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jacinto\Desktop\PPA FILES\statistics\QSR - working file\Quarterly working file\2023\Q4 2023\FINAL QSR\2023 QSR as of December - website copy\B. 2023 Shipping Statistics\"/>
    </mc:Choice>
  </mc:AlternateContent>
  <xr:revisionPtr revIDLastSave="0" documentId="8_{9111C90C-EA9F-416F-8A36-3B7074F270E9}" xr6:coauthVersionLast="47" xr6:coauthVersionMax="47" xr10:uidLastSave="{00000000-0000-0000-0000-000000000000}"/>
  <bookViews>
    <workbookView xWindow="-120" yWindow="-120" windowWidth="29040" windowHeight="15720" xr2:uid="{20F4BAF4-93C2-4FAC-B44C-75DCEDC450D7}"/>
  </bookViews>
  <sheets>
    <sheet name="sum-ship" sheetId="1" r:id="rId1"/>
    <sheet name="shipcalls" sheetId="2" r:id="rId2"/>
  </sheets>
  <externalReferences>
    <externalReference r:id="rId3"/>
  </externalReferences>
  <definedNames>
    <definedName name="_xlnm.Print_Area" localSheetId="1">shipcalls!$A$1:$BB$442</definedName>
    <definedName name="_xlnm.Print_Area" localSheetId="0">'sum-ship'!$A$1:$R$442</definedName>
    <definedName name="_xlnm.Print_Titles" localSheetId="0">'sum-ship'!$1:$7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2" i="2" l="1"/>
  <c r="A441" i="2"/>
  <c r="A440" i="2"/>
  <c r="A439" i="2"/>
  <c r="A438" i="2"/>
  <c r="AY433" i="2"/>
  <c r="AX433" i="2"/>
  <c r="AW433" i="2"/>
  <c r="AT433" i="2"/>
  <c r="AQ433" i="2"/>
  <c r="AN433" i="2"/>
  <c r="AM433" i="2"/>
  <c r="AK433" i="2" s="1"/>
  <c r="AL433" i="2"/>
  <c r="AH433" i="2"/>
  <c r="AE433" i="2"/>
  <c r="AB433" i="2"/>
  <c r="AA433" i="2"/>
  <c r="Z433" i="2"/>
  <c r="Y433" i="2" s="1"/>
  <c r="V433" i="2"/>
  <c r="S433" i="2"/>
  <c r="P433" i="2"/>
  <c r="O433" i="2"/>
  <c r="N433" i="2"/>
  <c r="BA433" i="2" s="1"/>
  <c r="J433" i="2"/>
  <c r="G433" i="2"/>
  <c r="D433" i="2"/>
  <c r="AY432" i="2"/>
  <c r="AX432" i="2"/>
  <c r="AW432" i="2" s="1"/>
  <c r="AT432" i="2"/>
  <c r="AQ432" i="2"/>
  <c r="AN432" i="2"/>
  <c r="AM432" i="2"/>
  <c r="AL432" i="2"/>
  <c r="AK432" i="2" s="1"/>
  <c r="AH432" i="2"/>
  <c r="AE432" i="2"/>
  <c r="AB432" i="2"/>
  <c r="AA432" i="2"/>
  <c r="Z432" i="2"/>
  <c r="V432" i="2"/>
  <c r="S432" i="2"/>
  <c r="P432" i="2"/>
  <c r="O432" i="2"/>
  <c r="N432" i="2"/>
  <c r="J432" i="2"/>
  <c r="G432" i="2"/>
  <c r="D432" i="2"/>
  <c r="BB431" i="2"/>
  <c r="AY431" i="2"/>
  <c r="AX431" i="2"/>
  <c r="AW431" i="2" s="1"/>
  <c r="AT431" i="2"/>
  <c r="AT429" i="2" s="1"/>
  <c r="AQ431" i="2"/>
  <c r="AN431" i="2"/>
  <c r="AM431" i="2"/>
  <c r="AL431" i="2"/>
  <c r="AK431" i="2"/>
  <c r="AH431" i="2"/>
  <c r="AE431" i="2"/>
  <c r="AB431" i="2"/>
  <c r="AB429" i="2" s="1"/>
  <c r="AA431" i="2"/>
  <c r="Z431" i="2"/>
  <c r="Y431" i="2"/>
  <c r="V431" i="2"/>
  <c r="S431" i="2"/>
  <c r="S429" i="2" s="1"/>
  <c r="P431" i="2"/>
  <c r="O431" i="2"/>
  <c r="N431" i="2"/>
  <c r="M431" i="2"/>
  <c r="J431" i="2"/>
  <c r="G431" i="2"/>
  <c r="G429" i="2" s="1"/>
  <c r="D431" i="2"/>
  <c r="D429" i="2" s="1"/>
  <c r="AY430" i="2"/>
  <c r="AX430" i="2"/>
  <c r="AW430" i="2" s="1"/>
  <c r="AT430" i="2"/>
  <c r="AQ430" i="2"/>
  <c r="AQ429" i="2" s="1"/>
  <c r="AN430" i="2"/>
  <c r="AM430" i="2"/>
  <c r="AL430" i="2"/>
  <c r="AL429" i="2" s="1"/>
  <c r="AK430" i="2"/>
  <c r="AH430" i="2"/>
  <c r="AH429" i="2" s="1"/>
  <c r="AE430" i="2"/>
  <c r="AB430" i="2"/>
  <c r="AA430" i="2"/>
  <c r="AA429" i="2" s="1"/>
  <c r="Z430" i="2"/>
  <c r="V430" i="2"/>
  <c r="V429" i="2" s="1"/>
  <c r="S430" i="2"/>
  <c r="P430" i="2"/>
  <c r="P429" i="2" s="1"/>
  <c r="O430" i="2"/>
  <c r="O429" i="2" s="1"/>
  <c r="N430" i="2"/>
  <c r="BA430" i="2" s="1"/>
  <c r="J430" i="2"/>
  <c r="G430" i="2"/>
  <c r="D430" i="2"/>
  <c r="AY429" i="2"/>
  <c r="AX429" i="2"/>
  <c r="AV429" i="2"/>
  <c r="AU429" i="2"/>
  <c r="AS429" i="2"/>
  <c r="AR429" i="2"/>
  <c r="AP429" i="2"/>
  <c r="AO429" i="2"/>
  <c r="AN429" i="2"/>
  <c r="AM429" i="2"/>
  <c r="AJ429" i="2"/>
  <c r="AI429" i="2"/>
  <c r="AG429" i="2"/>
  <c r="AF429" i="2"/>
  <c r="AE429" i="2"/>
  <c r="AD429" i="2"/>
  <c r="AC429" i="2"/>
  <c r="Z429" i="2"/>
  <c r="X429" i="2"/>
  <c r="W429" i="2"/>
  <c r="U429" i="2"/>
  <c r="T429" i="2"/>
  <c r="R429" i="2"/>
  <c r="Q429" i="2"/>
  <c r="L429" i="2"/>
  <c r="K429" i="2"/>
  <c r="J429" i="2"/>
  <c r="I429" i="2"/>
  <c r="H429" i="2"/>
  <c r="F429" i="2"/>
  <c r="E429" i="2"/>
  <c r="BB428" i="2"/>
  <c r="BA428" i="2"/>
  <c r="AY428" i="2"/>
  <c r="AX428" i="2"/>
  <c r="AT428" i="2"/>
  <c r="AQ428" i="2"/>
  <c r="AN428" i="2"/>
  <c r="AM428" i="2"/>
  <c r="AM426" i="2" s="1"/>
  <c r="AL428" i="2"/>
  <c r="AH428" i="2"/>
  <c r="AE428" i="2"/>
  <c r="AB428" i="2"/>
  <c r="AA428" i="2"/>
  <c r="Z428" i="2"/>
  <c r="Y428" i="2"/>
  <c r="V428" i="2"/>
  <c r="S428" i="2"/>
  <c r="S426" i="2" s="1"/>
  <c r="P428" i="2"/>
  <c r="O428" i="2"/>
  <c r="O426" i="2" s="1"/>
  <c r="N428" i="2"/>
  <c r="M428" i="2"/>
  <c r="J428" i="2"/>
  <c r="J426" i="2" s="1"/>
  <c r="G428" i="2"/>
  <c r="D428" i="2"/>
  <c r="AY427" i="2"/>
  <c r="AX427" i="2"/>
  <c r="AW427" i="2"/>
  <c r="AT427" i="2"/>
  <c r="AQ427" i="2"/>
  <c r="AQ426" i="2" s="1"/>
  <c r="AN427" i="2"/>
  <c r="AN426" i="2" s="1"/>
  <c r="AM427" i="2"/>
  <c r="AL427" i="2"/>
  <c r="AK427" i="2"/>
  <c r="AH427" i="2"/>
  <c r="AH426" i="2" s="1"/>
  <c r="AE427" i="2"/>
  <c r="AB427" i="2"/>
  <c r="AA427" i="2"/>
  <c r="Z427" i="2"/>
  <c r="V427" i="2"/>
  <c r="S427" i="2"/>
  <c r="P427" i="2"/>
  <c r="O427" i="2"/>
  <c r="N427" i="2"/>
  <c r="M427" i="2"/>
  <c r="J427" i="2"/>
  <c r="G427" i="2"/>
  <c r="G426" i="2" s="1"/>
  <c r="D427" i="2"/>
  <c r="AY426" i="2"/>
  <c r="AV426" i="2"/>
  <c r="AU426" i="2"/>
  <c r="AT426" i="2"/>
  <c r="AS426" i="2"/>
  <c r="AR426" i="2"/>
  <c r="AP426" i="2"/>
  <c r="AO426" i="2"/>
  <c r="AL426" i="2"/>
  <c r="AJ426" i="2"/>
  <c r="AI426" i="2"/>
  <c r="AG426" i="2"/>
  <c r="AF426" i="2"/>
  <c r="AE426" i="2"/>
  <c r="AD426" i="2"/>
  <c r="AC426" i="2"/>
  <c r="AB426" i="2"/>
  <c r="Z426" i="2"/>
  <c r="X426" i="2"/>
  <c r="W426" i="2"/>
  <c r="V426" i="2"/>
  <c r="U426" i="2"/>
  <c r="T426" i="2"/>
  <c r="R426" i="2"/>
  <c r="Q426" i="2"/>
  <c r="P426" i="2"/>
  <c r="N426" i="2"/>
  <c r="L426" i="2"/>
  <c r="K426" i="2"/>
  <c r="I426" i="2"/>
  <c r="H426" i="2"/>
  <c r="F426" i="2"/>
  <c r="E426" i="2"/>
  <c r="D426" i="2"/>
  <c r="AY425" i="2"/>
  <c r="AX425" i="2"/>
  <c r="AX423" i="2" s="1"/>
  <c r="AT425" i="2"/>
  <c r="AQ425" i="2"/>
  <c r="AN425" i="2"/>
  <c r="AM425" i="2"/>
  <c r="AL425" i="2"/>
  <c r="AH425" i="2"/>
  <c r="AE425" i="2"/>
  <c r="AB425" i="2"/>
  <c r="AA425" i="2"/>
  <c r="Z425" i="2"/>
  <c r="Z423" i="2" s="1"/>
  <c r="Y425" i="2"/>
  <c r="V425" i="2"/>
  <c r="S425" i="2"/>
  <c r="P425" i="2"/>
  <c r="O425" i="2"/>
  <c r="N425" i="2"/>
  <c r="M425" i="2" s="1"/>
  <c r="J425" i="2"/>
  <c r="G425" i="2"/>
  <c r="D425" i="2"/>
  <c r="BA424" i="2"/>
  <c r="AY424" i="2"/>
  <c r="AX424" i="2"/>
  <c r="AT424" i="2"/>
  <c r="AQ424" i="2"/>
  <c r="AN424" i="2"/>
  <c r="AM424" i="2"/>
  <c r="AL424" i="2"/>
  <c r="AK424" i="2"/>
  <c r="AH424" i="2"/>
  <c r="AE424" i="2"/>
  <c r="AB424" i="2"/>
  <c r="AA424" i="2"/>
  <c r="Z424" i="2"/>
  <c r="Y424" i="2"/>
  <c r="V424" i="2"/>
  <c r="S424" i="2"/>
  <c r="P424" i="2"/>
  <c r="O424" i="2"/>
  <c r="BB424" i="2" s="1"/>
  <c r="N424" i="2"/>
  <c r="J424" i="2"/>
  <c r="G424" i="2"/>
  <c r="D424" i="2"/>
  <c r="AV423" i="2"/>
  <c r="AU423" i="2"/>
  <c r="AS423" i="2"/>
  <c r="AR423" i="2"/>
  <c r="AQ423" i="2"/>
  <c r="AP423" i="2"/>
  <c r="AO423" i="2"/>
  <c r="AN423" i="2" s="1"/>
  <c r="AM423" i="2"/>
  <c r="AL423" i="2"/>
  <c r="AJ423" i="2"/>
  <c r="AI423" i="2"/>
  <c r="AI419" i="2" s="1"/>
  <c r="AH419" i="2" s="1"/>
  <c r="AH423" i="2"/>
  <c r="AG423" i="2"/>
  <c r="AG419" i="2" s="1"/>
  <c r="AF423" i="2"/>
  <c r="AE423" i="2" s="1"/>
  <c r="AD423" i="2"/>
  <c r="AD419" i="2" s="1"/>
  <c r="AC423" i="2"/>
  <c r="AA423" i="2"/>
  <c r="X423" i="2"/>
  <c r="W423" i="2"/>
  <c r="V423" i="2" s="1"/>
  <c r="U423" i="2"/>
  <c r="T423" i="2"/>
  <c r="S423" i="2"/>
  <c r="R423" i="2"/>
  <c r="Q423" i="2"/>
  <c r="P423" i="2"/>
  <c r="O423" i="2"/>
  <c r="N423" i="2"/>
  <c r="L423" i="2"/>
  <c r="K423" i="2"/>
  <c r="K419" i="2" s="1"/>
  <c r="J419" i="2" s="1"/>
  <c r="J423" i="2"/>
  <c r="I423" i="2"/>
  <c r="G423" i="2" s="1"/>
  <c r="H423" i="2"/>
  <c r="F423" i="2"/>
  <c r="E423" i="2"/>
  <c r="D423" i="2"/>
  <c r="AY422" i="2"/>
  <c r="AX422" i="2"/>
  <c r="AW422" i="2"/>
  <c r="AT422" i="2"/>
  <c r="AQ422" i="2"/>
  <c r="AN422" i="2"/>
  <c r="AM422" i="2"/>
  <c r="BB422" i="2" s="1"/>
  <c r="AL422" i="2"/>
  <c r="AH422" i="2"/>
  <c r="AE422" i="2"/>
  <c r="AB422" i="2"/>
  <c r="AA422" i="2"/>
  <c r="Z422" i="2"/>
  <c r="Y422" i="2" s="1"/>
  <c r="V422" i="2"/>
  <c r="S422" i="2"/>
  <c r="P422" i="2"/>
  <c r="O422" i="2"/>
  <c r="N422" i="2"/>
  <c r="J422" i="2"/>
  <c r="G422" i="2"/>
  <c r="D422" i="2"/>
  <c r="AY421" i="2"/>
  <c r="AY420" i="2" s="1"/>
  <c r="AX421" i="2"/>
  <c r="AT421" i="2"/>
  <c r="AQ421" i="2"/>
  <c r="AN421" i="2"/>
  <c r="AM421" i="2"/>
  <c r="AM420" i="2" s="1"/>
  <c r="AM419" i="2" s="1"/>
  <c r="AL421" i="2"/>
  <c r="AH421" i="2"/>
  <c r="AE421" i="2"/>
  <c r="AB421" i="2"/>
  <c r="AA421" i="2"/>
  <c r="AA420" i="2" s="1"/>
  <c r="Z421" i="2"/>
  <c r="V421" i="2"/>
  <c r="S421" i="2"/>
  <c r="P421" i="2"/>
  <c r="O421" i="2"/>
  <c r="N421" i="2"/>
  <c r="M421" i="2"/>
  <c r="J421" i="2"/>
  <c r="G421" i="2"/>
  <c r="D421" i="2"/>
  <c r="AV420" i="2"/>
  <c r="AU420" i="2"/>
  <c r="AS420" i="2"/>
  <c r="AR420" i="2"/>
  <c r="AP420" i="2"/>
  <c r="AP419" i="2" s="1"/>
  <c r="AO420" i="2"/>
  <c r="AN420" i="2"/>
  <c r="AJ420" i="2"/>
  <c r="AI420" i="2"/>
  <c r="AH420" i="2" s="1"/>
  <c r="AG420" i="2"/>
  <c r="AF420" i="2"/>
  <c r="AE420" i="2" s="1"/>
  <c r="AD420" i="2"/>
  <c r="AC420" i="2"/>
  <c r="AC419" i="2" s="1"/>
  <c r="X420" i="2"/>
  <c r="W420" i="2"/>
  <c r="U420" i="2"/>
  <c r="T420" i="2"/>
  <c r="T419" i="2" s="1"/>
  <c r="S420" i="2"/>
  <c r="R420" i="2"/>
  <c r="R419" i="2" s="1"/>
  <c r="Q420" i="2"/>
  <c r="O420" i="2"/>
  <c r="L420" i="2"/>
  <c r="K420" i="2"/>
  <c r="I420" i="2"/>
  <c r="I419" i="2" s="1"/>
  <c r="H420" i="2"/>
  <c r="F420" i="2"/>
  <c r="E420" i="2"/>
  <c r="AJ419" i="2"/>
  <c r="AF419" i="2"/>
  <c r="AE419" i="2" s="1"/>
  <c r="AB419" i="2"/>
  <c r="L419" i="2"/>
  <c r="H419" i="2"/>
  <c r="F419" i="2"/>
  <c r="AY417" i="2"/>
  <c r="AX417" i="2"/>
  <c r="AW417" i="2" s="1"/>
  <c r="AT417" i="2"/>
  <c r="AQ417" i="2"/>
  <c r="AN417" i="2"/>
  <c r="AM417" i="2"/>
  <c r="AL417" i="2"/>
  <c r="AK417" i="2"/>
  <c r="AH417" i="2"/>
  <c r="AE417" i="2"/>
  <c r="AB417" i="2"/>
  <c r="AA417" i="2"/>
  <c r="Z417" i="2"/>
  <c r="V417" i="2"/>
  <c r="S417" i="2"/>
  <c r="P417" i="2"/>
  <c r="O417" i="2"/>
  <c r="N417" i="2"/>
  <c r="M417" i="2"/>
  <c r="J417" i="2"/>
  <c r="G417" i="2"/>
  <c r="D417" i="2"/>
  <c r="AY416" i="2"/>
  <c r="AX416" i="2"/>
  <c r="AW416" i="2" s="1"/>
  <c r="AT416" i="2"/>
  <c r="AQ416" i="2"/>
  <c r="AN416" i="2"/>
  <c r="AM416" i="2"/>
  <c r="BB416" i="2" s="1"/>
  <c r="AL416" i="2"/>
  <c r="AK416" i="2"/>
  <c r="AH416" i="2"/>
  <c r="AE416" i="2"/>
  <c r="AB416" i="2"/>
  <c r="AA416" i="2"/>
  <c r="Z416" i="2"/>
  <c r="BA416" i="2" s="1"/>
  <c r="AZ416" i="2" s="1"/>
  <c r="V416" i="2"/>
  <c r="S416" i="2"/>
  <c r="P416" i="2"/>
  <c r="O416" i="2"/>
  <c r="N416" i="2"/>
  <c r="J416" i="2"/>
  <c r="G416" i="2"/>
  <c r="D416" i="2"/>
  <c r="AY415" i="2"/>
  <c r="AX415" i="2"/>
  <c r="AT415" i="2"/>
  <c r="AQ415" i="2"/>
  <c r="AN415" i="2"/>
  <c r="AM415" i="2"/>
  <c r="AM413" i="2" s="1"/>
  <c r="AL415" i="2"/>
  <c r="AH415" i="2"/>
  <c r="AE415" i="2"/>
  <c r="AB415" i="2"/>
  <c r="AA415" i="2"/>
  <c r="Z415" i="2"/>
  <c r="Y415" i="2"/>
  <c r="V415" i="2"/>
  <c r="S415" i="2"/>
  <c r="P415" i="2"/>
  <c r="O415" i="2"/>
  <c r="N415" i="2"/>
  <c r="M415" i="2"/>
  <c r="J415" i="2"/>
  <c r="G415" i="2"/>
  <c r="D415" i="2"/>
  <c r="AY414" i="2"/>
  <c r="AX414" i="2"/>
  <c r="AT414" i="2"/>
  <c r="AQ414" i="2"/>
  <c r="AN414" i="2"/>
  <c r="AM414" i="2"/>
  <c r="AL414" i="2"/>
  <c r="AH414" i="2"/>
  <c r="AE414" i="2"/>
  <c r="AB414" i="2"/>
  <c r="AA414" i="2"/>
  <c r="Z414" i="2"/>
  <c r="V414" i="2"/>
  <c r="S414" i="2"/>
  <c r="P414" i="2"/>
  <c r="O414" i="2"/>
  <c r="N414" i="2"/>
  <c r="M414" i="2" s="1"/>
  <c r="J414" i="2"/>
  <c r="G414" i="2"/>
  <c r="D414" i="2"/>
  <c r="AX413" i="2"/>
  <c r="AV413" i="2"/>
  <c r="AT413" i="2" s="1"/>
  <c r="AU413" i="2"/>
  <c r="AS413" i="2"/>
  <c r="AR413" i="2"/>
  <c r="AP413" i="2"/>
  <c r="AP407" i="2" s="1"/>
  <c r="AO413" i="2"/>
  <c r="AN413" i="2" s="1"/>
  <c r="AJ413" i="2"/>
  <c r="AI413" i="2"/>
  <c r="AI407" i="2" s="1"/>
  <c r="AH407" i="2" s="1"/>
  <c r="AH413" i="2"/>
  <c r="AG413" i="2"/>
  <c r="AF413" i="2"/>
  <c r="AE413" i="2"/>
  <c r="AD413" i="2"/>
  <c r="AC413" i="2"/>
  <c r="AC407" i="2" s="1"/>
  <c r="AB413" i="2"/>
  <c r="AA413" i="2"/>
  <c r="Z413" i="2"/>
  <c r="X413" i="2"/>
  <c r="W413" i="2"/>
  <c r="V413" i="2"/>
  <c r="U413" i="2"/>
  <c r="T413" i="2"/>
  <c r="S413" i="2"/>
  <c r="R413" i="2"/>
  <c r="P413" i="2" s="1"/>
  <c r="Q413" i="2"/>
  <c r="O413" i="2"/>
  <c r="L413" i="2"/>
  <c r="K413" i="2"/>
  <c r="J413" i="2"/>
  <c r="I413" i="2"/>
  <c r="I407" i="2" s="1"/>
  <c r="H413" i="2"/>
  <c r="H407" i="2" s="1"/>
  <c r="G413" i="2"/>
  <c r="F413" i="2"/>
  <c r="F407" i="2" s="1"/>
  <c r="F383" i="2" s="1"/>
  <c r="E413" i="2"/>
  <c r="D413" i="2" s="1"/>
  <c r="BA412" i="2"/>
  <c r="AY412" i="2"/>
  <c r="AX412" i="2"/>
  <c r="AW412" i="2" s="1"/>
  <c r="AT412" i="2"/>
  <c r="AQ412" i="2"/>
  <c r="AN412" i="2"/>
  <c r="AM412" i="2"/>
  <c r="AL412" i="2"/>
  <c r="AH412" i="2"/>
  <c r="AE412" i="2"/>
  <c r="AB412" i="2"/>
  <c r="AA412" i="2"/>
  <c r="Z412" i="2"/>
  <c r="Y412" i="2" s="1"/>
  <c r="V412" i="2"/>
  <c r="S412" i="2"/>
  <c r="P412" i="2"/>
  <c r="O412" i="2"/>
  <c r="N412" i="2"/>
  <c r="J412" i="2"/>
  <c r="G412" i="2"/>
  <c r="D412" i="2"/>
  <c r="AY411" i="2"/>
  <c r="AW411" i="2" s="1"/>
  <c r="AX411" i="2"/>
  <c r="AT411" i="2"/>
  <c r="AQ411" i="2"/>
  <c r="AN411" i="2"/>
  <c r="AM411" i="2"/>
  <c r="AL411" i="2"/>
  <c r="AK411" i="2"/>
  <c r="AH411" i="2"/>
  <c r="AE411" i="2"/>
  <c r="AB411" i="2"/>
  <c r="AA411" i="2"/>
  <c r="Z411" i="2"/>
  <c r="Y411" i="2"/>
  <c r="V411" i="2"/>
  <c r="S411" i="2"/>
  <c r="P411" i="2"/>
  <c r="O411" i="2"/>
  <c r="BB411" i="2" s="1"/>
  <c r="N411" i="2"/>
  <c r="M411" i="2"/>
  <c r="J411" i="2"/>
  <c r="G411" i="2"/>
  <c r="D411" i="2"/>
  <c r="AY410" i="2"/>
  <c r="AX410" i="2"/>
  <c r="AW410" i="2" s="1"/>
  <c r="AT410" i="2"/>
  <c r="AQ410" i="2"/>
  <c r="AN410" i="2"/>
  <c r="AM410" i="2"/>
  <c r="AL410" i="2"/>
  <c r="AH410" i="2"/>
  <c r="AE410" i="2"/>
  <c r="AB410" i="2"/>
  <c r="AA410" i="2"/>
  <c r="Z410" i="2"/>
  <c r="V410" i="2"/>
  <c r="S410" i="2"/>
  <c r="P410" i="2"/>
  <c r="O410" i="2"/>
  <c r="O408" i="2" s="1"/>
  <c r="N410" i="2"/>
  <c r="N408" i="2" s="1"/>
  <c r="J410" i="2"/>
  <c r="G410" i="2"/>
  <c r="D410" i="2"/>
  <c r="BB409" i="2"/>
  <c r="AY409" i="2"/>
  <c r="AY408" i="2" s="1"/>
  <c r="AX409" i="2"/>
  <c r="AT409" i="2"/>
  <c r="AQ409" i="2"/>
  <c r="AN409" i="2"/>
  <c r="AM409" i="2"/>
  <c r="AL409" i="2"/>
  <c r="AH409" i="2"/>
  <c r="AE409" i="2"/>
  <c r="AB409" i="2"/>
  <c r="AA409" i="2"/>
  <c r="Z409" i="2"/>
  <c r="Y409" i="2"/>
  <c r="V409" i="2"/>
  <c r="S409" i="2"/>
  <c r="P409" i="2"/>
  <c r="O409" i="2"/>
  <c r="N409" i="2"/>
  <c r="M409" i="2"/>
  <c r="J409" i="2"/>
  <c r="G409" i="2"/>
  <c r="D409" i="2"/>
  <c r="AV408" i="2"/>
  <c r="AV407" i="2" s="1"/>
  <c r="AU408" i="2"/>
  <c r="AS408" i="2"/>
  <c r="AR408" i="2"/>
  <c r="AQ408" i="2" s="1"/>
  <c r="AP408" i="2"/>
  <c r="AO408" i="2"/>
  <c r="AN408" i="2" s="1"/>
  <c r="AJ408" i="2"/>
  <c r="AI408" i="2"/>
  <c r="AH408" i="2"/>
  <c r="AG408" i="2"/>
  <c r="AF408" i="2"/>
  <c r="AD408" i="2"/>
  <c r="AB408" i="2" s="1"/>
  <c r="AC408" i="2"/>
  <c r="X408" i="2"/>
  <c r="X407" i="2" s="1"/>
  <c r="W408" i="2"/>
  <c r="V408" i="2" s="1"/>
  <c r="U408" i="2"/>
  <c r="T408" i="2"/>
  <c r="S408" i="2" s="1"/>
  <c r="R408" i="2"/>
  <c r="Q408" i="2"/>
  <c r="P408" i="2" s="1"/>
  <c r="L408" i="2"/>
  <c r="K408" i="2"/>
  <c r="J408" i="2"/>
  <c r="I408" i="2"/>
  <c r="H408" i="2"/>
  <c r="G408" i="2"/>
  <c r="F408" i="2"/>
  <c r="E408" i="2"/>
  <c r="AS407" i="2"/>
  <c r="AR407" i="2"/>
  <c r="AO407" i="2"/>
  <c r="AN407" i="2"/>
  <c r="AJ407" i="2"/>
  <c r="AF407" i="2"/>
  <c r="W407" i="2"/>
  <c r="V407" i="2" s="1"/>
  <c r="U407" i="2"/>
  <c r="T407" i="2"/>
  <c r="S407" i="2" s="1"/>
  <c r="R407" i="2"/>
  <c r="L407" i="2"/>
  <c r="AY405" i="2"/>
  <c r="AX405" i="2"/>
  <c r="AW405" i="2" s="1"/>
  <c r="AT405" i="2"/>
  <c r="AQ405" i="2"/>
  <c r="AN405" i="2"/>
  <c r="AM405" i="2"/>
  <c r="AL405" i="2"/>
  <c r="AK405" i="2"/>
  <c r="AH405" i="2"/>
  <c r="AE405" i="2"/>
  <c r="AB405" i="2"/>
  <c r="AA405" i="2"/>
  <c r="Y405" i="2" s="1"/>
  <c r="Z405" i="2"/>
  <c r="V405" i="2"/>
  <c r="S405" i="2"/>
  <c r="P405" i="2"/>
  <c r="O405" i="2"/>
  <c r="N405" i="2"/>
  <c r="J405" i="2"/>
  <c r="G405" i="2"/>
  <c r="D405" i="2"/>
  <c r="AY404" i="2"/>
  <c r="AX404" i="2"/>
  <c r="AW404" i="2" s="1"/>
  <c r="AT404" i="2"/>
  <c r="AQ404" i="2"/>
  <c r="AN404" i="2"/>
  <c r="AM404" i="2"/>
  <c r="AL404" i="2"/>
  <c r="AH404" i="2"/>
  <c r="AE404" i="2"/>
  <c r="AB404" i="2"/>
  <c r="AA404" i="2"/>
  <c r="Z404" i="2"/>
  <c r="Y404" i="2" s="1"/>
  <c r="V404" i="2"/>
  <c r="S404" i="2"/>
  <c r="P404" i="2"/>
  <c r="O404" i="2"/>
  <c r="BB404" i="2" s="1"/>
  <c r="N404" i="2"/>
  <c r="J404" i="2"/>
  <c r="G404" i="2"/>
  <c r="D404" i="2"/>
  <c r="AY403" i="2"/>
  <c r="AX403" i="2"/>
  <c r="AT403" i="2"/>
  <c r="AQ403" i="2"/>
  <c r="AN403" i="2"/>
  <c r="AM403" i="2"/>
  <c r="AL403" i="2"/>
  <c r="AK403" i="2" s="1"/>
  <c r="AH403" i="2"/>
  <c r="AE403" i="2"/>
  <c r="AB403" i="2"/>
  <c r="AA403" i="2"/>
  <c r="Z403" i="2"/>
  <c r="Y403" i="2"/>
  <c r="V403" i="2"/>
  <c r="S403" i="2"/>
  <c r="P403" i="2"/>
  <c r="O403" i="2"/>
  <c r="N403" i="2"/>
  <c r="M403" i="2"/>
  <c r="J403" i="2"/>
  <c r="G403" i="2"/>
  <c r="D403" i="2"/>
  <c r="BA402" i="2"/>
  <c r="AZ402" i="2" s="1"/>
  <c r="AY402" i="2"/>
  <c r="AW402" i="2" s="1"/>
  <c r="AX402" i="2"/>
  <c r="AT402" i="2"/>
  <c r="AQ402" i="2"/>
  <c r="AN402" i="2"/>
  <c r="AM402" i="2"/>
  <c r="AL402" i="2"/>
  <c r="AK402" i="2" s="1"/>
  <c r="AH402" i="2"/>
  <c r="AE402" i="2"/>
  <c r="AB402" i="2"/>
  <c r="AA402" i="2"/>
  <c r="Z402" i="2"/>
  <c r="Y402" i="2" s="1"/>
  <c r="V402" i="2"/>
  <c r="S402" i="2"/>
  <c r="P402" i="2"/>
  <c r="O402" i="2"/>
  <c r="BB402" i="2" s="1"/>
  <c r="N402" i="2"/>
  <c r="M402" i="2" s="1"/>
  <c r="J402" i="2"/>
  <c r="G402" i="2"/>
  <c r="D402" i="2"/>
  <c r="AY401" i="2"/>
  <c r="AX401" i="2"/>
  <c r="AW401" i="2" s="1"/>
  <c r="AT401" i="2"/>
  <c r="AQ401" i="2"/>
  <c r="AN401" i="2"/>
  <c r="AM401" i="2"/>
  <c r="AL401" i="2"/>
  <c r="AK401" i="2" s="1"/>
  <c r="AH401" i="2"/>
  <c r="AE401" i="2"/>
  <c r="AB401" i="2"/>
  <c r="AA401" i="2"/>
  <c r="Z401" i="2"/>
  <c r="BA401" i="2" s="1"/>
  <c r="Y401" i="2"/>
  <c r="V401" i="2"/>
  <c r="S401" i="2"/>
  <c r="P401" i="2"/>
  <c r="O401" i="2"/>
  <c r="BB401" i="2" s="1"/>
  <c r="N401" i="2"/>
  <c r="J401" i="2"/>
  <c r="G401" i="2"/>
  <c r="D401" i="2"/>
  <c r="AY400" i="2"/>
  <c r="AX400" i="2"/>
  <c r="AW400" i="2" s="1"/>
  <c r="AT400" i="2"/>
  <c r="AQ400" i="2"/>
  <c r="AN400" i="2"/>
  <c r="AM400" i="2"/>
  <c r="BB400" i="2" s="1"/>
  <c r="AL400" i="2"/>
  <c r="AH400" i="2"/>
  <c r="AE400" i="2"/>
  <c r="AB400" i="2"/>
  <c r="AA400" i="2"/>
  <c r="Z400" i="2"/>
  <c r="Y400" i="2" s="1"/>
  <c r="V400" i="2"/>
  <c r="S400" i="2"/>
  <c r="P400" i="2"/>
  <c r="O400" i="2"/>
  <c r="N400" i="2"/>
  <c r="M400" i="2"/>
  <c r="J400" i="2"/>
  <c r="G400" i="2"/>
  <c r="D400" i="2"/>
  <c r="BA399" i="2"/>
  <c r="AY399" i="2"/>
  <c r="AY397" i="2" s="1"/>
  <c r="AX399" i="2"/>
  <c r="AW399" i="2"/>
  <c r="AT399" i="2"/>
  <c r="AQ399" i="2"/>
  <c r="AN399" i="2"/>
  <c r="AM399" i="2"/>
  <c r="L399" i="1" s="1"/>
  <c r="R399" i="1" s="1"/>
  <c r="AL399" i="2"/>
  <c r="AH399" i="2"/>
  <c r="AE399" i="2"/>
  <c r="AB399" i="2"/>
  <c r="AA399" i="2"/>
  <c r="Z399" i="2"/>
  <c r="Y399" i="2"/>
  <c r="V399" i="2"/>
  <c r="S399" i="2"/>
  <c r="P399" i="2"/>
  <c r="O399" i="2"/>
  <c r="O397" i="2" s="1"/>
  <c r="N399" i="2"/>
  <c r="M399" i="2" s="1"/>
  <c r="J399" i="2"/>
  <c r="G399" i="2"/>
  <c r="D399" i="2"/>
  <c r="AY398" i="2"/>
  <c r="AX398" i="2"/>
  <c r="AW398" i="2"/>
  <c r="AT398" i="2"/>
  <c r="AQ398" i="2"/>
  <c r="AN398" i="2"/>
  <c r="AM398" i="2"/>
  <c r="AL398" i="2"/>
  <c r="AH398" i="2"/>
  <c r="AE398" i="2"/>
  <c r="AB398" i="2"/>
  <c r="AA398" i="2"/>
  <c r="Z398" i="2"/>
  <c r="Y398" i="2" s="1"/>
  <c r="V398" i="2"/>
  <c r="S398" i="2"/>
  <c r="P398" i="2"/>
  <c r="O398" i="2"/>
  <c r="N398" i="2"/>
  <c r="J398" i="2"/>
  <c r="G398" i="2"/>
  <c r="D398" i="2"/>
  <c r="AX397" i="2"/>
  <c r="AV397" i="2"/>
  <c r="AV396" i="2" s="1"/>
  <c r="AU397" i="2"/>
  <c r="AT397" i="2"/>
  <c r="AS397" i="2"/>
  <c r="AS396" i="2" s="1"/>
  <c r="AR397" i="2"/>
  <c r="AP397" i="2"/>
  <c r="AO397" i="2"/>
  <c r="AJ397" i="2"/>
  <c r="AI397" i="2"/>
  <c r="AG397" i="2"/>
  <c r="AF397" i="2"/>
  <c r="AF396" i="2" s="1"/>
  <c r="AE396" i="2" s="1"/>
  <c r="AE397" i="2"/>
  <c r="AD397" i="2"/>
  <c r="AD396" i="2" s="1"/>
  <c r="AC397" i="2"/>
  <c r="AC396" i="2" s="1"/>
  <c r="AB396" i="2" s="1"/>
  <c r="AA397" i="2"/>
  <c r="X397" i="2"/>
  <c r="W397" i="2"/>
  <c r="W396" i="2" s="1"/>
  <c r="V396" i="2" s="1"/>
  <c r="V397" i="2"/>
  <c r="U397" i="2"/>
  <c r="S397" i="2" s="1"/>
  <c r="T397" i="2"/>
  <c r="R397" i="2"/>
  <c r="Q397" i="2"/>
  <c r="P397" i="2"/>
  <c r="L397" i="2"/>
  <c r="K397" i="2"/>
  <c r="I397" i="2"/>
  <c r="I396" i="2" s="1"/>
  <c r="H397" i="2"/>
  <c r="H396" i="2" s="1"/>
  <c r="G397" i="2"/>
  <c r="F397" i="2"/>
  <c r="E397" i="2"/>
  <c r="E396" i="2" s="1"/>
  <c r="D397" i="2"/>
  <c r="AU396" i="2"/>
  <c r="AT396" i="2" s="1"/>
  <c r="AR396" i="2"/>
  <c r="AQ396" i="2" s="1"/>
  <c r="AP396" i="2"/>
  <c r="AJ396" i="2"/>
  <c r="AG396" i="2"/>
  <c r="X396" i="2"/>
  <c r="U396" i="2"/>
  <c r="S396" i="2" s="1"/>
  <c r="T396" i="2"/>
  <c r="R396" i="2"/>
  <c r="R383" i="2" s="1"/>
  <c r="Q396" i="2"/>
  <c r="P396" i="2" s="1"/>
  <c r="L396" i="2"/>
  <c r="F396" i="2"/>
  <c r="D396" i="2" s="1"/>
  <c r="BB394" i="2"/>
  <c r="AY394" i="2"/>
  <c r="AX394" i="2"/>
  <c r="AW394" i="2"/>
  <c r="AT394" i="2"/>
  <c r="AQ394" i="2"/>
  <c r="AN394" i="2"/>
  <c r="AM394" i="2"/>
  <c r="AL394" i="2"/>
  <c r="BA394" i="2" s="1"/>
  <c r="AH394" i="2"/>
  <c r="AE394" i="2"/>
  <c r="AB394" i="2"/>
  <c r="AA394" i="2"/>
  <c r="Z394" i="2"/>
  <c r="Y394" i="2"/>
  <c r="V394" i="2"/>
  <c r="S394" i="2"/>
  <c r="P394" i="2"/>
  <c r="O394" i="2"/>
  <c r="N394" i="2"/>
  <c r="J394" i="2"/>
  <c r="G394" i="2"/>
  <c r="D394" i="2"/>
  <c r="AY393" i="2"/>
  <c r="AX393" i="2"/>
  <c r="AW393" i="2" s="1"/>
  <c r="AT393" i="2"/>
  <c r="AQ393" i="2"/>
  <c r="AN393" i="2"/>
  <c r="AM393" i="2"/>
  <c r="AL393" i="2"/>
  <c r="AH393" i="2"/>
  <c r="AE393" i="2"/>
  <c r="AB393" i="2"/>
  <c r="AA393" i="2"/>
  <c r="Z393" i="2"/>
  <c r="Y393" i="2"/>
  <c r="V393" i="2"/>
  <c r="S393" i="2"/>
  <c r="P393" i="2"/>
  <c r="O393" i="2"/>
  <c r="N393" i="2"/>
  <c r="J393" i="2"/>
  <c r="G393" i="2"/>
  <c r="D393" i="2"/>
  <c r="AY392" i="2"/>
  <c r="AY385" i="2" s="1"/>
  <c r="AX392" i="2"/>
  <c r="AW392" i="2"/>
  <c r="M392" i="1" s="1"/>
  <c r="AT392" i="2"/>
  <c r="AQ392" i="2"/>
  <c r="AN392" i="2"/>
  <c r="AM392" i="2"/>
  <c r="AL392" i="2"/>
  <c r="AK392" i="2" s="1"/>
  <c r="AH392" i="2"/>
  <c r="AE392" i="2"/>
  <c r="AB392" i="2"/>
  <c r="AA392" i="2"/>
  <c r="Z392" i="2"/>
  <c r="Y392" i="2"/>
  <c r="V392" i="2"/>
  <c r="S392" i="2"/>
  <c r="P392" i="2"/>
  <c r="O392" i="2"/>
  <c r="N392" i="2"/>
  <c r="M392" i="2" s="1"/>
  <c r="J392" i="2"/>
  <c r="G392" i="2"/>
  <c r="D392" i="2"/>
  <c r="BA391" i="2"/>
  <c r="AY391" i="2"/>
  <c r="AX391" i="2"/>
  <c r="AW391" i="2" s="1"/>
  <c r="AT391" i="2"/>
  <c r="AQ391" i="2"/>
  <c r="AN391" i="2"/>
  <c r="AM391" i="2"/>
  <c r="AL391" i="2"/>
  <c r="AK391" i="2" s="1"/>
  <c r="AH391" i="2"/>
  <c r="AE391" i="2"/>
  <c r="AB391" i="2"/>
  <c r="AA391" i="2"/>
  <c r="Z391" i="2"/>
  <c r="Y391" i="2" s="1"/>
  <c r="V391" i="2"/>
  <c r="S391" i="2"/>
  <c r="P391" i="2"/>
  <c r="O391" i="2"/>
  <c r="N391" i="2"/>
  <c r="J391" i="2"/>
  <c r="G391" i="2"/>
  <c r="D391" i="2"/>
  <c r="BA390" i="2"/>
  <c r="AY390" i="2"/>
  <c r="AY386" i="2" s="1"/>
  <c r="AX390" i="2"/>
  <c r="AW390" i="2"/>
  <c r="AT390" i="2"/>
  <c r="AQ390" i="2"/>
  <c r="AN390" i="2"/>
  <c r="AM390" i="2"/>
  <c r="AL390" i="2"/>
  <c r="AK390" i="2"/>
  <c r="AH390" i="2"/>
  <c r="AE390" i="2"/>
  <c r="AB390" i="2"/>
  <c r="AA390" i="2"/>
  <c r="Z390" i="2"/>
  <c r="Y390" i="2" s="1"/>
  <c r="V390" i="2"/>
  <c r="S390" i="2"/>
  <c r="P390" i="2"/>
  <c r="O390" i="2"/>
  <c r="BB390" i="2" s="1"/>
  <c r="N390" i="2"/>
  <c r="M390" i="2"/>
  <c r="J390" i="2"/>
  <c r="G390" i="2"/>
  <c r="D390" i="2"/>
  <c r="BA389" i="2"/>
  <c r="AZ389" i="2"/>
  <c r="AY389" i="2"/>
  <c r="AX389" i="2"/>
  <c r="AW389" i="2" s="1"/>
  <c r="AT389" i="2"/>
  <c r="AQ389" i="2"/>
  <c r="AN389" i="2"/>
  <c r="AM389" i="2"/>
  <c r="AL389" i="2"/>
  <c r="AK389" i="2" s="1"/>
  <c r="AH389" i="2"/>
  <c r="AE389" i="2"/>
  <c r="AB389" i="2"/>
  <c r="AA389" i="2"/>
  <c r="Z389" i="2"/>
  <c r="V389" i="2"/>
  <c r="S389" i="2"/>
  <c r="P389" i="2"/>
  <c r="O389" i="2"/>
  <c r="BB389" i="2" s="1"/>
  <c r="N389" i="2"/>
  <c r="J389" i="2"/>
  <c r="G389" i="2"/>
  <c r="D389" i="2"/>
  <c r="AY388" i="2"/>
  <c r="AX388" i="2"/>
  <c r="AW388" i="2"/>
  <c r="AT388" i="2"/>
  <c r="AQ388" i="2"/>
  <c r="AN388" i="2"/>
  <c r="AM388" i="2"/>
  <c r="AL388" i="2"/>
  <c r="AK388" i="2"/>
  <c r="AH388" i="2"/>
  <c r="AE388" i="2"/>
  <c r="AB388" i="2"/>
  <c r="AA388" i="2"/>
  <c r="BB388" i="2" s="1"/>
  <c r="Z388" i="2"/>
  <c r="Y388" i="2"/>
  <c r="V388" i="2"/>
  <c r="S388" i="2"/>
  <c r="P388" i="2"/>
  <c r="O388" i="2"/>
  <c r="N388" i="2"/>
  <c r="J388" i="2"/>
  <c r="G388" i="2"/>
  <c r="D388" i="2"/>
  <c r="AY387" i="2"/>
  <c r="AX387" i="2"/>
  <c r="AW387" i="2" s="1"/>
  <c r="AT387" i="2"/>
  <c r="AQ387" i="2"/>
  <c r="AN387" i="2"/>
  <c r="AM387" i="2"/>
  <c r="AL387" i="2"/>
  <c r="AK387" i="2"/>
  <c r="AH387" i="2"/>
  <c r="AE387" i="2"/>
  <c r="AB387" i="2"/>
  <c r="AA387" i="2"/>
  <c r="AA386" i="2" s="1"/>
  <c r="AA385" i="2" s="1"/>
  <c r="Z387" i="2"/>
  <c r="V387" i="2"/>
  <c r="S387" i="2"/>
  <c r="P387" i="2"/>
  <c r="O387" i="2"/>
  <c r="N387" i="2"/>
  <c r="J387" i="2"/>
  <c r="G387" i="2"/>
  <c r="D387" i="2"/>
  <c r="AX386" i="2"/>
  <c r="AV386" i="2"/>
  <c r="AU386" i="2"/>
  <c r="AT386" i="2"/>
  <c r="AS386" i="2"/>
  <c r="AR386" i="2"/>
  <c r="AQ386" i="2"/>
  <c r="AP386" i="2"/>
  <c r="AO386" i="2"/>
  <c r="AO385" i="2" s="1"/>
  <c r="AM386" i="2"/>
  <c r="AM385" i="2" s="1"/>
  <c r="AJ386" i="2"/>
  <c r="AI386" i="2"/>
  <c r="AH386" i="2"/>
  <c r="AG386" i="2"/>
  <c r="AG385" i="2" s="1"/>
  <c r="AF386" i="2"/>
  <c r="AE386" i="2"/>
  <c r="AD386" i="2"/>
  <c r="AC386" i="2"/>
  <c r="X386" i="2"/>
  <c r="X385" i="2" s="1"/>
  <c r="W386" i="2"/>
  <c r="U386" i="2"/>
  <c r="U385" i="2" s="1"/>
  <c r="T386" i="2"/>
  <c r="R386" i="2"/>
  <c r="Q386" i="2"/>
  <c r="P386" i="2" s="1"/>
  <c r="L386" i="2"/>
  <c r="K386" i="2"/>
  <c r="J386" i="2" s="1"/>
  <c r="I386" i="2"/>
  <c r="I385" i="2" s="1"/>
  <c r="H386" i="2"/>
  <c r="F386" i="2"/>
  <c r="F385" i="2" s="1"/>
  <c r="E386" i="2"/>
  <c r="D386" i="2" s="1"/>
  <c r="AV385" i="2"/>
  <c r="AU385" i="2"/>
  <c r="AS385" i="2"/>
  <c r="AR385" i="2"/>
  <c r="AP385" i="2"/>
  <c r="AJ385" i="2"/>
  <c r="AI385" i="2"/>
  <c r="AH385" i="2" s="1"/>
  <c r="AF385" i="2"/>
  <c r="AE385" i="2" s="1"/>
  <c r="AD385" i="2"/>
  <c r="T385" i="2"/>
  <c r="R385" i="2"/>
  <c r="Q385" i="2"/>
  <c r="L385" i="2"/>
  <c r="L383" i="2" s="1"/>
  <c r="K385" i="2"/>
  <c r="E385" i="2"/>
  <c r="AY381" i="2"/>
  <c r="AX381" i="2"/>
  <c r="AW381" i="2" s="1"/>
  <c r="AT381" i="2"/>
  <c r="AQ381" i="2"/>
  <c r="AN381" i="2"/>
  <c r="AM381" i="2"/>
  <c r="AL381" i="2"/>
  <c r="AK381" i="2" s="1"/>
  <c r="AH381" i="2"/>
  <c r="AE381" i="2"/>
  <c r="AB381" i="2"/>
  <c r="AA381" i="2"/>
  <c r="Z381" i="2"/>
  <c r="Y381" i="2" s="1"/>
  <c r="V381" i="2"/>
  <c r="S381" i="2"/>
  <c r="P381" i="2"/>
  <c r="O381" i="2"/>
  <c r="BB381" i="2" s="1"/>
  <c r="N381" i="2"/>
  <c r="J381" i="2"/>
  <c r="G381" i="2"/>
  <c r="D381" i="2"/>
  <c r="BA380" i="2"/>
  <c r="AY380" i="2"/>
  <c r="AX380" i="2"/>
  <c r="AW380" i="2"/>
  <c r="AT380" i="2"/>
  <c r="AQ380" i="2"/>
  <c r="AN380" i="2"/>
  <c r="AM380" i="2"/>
  <c r="AL380" i="2"/>
  <c r="AK380" i="2"/>
  <c r="AH380" i="2"/>
  <c r="AE380" i="2"/>
  <c r="AB380" i="2"/>
  <c r="AA380" i="2"/>
  <c r="Z380" i="2"/>
  <c r="Y380" i="2"/>
  <c r="V380" i="2"/>
  <c r="S380" i="2"/>
  <c r="P380" i="2"/>
  <c r="O380" i="2"/>
  <c r="M380" i="2" s="1"/>
  <c r="N380" i="2"/>
  <c r="J380" i="2"/>
  <c r="G380" i="2"/>
  <c r="D380" i="2"/>
  <c r="AY379" i="2"/>
  <c r="AX379" i="2"/>
  <c r="AW379" i="2" s="1"/>
  <c r="AT379" i="2"/>
  <c r="AQ379" i="2"/>
  <c r="AN379" i="2"/>
  <c r="AM379" i="2"/>
  <c r="AL379" i="2"/>
  <c r="AK379" i="2" s="1"/>
  <c r="AH379" i="2"/>
  <c r="AE379" i="2"/>
  <c r="AB379" i="2"/>
  <c r="AA379" i="2"/>
  <c r="Z379" i="2"/>
  <c r="Y379" i="2" s="1"/>
  <c r="V379" i="2"/>
  <c r="S379" i="2"/>
  <c r="P379" i="2"/>
  <c r="O379" i="2"/>
  <c r="BB379" i="2" s="1"/>
  <c r="N379" i="2"/>
  <c r="J379" i="2"/>
  <c r="G379" i="2"/>
  <c r="D379" i="2"/>
  <c r="AY378" i="2"/>
  <c r="O378" i="1" s="1"/>
  <c r="AV378" i="2"/>
  <c r="AU378" i="2"/>
  <c r="AS378" i="2"/>
  <c r="AR378" i="2"/>
  <c r="AP378" i="2"/>
  <c r="AO378" i="2"/>
  <c r="AN378" i="2"/>
  <c r="AL378" i="2"/>
  <c r="AK378" i="2" s="1"/>
  <c r="AJ378" i="2"/>
  <c r="AI378" i="2"/>
  <c r="AH378" i="2" s="1"/>
  <c r="AG378" i="2"/>
  <c r="AM378" i="2" s="1"/>
  <c r="AF378" i="2"/>
  <c r="AE378" i="2"/>
  <c r="AD378" i="2"/>
  <c r="AC378" i="2"/>
  <c r="AB378" i="2"/>
  <c r="AA378" i="2"/>
  <c r="X378" i="2"/>
  <c r="V378" i="2" s="1"/>
  <c r="W378" i="2"/>
  <c r="U378" i="2"/>
  <c r="T378" i="2"/>
  <c r="T372" i="2" s="1"/>
  <c r="S372" i="2" s="1"/>
  <c r="R378" i="2"/>
  <c r="Q378" i="2"/>
  <c r="O378" i="2"/>
  <c r="N378" i="2"/>
  <c r="L378" i="2"/>
  <c r="K378" i="2"/>
  <c r="I378" i="2"/>
  <c r="H378" i="2"/>
  <c r="G378" i="2" s="1"/>
  <c r="F378" i="2"/>
  <c r="E378" i="2"/>
  <c r="E372" i="2" s="1"/>
  <c r="D378" i="2"/>
  <c r="AY377" i="2"/>
  <c r="AX377" i="2"/>
  <c r="AW377" i="2"/>
  <c r="AT377" i="2"/>
  <c r="AQ377" i="2"/>
  <c r="AN377" i="2"/>
  <c r="AM377" i="2"/>
  <c r="AL377" i="2"/>
  <c r="AK377" i="2" s="1"/>
  <c r="AH377" i="2"/>
  <c r="AE377" i="2"/>
  <c r="AB377" i="2"/>
  <c r="AA377" i="2"/>
  <c r="Z377" i="2"/>
  <c r="V377" i="2"/>
  <c r="S377" i="2"/>
  <c r="P377" i="2"/>
  <c r="O377" i="2"/>
  <c r="N377" i="2"/>
  <c r="M377" i="2"/>
  <c r="J377" i="2"/>
  <c r="G377" i="2"/>
  <c r="D377" i="2"/>
  <c r="BB376" i="2"/>
  <c r="BA376" i="2"/>
  <c r="AY376" i="2"/>
  <c r="AW376" i="2" s="1"/>
  <c r="AX376" i="2"/>
  <c r="AT376" i="2"/>
  <c r="AQ376" i="2"/>
  <c r="AN376" i="2"/>
  <c r="AM376" i="2"/>
  <c r="AK376" i="2" s="1"/>
  <c r="AL376" i="2"/>
  <c r="AH376" i="2"/>
  <c r="AE376" i="2"/>
  <c r="AB376" i="2"/>
  <c r="AA376" i="2"/>
  <c r="Z376" i="2"/>
  <c r="V376" i="2"/>
  <c r="S376" i="2"/>
  <c r="P376" i="2"/>
  <c r="O376" i="2"/>
  <c r="N376" i="2"/>
  <c r="M376" i="2"/>
  <c r="J376" i="2"/>
  <c r="G376" i="2"/>
  <c r="D376" i="2"/>
  <c r="AY375" i="2"/>
  <c r="AX375" i="2"/>
  <c r="AW375" i="2"/>
  <c r="AT375" i="2"/>
  <c r="AQ375" i="2"/>
  <c r="AN375" i="2"/>
  <c r="AM375" i="2"/>
  <c r="AL375" i="2"/>
  <c r="AK375" i="2" s="1"/>
  <c r="AH375" i="2"/>
  <c r="AE375" i="2"/>
  <c r="AB375" i="2"/>
  <c r="AA375" i="2"/>
  <c r="AA373" i="2" s="1"/>
  <c r="Z375" i="2"/>
  <c r="V375" i="2"/>
  <c r="S375" i="2"/>
  <c r="P375" i="2"/>
  <c r="O375" i="2"/>
  <c r="BB375" i="2" s="1"/>
  <c r="N375" i="2"/>
  <c r="J375" i="2"/>
  <c r="G375" i="2"/>
  <c r="D375" i="2"/>
  <c r="BB374" i="2"/>
  <c r="AZ374" i="2"/>
  <c r="AY374" i="2"/>
  <c r="AY373" i="2" s="1"/>
  <c r="AX374" i="2"/>
  <c r="AT374" i="2"/>
  <c r="AQ374" i="2"/>
  <c r="AN374" i="2"/>
  <c r="AM374" i="2"/>
  <c r="AL374" i="2"/>
  <c r="AK374" i="2"/>
  <c r="AH374" i="2"/>
  <c r="AE374" i="2"/>
  <c r="AB374" i="2"/>
  <c r="AA374" i="2"/>
  <c r="Z374" i="2"/>
  <c r="Y374" i="2"/>
  <c r="V374" i="2"/>
  <c r="S374" i="2"/>
  <c r="P374" i="2"/>
  <c r="O374" i="2"/>
  <c r="N374" i="2"/>
  <c r="BA374" i="2" s="1"/>
  <c r="M374" i="2"/>
  <c r="J374" i="2"/>
  <c r="G374" i="2"/>
  <c r="D374" i="2"/>
  <c r="AV373" i="2"/>
  <c r="AU373" i="2"/>
  <c r="AT373" i="2"/>
  <c r="AS373" i="2"/>
  <c r="AR373" i="2"/>
  <c r="AQ373" i="2"/>
  <c r="AP373" i="2"/>
  <c r="AP372" i="2" s="1"/>
  <c r="AO373" i="2"/>
  <c r="AM373" i="2"/>
  <c r="AL373" i="2"/>
  <c r="AJ373" i="2"/>
  <c r="AI373" i="2"/>
  <c r="AI372" i="2" s="1"/>
  <c r="AG373" i="2"/>
  <c r="AF373" i="2"/>
  <c r="AD373" i="2"/>
  <c r="AC373" i="2"/>
  <c r="X373" i="2"/>
  <c r="V373" i="2" s="1"/>
  <c r="W373" i="2"/>
  <c r="U373" i="2"/>
  <c r="T373" i="2"/>
  <c r="S373" i="2"/>
  <c r="R373" i="2"/>
  <c r="Q373" i="2"/>
  <c r="O373" i="2"/>
  <c r="N373" i="2"/>
  <c r="L373" i="2"/>
  <c r="K373" i="2"/>
  <c r="I373" i="2"/>
  <c r="H373" i="2"/>
  <c r="G373" i="2"/>
  <c r="F373" i="2"/>
  <c r="D373" i="2" s="1"/>
  <c r="E373" i="2"/>
  <c r="AV372" i="2"/>
  <c r="AS372" i="2"/>
  <c r="AL372" i="2"/>
  <c r="AG372" i="2"/>
  <c r="AD372" i="2"/>
  <c r="AC372" i="2"/>
  <c r="AA372" i="2"/>
  <c r="W372" i="2"/>
  <c r="U372" i="2"/>
  <c r="R372" i="2"/>
  <c r="I372" i="2"/>
  <c r="H372" i="2"/>
  <c r="F372" i="2"/>
  <c r="D372" i="2" s="1"/>
  <c r="AY370" i="2"/>
  <c r="AX370" i="2"/>
  <c r="AW370" i="2"/>
  <c r="AT370" i="2"/>
  <c r="AQ370" i="2"/>
  <c r="AN370" i="2"/>
  <c r="AM370" i="2"/>
  <c r="AK370" i="2" s="1"/>
  <c r="AL370" i="2"/>
  <c r="AH370" i="2"/>
  <c r="AE370" i="2"/>
  <c r="AB370" i="2"/>
  <c r="AA370" i="2"/>
  <c r="BB370" i="2" s="1"/>
  <c r="Z370" i="2"/>
  <c r="V370" i="2"/>
  <c r="S370" i="2"/>
  <c r="P370" i="2"/>
  <c r="O370" i="2"/>
  <c r="N370" i="2"/>
  <c r="J370" i="2"/>
  <c r="G370" i="2"/>
  <c r="D370" i="2"/>
  <c r="AY369" i="2"/>
  <c r="AX369" i="2"/>
  <c r="AT369" i="2"/>
  <c r="AQ369" i="2"/>
  <c r="AN369" i="2"/>
  <c r="AM369" i="2"/>
  <c r="AK369" i="2" s="1"/>
  <c r="AL369" i="2"/>
  <c r="BA369" i="2" s="1"/>
  <c r="AH369" i="2"/>
  <c r="AE369" i="2"/>
  <c r="AB369" i="2"/>
  <c r="AA369" i="2"/>
  <c r="Z369" i="2"/>
  <c r="V369" i="2"/>
  <c r="S369" i="2"/>
  <c r="P369" i="2"/>
  <c r="O369" i="2"/>
  <c r="N369" i="2"/>
  <c r="M369" i="2"/>
  <c r="J369" i="2"/>
  <c r="G369" i="2"/>
  <c r="D369" i="2"/>
  <c r="AY368" i="2"/>
  <c r="AX368" i="2"/>
  <c r="AW368" i="2" s="1"/>
  <c r="AT368" i="2"/>
  <c r="AQ368" i="2"/>
  <c r="AN368" i="2"/>
  <c r="AM368" i="2"/>
  <c r="AL368" i="2"/>
  <c r="AK368" i="2"/>
  <c r="AH368" i="2"/>
  <c r="AE368" i="2"/>
  <c r="AB368" i="2"/>
  <c r="AA368" i="2"/>
  <c r="Z368" i="2"/>
  <c r="Y368" i="2" s="1"/>
  <c r="G368" i="1" s="1"/>
  <c r="V368" i="2"/>
  <c r="S368" i="2"/>
  <c r="P368" i="2"/>
  <c r="O368" i="2"/>
  <c r="M368" i="2" s="1"/>
  <c r="N368" i="2"/>
  <c r="J368" i="2"/>
  <c r="G368" i="2"/>
  <c r="D368" i="2"/>
  <c r="AY367" i="2"/>
  <c r="AX367" i="2"/>
  <c r="AW367" i="2" s="1"/>
  <c r="AT367" i="2"/>
  <c r="AQ367" i="2"/>
  <c r="AN367" i="2"/>
  <c r="AM367" i="2"/>
  <c r="AM364" i="2" s="1"/>
  <c r="AL367" i="2"/>
  <c r="AK367" i="2" s="1"/>
  <c r="AH367" i="2"/>
  <c r="AE367" i="2"/>
  <c r="AB367" i="2"/>
  <c r="AA367" i="2"/>
  <c r="Z367" i="2"/>
  <c r="V367" i="2"/>
  <c r="S367" i="2"/>
  <c r="P367" i="2"/>
  <c r="O367" i="2"/>
  <c r="N367" i="2"/>
  <c r="J367" i="2"/>
  <c r="G367" i="2"/>
  <c r="D367" i="2"/>
  <c r="AY366" i="2"/>
  <c r="AX366" i="2"/>
  <c r="AT366" i="2"/>
  <c r="AQ366" i="2"/>
  <c r="AN366" i="2"/>
  <c r="AM366" i="2"/>
  <c r="AL366" i="2"/>
  <c r="AK366" i="2" s="1"/>
  <c r="AH366" i="2"/>
  <c r="AE366" i="2"/>
  <c r="AB366" i="2"/>
  <c r="AA366" i="2"/>
  <c r="Z366" i="2"/>
  <c r="Y366" i="2"/>
  <c r="G366" i="1" s="1"/>
  <c r="V366" i="2"/>
  <c r="S366" i="2"/>
  <c r="P366" i="2"/>
  <c r="O366" i="2"/>
  <c r="N366" i="2"/>
  <c r="M366" i="2" s="1"/>
  <c r="J366" i="2"/>
  <c r="G366" i="2"/>
  <c r="D366" i="2"/>
  <c r="BB365" i="2"/>
  <c r="AY365" i="2"/>
  <c r="AX365" i="2"/>
  <c r="AW365" i="2" s="1"/>
  <c r="AT365" i="2"/>
  <c r="AQ365" i="2"/>
  <c r="AN365" i="2"/>
  <c r="AM365" i="2"/>
  <c r="AL365" i="2"/>
  <c r="AK365" i="2" s="1"/>
  <c r="J365" i="1" s="1"/>
  <c r="AH365" i="2"/>
  <c r="AE365" i="2"/>
  <c r="AB365" i="2"/>
  <c r="AA365" i="2"/>
  <c r="AA364" i="2" s="1"/>
  <c r="Z365" i="2"/>
  <c r="V365" i="2"/>
  <c r="S365" i="2"/>
  <c r="P365" i="2"/>
  <c r="O365" i="2"/>
  <c r="N365" i="2"/>
  <c r="M365" i="2"/>
  <c r="J365" i="2"/>
  <c r="G365" i="2"/>
  <c r="D365" i="2"/>
  <c r="AX364" i="2"/>
  <c r="AV364" i="2"/>
  <c r="AU364" i="2"/>
  <c r="AT364" i="2"/>
  <c r="AS364" i="2"/>
  <c r="AQ364" i="2" s="1"/>
  <c r="AR364" i="2"/>
  <c r="AP364" i="2"/>
  <c r="AO364" i="2"/>
  <c r="AN364" i="2"/>
  <c r="AJ364" i="2"/>
  <c r="AI364" i="2"/>
  <c r="AG364" i="2"/>
  <c r="AF364" i="2"/>
  <c r="AE364" i="2"/>
  <c r="AD364" i="2"/>
  <c r="AB364" i="2" s="1"/>
  <c r="AC364" i="2"/>
  <c r="X364" i="2"/>
  <c r="W364" i="2"/>
  <c r="V364" i="2"/>
  <c r="U364" i="2"/>
  <c r="S364" i="2" s="1"/>
  <c r="T364" i="2"/>
  <c r="R364" i="2"/>
  <c r="Q364" i="2"/>
  <c r="P364" i="2" s="1"/>
  <c r="L364" i="2"/>
  <c r="K364" i="2"/>
  <c r="J364" i="2" s="1"/>
  <c r="I364" i="2"/>
  <c r="H364" i="2"/>
  <c r="G364" i="2"/>
  <c r="F364" i="2"/>
  <c r="E364" i="2"/>
  <c r="AY363" i="2"/>
  <c r="AX363" i="2"/>
  <c r="AW363" i="2"/>
  <c r="AT363" i="2"/>
  <c r="AQ363" i="2"/>
  <c r="AN363" i="2"/>
  <c r="AM363" i="2"/>
  <c r="AL363" i="2"/>
  <c r="AK363" i="2" s="1"/>
  <c r="AH363" i="2"/>
  <c r="AE363" i="2"/>
  <c r="AB363" i="2"/>
  <c r="AA363" i="2"/>
  <c r="Z363" i="2"/>
  <c r="Y363" i="2" s="1"/>
  <c r="V363" i="2"/>
  <c r="S363" i="2"/>
  <c r="P363" i="2"/>
  <c r="O363" i="2"/>
  <c r="BB363" i="2" s="1"/>
  <c r="N363" i="2"/>
  <c r="J363" i="2"/>
  <c r="G363" i="2"/>
  <c r="D363" i="2"/>
  <c r="BB362" i="2"/>
  <c r="AY362" i="2"/>
  <c r="AX362" i="2"/>
  <c r="AW362" i="2"/>
  <c r="AT362" i="2"/>
  <c r="AQ362" i="2"/>
  <c r="AN362" i="2"/>
  <c r="AM362" i="2"/>
  <c r="AL362" i="2"/>
  <c r="AH362" i="2"/>
  <c r="AE362" i="2"/>
  <c r="AB362" i="2"/>
  <c r="AA362" i="2"/>
  <c r="Z362" i="2"/>
  <c r="Z360" i="2" s="1"/>
  <c r="Y362" i="2"/>
  <c r="V362" i="2"/>
  <c r="S362" i="2"/>
  <c r="P362" i="2"/>
  <c r="O362" i="2"/>
  <c r="N362" i="2"/>
  <c r="J362" i="2"/>
  <c r="G362" i="2"/>
  <c r="D362" i="2"/>
  <c r="AY361" i="2"/>
  <c r="AY360" i="2" s="1"/>
  <c r="AX361" i="2"/>
  <c r="AX360" i="2" s="1"/>
  <c r="AW360" i="2" s="1"/>
  <c r="AT361" i="2"/>
  <c r="AQ361" i="2"/>
  <c r="AN361" i="2"/>
  <c r="AM361" i="2"/>
  <c r="AL361" i="2"/>
  <c r="AK361" i="2"/>
  <c r="AH361" i="2"/>
  <c r="AE361" i="2"/>
  <c r="AB361" i="2"/>
  <c r="AA361" i="2"/>
  <c r="Z361" i="2"/>
  <c r="Y361" i="2" s="1"/>
  <c r="V361" i="2"/>
  <c r="S361" i="2"/>
  <c r="P361" i="2"/>
  <c r="O361" i="2"/>
  <c r="BB361" i="2" s="1"/>
  <c r="N361" i="2"/>
  <c r="J361" i="2"/>
  <c r="G361" i="2"/>
  <c r="D361" i="2"/>
  <c r="AV360" i="2"/>
  <c r="AU360" i="2"/>
  <c r="AS360" i="2"/>
  <c r="AR360" i="2"/>
  <c r="AQ360" i="2"/>
  <c r="AP360" i="2"/>
  <c r="AO360" i="2"/>
  <c r="AM360" i="2"/>
  <c r="AJ360" i="2"/>
  <c r="AI360" i="2"/>
  <c r="AH360" i="2" s="1"/>
  <c r="AG360" i="2"/>
  <c r="AF360" i="2"/>
  <c r="AD360" i="2"/>
  <c r="AC360" i="2"/>
  <c r="AB360" i="2"/>
  <c r="X360" i="2"/>
  <c r="W360" i="2"/>
  <c r="V360" i="2" s="1"/>
  <c r="U360" i="2"/>
  <c r="T360" i="2"/>
  <c r="S360" i="2" s="1"/>
  <c r="R360" i="2"/>
  <c r="R355" i="2" s="1"/>
  <c r="Q360" i="2"/>
  <c r="O360" i="2"/>
  <c r="L360" i="2"/>
  <c r="K360" i="2"/>
  <c r="K355" i="2" s="1"/>
  <c r="J355" i="2" s="1"/>
  <c r="J360" i="2"/>
  <c r="I360" i="2"/>
  <c r="H360" i="2"/>
  <c r="F360" i="2"/>
  <c r="E360" i="2"/>
  <c r="AY359" i="2"/>
  <c r="AX359" i="2"/>
  <c r="AW359" i="2" s="1"/>
  <c r="AT359" i="2"/>
  <c r="AQ359" i="2"/>
  <c r="AN359" i="2"/>
  <c r="AM359" i="2"/>
  <c r="AL359" i="2"/>
  <c r="BA359" i="2" s="1"/>
  <c r="AH359" i="2"/>
  <c r="AE359" i="2"/>
  <c r="AB359" i="2"/>
  <c r="AA359" i="2"/>
  <c r="BB359" i="2" s="1"/>
  <c r="Z359" i="2"/>
  <c r="Y359" i="2"/>
  <c r="V359" i="2"/>
  <c r="S359" i="2"/>
  <c r="P359" i="2"/>
  <c r="O359" i="2"/>
  <c r="M359" i="2" s="1"/>
  <c r="N359" i="2"/>
  <c r="J359" i="2"/>
  <c r="G359" i="2"/>
  <c r="D359" i="2"/>
  <c r="AY358" i="2"/>
  <c r="AX358" i="2"/>
  <c r="AW358" i="2"/>
  <c r="AT358" i="2"/>
  <c r="AQ358" i="2"/>
  <c r="AN358" i="2"/>
  <c r="AN356" i="2" s="1"/>
  <c r="AM358" i="2"/>
  <c r="AL358" i="2"/>
  <c r="AK358" i="2" s="1"/>
  <c r="AH358" i="2"/>
  <c r="AE358" i="2"/>
  <c r="AB358" i="2"/>
  <c r="AA358" i="2"/>
  <c r="Z358" i="2"/>
  <c r="V358" i="2"/>
  <c r="S358" i="2"/>
  <c r="P358" i="2"/>
  <c r="O358" i="2"/>
  <c r="N358" i="2"/>
  <c r="M358" i="2" s="1"/>
  <c r="J358" i="2"/>
  <c r="G358" i="2"/>
  <c r="G356" i="2" s="1"/>
  <c r="D358" i="2"/>
  <c r="AY357" i="2"/>
  <c r="AX357" i="2"/>
  <c r="AT357" i="2"/>
  <c r="AQ357" i="2"/>
  <c r="AN357" i="2"/>
  <c r="AM357" i="2"/>
  <c r="AM356" i="2" s="1"/>
  <c r="AL357" i="2"/>
  <c r="AH357" i="2"/>
  <c r="AH356" i="2" s="1"/>
  <c r="AE357" i="2"/>
  <c r="AB357" i="2"/>
  <c r="AB356" i="2" s="1"/>
  <c r="AA357" i="2"/>
  <c r="Z357" i="2"/>
  <c r="Y357" i="2"/>
  <c r="V357" i="2"/>
  <c r="S357" i="2"/>
  <c r="S356" i="2" s="1"/>
  <c r="P357" i="2"/>
  <c r="P356" i="2" s="1"/>
  <c r="O357" i="2"/>
  <c r="N357" i="2"/>
  <c r="J357" i="2"/>
  <c r="G357" i="2"/>
  <c r="D357" i="2"/>
  <c r="D356" i="2" s="1"/>
  <c r="AX356" i="2"/>
  <c r="AV356" i="2"/>
  <c r="AU356" i="2"/>
  <c r="AS356" i="2"/>
  <c r="AR356" i="2"/>
  <c r="AR355" i="2" s="1"/>
  <c r="AQ356" i="2"/>
  <c r="AP356" i="2"/>
  <c r="AO356" i="2"/>
  <c r="AO355" i="2" s="1"/>
  <c r="AJ356" i="2"/>
  <c r="AI356" i="2"/>
  <c r="AG356" i="2"/>
  <c r="AF356" i="2"/>
  <c r="AE356" i="2"/>
  <c r="AD356" i="2"/>
  <c r="AC356" i="2"/>
  <c r="AA356" i="2"/>
  <c r="Z356" i="2"/>
  <c r="X356" i="2"/>
  <c r="X355" i="2" s="1"/>
  <c r="W356" i="2"/>
  <c r="V356" i="2"/>
  <c r="U356" i="2"/>
  <c r="T356" i="2"/>
  <c r="T355" i="2" s="1"/>
  <c r="S355" i="2" s="1"/>
  <c r="R356" i="2"/>
  <c r="Q356" i="2"/>
  <c r="N356" i="2"/>
  <c r="L356" i="2"/>
  <c r="L355" i="2" s="1"/>
  <c r="K356" i="2"/>
  <c r="J356" i="2"/>
  <c r="I356" i="2"/>
  <c r="H356" i="2"/>
  <c r="F356" i="2"/>
  <c r="E356" i="2"/>
  <c r="AI355" i="2"/>
  <c r="AG355" i="2"/>
  <c r="AF355" i="2"/>
  <c r="AE355" i="2" s="1"/>
  <c r="AC355" i="2"/>
  <c r="U355" i="2"/>
  <c r="F355" i="2"/>
  <c r="AY353" i="2"/>
  <c r="AW353" i="2" s="1"/>
  <c r="AX353" i="2"/>
  <c r="AT353" i="2"/>
  <c r="AQ353" i="2"/>
  <c r="AN353" i="2"/>
  <c r="AM353" i="2"/>
  <c r="AL353" i="2"/>
  <c r="AH353" i="2"/>
  <c r="AE353" i="2"/>
  <c r="AB353" i="2"/>
  <c r="AA353" i="2"/>
  <c r="Z353" i="2"/>
  <c r="Y353" i="2"/>
  <c r="V353" i="2"/>
  <c r="S353" i="2"/>
  <c r="P353" i="2"/>
  <c r="O353" i="2"/>
  <c r="N353" i="2"/>
  <c r="BA353" i="2" s="1"/>
  <c r="J353" i="2"/>
  <c r="G353" i="2"/>
  <c r="D353" i="2"/>
  <c r="BB352" i="2"/>
  <c r="AY352" i="2"/>
  <c r="AW352" i="2" s="1"/>
  <c r="AX352" i="2"/>
  <c r="AT352" i="2"/>
  <c r="AQ352" i="2"/>
  <c r="AN352" i="2"/>
  <c r="AM352" i="2"/>
  <c r="AL352" i="2"/>
  <c r="AH352" i="2"/>
  <c r="AE352" i="2"/>
  <c r="AB352" i="2"/>
  <c r="AA352" i="2"/>
  <c r="Z352" i="2"/>
  <c r="Y352" i="2" s="1"/>
  <c r="V352" i="2"/>
  <c r="S352" i="2"/>
  <c r="P352" i="2"/>
  <c r="O352" i="2"/>
  <c r="N352" i="2"/>
  <c r="J352" i="2"/>
  <c r="G352" i="2"/>
  <c r="D352" i="2"/>
  <c r="BB351" i="2"/>
  <c r="AY351" i="2"/>
  <c r="AX351" i="2"/>
  <c r="AT351" i="2"/>
  <c r="AQ351" i="2"/>
  <c r="AN351" i="2"/>
  <c r="AM351" i="2"/>
  <c r="AL351" i="2"/>
  <c r="AK351" i="2"/>
  <c r="J351" i="1" s="1"/>
  <c r="AH351" i="2"/>
  <c r="AE351" i="2"/>
  <c r="AB351" i="2"/>
  <c r="AA351" i="2"/>
  <c r="Z351" i="2"/>
  <c r="V351" i="2"/>
  <c r="S351" i="2"/>
  <c r="P351" i="2"/>
  <c r="O351" i="2"/>
  <c r="N351" i="2"/>
  <c r="M351" i="2"/>
  <c r="J351" i="2"/>
  <c r="G351" i="2"/>
  <c r="D351" i="2"/>
  <c r="AY350" i="2"/>
  <c r="AX350" i="2"/>
  <c r="AW350" i="2"/>
  <c r="M350" i="1" s="1"/>
  <c r="AT350" i="2"/>
  <c r="AQ350" i="2"/>
  <c r="AN350" i="2"/>
  <c r="AM350" i="2"/>
  <c r="BB350" i="2" s="1"/>
  <c r="BB348" i="2" s="1"/>
  <c r="AL350" i="2"/>
  <c r="AL348" i="2" s="1"/>
  <c r="AK350" i="2"/>
  <c r="AH350" i="2"/>
  <c r="AE350" i="2"/>
  <c r="AB350" i="2"/>
  <c r="AA350" i="2"/>
  <c r="Z350" i="2"/>
  <c r="Y350" i="2" s="1"/>
  <c r="V350" i="2"/>
  <c r="S350" i="2"/>
  <c r="P350" i="2"/>
  <c r="O350" i="2"/>
  <c r="N350" i="2"/>
  <c r="J350" i="2"/>
  <c r="G350" i="2"/>
  <c r="D350" i="2"/>
  <c r="BB349" i="2"/>
  <c r="AY349" i="2"/>
  <c r="AX349" i="2"/>
  <c r="AT349" i="2"/>
  <c r="AQ349" i="2"/>
  <c r="AN349" i="2"/>
  <c r="AM349" i="2"/>
  <c r="AM348" i="2" s="1"/>
  <c r="AL349" i="2"/>
  <c r="AH349" i="2"/>
  <c r="AE349" i="2"/>
  <c r="AB349" i="2"/>
  <c r="AA349" i="2"/>
  <c r="Z349" i="2"/>
  <c r="Y349" i="2"/>
  <c r="V349" i="2"/>
  <c r="S349" i="2"/>
  <c r="P349" i="2"/>
  <c r="O349" i="2"/>
  <c r="O348" i="2" s="1"/>
  <c r="N349" i="2"/>
  <c r="M349" i="2" s="1"/>
  <c r="D349" i="1" s="1"/>
  <c r="J349" i="2"/>
  <c r="G349" i="2"/>
  <c r="D349" i="2"/>
  <c r="AY348" i="2"/>
  <c r="O348" i="1" s="1"/>
  <c r="AV348" i="2"/>
  <c r="AU348" i="2"/>
  <c r="AT348" i="2"/>
  <c r="AS348" i="2"/>
  <c r="AR348" i="2"/>
  <c r="AQ348" i="2" s="1"/>
  <c r="AP348" i="2"/>
  <c r="AO348" i="2"/>
  <c r="AN348" i="2"/>
  <c r="AJ348" i="2"/>
  <c r="AI348" i="2"/>
  <c r="AI342" i="2" s="1"/>
  <c r="AH348" i="2"/>
  <c r="AG348" i="2"/>
  <c r="AF348" i="2"/>
  <c r="AE348" i="2"/>
  <c r="AD348" i="2"/>
  <c r="AC348" i="2"/>
  <c r="AA348" i="2"/>
  <c r="Z348" i="2"/>
  <c r="Y348" i="2" s="1"/>
  <c r="X348" i="2"/>
  <c r="W348" i="2"/>
  <c r="U348" i="2"/>
  <c r="T348" i="2"/>
  <c r="S348" i="2"/>
  <c r="R348" i="2"/>
  <c r="Q348" i="2"/>
  <c r="L348" i="2"/>
  <c r="K348" i="2"/>
  <c r="J348" i="2" s="1"/>
  <c r="I348" i="2"/>
  <c r="I342" i="2" s="1"/>
  <c r="G342" i="2" s="1"/>
  <c r="H348" i="2"/>
  <c r="H342" i="2" s="1"/>
  <c r="G348" i="2"/>
  <c r="F348" i="2"/>
  <c r="D348" i="2" s="1"/>
  <c r="E348" i="2"/>
  <c r="BA347" i="2"/>
  <c r="AY347" i="2"/>
  <c r="AW347" i="2" s="1"/>
  <c r="AX347" i="2"/>
  <c r="AT347" i="2"/>
  <c r="AQ347" i="2"/>
  <c r="AN347" i="2"/>
  <c r="AM347" i="2"/>
  <c r="AK347" i="2" s="1"/>
  <c r="AL347" i="2"/>
  <c r="AH347" i="2"/>
  <c r="AE347" i="2"/>
  <c r="AB347" i="2"/>
  <c r="AA347" i="2"/>
  <c r="Y347" i="2" s="1"/>
  <c r="Z347" i="2"/>
  <c r="V347" i="2"/>
  <c r="S347" i="2"/>
  <c r="P347" i="2"/>
  <c r="O347" i="2"/>
  <c r="N347" i="2"/>
  <c r="M347" i="2" s="1"/>
  <c r="J347" i="2"/>
  <c r="G347" i="2"/>
  <c r="D347" i="2"/>
  <c r="AY346" i="2"/>
  <c r="AX346" i="2"/>
  <c r="AW346" i="2"/>
  <c r="AT346" i="2"/>
  <c r="AQ346" i="2"/>
  <c r="AN346" i="2"/>
  <c r="AM346" i="2"/>
  <c r="AM343" i="2" s="1"/>
  <c r="AL346" i="2"/>
  <c r="AH346" i="2"/>
  <c r="AE346" i="2"/>
  <c r="AB346" i="2"/>
  <c r="AA346" i="2"/>
  <c r="AA343" i="2" s="1"/>
  <c r="Z346" i="2"/>
  <c r="V346" i="2"/>
  <c r="S346" i="2"/>
  <c r="P346" i="2"/>
  <c r="O346" i="2"/>
  <c r="N346" i="2"/>
  <c r="M346" i="2" s="1"/>
  <c r="J346" i="2"/>
  <c r="G346" i="2"/>
  <c r="D346" i="2"/>
  <c r="AY345" i="2"/>
  <c r="BB345" i="2" s="1"/>
  <c r="AX345" i="2"/>
  <c r="AW345" i="2"/>
  <c r="AT345" i="2"/>
  <c r="AQ345" i="2"/>
  <c r="AN345" i="2"/>
  <c r="AM345" i="2"/>
  <c r="AL345" i="2"/>
  <c r="AK345" i="2" s="1"/>
  <c r="AH345" i="2"/>
  <c r="AE345" i="2"/>
  <c r="AB345" i="2"/>
  <c r="AA345" i="2"/>
  <c r="Z345" i="2"/>
  <c r="Y345" i="2"/>
  <c r="V345" i="2"/>
  <c r="S345" i="2"/>
  <c r="P345" i="2"/>
  <c r="O345" i="2"/>
  <c r="N345" i="2"/>
  <c r="M345" i="2"/>
  <c r="J345" i="2"/>
  <c r="G345" i="2"/>
  <c r="D345" i="2"/>
  <c r="AY344" i="2"/>
  <c r="AX344" i="2"/>
  <c r="AT344" i="2"/>
  <c r="AQ344" i="2"/>
  <c r="AN344" i="2"/>
  <c r="AM344" i="2"/>
  <c r="AL344" i="2"/>
  <c r="AK344" i="2"/>
  <c r="AH344" i="2"/>
  <c r="AE344" i="2"/>
  <c r="AB344" i="2"/>
  <c r="AA344" i="2"/>
  <c r="Z344" i="2"/>
  <c r="V344" i="2"/>
  <c r="S344" i="2"/>
  <c r="P344" i="2"/>
  <c r="O344" i="2"/>
  <c r="N344" i="2"/>
  <c r="J344" i="2"/>
  <c r="G344" i="2"/>
  <c r="D344" i="2"/>
  <c r="AY343" i="2"/>
  <c r="AV343" i="2"/>
  <c r="AV342" i="2" s="1"/>
  <c r="AU343" i="2"/>
  <c r="AS343" i="2"/>
  <c r="AR343" i="2"/>
  <c r="AP343" i="2"/>
  <c r="AO343" i="2"/>
  <c r="AL343" i="2"/>
  <c r="AK343" i="2"/>
  <c r="AJ343" i="2"/>
  <c r="AI343" i="2"/>
  <c r="AH343" i="2"/>
  <c r="AG343" i="2"/>
  <c r="AG342" i="2" s="1"/>
  <c r="AF343" i="2"/>
  <c r="AE343" i="2"/>
  <c r="AD343" i="2"/>
  <c r="AD342" i="2" s="1"/>
  <c r="AC343" i="2"/>
  <c r="AB343" i="2"/>
  <c r="X343" i="2"/>
  <c r="W343" i="2"/>
  <c r="U343" i="2"/>
  <c r="T343" i="2"/>
  <c r="T342" i="2" s="1"/>
  <c r="S343" i="2"/>
  <c r="R343" i="2"/>
  <c r="Q343" i="2"/>
  <c r="P343" i="2" s="1"/>
  <c r="N343" i="2"/>
  <c r="L343" i="2"/>
  <c r="K343" i="2"/>
  <c r="I343" i="2"/>
  <c r="H343" i="2"/>
  <c r="G343" i="2"/>
  <c r="F343" i="2"/>
  <c r="E343" i="2"/>
  <c r="AU342" i="2"/>
  <c r="AT342" i="2" s="1"/>
  <c r="AR342" i="2"/>
  <c r="AJ342" i="2"/>
  <c r="AH342" i="2" s="1"/>
  <c r="AF342" i="2"/>
  <c r="AE342" i="2" s="1"/>
  <c r="U342" i="2"/>
  <c r="R342" i="2"/>
  <c r="Q342" i="2"/>
  <c r="P342" i="2" s="1"/>
  <c r="L342" i="2"/>
  <c r="AY340" i="2"/>
  <c r="AX340" i="2"/>
  <c r="AW340" i="2" s="1"/>
  <c r="AT340" i="2"/>
  <c r="AQ340" i="2"/>
  <c r="AN340" i="2"/>
  <c r="AM340" i="2"/>
  <c r="AL340" i="2"/>
  <c r="AH340" i="2"/>
  <c r="AE340" i="2"/>
  <c r="AB340" i="2"/>
  <c r="AA340" i="2"/>
  <c r="Z340" i="2"/>
  <c r="Y340" i="2" s="1"/>
  <c r="V340" i="2"/>
  <c r="S340" i="2"/>
  <c r="P340" i="2"/>
  <c r="O340" i="2"/>
  <c r="N340" i="2"/>
  <c r="M340" i="2" s="1"/>
  <c r="J340" i="2"/>
  <c r="G340" i="2"/>
  <c r="D340" i="2"/>
  <c r="AY339" i="2"/>
  <c r="AX339" i="2"/>
  <c r="AW339" i="2" s="1"/>
  <c r="AT339" i="2"/>
  <c r="AQ339" i="2"/>
  <c r="AN339" i="2"/>
  <c r="AM339" i="2"/>
  <c r="BB339" i="2" s="1"/>
  <c r="AL339" i="2"/>
  <c r="AK339" i="2"/>
  <c r="AH339" i="2"/>
  <c r="AE339" i="2"/>
  <c r="AB339" i="2"/>
  <c r="AA339" i="2"/>
  <c r="Z339" i="2"/>
  <c r="Y339" i="2"/>
  <c r="V339" i="2"/>
  <c r="S339" i="2"/>
  <c r="P339" i="2"/>
  <c r="O339" i="2"/>
  <c r="N339" i="2"/>
  <c r="J339" i="2"/>
  <c r="G339" i="2"/>
  <c r="D339" i="2"/>
  <c r="AY338" i="2"/>
  <c r="AX338" i="2"/>
  <c r="AW338" i="2" s="1"/>
  <c r="AT338" i="2"/>
  <c r="AQ338" i="2"/>
  <c r="AN338" i="2"/>
  <c r="AM338" i="2"/>
  <c r="AL338" i="2"/>
  <c r="AK338" i="2"/>
  <c r="AH338" i="2"/>
  <c r="AE338" i="2"/>
  <c r="AB338" i="2"/>
  <c r="AA338" i="2"/>
  <c r="AA336" i="2" s="1"/>
  <c r="AA335" i="2" s="1"/>
  <c r="Z338" i="2"/>
  <c r="Y338" i="2" s="1"/>
  <c r="V338" i="2"/>
  <c r="S338" i="2"/>
  <c r="P338" i="2"/>
  <c r="O338" i="2"/>
  <c r="N338" i="2"/>
  <c r="J338" i="2"/>
  <c r="G338" i="2"/>
  <c r="D338" i="2"/>
  <c r="AY337" i="2"/>
  <c r="AX337" i="2"/>
  <c r="AT337" i="2"/>
  <c r="AQ337" i="2"/>
  <c r="AN337" i="2"/>
  <c r="AM337" i="2"/>
  <c r="AM336" i="2" s="1"/>
  <c r="AL337" i="2"/>
  <c r="AH337" i="2"/>
  <c r="AE337" i="2"/>
  <c r="AB337" i="2"/>
  <c r="AA337" i="2"/>
  <c r="Z337" i="2"/>
  <c r="Y337" i="2"/>
  <c r="V337" i="2"/>
  <c r="S337" i="2"/>
  <c r="P337" i="2"/>
  <c r="O337" i="2"/>
  <c r="N337" i="2"/>
  <c r="M337" i="2"/>
  <c r="J337" i="2"/>
  <c r="G337" i="2"/>
  <c r="D337" i="2"/>
  <c r="AX336" i="2"/>
  <c r="AV336" i="2"/>
  <c r="AV335" i="2" s="1"/>
  <c r="AU336" i="2"/>
  <c r="AU335" i="2" s="1"/>
  <c r="AT336" i="2"/>
  <c r="AS336" i="2"/>
  <c r="AR336" i="2"/>
  <c r="AP336" i="2"/>
  <c r="AO336" i="2"/>
  <c r="AN336" i="2"/>
  <c r="AJ336" i="2"/>
  <c r="AJ335" i="2" s="1"/>
  <c r="AI336" i="2"/>
  <c r="AG336" i="2"/>
  <c r="AG335" i="2" s="1"/>
  <c r="AF336" i="2"/>
  <c r="AD336" i="2"/>
  <c r="AC336" i="2"/>
  <c r="Z336" i="2"/>
  <c r="X336" i="2"/>
  <c r="X335" i="2" s="1"/>
  <c r="W336" i="2"/>
  <c r="U336" i="2"/>
  <c r="T336" i="2"/>
  <c r="S336" i="2" s="1"/>
  <c r="R336" i="2"/>
  <c r="Q336" i="2"/>
  <c r="O336" i="2"/>
  <c r="O335" i="2" s="1"/>
  <c r="L336" i="2"/>
  <c r="K336" i="2"/>
  <c r="J336" i="2" s="1"/>
  <c r="I336" i="2"/>
  <c r="H336" i="2"/>
  <c r="G336" i="2" s="1"/>
  <c r="F336" i="2"/>
  <c r="E336" i="2"/>
  <c r="D336" i="2"/>
  <c r="AT335" i="2"/>
  <c r="AS335" i="2"/>
  <c r="AP335" i="2"/>
  <c r="AO335" i="2"/>
  <c r="AI335" i="2"/>
  <c r="AH335" i="2"/>
  <c r="AF335" i="2"/>
  <c r="AE335" i="2" s="1"/>
  <c r="AC335" i="2"/>
  <c r="W335" i="2"/>
  <c r="U335" i="2"/>
  <c r="Q335" i="2"/>
  <c r="L335" i="2"/>
  <c r="K335" i="2"/>
  <c r="J335" i="2" s="1"/>
  <c r="I335" i="2"/>
  <c r="F335" i="2"/>
  <c r="E335" i="2"/>
  <c r="D335" i="2"/>
  <c r="BB333" i="2"/>
  <c r="AY333" i="2"/>
  <c r="AX333" i="2"/>
  <c r="AW333" i="2" s="1"/>
  <c r="AT333" i="2"/>
  <c r="AQ333" i="2"/>
  <c r="AN333" i="2"/>
  <c r="AM333" i="2"/>
  <c r="AK333" i="2" s="1"/>
  <c r="AL333" i="2"/>
  <c r="AH333" i="2"/>
  <c r="AE333" i="2"/>
  <c r="AB333" i="2"/>
  <c r="AA333" i="2"/>
  <c r="Z333" i="2"/>
  <c r="Y333" i="2" s="1"/>
  <c r="V333" i="2"/>
  <c r="S333" i="2"/>
  <c r="P333" i="2"/>
  <c r="O333" i="2"/>
  <c r="N333" i="2"/>
  <c r="M333" i="2"/>
  <c r="J333" i="2"/>
  <c r="G333" i="2"/>
  <c r="D333" i="2"/>
  <c r="AZ332" i="2"/>
  <c r="AY332" i="2"/>
  <c r="AX332" i="2"/>
  <c r="AW332" i="2" s="1"/>
  <c r="AT332" i="2"/>
  <c r="AQ332" i="2"/>
  <c r="AN332" i="2"/>
  <c r="AM332" i="2"/>
  <c r="AL332" i="2"/>
  <c r="AK332" i="2" s="1"/>
  <c r="AH332" i="2"/>
  <c r="AE332" i="2"/>
  <c r="AB332" i="2"/>
  <c r="AA332" i="2"/>
  <c r="Z332" i="2"/>
  <c r="BA332" i="2" s="1"/>
  <c r="Y332" i="2"/>
  <c r="V332" i="2"/>
  <c r="S332" i="2"/>
  <c r="P332" i="2"/>
  <c r="O332" i="2"/>
  <c r="BB332" i="2" s="1"/>
  <c r="N332" i="2"/>
  <c r="J332" i="2"/>
  <c r="G332" i="2"/>
  <c r="D332" i="2"/>
  <c r="AY331" i="2"/>
  <c r="AX331" i="2"/>
  <c r="AW331" i="2"/>
  <c r="AT331" i="2"/>
  <c r="AQ331" i="2"/>
  <c r="AN331" i="2"/>
  <c r="AM331" i="2"/>
  <c r="AL331" i="2"/>
  <c r="AH331" i="2"/>
  <c r="AE331" i="2"/>
  <c r="AB331" i="2"/>
  <c r="AA331" i="2"/>
  <c r="Y331" i="2" s="1"/>
  <c r="Z331" i="2"/>
  <c r="V331" i="2"/>
  <c r="S331" i="2"/>
  <c r="P331" i="2"/>
  <c r="O331" i="2"/>
  <c r="N331" i="2"/>
  <c r="M331" i="2" s="1"/>
  <c r="J331" i="2"/>
  <c r="G331" i="2"/>
  <c r="D331" i="2"/>
  <c r="AY330" i="2"/>
  <c r="AW330" i="2" s="1"/>
  <c r="M330" i="1" s="1"/>
  <c r="AX330" i="2"/>
  <c r="AT330" i="2"/>
  <c r="AQ330" i="2"/>
  <c r="AN330" i="2"/>
  <c r="AM330" i="2"/>
  <c r="AL330" i="2"/>
  <c r="AK330" i="2"/>
  <c r="AH330" i="2"/>
  <c r="AE330" i="2"/>
  <c r="AB330" i="2"/>
  <c r="AA330" i="2"/>
  <c r="Z330" i="2"/>
  <c r="V330" i="2"/>
  <c r="S330" i="2"/>
  <c r="P330" i="2"/>
  <c r="O330" i="2"/>
  <c r="BB330" i="2" s="1"/>
  <c r="N330" i="2"/>
  <c r="M330" i="2"/>
  <c r="J330" i="2"/>
  <c r="G330" i="2"/>
  <c r="D330" i="2"/>
  <c r="AY329" i="2"/>
  <c r="AY328" i="2" s="1"/>
  <c r="AX329" i="2"/>
  <c r="AT329" i="2"/>
  <c r="AQ329" i="2"/>
  <c r="AN329" i="2"/>
  <c r="AM329" i="2"/>
  <c r="AM328" i="2" s="1"/>
  <c r="AL329" i="2"/>
  <c r="AK329" i="2"/>
  <c r="AH329" i="2"/>
  <c r="AE329" i="2"/>
  <c r="AB329" i="2"/>
  <c r="AA329" i="2"/>
  <c r="Z329" i="2"/>
  <c r="Z328" i="2" s="1"/>
  <c r="V329" i="2"/>
  <c r="S329" i="2"/>
  <c r="P329" i="2"/>
  <c r="O329" i="2"/>
  <c r="M329" i="2" s="1"/>
  <c r="N329" i="2"/>
  <c r="J329" i="2"/>
  <c r="G329" i="2"/>
  <c r="D329" i="2"/>
  <c r="AX328" i="2"/>
  <c r="AV328" i="2"/>
  <c r="AU328" i="2"/>
  <c r="AS328" i="2"/>
  <c r="AQ328" i="2" s="1"/>
  <c r="AR328" i="2"/>
  <c r="AP328" i="2"/>
  <c r="AO328" i="2"/>
  <c r="AO319" i="2" s="1"/>
  <c r="AL328" i="2"/>
  <c r="AK328" i="2" s="1"/>
  <c r="AJ328" i="2"/>
  <c r="AI328" i="2"/>
  <c r="AH328" i="2" s="1"/>
  <c r="AG328" i="2"/>
  <c r="AF328" i="2"/>
  <c r="AD328" i="2"/>
  <c r="AB328" i="2" s="1"/>
  <c r="AC328" i="2"/>
  <c r="AA328" i="2"/>
  <c r="Y328" i="2" s="1"/>
  <c r="X328" i="2"/>
  <c r="W328" i="2"/>
  <c r="U328" i="2"/>
  <c r="T328" i="2"/>
  <c r="S328" i="2" s="1"/>
  <c r="R328" i="2"/>
  <c r="Q328" i="2"/>
  <c r="P328" i="2" s="1"/>
  <c r="N328" i="2"/>
  <c r="L328" i="2"/>
  <c r="J328" i="2" s="1"/>
  <c r="K328" i="2"/>
  <c r="I328" i="2"/>
  <c r="H328" i="2"/>
  <c r="G328" i="2"/>
  <c r="F328" i="2"/>
  <c r="E328" i="2"/>
  <c r="D328" i="2"/>
  <c r="AY327" i="2"/>
  <c r="AX327" i="2"/>
  <c r="AW327" i="2"/>
  <c r="AT327" i="2"/>
  <c r="AQ327" i="2"/>
  <c r="AN327" i="2"/>
  <c r="AM327" i="2"/>
  <c r="AL327" i="2"/>
  <c r="AH327" i="2"/>
  <c r="AE327" i="2"/>
  <c r="AB327" i="2"/>
  <c r="AA327" i="2"/>
  <c r="Y327" i="2" s="1"/>
  <c r="Z327" i="2"/>
  <c r="V327" i="2"/>
  <c r="S327" i="2"/>
  <c r="P327" i="2"/>
  <c r="O327" i="2"/>
  <c r="N327" i="2"/>
  <c r="J327" i="2"/>
  <c r="G327" i="2"/>
  <c r="D327" i="2"/>
  <c r="AY326" i="2"/>
  <c r="AX326" i="2"/>
  <c r="AW326" i="2" s="1"/>
  <c r="AT326" i="2"/>
  <c r="AQ326" i="2"/>
  <c r="AN326" i="2"/>
  <c r="AM326" i="2"/>
  <c r="AL326" i="2"/>
  <c r="AH326" i="2"/>
  <c r="AE326" i="2"/>
  <c r="AB326" i="2"/>
  <c r="AA326" i="2"/>
  <c r="Z326" i="2"/>
  <c r="V326" i="2"/>
  <c r="S326" i="2"/>
  <c r="P326" i="2"/>
  <c r="O326" i="2"/>
  <c r="N326" i="2"/>
  <c r="M326" i="2" s="1"/>
  <c r="J326" i="2"/>
  <c r="G326" i="2"/>
  <c r="D326" i="2"/>
  <c r="AY325" i="2"/>
  <c r="AY324" i="2" s="1"/>
  <c r="AX325" i="2"/>
  <c r="AT325" i="2"/>
  <c r="AQ325" i="2"/>
  <c r="AN325" i="2"/>
  <c r="AM325" i="2"/>
  <c r="AL325" i="2"/>
  <c r="AK325" i="2"/>
  <c r="AH325" i="2"/>
  <c r="AE325" i="2"/>
  <c r="AB325" i="2"/>
  <c r="AA325" i="2"/>
  <c r="Z325" i="2"/>
  <c r="Y325" i="2" s="1"/>
  <c r="V325" i="2"/>
  <c r="S325" i="2"/>
  <c r="P325" i="2"/>
  <c r="O325" i="2"/>
  <c r="O324" i="2" s="1"/>
  <c r="N325" i="2"/>
  <c r="M325" i="2"/>
  <c r="J325" i="2"/>
  <c r="G325" i="2"/>
  <c r="D325" i="2"/>
  <c r="AX324" i="2"/>
  <c r="AW324" i="2" s="1"/>
  <c r="AV324" i="2"/>
  <c r="AU324" i="2"/>
  <c r="AS324" i="2"/>
  <c r="AR324" i="2"/>
  <c r="AP324" i="2"/>
  <c r="AN324" i="2" s="1"/>
  <c r="AO324" i="2"/>
  <c r="AJ324" i="2"/>
  <c r="AI324" i="2"/>
  <c r="AG324" i="2"/>
  <c r="AF324" i="2"/>
  <c r="AD324" i="2"/>
  <c r="AC324" i="2"/>
  <c r="X324" i="2"/>
  <c r="W324" i="2"/>
  <c r="U324" i="2"/>
  <c r="T324" i="2"/>
  <c r="R324" i="2"/>
  <c r="R319" i="2" s="1"/>
  <c r="Q324" i="2"/>
  <c r="P324" i="2"/>
  <c r="L324" i="2"/>
  <c r="J324" i="2" s="1"/>
  <c r="K324" i="2"/>
  <c r="I324" i="2"/>
  <c r="G324" i="2" s="1"/>
  <c r="H324" i="2"/>
  <c r="F324" i="2"/>
  <c r="E324" i="2"/>
  <c r="D324" i="2"/>
  <c r="BB323" i="2"/>
  <c r="AY323" i="2"/>
  <c r="AX323" i="2"/>
  <c r="AW323" i="2"/>
  <c r="AT323" i="2"/>
  <c r="AQ323" i="2"/>
  <c r="AN323" i="2"/>
  <c r="AM323" i="2"/>
  <c r="AL323" i="2"/>
  <c r="AK323" i="2"/>
  <c r="AH323" i="2"/>
  <c r="AE323" i="2"/>
  <c r="AB323" i="2"/>
  <c r="AA323" i="2"/>
  <c r="Z323" i="2"/>
  <c r="Y323" i="2"/>
  <c r="V323" i="2"/>
  <c r="S323" i="2"/>
  <c r="P323" i="2"/>
  <c r="O323" i="2"/>
  <c r="N323" i="2"/>
  <c r="J323" i="2"/>
  <c r="G323" i="2"/>
  <c r="D323" i="2"/>
  <c r="AY322" i="2"/>
  <c r="AX322" i="2"/>
  <c r="AW322" i="2" s="1"/>
  <c r="AT322" i="2"/>
  <c r="AQ322" i="2"/>
  <c r="AN322" i="2"/>
  <c r="AM322" i="2"/>
  <c r="AL322" i="2"/>
  <c r="AH322" i="2"/>
  <c r="AE322" i="2"/>
  <c r="AB322" i="2"/>
  <c r="AA322" i="2"/>
  <c r="Z322" i="2"/>
  <c r="Y322" i="2"/>
  <c r="V322" i="2"/>
  <c r="S322" i="2"/>
  <c r="P322" i="2"/>
  <c r="O322" i="2"/>
  <c r="N322" i="2"/>
  <c r="J322" i="2"/>
  <c r="G322" i="2"/>
  <c r="D322" i="2"/>
  <c r="AY321" i="2"/>
  <c r="AY320" i="2" s="1"/>
  <c r="AX321" i="2"/>
  <c r="AW321" i="2" s="1"/>
  <c r="AT321" i="2"/>
  <c r="AQ321" i="2"/>
  <c r="AN321" i="2"/>
  <c r="AM321" i="2"/>
  <c r="AL321" i="2"/>
  <c r="AH321" i="2"/>
  <c r="AE321" i="2"/>
  <c r="AB321" i="2"/>
  <c r="AA321" i="2"/>
  <c r="Z321" i="2"/>
  <c r="Z320" i="2" s="1"/>
  <c r="Y321" i="2"/>
  <c r="V321" i="2"/>
  <c r="S321" i="2"/>
  <c r="P321" i="2"/>
  <c r="O321" i="2"/>
  <c r="N321" i="2"/>
  <c r="M321" i="2"/>
  <c r="J321" i="2"/>
  <c r="G321" i="2"/>
  <c r="D321" i="2"/>
  <c r="AX320" i="2"/>
  <c r="AV320" i="2"/>
  <c r="AV319" i="2" s="1"/>
  <c r="AU320" i="2"/>
  <c r="AT320" i="2"/>
  <c r="AS320" i="2"/>
  <c r="AR320" i="2"/>
  <c r="AP320" i="2"/>
  <c r="AO320" i="2"/>
  <c r="AJ320" i="2"/>
  <c r="AI320" i="2"/>
  <c r="AH320" i="2" s="1"/>
  <c r="AG320" i="2"/>
  <c r="AF320" i="2"/>
  <c r="AD320" i="2"/>
  <c r="AC320" i="2"/>
  <c r="AC319" i="2" s="1"/>
  <c r="AB320" i="2"/>
  <c r="AA320" i="2"/>
  <c r="Y320" i="2" s="1"/>
  <c r="X320" i="2"/>
  <c r="W320" i="2"/>
  <c r="V320" i="2"/>
  <c r="U320" i="2"/>
  <c r="T320" i="2"/>
  <c r="R320" i="2"/>
  <c r="Q320" i="2"/>
  <c r="L320" i="2"/>
  <c r="K320" i="2"/>
  <c r="I320" i="2"/>
  <c r="I319" i="2" s="1"/>
  <c r="H320" i="2"/>
  <c r="F320" i="2"/>
  <c r="F319" i="2" s="1"/>
  <c r="E320" i="2"/>
  <c r="E319" i="2" s="1"/>
  <c r="D320" i="2"/>
  <c r="AS319" i="2"/>
  <c r="AJ319" i="2"/>
  <c r="AI319" i="2"/>
  <c r="AG319" i="2"/>
  <c r="AD319" i="2"/>
  <c r="AB319" i="2"/>
  <c r="AY315" i="2"/>
  <c r="AX315" i="2"/>
  <c r="AW315" i="2"/>
  <c r="AT315" i="2"/>
  <c r="AQ315" i="2"/>
  <c r="AN315" i="2"/>
  <c r="AM315" i="2"/>
  <c r="BB315" i="2" s="1"/>
  <c r="AL315" i="2"/>
  <c r="AK315" i="2" s="1"/>
  <c r="AH315" i="2"/>
  <c r="AE315" i="2"/>
  <c r="AB315" i="2"/>
  <c r="AA315" i="2"/>
  <c r="Z315" i="2"/>
  <c r="Y315" i="2"/>
  <c r="G315" i="1" s="1"/>
  <c r="V315" i="2"/>
  <c r="S315" i="2"/>
  <c r="P315" i="2"/>
  <c r="O315" i="2"/>
  <c r="N315" i="2"/>
  <c r="M315" i="2"/>
  <c r="J315" i="2"/>
  <c r="G315" i="2"/>
  <c r="D315" i="2"/>
  <c r="BB314" i="2"/>
  <c r="AY314" i="2"/>
  <c r="AX314" i="2"/>
  <c r="AT314" i="2"/>
  <c r="AQ314" i="2"/>
  <c r="AN314" i="2"/>
  <c r="AM314" i="2"/>
  <c r="AL314" i="2"/>
  <c r="AK314" i="2" s="1"/>
  <c r="AH314" i="2"/>
  <c r="AE314" i="2"/>
  <c r="AB314" i="2"/>
  <c r="AA314" i="2"/>
  <c r="Y314" i="2" s="1"/>
  <c r="Z314" i="2"/>
  <c r="V314" i="2"/>
  <c r="S314" i="2"/>
  <c r="P314" i="2"/>
  <c r="O314" i="2"/>
  <c r="N314" i="2"/>
  <c r="BA314" i="2" s="1"/>
  <c r="M314" i="2"/>
  <c r="J314" i="2"/>
  <c r="G314" i="2"/>
  <c r="D314" i="2"/>
  <c r="BB313" i="2"/>
  <c r="AY313" i="2"/>
  <c r="AX313" i="2"/>
  <c r="AW313" i="2"/>
  <c r="AT313" i="2"/>
  <c r="AQ313" i="2"/>
  <c r="AN313" i="2"/>
  <c r="AM313" i="2"/>
  <c r="AL313" i="2"/>
  <c r="AK313" i="2" s="1"/>
  <c r="AH313" i="2"/>
  <c r="AE313" i="2"/>
  <c r="AB313" i="2"/>
  <c r="AA313" i="2"/>
  <c r="Z313" i="2"/>
  <c r="Y313" i="2"/>
  <c r="V313" i="2"/>
  <c r="S313" i="2"/>
  <c r="P313" i="2"/>
  <c r="O313" i="2"/>
  <c r="N313" i="2"/>
  <c r="M313" i="2"/>
  <c r="J313" i="2"/>
  <c r="G313" i="2"/>
  <c r="D313" i="2"/>
  <c r="AY312" i="2"/>
  <c r="AX312" i="2"/>
  <c r="AT312" i="2"/>
  <c r="AQ312" i="2"/>
  <c r="AN312" i="2"/>
  <c r="AM312" i="2"/>
  <c r="AL312" i="2"/>
  <c r="AK312" i="2"/>
  <c r="AH312" i="2"/>
  <c r="AE312" i="2"/>
  <c r="AB312" i="2"/>
  <c r="AA312" i="2"/>
  <c r="Z312" i="2"/>
  <c r="V312" i="2"/>
  <c r="S312" i="2"/>
  <c r="P312" i="2"/>
  <c r="O312" i="2"/>
  <c r="N312" i="2"/>
  <c r="J312" i="2"/>
  <c r="G312" i="2"/>
  <c r="D312" i="2"/>
  <c r="AY311" i="2"/>
  <c r="AX311" i="2"/>
  <c r="AW311" i="2"/>
  <c r="AT311" i="2"/>
  <c r="AQ311" i="2"/>
  <c r="AN311" i="2"/>
  <c r="AM311" i="2"/>
  <c r="AM310" i="2" s="1"/>
  <c r="AL311" i="2"/>
  <c r="AK311" i="2"/>
  <c r="J311" i="1" s="1"/>
  <c r="AH311" i="2"/>
  <c r="AE311" i="2"/>
  <c r="AB311" i="2"/>
  <c r="AA311" i="2"/>
  <c r="Z311" i="2"/>
  <c r="V311" i="2"/>
  <c r="S311" i="2"/>
  <c r="P311" i="2"/>
  <c r="O311" i="2"/>
  <c r="N311" i="2"/>
  <c r="J311" i="2"/>
  <c r="G311" i="2"/>
  <c r="D311" i="2"/>
  <c r="AV310" i="2"/>
  <c r="AU310" i="2"/>
  <c r="AT310" i="2" s="1"/>
  <c r="AS310" i="2"/>
  <c r="AR310" i="2"/>
  <c r="AQ310" i="2" s="1"/>
  <c r="AP310" i="2"/>
  <c r="AO310" i="2"/>
  <c r="AN310" i="2" s="1"/>
  <c r="AJ310" i="2"/>
  <c r="AI310" i="2"/>
  <c r="AH310" i="2"/>
  <c r="AG310" i="2"/>
  <c r="AF310" i="2"/>
  <c r="AE310" i="2" s="1"/>
  <c r="AD310" i="2"/>
  <c r="AC310" i="2"/>
  <c r="X310" i="2"/>
  <c r="W310" i="2"/>
  <c r="V310" i="2" s="1"/>
  <c r="U310" i="2"/>
  <c r="S310" i="2" s="1"/>
  <c r="T310" i="2"/>
  <c r="R310" i="2"/>
  <c r="Q310" i="2"/>
  <c r="P310" i="2"/>
  <c r="O310" i="2"/>
  <c r="L310" i="2"/>
  <c r="J310" i="2" s="1"/>
  <c r="K310" i="2"/>
  <c r="I310" i="2"/>
  <c r="G310" i="2" s="1"/>
  <c r="H310" i="2"/>
  <c r="F310" i="2"/>
  <c r="E310" i="2"/>
  <c r="D310" i="2" s="1"/>
  <c r="BA309" i="2"/>
  <c r="AY309" i="2"/>
  <c r="AW309" i="2" s="1"/>
  <c r="AX309" i="2"/>
  <c r="AT309" i="2"/>
  <c r="AQ309" i="2"/>
  <c r="AN309" i="2"/>
  <c r="AM309" i="2"/>
  <c r="AL309" i="2"/>
  <c r="AK309" i="2"/>
  <c r="J309" i="1" s="1"/>
  <c r="AH309" i="2"/>
  <c r="AE309" i="2"/>
  <c r="AB309" i="2"/>
  <c r="AA309" i="2"/>
  <c r="Z309" i="2"/>
  <c r="Y309" i="2" s="1"/>
  <c r="V309" i="2"/>
  <c r="S309" i="2"/>
  <c r="P309" i="2"/>
  <c r="O309" i="2"/>
  <c r="N309" i="2"/>
  <c r="M309" i="2" s="1"/>
  <c r="J309" i="2"/>
  <c r="G309" i="2"/>
  <c r="D309" i="2"/>
  <c r="AY308" i="2"/>
  <c r="AX308" i="2"/>
  <c r="AW308" i="2" s="1"/>
  <c r="AT308" i="2"/>
  <c r="AQ308" i="2"/>
  <c r="AN308" i="2"/>
  <c r="AM308" i="2"/>
  <c r="AM306" i="2" s="1"/>
  <c r="AL308" i="2"/>
  <c r="AH308" i="2"/>
  <c r="AE308" i="2"/>
  <c r="AB308" i="2"/>
  <c r="AA308" i="2"/>
  <c r="Z308" i="2"/>
  <c r="Y308" i="2"/>
  <c r="V308" i="2"/>
  <c r="S308" i="2"/>
  <c r="P308" i="2"/>
  <c r="O308" i="2"/>
  <c r="N308" i="2"/>
  <c r="J308" i="2"/>
  <c r="G308" i="2"/>
  <c r="D308" i="2"/>
  <c r="BB307" i="2"/>
  <c r="AY307" i="2"/>
  <c r="AY306" i="2" s="1"/>
  <c r="AX307" i="2"/>
  <c r="AT307" i="2"/>
  <c r="AQ307" i="2"/>
  <c r="AN307" i="2"/>
  <c r="AM307" i="2"/>
  <c r="AL307" i="2"/>
  <c r="AK307" i="2"/>
  <c r="AH307" i="2"/>
  <c r="AE307" i="2"/>
  <c r="AB307" i="2"/>
  <c r="AA307" i="2"/>
  <c r="AA306" i="2" s="1"/>
  <c r="Z307" i="2"/>
  <c r="V307" i="2"/>
  <c r="S307" i="2"/>
  <c r="P307" i="2"/>
  <c r="O307" i="2"/>
  <c r="O306" i="2" s="1"/>
  <c r="N307" i="2"/>
  <c r="M307" i="2"/>
  <c r="J307" i="2"/>
  <c r="G307" i="2"/>
  <c r="D307" i="2"/>
  <c r="AV306" i="2"/>
  <c r="AU306" i="2"/>
  <c r="AT306" i="2" s="1"/>
  <c r="AS306" i="2"/>
  <c r="AR306" i="2"/>
  <c r="AQ306" i="2" s="1"/>
  <c r="AP306" i="2"/>
  <c r="AO306" i="2"/>
  <c r="AN306" i="2"/>
  <c r="AL306" i="2"/>
  <c r="AJ306" i="2"/>
  <c r="AI306" i="2"/>
  <c r="AH306" i="2" s="1"/>
  <c r="AG306" i="2"/>
  <c r="AF306" i="2"/>
  <c r="AE306" i="2"/>
  <c r="AD306" i="2"/>
  <c r="AB306" i="2" s="1"/>
  <c r="AC306" i="2"/>
  <c r="Z306" i="2"/>
  <c r="X306" i="2"/>
  <c r="W306" i="2"/>
  <c r="V306" i="2"/>
  <c r="U306" i="2"/>
  <c r="T306" i="2"/>
  <c r="S306" i="2" s="1"/>
  <c r="R306" i="2"/>
  <c r="Q306" i="2"/>
  <c r="P306" i="2" s="1"/>
  <c r="L306" i="2"/>
  <c r="J306" i="2" s="1"/>
  <c r="K306" i="2"/>
  <c r="I306" i="2"/>
  <c r="H306" i="2"/>
  <c r="G306" i="2"/>
  <c r="F306" i="2"/>
  <c r="E306" i="2"/>
  <c r="D306" i="2" s="1"/>
  <c r="AY305" i="2"/>
  <c r="AX305" i="2"/>
  <c r="AW305" i="2" s="1"/>
  <c r="AT305" i="2"/>
  <c r="AQ305" i="2"/>
  <c r="AN305" i="2"/>
  <c r="AM305" i="2"/>
  <c r="AL305" i="2"/>
  <c r="AK305" i="2" s="1"/>
  <c r="J305" i="1" s="1"/>
  <c r="AH305" i="2"/>
  <c r="AE305" i="2"/>
  <c r="AB305" i="2"/>
  <c r="AA305" i="2"/>
  <c r="Z305" i="2"/>
  <c r="Y305" i="2" s="1"/>
  <c r="V305" i="2"/>
  <c r="S305" i="2"/>
  <c r="P305" i="2"/>
  <c r="O305" i="2"/>
  <c r="BB305" i="2" s="1"/>
  <c r="N305" i="2"/>
  <c r="J305" i="2"/>
  <c r="G305" i="2"/>
  <c r="D305" i="2"/>
  <c r="BB304" i="2"/>
  <c r="AY304" i="2"/>
  <c r="AX304" i="2"/>
  <c r="AW304" i="2" s="1"/>
  <c r="AT304" i="2"/>
  <c r="AQ304" i="2"/>
  <c r="AN304" i="2"/>
  <c r="AM304" i="2"/>
  <c r="AK304" i="2" s="1"/>
  <c r="AL304" i="2"/>
  <c r="AH304" i="2"/>
  <c r="AE304" i="2"/>
  <c r="AB304" i="2"/>
  <c r="AA304" i="2"/>
  <c r="Z304" i="2"/>
  <c r="V304" i="2"/>
  <c r="S304" i="2"/>
  <c r="P304" i="2"/>
  <c r="O304" i="2"/>
  <c r="M304" i="2" s="1"/>
  <c r="N304" i="2"/>
  <c r="J304" i="2"/>
  <c r="G304" i="2"/>
  <c r="D304" i="2"/>
  <c r="AY303" i="2"/>
  <c r="AW303" i="2" s="1"/>
  <c r="AX303" i="2"/>
  <c r="AT303" i="2"/>
  <c r="AQ303" i="2"/>
  <c r="AN303" i="2"/>
  <c r="AM303" i="2"/>
  <c r="AL303" i="2"/>
  <c r="AK303" i="2"/>
  <c r="AH303" i="2"/>
  <c r="AE303" i="2"/>
  <c r="AB303" i="2"/>
  <c r="AA303" i="2"/>
  <c r="Z303" i="2"/>
  <c r="V303" i="2"/>
  <c r="S303" i="2"/>
  <c r="P303" i="2"/>
  <c r="O303" i="2"/>
  <c r="BB303" i="2" s="1"/>
  <c r="N303" i="2"/>
  <c r="M303" i="2"/>
  <c r="J303" i="2"/>
  <c r="G303" i="2"/>
  <c r="D303" i="2"/>
  <c r="AY302" i="2"/>
  <c r="AX302" i="2"/>
  <c r="AW302" i="2" s="1"/>
  <c r="AT302" i="2"/>
  <c r="AQ302" i="2"/>
  <c r="AN302" i="2"/>
  <c r="AM302" i="2"/>
  <c r="AL302" i="2"/>
  <c r="AH302" i="2"/>
  <c r="AE302" i="2"/>
  <c r="AB302" i="2"/>
  <c r="AA302" i="2"/>
  <c r="Z302" i="2"/>
  <c r="V302" i="2"/>
  <c r="S302" i="2"/>
  <c r="P302" i="2"/>
  <c r="O302" i="2"/>
  <c r="N302" i="2"/>
  <c r="J302" i="2"/>
  <c r="G302" i="2"/>
  <c r="D302" i="2"/>
  <c r="AX301" i="2"/>
  <c r="AV301" i="2"/>
  <c r="AU301" i="2"/>
  <c r="AU289" i="2" s="1"/>
  <c r="AT301" i="2"/>
  <c r="AS301" i="2"/>
  <c r="AQ301" i="2" s="1"/>
  <c r="AR301" i="2"/>
  <c r="AP301" i="2"/>
  <c r="AO301" i="2"/>
  <c r="AN301" i="2" s="1"/>
  <c r="AJ301" i="2"/>
  <c r="AI301" i="2"/>
  <c r="AH301" i="2" s="1"/>
  <c r="AG301" i="2"/>
  <c r="AF301" i="2"/>
  <c r="AE301" i="2"/>
  <c r="AD301" i="2"/>
  <c r="AC301" i="2"/>
  <c r="AB301" i="2"/>
  <c r="X301" i="2"/>
  <c r="X289" i="2" s="1"/>
  <c r="W301" i="2"/>
  <c r="V301" i="2"/>
  <c r="U301" i="2"/>
  <c r="T301" i="2"/>
  <c r="S301" i="2" s="1"/>
  <c r="R301" i="2"/>
  <c r="Q301" i="2"/>
  <c r="P301" i="2"/>
  <c r="N301" i="2"/>
  <c r="L301" i="2"/>
  <c r="K301" i="2"/>
  <c r="J301" i="2" s="1"/>
  <c r="I301" i="2"/>
  <c r="G301" i="2" s="1"/>
  <c r="H301" i="2"/>
  <c r="F301" i="2"/>
  <c r="E301" i="2"/>
  <c r="D301" i="2" s="1"/>
  <c r="AY300" i="2"/>
  <c r="AX300" i="2"/>
  <c r="AW300" i="2" s="1"/>
  <c r="AT300" i="2"/>
  <c r="AQ300" i="2"/>
  <c r="AN300" i="2"/>
  <c r="AM300" i="2"/>
  <c r="AL300" i="2"/>
  <c r="AK300" i="2"/>
  <c r="AH300" i="2"/>
  <c r="AE300" i="2"/>
  <c r="AB300" i="2"/>
  <c r="AA300" i="2"/>
  <c r="Y300" i="2" s="1"/>
  <c r="Z300" i="2"/>
  <c r="V300" i="2"/>
  <c r="S300" i="2"/>
  <c r="P300" i="2"/>
  <c r="O300" i="2"/>
  <c r="O298" i="2" s="1"/>
  <c r="N300" i="2"/>
  <c r="J300" i="2"/>
  <c r="G300" i="2"/>
  <c r="D300" i="2"/>
  <c r="AY299" i="2"/>
  <c r="AX299" i="2"/>
  <c r="AX298" i="2" s="1"/>
  <c r="AW298" i="2" s="1"/>
  <c r="AW299" i="2"/>
  <c r="AT299" i="2"/>
  <c r="AQ299" i="2"/>
  <c r="AN299" i="2"/>
  <c r="AM299" i="2"/>
  <c r="AL299" i="2"/>
  <c r="AL298" i="2" s="1"/>
  <c r="AK299" i="2"/>
  <c r="J299" i="1" s="1"/>
  <c r="AH299" i="2"/>
  <c r="AE299" i="2"/>
  <c r="AB299" i="2"/>
  <c r="AA299" i="2"/>
  <c r="Z299" i="2"/>
  <c r="V299" i="2"/>
  <c r="S299" i="2"/>
  <c r="P299" i="2"/>
  <c r="O299" i="2"/>
  <c r="N299" i="2"/>
  <c r="J299" i="2"/>
  <c r="G299" i="2"/>
  <c r="D299" i="2"/>
  <c r="AY298" i="2"/>
  <c r="AV298" i="2"/>
  <c r="AT298" i="2" s="1"/>
  <c r="AU298" i="2"/>
  <c r="AS298" i="2"/>
  <c r="AR298" i="2"/>
  <c r="AP298" i="2"/>
  <c r="AO298" i="2"/>
  <c r="AJ298" i="2"/>
  <c r="AI298" i="2"/>
  <c r="AH298" i="2"/>
  <c r="AG298" i="2"/>
  <c r="AF298" i="2"/>
  <c r="AE298" i="2"/>
  <c r="AD298" i="2"/>
  <c r="AC298" i="2"/>
  <c r="AB298" i="2" s="1"/>
  <c r="X298" i="2"/>
  <c r="W298" i="2"/>
  <c r="V298" i="2" s="1"/>
  <c r="U298" i="2"/>
  <c r="T298" i="2"/>
  <c r="S298" i="2"/>
  <c r="R298" i="2"/>
  <c r="Q298" i="2"/>
  <c r="P298" i="2" s="1"/>
  <c r="L298" i="2"/>
  <c r="K298" i="2"/>
  <c r="J298" i="2"/>
  <c r="I298" i="2"/>
  <c r="H298" i="2"/>
  <c r="G298" i="2" s="1"/>
  <c r="F298" i="2"/>
  <c r="E298" i="2"/>
  <c r="D298" i="2"/>
  <c r="AY297" i="2"/>
  <c r="AX297" i="2"/>
  <c r="AW297" i="2" s="1"/>
  <c r="AT297" i="2"/>
  <c r="AQ297" i="2"/>
  <c r="AN297" i="2"/>
  <c r="AM297" i="2"/>
  <c r="AL297" i="2"/>
  <c r="AL294" i="2" s="1"/>
  <c r="AK297" i="2"/>
  <c r="AH297" i="2"/>
  <c r="AE297" i="2"/>
  <c r="AB297" i="2"/>
  <c r="AA297" i="2"/>
  <c r="Z297" i="2"/>
  <c r="Y297" i="2"/>
  <c r="V297" i="2"/>
  <c r="S297" i="2"/>
  <c r="P297" i="2"/>
  <c r="O297" i="2"/>
  <c r="N297" i="2"/>
  <c r="J297" i="2"/>
  <c r="G297" i="2"/>
  <c r="D297" i="2"/>
  <c r="AY296" i="2"/>
  <c r="AX296" i="2"/>
  <c r="AW296" i="2" s="1"/>
  <c r="AT296" i="2"/>
  <c r="AQ296" i="2"/>
  <c r="AN296" i="2"/>
  <c r="AM296" i="2"/>
  <c r="AL296" i="2"/>
  <c r="AK296" i="2"/>
  <c r="AH296" i="2"/>
  <c r="AE296" i="2"/>
  <c r="AB296" i="2"/>
  <c r="AA296" i="2"/>
  <c r="Z296" i="2"/>
  <c r="Y296" i="2"/>
  <c r="V296" i="2"/>
  <c r="S296" i="2"/>
  <c r="P296" i="2"/>
  <c r="O296" i="2"/>
  <c r="N296" i="2"/>
  <c r="M296" i="2" s="1"/>
  <c r="J296" i="2"/>
  <c r="G296" i="2"/>
  <c r="D296" i="2"/>
  <c r="AY295" i="2"/>
  <c r="AX295" i="2"/>
  <c r="AT295" i="2"/>
  <c r="AQ295" i="2"/>
  <c r="AN295" i="2"/>
  <c r="AM295" i="2"/>
  <c r="AL295" i="2"/>
  <c r="AK295" i="2"/>
  <c r="J295" i="1" s="1"/>
  <c r="AH295" i="2"/>
  <c r="AE295" i="2"/>
  <c r="AB295" i="2"/>
  <c r="AA295" i="2"/>
  <c r="AA294" i="2" s="1"/>
  <c r="Z295" i="2"/>
  <c r="Y295" i="2" s="1"/>
  <c r="V295" i="2"/>
  <c r="S295" i="2"/>
  <c r="P295" i="2"/>
  <c r="O295" i="2"/>
  <c r="BB295" i="2" s="1"/>
  <c r="N295" i="2"/>
  <c r="J295" i="2"/>
  <c r="G295" i="2"/>
  <c r="D295" i="2"/>
  <c r="AY294" i="2"/>
  <c r="AV294" i="2"/>
  <c r="AU294" i="2"/>
  <c r="AT294" i="2"/>
  <c r="AS294" i="2"/>
  <c r="AR294" i="2"/>
  <c r="AP294" i="2"/>
  <c r="AO294" i="2"/>
  <c r="AM294" i="2"/>
  <c r="AJ294" i="2"/>
  <c r="AH294" i="2" s="1"/>
  <c r="AI294" i="2"/>
  <c r="AG294" i="2"/>
  <c r="AE294" i="2" s="1"/>
  <c r="AF294" i="2"/>
  <c r="AD294" i="2"/>
  <c r="AC294" i="2"/>
  <c r="AB294" i="2" s="1"/>
  <c r="Z294" i="2"/>
  <c r="Y294" i="2" s="1"/>
  <c r="X294" i="2"/>
  <c r="W294" i="2"/>
  <c r="V294" i="2"/>
  <c r="U294" i="2"/>
  <c r="T294" i="2"/>
  <c r="S294" i="2" s="1"/>
  <c r="R294" i="2"/>
  <c r="Q294" i="2"/>
  <c r="P294" i="2" s="1"/>
  <c r="L294" i="2"/>
  <c r="K294" i="2"/>
  <c r="J294" i="2" s="1"/>
  <c r="I294" i="2"/>
  <c r="H294" i="2"/>
  <c r="G294" i="2"/>
  <c r="F294" i="2"/>
  <c r="E294" i="2"/>
  <c r="D294" i="2"/>
  <c r="AY293" i="2"/>
  <c r="AX293" i="2"/>
  <c r="AX290" i="2" s="1"/>
  <c r="AW293" i="2"/>
  <c r="AT293" i="2"/>
  <c r="AQ293" i="2"/>
  <c r="AN293" i="2"/>
  <c r="AM293" i="2"/>
  <c r="AL293" i="2"/>
  <c r="AH293" i="2"/>
  <c r="AE293" i="2"/>
  <c r="AB293" i="2"/>
  <c r="AA293" i="2"/>
  <c r="Z293" i="2"/>
  <c r="Y293" i="2"/>
  <c r="V293" i="2"/>
  <c r="S293" i="2"/>
  <c r="P293" i="2"/>
  <c r="O293" i="2"/>
  <c r="N293" i="2"/>
  <c r="BA293" i="2" s="1"/>
  <c r="M293" i="2"/>
  <c r="J293" i="2"/>
  <c r="G293" i="2"/>
  <c r="D293" i="2"/>
  <c r="BB292" i="2"/>
  <c r="BA292" i="2"/>
  <c r="AZ292" i="2"/>
  <c r="AY292" i="2"/>
  <c r="AX292" i="2"/>
  <c r="AT292" i="2"/>
  <c r="AQ292" i="2"/>
  <c r="AN292" i="2"/>
  <c r="AM292" i="2"/>
  <c r="AL292" i="2"/>
  <c r="AK292" i="2" s="1"/>
  <c r="AH292" i="2"/>
  <c r="AE292" i="2"/>
  <c r="AB292" i="2"/>
  <c r="AA292" i="2"/>
  <c r="Y292" i="2" s="1"/>
  <c r="Z292" i="2"/>
  <c r="V292" i="2"/>
  <c r="S292" i="2"/>
  <c r="P292" i="2"/>
  <c r="O292" i="2"/>
  <c r="N292" i="2"/>
  <c r="M292" i="2" s="1"/>
  <c r="J292" i="2"/>
  <c r="G292" i="2"/>
  <c r="D292" i="2"/>
  <c r="AY291" i="2"/>
  <c r="AX291" i="2"/>
  <c r="AW291" i="2"/>
  <c r="AT291" i="2"/>
  <c r="AQ291" i="2"/>
  <c r="AN291" i="2"/>
  <c r="AM291" i="2"/>
  <c r="AL291" i="2"/>
  <c r="AK291" i="2"/>
  <c r="J291" i="1" s="1"/>
  <c r="AH291" i="2"/>
  <c r="AE291" i="2"/>
  <c r="AB291" i="2"/>
  <c r="AA291" i="2"/>
  <c r="AA290" i="2" s="1"/>
  <c r="Z291" i="2"/>
  <c r="V291" i="2"/>
  <c r="S291" i="2"/>
  <c r="P291" i="2"/>
  <c r="O291" i="2"/>
  <c r="N291" i="2"/>
  <c r="J291" i="2"/>
  <c r="G291" i="2"/>
  <c r="D291" i="2"/>
  <c r="AV290" i="2"/>
  <c r="AU290" i="2"/>
  <c r="AT290" i="2"/>
  <c r="AS290" i="2"/>
  <c r="AR290" i="2"/>
  <c r="AQ290" i="2"/>
  <c r="AP290" i="2"/>
  <c r="AO290" i="2"/>
  <c r="AM290" i="2"/>
  <c r="AJ290" i="2"/>
  <c r="AI290" i="2"/>
  <c r="AG290" i="2"/>
  <c r="AF290" i="2"/>
  <c r="AD290" i="2"/>
  <c r="AC290" i="2"/>
  <c r="AB290" i="2"/>
  <c r="X290" i="2"/>
  <c r="W290" i="2"/>
  <c r="V290" i="2" s="1"/>
  <c r="U290" i="2"/>
  <c r="T290" i="2"/>
  <c r="S290" i="2"/>
  <c r="R290" i="2"/>
  <c r="Q290" i="2"/>
  <c r="O290" i="2"/>
  <c r="L290" i="2"/>
  <c r="K290" i="2"/>
  <c r="I290" i="2"/>
  <c r="H290" i="2"/>
  <c r="H289" i="2" s="1"/>
  <c r="G289" i="2" s="1"/>
  <c r="F290" i="2"/>
  <c r="F289" i="2" s="1"/>
  <c r="E290" i="2"/>
  <c r="D290" i="2" s="1"/>
  <c r="AI289" i="2"/>
  <c r="AG289" i="2"/>
  <c r="AC289" i="2"/>
  <c r="W289" i="2"/>
  <c r="V289" i="2" s="1"/>
  <c r="I289" i="2"/>
  <c r="E289" i="2"/>
  <c r="D289" i="2" s="1"/>
  <c r="AY287" i="2"/>
  <c r="O287" i="1" s="1"/>
  <c r="AX287" i="2"/>
  <c r="AT287" i="2"/>
  <c r="AQ287" i="2"/>
  <c r="AN287" i="2"/>
  <c r="AM287" i="2"/>
  <c r="AL287" i="2"/>
  <c r="AH287" i="2"/>
  <c r="AE287" i="2"/>
  <c r="AB287" i="2"/>
  <c r="AA287" i="2"/>
  <c r="Z287" i="2"/>
  <c r="Y287" i="2"/>
  <c r="V287" i="2"/>
  <c r="S287" i="2"/>
  <c r="P287" i="2"/>
  <c r="O287" i="2"/>
  <c r="N287" i="2"/>
  <c r="M287" i="2"/>
  <c r="J287" i="2"/>
  <c r="G287" i="2"/>
  <c r="D287" i="2"/>
  <c r="BA286" i="2"/>
  <c r="AY286" i="2"/>
  <c r="AX286" i="2"/>
  <c r="AW286" i="2"/>
  <c r="AT286" i="2"/>
  <c r="AQ286" i="2"/>
  <c r="AN286" i="2"/>
  <c r="AM286" i="2"/>
  <c r="AL286" i="2"/>
  <c r="AK286" i="2" s="1"/>
  <c r="J286" i="1" s="1"/>
  <c r="AH286" i="2"/>
  <c r="AE286" i="2"/>
  <c r="AB286" i="2"/>
  <c r="AA286" i="2"/>
  <c r="Z286" i="2"/>
  <c r="Y286" i="2"/>
  <c r="V286" i="2"/>
  <c r="S286" i="2"/>
  <c r="P286" i="2"/>
  <c r="O286" i="2"/>
  <c r="N286" i="2"/>
  <c r="J286" i="2"/>
  <c r="G286" i="2"/>
  <c r="D286" i="2"/>
  <c r="AY285" i="2"/>
  <c r="AX285" i="2"/>
  <c r="AW285" i="2" s="1"/>
  <c r="AT285" i="2"/>
  <c r="AQ285" i="2"/>
  <c r="AN285" i="2"/>
  <c r="AM285" i="2"/>
  <c r="AL285" i="2"/>
  <c r="AH285" i="2"/>
  <c r="AE285" i="2"/>
  <c r="AB285" i="2"/>
  <c r="AA285" i="2"/>
  <c r="Z285" i="2"/>
  <c r="V285" i="2"/>
  <c r="S285" i="2"/>
  <c r="P285" i="2"/>
  <c r="O285" i="2"/>
  <c r="N285" i="2"/>
  <c r="M285" i="2"/>
  <c r="J285" i="2"/>
  <c r="G285" i="2"/>
  <c r="D285" i="2"/>
  <c r="AY284" i="2"/>
  <c r="AX284" i="2"/>
  <c r="AT284" i="2"/>
  <c r="AQ284" i="2"/>
  <c r="AN284" i="2"/>
  <c r="AM284" i="2"/>
  <c r="AL284" i="2"/>
  <c r="AH284" i="2"/>
  <c r="AE284" i="2"/>
  <c r="AB284" i="2"/>
  <c r="AA284" i="2"/>
  <c r="Z284" i="2"/>
  <c r="Z282" i="2" s="1"/>
  <c r="Y284" i="2"/>
  <c r="V284" i="2"/>
  <c r="S284" i="2"/>
  <c r="P284" i="2"/>
  <c r="O284" i="2"/>
  <c r="N284" i="2"/>
  <c r="J284" i="2"/>
  <c r="G284" i="2"/>
  <c r="D284" i="2"/>
  <c r="AY283" i="2"/>
  <c r="AX283" i="2"/>
  <c r="AW283" i="2" s="1"/>
  <c r="AT283" i="2"/>
  <c r="AQ283" i="2"/>
  <c r="AN283" i="2"/>
  <c r="AM283" i="2"/>
  <c r="AL283" i="2"/>
  <c r="AH283" i="2"/>
  <c r="AE283" i="2"/>
  <c r="AB283" i="2"/>
  <c r="AA283" i="2"/>
  <c r="Z283" i="2"/>
  <c r="Y283" i="2" s="1"/>
  <c r="V283" i="2"/>
  <c r="S283" i="2"/>
  <c r="P283" i="2"/>
  <c r="O283" i="2"/>
  <c r="BB283" i="2" s="1"/>
  <c r="N283" i="2"/>
  <c r="J283" i="2"/>
  <c r="G283" i="2"/>
  <c r="D283" i="2"/>
  <c r="AV282" i="2"/>
  <c r="AU282" i="2"/>
  <c r="AT282" i="2" s="1"/>
  <c r="AS282" i="2"/>
  <c r="AS262" i="2" s="1"/>
  <c r="AR282" i="2"/>
  <c r="AR262" i="2" s="1"/>
  <c r="AQ262" i="2" s="1"/>
  <c r="AQ282" i="2"/>
  <c r="AP282" i="2"/>
  <c r="AO282" i="2"/>
  <c r="AN282" i="2"/>
  <c r="AJ282" i="2"/>
  <c r="AI282" i="2"/>
  <c r="AH282" i="2" s="1"/>
  <c r="AG282" i="2"/>
  <c r="AF282" i="2"/>
  <c r="AE282" i="2" s="1"/>
  <c r="AD282" i="2"/>
  <c r="AB282" i="2" s="1"/>
  <c r="AC282" i="2"/>
  <c r="X282" i="2"/>
  <c r="W282" i="2"/>
  <c r="V282" i="2"/>
  <c r="U282" i="2"/>
  <c r="T282" i="2"/>
  <c r="S282" i="2"/>
  <c r="R282" i="2"/>
  <c r="Q282" i="2"/>
  <c r="P282" i="2" s="1"/>
  <c r="O282" i="2"/>
  <c r="L282" i="2"/>
  <c r="J282" i="2" s="1"/>
  <c r="K282" i="2"/>
  <c r="I282" i="2"/>
  <c r="H282" i="2"/>
  <c r="G282" i="2" s="1"/>
  <c r="F282" i="2"/>
  <c r="E282" i="2"/>
  <c r="D282" i="2"/>
  <c r="AY281" i="2"/>
  <c r="BB281" i="2" s="1"/>
  <c r="AX281" i="2"/>
  <c r="AW281" i="2" s="1"/>
  <c r="AT281" i="2"/>
  <c r="AQ281" i="2"/>
  <c r="AN281" i="2"/>
  <c r="AM281" i="2"/>
  <c r="AL281" i="2"/>
  <c r="AK281" i="2" s="1"/>
  <c r="AH281" i="2"/>
  <c r="AE281" i="2"/>
  <c r="AB281" i="2"/>
  <c r="AA281" i="2"/>
  <c r="Z281" i="2"/>
  <c r="Y281" i="2" s="1"/>
  <c r="V281" i="2"/>
  <c r="S281" i="2"/>
  <c r="P281" i="2"/>
  <c r="O281" i="2"/>
  <c r="N281" i="2"/>
  <c r="J281" i="2"/>
  <c r="G281" i="2"/>
  <c r="D281" i="2"/>
  <c r="AY280" i="2"/>
  <c r="AX280" i="2"/>
  <c r="BA280" i="2" s="1"/>
  <c r="AZ280" i="2" s="1"/>
  <c r="AW280" i="2"/>
  <c r="AT280" i="2"/>
  <c r="AQ280" i="2"/>
  <c r="AN280" i="2"/>
  <c r="AM280" i="2"/>
  <c r="AL280" i="2"/>
  <c r="AK280" i="2"/>
  <c r="AH280" i="2"/>
  <c r="AE280" i="2"/>
  <c r="AB280" i="2"/>
  <c r="AA280" i="2"/>
  <c r="Z280" i="2"/>
  <c r="Y280" i="2"/>
  <c r="G280" i="1" s="1"/>
  <c r="V280" i="2"/>
  <c r="S280" i="2"/>
  <c r="P280" i="2"/>
  <c r="O280" i="2"/>
  <c r="BB280" i="2" s="1"/>
  <c r="N280" i="2"/>
  <c r="J280" i="2"/>
  <c r="G280" i="2"/>
  <c r="D280" i="2"/>
  <c r="BB279" i="2"/>
  <c r="BB278" i="2" s="1"/>
  <c r="AY279" i="2"/>
  <c r="AX279" i="2"/>
  <c r="AT279" i="2"/>
  <c r="AQ279" i="2"/>
  <c r="AN279" i="2"/>
  <c r="AM279" i="2"/>
  <c r="AM278" i="2" s="1"/>
  <c r="AL279" i="2"/>
  <c r="AK279" i="2" s="1"/>
  <c r="J279" i="1" s="1"/>
  <c r="AH279" i="2"/>
  <c r="AE279" i="2"/>
  <c r="AB279" i="2"/>
  <c r="AA279" i="2"/>
  <c r="Z279" i="2"/>
  <c r="V279" i="2"/>
  <c r="S279" i="2"/>
  <c r="P279" i="2"/>
  <c r="O279" i="2"/>
  <c r="N279" i="2"/>
  <c r="J279" i="2"/>
  <c r="G279" i="2"/>
  <c r="D279" i="2"/>
  <c r="AV278" i="2"/>
  <c r="AU278" i="2"/>
  <c r="AT278" i="2" s="1"/>
  <c r="AS278" i="2"/>
  <c r="AR278" i="2"/>
  <c r="AQ278" i="2"/>
  <c r="AP278" i="2"/>
  <c r="AO278" i="2"/>
  <c r="AN278" i="2"/>
  <c r="AL278" i="2"/>
  <c r="AJ278" i="2"/>
  <c r="AI278" i="2"/>
  <c r="AH278" i="2"/>
  <c r="AG278" i="2"/>
  <c r="AF278" i="2"/>
  <c r="AE278" i="2"/>
  <c r="AD278" i="2"/>
  <c r="AC278" i="2"/>
  <c r="AB278" i="2" s="1"/>
  <c r="AA278" i="2"/>
  <c r="X278" i="2"/>
  <c r="W278" i="2"/>
  <c r="V278" i="2"/>
  <c r="U278" i="2"/>
  <c r="T278" i="2"/>
  <c r="S278" i="2"/>
  <c r="R278" i="2"/>
  <c r="R262" i="2" s="1"/>
  <c r="Q278" i="2"/>
  <c r="P278" i="2"/>
  <c r="L278" i="2"/>
  <c r="K278" i="2"/>
  <c r="I278" i="2"/>
  <c r="H278" i="2"/>
  <c r="G278" i="2"/>
  <c r="F278" i="2"/>
  <c r="E278" i="2"/>
  <c r="D278" i="2" s="1"/>
  <c r="AY277" i="2"/>
  <c r="AX277" i="2"/>
  <c r="AW277" i="2"/>
  <c r="AT277" i="2"/>
  <c r="AQ277" i="2"/>
  <c r="AN277" i="2"/>
  <c r="AM277" i="2"/>
  <c r="AL277" i="2"/>
  <c r="AK277" i="2" s="1"/>
  <c r="AH277" i="2"/>
  <c r="AE277" i="2"/>
  <c r="AB277" i="2"/>
  <c r="AA277" i="2"/>
  <c r="Z277" i="2"/>
  <c r="V277" i="2"/>
  <c r="S277" i="2"/>
  <c r="P277" i="2"/>
  <c r="O277" i="2"/>
  <c r="BB277" i="2" s="1"/>
  <c r="N277" i="2"/>
  <c r="M277" i="2"/>
  <c r="J277" i="2"/>
  <c r="G277" i="2"/>
  <c r="D277" i="2"/>
  <c r="AY276" i="2"/>
  <c r="AX276" i="2"/>
  <c r="AW276" i="2" s="1"/>
  <c r="AT276" i="2"/>
  <c r="AQ276" i="2"/>
  <c r="AN276" i="2"/>
  <c r="AM276" i="2"/>
  <c r="AL276" i="2"/>
  <c r="AK276" i="2" s="1"/>
  <c r="J276" i="1" s="1"/>
  <c r="AH276" i="2"/>
  <c r="AE276" i="2"/>
  <c r="AB276" i="2"/>
  <c r="AA276" i="2"/>
  <c r="Z276" i="2"/>
  <c r="V276" i="2"/>
  <c r="S276" i="2"/>
  <c r="P276" i="2"/>
  <c r="O276" i="2"/>
  <c r="N276" i="2"/>
  <c r="J276" i="2"/>
  <c r="G276" i="2"/>
  <c r="D276" i="2"/>
  <c r="AY275" i="2"/>
  <c r="AX275" i="2"/>
  <c r="AW275" i="2"/>
  <c r="AT275" i="2"/>
  <c r="AQ275" i="2"/>
  <c r="AN275" i="2"/>
  <c r="AM275" i="2"/>
  <c r="AL275" i="2"/>
  <c r="AL274" i="2" s="1"/>
  <c r="AK275" i="2"/>
  <c r="AH275" i="2"/>
  <c r="AE275" i="2"/>
  <c r="AB275" i="2"/>
  <c r="AA275" i="2"/>
  <c r="Z275" i="2"/>
  <c r="Y275" i="2" s="1"/>
  <c r="V275" i="2"/>
  <c r="S275" i="2"/>
  <c r="P275" i="2"/>
  <c r="O275" i="2"/>
  <c r="N275" i="2"/>
  <c r="M275" i="2"/>
  <c r="J275" i="2"/>
  <c r="G275" i="2"/>
  <c r="D275" i="2"/>
  <c r="AY274" i="2"/>
  <c r="AX274" i="2"/>
  <c r="AW274" i="2" s="1"/>
  <c r="AV274" i="2"/>
  <c r="AU274" i="2"/>
  <c r="AS274" i="2"/>
  <c r="AQ274" i="2" s="1"/>
  <c r="AR274" i="2"/>
  <c r="AP274" i="2"/>
  <c r="AO274" i="2"/>
  <c r="AN274" i="2" s="1"/>
  <c r="AJ274" i="2"/>
  <c r="AI274" i="2"/>
  <c r="AG274" i="2"/>
  <c r="AF274" i="2"/>
  <c r="AE274" i="2"/>
  <c r="AD274" i="2"/>
  <c r="AC274" i="2"/>
  <c r="AB274" i="2"/>
  <c r="X274" i="2"/>
  <c r="W274" i="2"/>
  <c r="U274" i="2"/>
  <c r="T274" i="2"/>
  <c r="S274" i="2"/>
  <c r="R274" i="2"/>
  <c r="Q274" i="2"/>
  <c r="P274" i="2"/>
  <c r="O274" i="2"/>
  <c r="N274" i="2"/>
  <c r="M274" i="2" s="1"/>
  <c r="L274" i="2"/>
  <c r="K274" i="2"/>
  <c r="J274" i="2"/>
  <c r="I274" i="2"/>
  <c r="H274" i="2"/>
  <c r="G274" i="2"/>
  <c r="F274" i="2"/>
  <c r="E274" i="2"/>
  <c r="D274" i="2" s="1"/>
  <c r="AY273" i="2"/>
  <c r="AX273" i="2"/>
  <c r="AW273" i="2"/>
  <c r="AT273" i="2"/>
  <c r="AQ273" i="2"/>
  <c r="AN273" i="2"/>
  <c r="AM273" i="2"/>
  <c r="AL273" i="2"/>
  <c r="AK273" i="2" s="1"/>
  <c r="AH273" i="2"/>
  <c r="AE273" i="2"/>
  <c r="AB273" i="2"/>
  <c r="AA273" i="2"/>
  <c r="Z273" i="2"/>
  <c r="V273" i="2"/>
  <c r="S273" i="2"/>
  <c r="P273" i="2"/>
  <c r="O273" i="2"/>
  <c r="N273" i="2"/>
  <c r="J273" i="2"/>
  <c r="G273" i="2"/>
  <c r="D273" i="2"/>
  <c r="AY272" i="2"/>
  <c r="AX272" i="2"/>
  <c r="AW272" i="2" s="1"/>
  <c r="AT272" i="2"/>
  <c r="AQ272" i="2"/>
  <c r="AN272" i="2"/>
  <c r="AM272" i="2"/>
  <c r="AL272" i="2"/>
  <c r="AL270" i="2" s="1"/>
  <c r="AK270" i="2" s="1"/>
  <c r="AK272" i="2"/>
  <c r="AH272" i="2"/>
  <c r="AE272" i="2"/>
  <c r="AB272" i="2"/>
  <c r="AA272" i="2"/>
  <c r="Y272" i="2" s="1"/>
  <c r="Z272" i="2"/>
  <c r="V272" i="2"/>
  <c r="S272" i="2"/>
  <c r="P272" i="2"/>
  <c r="O272" i="2"/>
  <c r="BB272" i="2" s="1"/>
  <c r="N272" i="2"/>
  <c r="J272" i="2"/>
  <c r="G272" i="2"/>
  <c r="D272" i="2"/>
  <c r="AY271" i="2"/>
  <c r="AY270" i="2" s="1"/>
  <c r="AX271" i="2"/>
  <c r="AW271" i="2"/>
  <c r="AT271" i="2"/>
  <c r="AQ271" i="2"/>
  <c r="AN271" i="2"/>
  <c r="AM271" i="2"/>
  <c r="AL271" i="2"/>
  <c r="AK271" i="2" s="1"/>
  <c r="J271" i="1" s="1"/>
  <c r="AH271" i="2"/>
  <c r="AE271" i="2"/>
  <c r="AB271" i="2"/>
  <c r="AA271" i="2"/>
  <c r="Z271" i="2"/>
  <c r="V271" i="2"/>
  <c r="S271" i="2"/>
  <c r="P271" i="2"/>
  <c r="O271" i="2"/>
  <c r="BB271" i="2" s="1"/>
  <c r="N271" i="2"/>
  <c r="M271" i="2"/>
  <c r="J271" i="2"/>
  <c r="G271" i="2"/>
  <c r="D271" i="2"/>
  <c r="AV270" i="2"/>
  <c r="AT270" i="2" s="1"/>
  <c r="AU270" i="2"/>
  <c r="AS270" i="2"/>
  <c r="AR270" i="2"/>
  <c r="AQ270" i="2"/>
  <c r="AP270" i="2"/>
  <c r="AO270" i="2"/>
  <c r="AN270" i="2"/>
  <c r="AM270" i="2"/>
  <c r="AJ270" i="2"/>
  <c r="AI270" i="2"/>
  <c r="AG270" i="2"/>
  <c r="AF270" i="2"/>
  <c r="AE270" i="2"/>
  <c r="AD270" i="2"/>
  <c r="AC270" i="2"/>
  <c r="AB270" i="2" s="1"/>
  <c r="X270" i="2"/>
  <c r="W270" i="2"/>
  <c r="U270" i="2"/>
  <c r="T270" i="2"/>
  <c r="S270" i="2" s="1"/>
  <c r="R270" i="2"/>
  <c r="Q270" i="2"/>
  <c r="O270" i="2"/>
  <c r="L270" i="2"/>
  <c r="K270" i="2"/>
  <c r="J270" i="2"/>
  <c r="I270" i="2"/>
  <c r="H270" i="2"/>
  <c r="G270" i="2" s="1"/>
  <c r="F270" i="2"/>
  <c r="E270" i="2"/>
  <c r="AY269" i="2"/>
  <c r="AX269" i="2"/>
  <c r="AT269" i="2"/>
  <c r="AQ269" i="2"/>
  <c r="AN269" i="2"/>
  <c r="AM269" i="2"/>
  <c r="AL269" i="2"/>
  <c r="AK269" i="2"/>
  <c r="AH269" i="2"/>
  <c r="AE269" i="2"/>
  <c r="AB269" i="2"/>
  <c r="AA269" i="2"/>
  <c r="Z269" i="2"/>
  <c r="Y269" i="2"/>
  <c r="V269" i="2"/>
  <c r="S269" i="2"/>
  <c r="P269" i="2"/>
  <c r="O269" i="2"/>
  <c r="N269" i="2"/>
  <c r="M269" i="2" s="1"/>
  <c r="D269" i="1" s="1"/>
  <c r="J269" i="2"/>
  <c r="G269" i="2"/>
  <c r="D269" i="2"/>
  <c r="BA268" i="2"/>
  <c r="AY268" i="2"/>
  <c r="AX268" i="2"/>
  <c r="AW268" i="2"/>
  <c r="M268" i="1" s="1"/>
  <c r="AT268" i="2"/>
  <c r="AQ268" i="2"/>
  <c r="AN268" i="2"/>
  <c r="AM268" i="2"/>
  <c r="AM267" i="2" s="1"/>
  <c r="AL268" i="2"/>
  <c r="AK268" i="2"/>
  <c r="AH268" i="2"/>
  <c r="AE268" i="2"/>
  <c r="AB268" i="2"/>
  <c r="AA268" i="2"/>
  <c r="AA267" i="2" s="1"/>
  <c r="Z268" i="2"/>
  <c r="Z267" i="2" s="1"/>
  <c r="Y268" i="2"/>
  <c r="V268" i="2"/>
  <c r="S268" i="2"/>
  <c r="P268" i="2"/>
  <c r="O268" i="2"/>
  <c r="BB268" i="2" s="1"/>
  <c r="N268" i="2"/>
  <c r="M268" i="2"/>
  <c r="J268" i="2"/>
  <c r="G268" i="2"/>
  <c r="D268" i="2"/>
  <c r="AV267" i="2"/>
  <c r="AU267" i="2"/>
  <c r="AT267" i="2" s="1"/>
  <c r="AS267" i="2"/>
  <c r="AQ267" i="2" s="1"/>
  <c r="AR267" i="2"/>
  <c r="AP267" i="2"/>
  <c r="AO267" i="2"/>
  <c r="AN267" i="2"/>
  <c r="AL267" i="2"/>
  <c r="AK267" i="2"/>
  <c r="AJ267" i="2"/>
  <c r="AI267" i="2"/>
  <c r="AH267" i="2" s="1"/>
  <c r="AG267" i="2"/>
  <c r="AE267" i="2" s="1"/>
  <c r="AF267" i="2"/>
  <c r="AD267" i="2"/>
  <c r="AC267" i="2"/>
  <c r="AB267" i="2" s="1"/>
  <c r="X267" i="2"/>
  <c r="V267" i="2" s="1"/>
  <c r="W267" i="2"/>
  <c r="U267" i="2"/>
  <c r="T267" i="2"/>
  <c r="R267" i="2"/>
  <c r="Q267" i="2"/>
  <c r="P267" i="2"/>
  <c r="L267" i="2"/>
  <c r="K267" i="2"/>
  <c r="K262" i="2" s="1"/>
  <c r="I267" i="2"/>
  <c r="H267" i="2"/>
  <c r="G267" i="2" s="1"/>
  <c r="F267" i="2"/>
  <c r="E267" i="2"/>
  <c r="D267" i="2"/>
  <c r="BB266" i="2"/>
  <c r="AY266" i="2"/>
  <c r="AW266" i="2" s="1"/>
  <c r="AX266" i="2"/>
  <c r="AT266" i="2"/>
  <c r="AQ266" i="2"/>
  <c r="AN266" i="2"/>
  <c r="AM266" i="2"/>
  <c r="AL266" i="2"/>
  <c r="AK266" i="2"/>
  <c r="AH266" i="2"/>
  <c r="AE266" i="2"/>
  <c r="AB266" i="2"/>
  <c r="AA266" i="2"/>
  <c r="Z266" i="2"/>
  <c r="Y266" i="2" s="1"/>
  <c r="V266" i="2"/>
  <c r="S266" i="2"/>
  <c r="P266" i="2"/>
  <c r="O266" i="2"/>
  <c r="N266" i="2"/>
  <c r="BA266" i="2" s="1"/>
  <c r="J266" i="2"/>
  <c r="G266" i="2"/>
  <c r="D266" i="2"/>
  <c r="AY265" i="2"/>
  <c r="AX265" i="2"/>
  <c r="AW265" i="2" s="1"/>
  <c r="AT265" i="2"/>
  <c r="AQ265" i="2"/>
  <c r="AN265" i="2"/>
  <c r="AM265" i="2"/>
  <c r="AL265" i="2"/>
  <c r="AK265" i="2"/>
  <c r="J265" i="1" s="1"/>
  <c r="AH265" i="2"/>
  <c r="AE265" i="2"/>
  <c r="AB265" i="2"/>
  <c r="AA265" i="2"/>
  <c r="AA263" i="2" s="1"/>
  <c r="Z265" i="2"/>
  <c r="V265" i="2"/>
  <c r="S265" i="2"/>
  <c r="P265" i="2"/>
  <c r="O265" i="2"/>
  <c r="BB265" i="2" s="1"/>
  <c r="N265" i="2"/>
  <c r="M265" i="2"/>
  <c r="J265" i="2"/>
  <c r="G265" i="2"/>
  <c r="D265" i="2"/>
  <c r="AY264" i="2"/>
  <c r="AX264" i="2"/>
  <c r="AW264" i="2"/>
  <c r="AT264" i="2"/>
  <c r="AQ264" i="2"/>
  <c r="AN264" i="2"/>
  <c r="AM264" i="2"/>
  <c r="AM263" i="2" s="1"/>
  <c r="AL264" i="2"/>
  <c r="AK264" i="2"/>
  <c r="AH264" i="2"/>
  <c r="AE264" i="2"/>
  <c r="AB264" i="2"/>
  <c r="AA264" i="2"/>
  <c r="Z264" i="2"/>
  <c r="Y264" i="2" s="1"/>
  <c r="V264" i="2"/>
  <c r="S264" i="2"/>
  <c r="P264" i="2"/>
  <c r="O264" i="2"/>
  <c r="N264" i="2"/>
  <c r="J264" i="2"/>
  <c r="G264" i="2"/>
  <c r="D264" i="2"/>
  <c r="AX263" i="2"/>
  <c r="AV263" i="2"/>
  <c r="AU263" i="2"/>
  <c r="AS263" i="2"/>
  <c r="AR263" i="2"/>
  <c r="AQ263" i="2" s="1"/>
  <c r="AP263" i="2"/>
  <c r="AO263" i="2"/>
  <c r="AL263" i="2"/>
  <c r="AJ263" i="2"/>
  <c r="AI263" i="2"/>
  <c r="AH263" i="2"/>
  <c r="AG263" i="2"/>
  <c r="AF263" i="2"/>
  <c r="AD263" i="2"/>
  <c r="AC263" i="2"/>
  <c r="AB263" i="2"/>
  <c r="Z263" i="2"/>
  <c r="Y263" i="2" s="1"/>
  <c r="G263" i="1" s="1"/>
  <c r="X263" i="2"/>
  <c r="X262" i="2" s="1"/>
  <c r="W263" i="2"/>
  <c r="U263" i="2"/>
  <c r="T263" i="2"/>
  <c r="R263" i="2"/>
  <c r="Q263" i="2"/>
  <c r="P263" i="2" s="1"/>
  <c r="L263" i="2"/>
  <c r="K263" i="2"/>
  <c r="J263" i="2"/>
  <c r="I263" i="2"/>
  <c r="H263" i="2"/>
  <c r="G263" i="2"/>
  <c r="F263" i="2"/>
  <c r="E263" i="2"/>
  <c r="AI262" i="2"/>
  <c r="W262" i="2"/>
  <c r="AY260" i="2"/>
  <c r="AX260" i="2"/>
  <c r="AW260" i="2"/>
  <c r="AT260" i="2"/>
  <c r="AQ260" i="2"/>
  <c r="AN260" i="2"/>
  <c r="AM260" i="2"/>
  <c r="BB260" i="2" s="1"/>
  <c r="AL260" i="2"/>
  <c r="AK260" i="2"/>
  <c r="AH260" i="2"/>
  <c r="AE260" i="2"/>
  <c r="AB260" i="2"/>
  <c r="AA260" i="2"/>
  <c r="Z260" i="2"/>
  <c r="Y260" i="2" s="1"/>
  <c r="V260" i="2"/>
  <c r="S260" i="2"/>
  <c r="P260" i="2"/>
  <c r="O260" i="2"/>
  <c r="N260" i="2"/>
  <c r="M260" i="2"/>
  <c r="J260" i="2"/>
  <c r="G260" i="2"/>
  <c r="D260" i="2"/>
  <c r="AY259" i="2"/>
  <c r="AW259" i="2" s="1"/>
  <c r="AX259" i="2"/>
  <c r="AT259" i="2"/>
  <c r="AQ259" i="2"/>
  <c r="AN259" i="2"/>
  <c r="AM259" i="2"/>
  <c r="AL259" i="2"/>
  <c r="AK259" i="2"/>
  <c r="AH259" i="2"/>
  <c r="AE259" i="2"/>
  <c r="AB259" i="2"/>
  <c r="AA259" i="2"/>
  <c r="Z259" i="2"/>
  <c r="Y259" i="2" s="1"/>
  <c r="V259" i="2"/>
  <c r="S259" i="2"/>
  <c r="P259" i="2"/>
  <c r="O259" i="2"/>
  <c r="BB259" i="2" s="1"/>
  <c r="N259" i="2"/>
  <c r="J259" i="2"/>
  <c r="G259" i="2"/>
  <c r="D259" i="2"/>
  <c r="BB258" i="2"/>
  <c r="AY258" i="2"/>
  <c r="AX258" i="2"/>
  <c r="AW258" i="2" s="1"/>
  <c r="AT258" i="2"/>
  <c r="AQ258" i="2"/>
  <c r="AN258" i="2"/>
  <c r="AM258" i="2"/>
  <c r="AL258" i="2"/>
  <c r="AK258" i="2" s="1"/>
  <c r="AH258" i="2"/>
  <c r="AE258" i="2"/>
  <c r="AB258" i="2"/>
  <c r="AA258" i="2"/>
  <c r="Z258" i="2"/>
  <c r="Y258" i="2"/>
  <c r="G258" i="1" s="1"/>
  <c r="V258" i="2"/>
  <c r="S258" i="2"/>
  <c r="P258" i="2"/>
  <c r="O258" i="2"/>
  <c r="N258" i="2"/>
  <c r="J258" i="2"/>
  <c r="G258" i="2"/>
  <c r="D258" i="2"/>
  <c r="AY257" i="2"/>
  <c r="AX257" i="2"/>
  <c r="AW257" i="2" s="1"/>
  <c r="AT257" i="2"/>
  <c r="AQ257" i="2"/>
  <c r="AN257" i="2"/>
  <c r="AM257" i="2"/>
  <c r="AL257" i="2"/>
  <c r="AK257" i="2" s="1"/>
  <c r="AH257" i="2"/>
  <c r="AE257" i="2"/>
  <c r="AB257" i="2"/>
  <c r="AA257" i="2"/>
  <c r="Z257" i="2"/>
  <c r="Y257" i="2"/>
  <c r="G257" i="1" s="1"/>
  <c r="V257" i="2"/>
  <c r="S257" i="2"/>
  <c r="P257" i="2"/>
  <c r="O257" i="2"/>
  <c r="N257" i="2"/>
  <c r="BA257" i="2" s="1"/>
  <c r="J257" i="2"/>
  <c r="G257" i="2"/>
  <c r="D257" i="2"/>
  <c r="AY256" i="2"/>
  <c r="AX256" i="2"/>
  <c r="AT256" i="2"/>
  <c r="AQ256" i="2"/>
  <c r="AN256" i="2"/>
  <c r="AM256" i="2"/>
  <c r="AL256" i="2"/>
  <c r="AH256" i="2"/>
  <c r="AE256" i="2"/>
  <c r="AB256" i="2"/>
  <c r="AA256" i="2"/>
  <c r="Z256" i="2"/>
  <c r="Y256" i="2"/>
  <c r="V256" i="2"/>
  <c r="S256" i="2"/>
  <c r="P256" i="2"/>
  <c r="O256" i="2"/>
  <c r="N256" i="2"/>
  <c r="J256" i="2"/>
  <c r="G256" i="2"/>
  <c r="D256" i="2"/>
  <c r="AV255" i="2"/>
  <c r="AU255" i="2"/>
  <c r="AT255" i="2" s="1"/>
  <c r="AS255" i="2"/>
  <c r="AQ255" i="2" s="1"/>
  <c r="AR255" i="2"/>
  <c r="AP255" i="2"/>
  <c r="AP247" i="2" s="1"/>
  <c r="AO255" i="2"/>
  <c r="AJ255" i="2"/>
  <c r="AI255" i="2"/>
  <c r="AG255" i="2"/>
  <c r="AF255" i="2"/>
  <c r="AE255" i="2"/>
  <c r="AD255" i="2"/>
  <c r="AC255" i="2"/>
  <c r="AB255" i="2"/>
  <c r="AA255" i="2"/>
  <c r="Z255" i="2"/>
  <c r="Y255" i="2"/>
  <c r="X255" i="2"/>
  <c r="W255" i="2"/>
  <c r="U255" i="2"/>
  <c r="T255" i="2"/>
  <c r="S255" i="2" s="1"/>
  <c r="R255" i="2"/>
  <c r="Q255" i="2"/>
  <c r="L255" i="2"/>
  <c r="K255" i="2"/>
  <c r="J255" i="2" s="1"/>
  <c r="I255" i="2"/>
  <c r="H255" i="2"/>
  <c r="G255" i="2"/>
  <c r="F255" i="2"/>
  <c r="F247" i="2" s="1"/>
  <c r="E255" i="2"/>
  <c r="E247" i="2" s="1"/>
  <c r="D247" i="2" s="1"/>
  <c r="AY254" i="2"/>
  <c r="AX254" i="2"/>
  <c r="AW254" i="2"/>
  <c r="AT254" i="2"/>
  <c r="AQ254" i="2"/>
  <c r="AN254" i="2"/>
  <c r="AM254" i="2"/>
  <c r="AL254" i="2"/>
  <c r="AK254" i="2" s="1"/>
  <c r="AH254" i="2"/>
  <c r="AE254" i="2"/>
  <c r="AB254" i="2"/>
  <c r="AA254" i="2"/>
  <c r="Z254" i="2"/>
  <c r="Y254" i="2"/>
  <c r="G254" i="1" s="1"/>
  <c r="V254" i="2"/>
  <c r="S254" i="2"/>
  <c r="P254" i="2"/>
  <c r="O254" i="2"/>
  <c r="F254" i="1" s="1"/>
  <c r="N254" i="2"/>
  <c r="J254" i="2"/>
  <c r="G254" i="2"/>
  <c r="D254" i="2"/>
  <c r="AY253" i="2"/>
  <c r="AX253" i="2"/>
  <c r="AW253" i="2"/>
  <c r="AT253" i="2"/>
  <c r="AQ253" i="2"/>
  <c r="AN253" i="2"/>
  <c r="AM253" i="2"/>
  <c r="AK253" i="2" s="1"/>
  <c r="AL253" i="2"/>
  <c r="AH253" i="2"/>
  <c r="AE253" i="2"/>
  <c r="AB253" i="2"/>
  <c r="AA253" i="2"/>
  <c r="Z253" i="2"/>
  <c r="BA253" i="2" s="1"/>
  <c r="Y253" i="2"/>
  <c r="G253" i="1" s="1"/>
  <c r="V253" i="2"/>
  <c r="S253" i="2"/>
  <c r="P253" i="2"/>
  <c r="O253" i="2"/>
  <c r="N253" i="2"/>
  <c r="J253" i="2"/>
  <c r="G253" i="2"/>
  <c r="D253" i="2"/>
  <c r="AY252" i="2"/>
  <c r="AX252" i="2"/>
  <c r="AW252" i="2" s="1"/>
  <c r="AT252" i="2"/>
  <c r="AQ252" i="2"/>
  <c r="AN252" i="2"/>
  <c r="AM252" i="2"/>
  <c r="AL252" i="2"/>
  <c r="AK252" i="2"/>
  <c r="AH252" i="2"/>
  <c r="AE252" i="2"/>
  <c r="AB252" i="2"/>
  <c r="AA252" i="2"/>
  <c r="Z252" i="2"/>
  <c r="Y252" i="2" s="1"/>
  <c r="G252" i="1" s="1"/>
  <c r="V252" i="2"/>
  <c r="S252" i="2"/>
  <c r="P252" i="2"/>
  <c r="O252" i="2"/>
  <c r="N252" i="2"/>
  <c r="J252" i="2"/>
  <c r="G252" i="2"/>
  <c r="D252" i="2"/>
  <c r="AY251" i="2"/>
  <c r="AY248" i="2" s="1"/>
  <c r="AX251" i="2"/>
  <c r="AT251" i="2"/>
  <c r="AQ251" i="2"/>
  <c r="AN251" i="2"/>
  <c r="AM251" i="2"/>
  <c r="AL251" i="2"/>
  <c r="AK251" i="2"/>
  <c r="J251" i="1" s="1"/>
  <c r="AH251" i="2"/>
  <c r="AE251" i="2"/>
  <c r="AB251" i="2"/>
  <c r="AA251" i="2"/>
  <c r="Z251" i="2"/>
  <c r="Y251" i="2" s="1"/>
  <c r="V251" i="2"/>
  <c r="S251" i="2"/>
  <c r="P251" i="2"/>
  <c r="O251" i="2"/>
  <c r="N251" i="2"/>
  <c r="BA251" i="2" s="1"/>
  <c r="J251" i="2"/>
  <c r="G251" i="2"/>
  <c r="D251" i="2"/>
  <c r="BB250" i="2"/>
  <c r="AY250" i="2"/>
  <c r="AX250" i="2"/>
  <c r="AW250" i="2" s="1"/>
  <c r="AT250" i="2"/>
  <c r="AQ250" i="2"/>
  <c r="AN250" i="2"/>
  <c r="AM250" i="2"/>
  <c r="AL250" i="2"/>
  <c r="AH250" i="2"/>
  <c r="AE250" i="2"/>
  <c r="AB250" i="2"/>
  <c r="AA250" i="2"/>
  <c r="Z250" i="2"/>
  <c r="Y250" i="2"/>
  <c r="V250" i="2"/>
  <c r="S250" i="2"/>
  <c r="P250" i="2"/>
  <c r="O250" i="2"/>
  <c r="N250" i="2"/>
  <c r="J250" i="2"/>
  <c r="G250" i="2"/>
  <c r="D250" i="2"/>
  <c r="BA249" i="2"/>
  <c r="AY249" i="2"/>
  <c r="AX249" i="2"/>
  <c r="AW249" i="2" s="1"/>
  <c r="AT249" i="2"/>
  <c r="AQ249" i="2"/>
  <c r="AN249" i="2"/>
  <c r="AM249" i="2"/>
  <c r="AL249" i="2"/>
  <c r="AK249" i="2"/>
  <c r="AH249" i="2"/>
  <c r="AE249" i="2"/>
  <c r="AB249" i="2"/>
  <c r="AA249" i="2"/>
  <c r="AA248" i="2" s="1"/>
  <c r="Z249" i="2"/>
  <c r="Y249" i="2"/>
  <c r="V249" i="2"/>
  <c r="S249" i="2"/>
  <c r="P249" i="2"/>
  <c r="O249" i="2"/>
  <c r="O248" i="2" s="1"/>
  <c r="N249" i="2"/>
  <c r="J249" i="2"/>
  <c r="G249" i="2"/>
  <c r="D249" i="2"/>
  <c r="AX248" i="2"/>
  <c r="AV248" i="2"/>
  <c r="AU248" i="2"/>
  <c r="AS248" i="2"/>
  <c r="AR248" i="2"/>
  <c r="AP248" i="2"/>
  <c r="AO248" i="2"/>
  <c r="AN248" i="2"/>
  <c r="AM248" i="2"/>
  <c r="AJ248" i="2"/>
  <c r="AJ247" i="2" s="1"/>
  <c r="AI248" i="2"/>
  <c r="AH248" i="2"/>
  <c r="AG248" i="2"/>
  <c r="AG247" i="2" s="1"/>
  <c r="AF248" i="2"/>
  <c r="AE248" i="2" s="1"/>
  <c r="AD248" i="2"/>
  <c r="AC248" i="2"/>
  <c r="X248" i="2"/>
  <c r="V248" i="2" s="1"/>
  <c r="W248" i="2"/>
  <c r="U248" i="2"/>
  <c r="U247" i="2" s="1"/>
  <c r="T248" i="2"/>
  <c r="T247" i="2" s="1"/>
  <c r="S247" i="2" s="1"/>
  <c r="S248" i="2"/>
  <c r="R248" i="2"/>
  <c r="R247" i="2" s="1"/>
  <c r="Q248" i="2"/>
  <c r="Q247" i="2" s="1"/>
  <c r="P248" i="2"/>
  <c r="N248" i="2"/>
  <c r="L248" i="2"/>
  <c r="K248" i="2"/>
  <c r="J248" i="2"/>
  <c r="I248" i="2"/>
  <c r="H248" i="2"/>
  <c r="G248" i="2" s="1"/>
  <c r="F248" i="2"/>
  <c r="E248" i="2"/>
  <c r="D248" i="2"/>
  <c r="AU247" i="2"/>
  <c r="AS247" i="2"/>
  <c r="AO247" i="2"/>
  <c r="AN247" i="2" s="1"/>
  <c r="AF247" i="2"/>
  <c r="AE247" i="2" s="1"/>
  <c r="AC247" i="2"/>
  <c r="X247" i="2"/>
  <c r="L247" i="2"/>
  <c r="K247" i="2"/>
  <c r="J247" i="2" s="1"/>
  <c r="I247" i="2"/>
  <c r="AY245" i="2"/>
  <c r="AX245" i="2"/>
  <c r="AW245" i="2" s="1"/>
  <c r="AT245" i="2"/>
  <c r="AQ245" i="2"/>
  <c r="AN245" i="2"/>
  <c r="AM245" i="2"/>
  <c r="AL245" i="2"/>
  <c r="AH245" i="2"/>
  <c r="AE245" i="2"/>
  <c r="AB245" i="2"/>
  <c r="AA245" i="2"/>
  <c r="Z245" i="2"/>
  <c r="Y245" i="2" s="1"/>
  <c r="V245" i="2"/>
  <c r="S245" i="2"/>
  <c r="P245" i="2"/>
  <c r="O245" i="2"/>
  <c r="BB245" i="2" s="1"/>
  <c r="N245" i="2"/>
  <c r="M245" i="2" s="1"/>
  <c r="J245" i="2"/>
  <c r="G245" i="2"/>
  <c r="D245" i="2"/>
  <c r="AY244" i="2"/>
  <c r="AX244" i="2"/>
  <c r="AW244" i="2" s="1"/>
  <c r="AT244" i="2"/>
  <c r="AQ244" i="2"/>
  <c r="AN244" i="2"/>
  <c r="AM244" i="2"/>
  <c r="AL244" i="2"/>
  <c r="BA244" i="2" s="1"/>
  <c r="AK244" i="2"/>
  <c r="AH244" i="2"/>
  <c r="AE244" i="2"/>
  <c r="AB244" i="2"/>
  <c r="AA244" i="2"/>
  <c r="Z244" i="2"/>
  <c r="Y244" i="2"/>
  <c r="V244" i="2"/>
  <c r="S244" i="2"/>
  <c r="P244" i="2"/>
  <c r="O244" i="2"/>
  <c r="N244" i="2"/>
  <c r="J244" i="2"/>
  <c r="G244" i="2"/>
  <c r="D244" i="2"/>
  <c r="AY243" i="2"/>
  <c r="BB243" i="2" s="1"/>
  <c r="AX243" i="2"/>
  <c r="AW243" i="2" s="1"/>
  <c r="AT243" i="2"/>
  <c r="AQ243" i="2"/>
  <c r="AN243" i="2"/>
  <c r="AM243" i="2"/>
  <c r="AL243" i="2"/>
  <c r="AK243" i="2" s="1"/>
  <c r="AH243" i="2"/>
  <c r="AE243" i="2"/>
  <c r="AB243" i="2"/>
  <c r="AA243" i="2"/>
  <c r="Z243" i="2"/>
  <c r="Y243" i="2"/>
  <c r="V243" i="2"/>
  <c r="S243" i="2"/>
  <c r="P243" i="2"/>
  <c r="O243" i="2"/>
  <c r="N243" i="2"/>
  <c r="J243" i="2"/>
  <c r="G243" i="2"/>
  <c r="D243" i="2"/>
  <c r="BA242" i="2"/>
  <c r="AZ242" i="2" s="1"/>
  <c r="AY242" i="2"/>
  <c r="AW242" i="2" s="1"/>
  <c r="AX242" i="2"/>
  <c r="AT242" i="2"/>
  <c r="AQ242" i="2"/>
  <c r="AN242" i="2"/>
  <c r="AM242" i="2"/>
  <c r="AL242" i="2"/>
  <c r="AK242" i="2" s="1"/>
  <c r="J242" i="1" s="1"/>
  <c r="AH242" i="2"/>
  <c r="AE242" i="2"/>
  <c r="AB242" i="2"/>
  <c r="AA242" i="2"/>
  <c r="Y242" i="2" s="1"/>
  <c r="Z242" i="2"/>
  <c r="V242" i="2"/>
  <c r="S242" i="2"/>
  <c r="P242" i="2"/>
  <c r="O242" i="2"/>
  <c r="BB242" i="2" s="1"/>
  <c r="N242" i="2"/>
  <c r="M242" i="2"/>
  <c r="J242" i="2"/>
  <c r="G242" i="2"/>
  <c r="D242" i="2"/>
  <c r="AY241" i="2"/>
  <c r="AX241" i="2"/>
  <c r="AW241" i="2"/>
  <c r="AT241" i="2"/>
  <c r="AQ241" i="2"/>
  <c r="AN241" i="2"/>
  <c r="AM241" i="2"/>
  <c r="AL241" i="2"/>
  <c r="AK241" i="2" s="1"/>
  <c r="AH241" i="2"/>
  <c r="AE241" i="2"/>
  <c r="AB241" i="2"/>
  <c r="AA241" i="2"/>
  <c r="Z241" i="2"/>
  <c r="Y241" i="2" s="1"/>
  <c r="V241" i="2"/>
  <c r="S241" i="2"/>
  <c r="P241" i="2"/>
  <c r="O241" i="2"/>
  <c r="N241" i="2"/>
  <c r="BA241" i="2" s="1"/>
  <c r="J241" i="2"/>
  <c r="G241" i="2"/>
  <c r="D241" i="2"/>
  <c r="AY240" i="2"/>
  <c r="AV240" i="2"/>
  <c r="AU240" i="2"/>
  <c r="AT240" i="2" s="1"/>
  <c r="AS240" i="2"/>
  <c r="AQ240" i="2" s="1"/>
  <c r="AR240" i="2"/>
  <c r="AP240" i="2"/>
  <c r="AO240" i="2"/>
  <c r="AN240" i="2"/>
  <c r="AJ240" i="2"/>
  <c r="AI240" i="2"/>
  <c r="AH240" i="2" s="1"/>
  <c r="AG240" i="2"/>
  <c r="AF240" i="2"/>
  <c r="AD240" i="2"/>
  <c r="AC240" i="2"/>
  <c r="AB240" i="2"/>
  <c r="AA240" i="2"/>
  <c r="X240" i="2"/>
  <c r="W240" i="2"/>
  <c r="V240" i="2" s="1"/>
  <c r="U240" i="2"/>
  <c r="T240" i="2"/>
  <c r="S240" i="2" s="1"/>
  <c r="R240" i="2"/>
  <c r="Q240" i="2"/>
  <c r="P240" i="2"/>
  <c r="L240" i="2"/>
  <c r="K240" i="2"/>
  <c r="J240" i="2"/>
  <c r="I240" i="2"/>
  <c r="O240" i="2" s="1"/>
  <c r="H240" i="2"/>
  <c r="G240" i="2" s="1"/>
  <c r="F240" i="2"/>
  <c r="E240" i="2"/>
  <c r="AY239" i="2"/>
  <c r="AX239" i="2"/>
  <c r="AW239" i="2" s="1"/>
  <c r="AT239" i="2"/>
  <c r="AQ239" i="2"/>
  <c r="AN239" i="2"/>
  <c r="AM239" i="2"/>
  <c r="AL239" i="2"/>
  <c r="AK239" i="2" s="1"/>
  <c r="AH239" i="2"/>
  <c r="AE239" i="2"/>
  <c r="AB239" i="2"/>
  <c r="AA239" i="2"/>
  <c r="BB239" i="2" s="1"/>
  <c r="Z239" i="2"/>
  <c r="Y239" i="2" s="1"/>
  <c r="V239" i="2"/>
  <c r="S239" i="2"/>
  <c r="P239" i="2"/>
  <c r="O239" i="2"/>
  <c r="N239" i="2"/>
  <c r="M239" i="2" s="1"/>
  <c r="J239" i="2"/>
  <c r="G239" i="2"/>
  <c r="D239" i="2"/>
  <c r="AY238" i="2"/>
  <c r="AX238" i="2"/>
  <c r="AW238" i="2" s="1"/>
  <c r="AT238" i="2"/>
  <c r="AQ238" i="2"/>
  <c r="AN238" i="2"/>
  <c r="AM238" i="2"/>
  <c r="AL238" i="2"/>
  <c r="AK238" i="2"/>
  <c r="AH238" i="2"/>
  <c r="AE238" i="2"/>
  <c r="AB238" i="2"/>
  <c r="AA238" i="2"/>
  <c r="BB238" i="2" s="1"/>
  <c r="Z238" i="2"/>
  <c r="Y238" i="2"/>
  <c r="V238" i="2"/>
  <c r="S238" i="2"/>
  <c r="P238" i="2"/>
  <c r="O238" i="2"/>
  <c r="N238" i="2"/>
  <c r="J238" i="2"/>
  <c r="G238" i="2"/>
  <c r="D238" i="2"/>
  <c r="AY237" i="2"/>
  <c r="AX237" i="2"/>
  <c r="AW237" i="2" s="1"/>
  <c r="AT237" i="2"/>
  <c r="AQ237" i="2"/>
  <c r="AN237" i="2"/>
  <c r="AM237" i="2"/>
  <c r="AL237" i="2"/>
  <c r="BA237" i="2" s="1"/>
  <c r="AK237" i="2"/>
  <c r="AH237" i="2"/>
  <c r="AE237" i="2"/>
  <c r="AB237" i="2"/>
  <c r="AA237" i="2"/>
  <c r="Z237" i="2"/>
  <c r="Y237" i="2" s="1"/>
  <c r="V237" i="2"/>
  <c r="S237" i="2"/>
  <c r="P237" i="2"/>
  <c r="O237" i="2"/>
  <c r="N237" i="2"/>
  <c r="J237" i="2"/>
  <c r="G237" i="2"/>
  <c r="D237" i="2"/>
  <c r="AY236" i="2"/>
  <c r="AY233" i="2" s="1"/>
  <c r="AX236" i="2"/>
  <c r="AX233" i="2" s="1"/>
  <c r="AW233" i="2" s="1"/>
  <c r="AT236" i="2"/>
  <c r="AQ236" i="2"/>
  <c r="AN236" i="2"/>
  <c r="AM236" i="2"/>
  <c r="AK236" i="2" s="1"/>
  <c r="AL236" i="2"/>
  <c r="AH236" i="2"/>
  <c r="AE236" i="2"/>
  <c r="AB236" i="2"/>
  <c r="AA236" i="2"/>
  <c r="Z236" i="2"/>
  <c r="Y236" i="2"/>
  <c r="V236" i="2"/>
  <c r="S236" i="2"/>
  <c r="P236" i="2"/>
  <c r="O236" i="2"/>
  <c r="N236" i="2"/>
  <c r="N233" i="2" s="1"/>
  <c r="M236" i="2"/>
  <c r="J236" i="2"/>
  <c r="G236" i="2"/>
  <c r="D236" i="2"/>
  <c r="AZ235" i="2"/>
  <c r="AY235" i="2"/>
  <c r="AX235" i="2"/>
  <c r="AW235" i="2" s="1"/>
  <c r="M235" i="1" s="1"/>
  <c r="AT235" i="2"/>
  <c r="AQ235" i="2"/>
  <c r="AN235" i="2"/>
  <c r="AM235" i="2"/>
  <c r="AL235" i="2"/>
  <c r="AK235" i="2" s="1"/>
  <c r="AH235" i="2"/>
  <c r="AE235" i="2"/>
  <c r="AB235" i="2"/>
  <c r="AA235" i="2"/>
  <c r="AA233" i="2" s="1"/>
  <c r="Z235" i="2"/>
  <c r="Y235" i="2"/>
  <c r="V235" i="2"/>
  <c r="S235" i="2"/>
  <c r="P235" i="2"/>
  <c r="O235" i="2"/>
  <c r="BB235" i="2" s="1"/>
  <c r="N235" i="2"/>
  <c r="BA235" i="2" s="1"/>
  <c r="M235" i="2"/>
  <c r="J235" i="2"/>
  <c r="G235" i="2"/>
  <c r="D235" i="2"/>
  <c r="AY234" i="2"/>
  <c r="AX234" i="2"/>
  <c r="AW234" i="2"/>
  <c r="AT234" i="2"/>
  <c r="AQ234" i="2"/>
  <c r="AN234" i="2"/>
  <c r="AM234" i="2"/>
  <c r="AL234" i="2"/>
  <c r="AH234" i="2"/>
  <c r="AE234" i="2"/>
  <c r="AB234" i="2"/>
  <c r="AA234" i="2"/>
  <c r="Z234" i="2"/>
  <c r="Y234" i="2"/>
  <c r="V234" i="2"/>
  <c r="S234" i="2"/>
  <c r="P234" i="2"/>
  <c r="O234" i="2"/>
  <c r="N234" i="2"/>
  <c r="J234" i="2"/>
  <c r="G234" i="2"/>
  <c r="D234" i="2"/>
  <c r="AV233" i="2"/>
  <c r="AU233" i="2"/>
  <c r="AS233" i="2"/>
  <c r="AR233" i="2"/>
  <c r="AQ233" i="2" s="1"/>
  <c r="AP233" i="2"/>
  <c r="AO233" i="2"/>
  <c r="AN233" i="2"/>
  <c r="AJ233" i="2"/>
  <c r="AI233" i="2"/>
  <c r="AH233" i="2"/>
  <c r="AG233" i="2"/>
  <c r="AF233" i="2"/>
  <c r="AE233" i="2"/>
  <c r="AD233" i="2"/>
  <c r="AC233" i="2"/>
  <c r="AC228" i="2" s="1"/>
  <c r="AB233" i="2"/>
  <c r="Z233" i="2"/>
  <c r="Y233" i="2" s="1"/>
  <c r="X233" i="2"/>
  <c r="W233" i="2"/>
  <c r="V233" i="2"/>
  <c r="U233" i="2"/>
  <c r="T233" i="2"/>
  <c r="S233" i="2" s="1"/>
  <c r="R233" i="2"/>
  <c r="Q233" i="2"/>
  <c r="P233" i="2"/>
  <c r="L233" i="2"/>
  <c r="K233" i="2"/>
  <c r="K228" i="2" s="1"/>
  <c r="J233" i="2"/>
  <c r="I233" i="2"/>
  <c r="I228" i="2" s="1"/>
  <c r="H233" i="2"/>
  <c r="H228" i="2" s="1"/>
  <c r="F233" i="2"/>
  <c r="F228" i="2" s="1"/>
  <c r="E233" i="2"/>
  <c r="D233" i="2" s="1"/>
  <c r="AY232" i="2"/>
  <c r="AW232" i="2" s="1"/>
  <c r="AX232" i="2"/>
  <c r="AT232" i="2"/>
  <c r="AQ232" i="2"/>
  <c r="AN232" i="2"/>
  <c r="AM232" i="2"/>
  <c r="AL232" i="2"/>
  <c r="AK232" i="2"/>
  <c r="AH232" i="2"/>
  <c r="AE232" i="2"/>
  <c r="AB232" i="2"/>
  <c r="AA232" i="2"/>
  <c r="BB232" i="2" s="1"/>
  <c r="Z232" i="2"/>
  <c r="V232" i="2"/>
  <c r="S232" i="2"/>
  <c r="P232" i="2"/>
  <c r="O232" i="2"/>
  <c r="N232" i="2"/>
  <c r="M232" i="2"/>
  <c r="J232" i="2"/>
  <c r="G232" i="2"/>
  <c r="D232" i="2"/>
  <c r="AY231" i="2"/>
  <c r="AX231" i="2"/>
  <c r="AW231" i="2"/>
  <c r="AT231" i="2"/>
  <c r="AQ231" i="2"/>
  <c r="AN231" i="2"/>
  <c r="AM231" i="2"/>
  <c r="AL231" i="2"/>
  <c r="AK231" i="2"/>
  <c r="AH231" i="2"/>
  <c r="AE231" i="2"/>
  <c r="AB231" i="2"/>
  <c r="AA231" i="2"/>
  <c r="Z231" i="2"/>
  <c r="V231" i="2"/>
  <c r="S231" i="2"/>
  <c r="P231" i="2"/>
  <c r="O231" i="2"/>
  <c r="N231" i="2"/>
  <c r="J231" i="2"/>
  <c r="G231" i="2"/>
  <c r="D231" i="2"/>
  <c r="AY230" i="2"/>
  <c r="AY229" i="2" s="1"/>
  <c r="AX230" i="2"/>
  <c r="AX229" i="2" s="1"/>
  <c r="AT230" i="2"/>
  <c r="AQ230" i="2"/>
  <c r="AN230" i="2"/>
  <c r="AM230" i="2"/>
  <c r="AL230" i="2"/>
  <c r="AK230" i="2"/>
  <c r="J230" i="1" s="1"/>
  <c r="AH230" i="2"/>
  <c r="AE230" i="2"/>
  <c r="AB230" i="2"/>
  <c r="AA230" i="2"/>
  <c r="AA229" i="2" s="1"/>
  <c r="Z230" i="2"/>
  <c r="Y230" i="2" s="1"/>
  <c r="V230" i="2"/>
  <c r="S230" i="2"/>
  <c r="P230" i="2"/>
  <c r="O230" i="2"/>
  <c r="O229" i="2" s="1"/>
  <c r="N230" i="2"/>
  <c r="BA230" i="2" s="1"/>
  <c r="M230" i="2"/>
  <c r="J230" i="2"/>
  <c r="G230" i="2"/>
  <c r="D230" i="2"/>
  <c r="AV229" i="2"/>
  <c r="AU229" i="2"/>
  <c r="AS229" i="2"/>
  <c r="AR229" i="2"/>
  <c r="AP229" i="2"/>
  <c r="AP228" i="2" s="1"/>
  <c r="AO229" i="2"/>
  <c r="AL229" i="2"/>
  <c r="AJ229" i="2"/>
  <c r="AJ228" i="2" s="1"/>
  <c r="AI229" i="2"/>
  <c r="AI228" i="2" s="1"/>
  <c r="AH229" i="2"/>
  <c r="AG229" i="2"/>
  <c r="AF229" i="2"/>
  <c r="AD229" i="2"/>
  <c r="AC229" i="2"/>
  <c r="Z229" i="2"/>
  <c r="Y229" i="2" s="1"/>
  <c r="X229" i="2"/>
  <c r="W229" i="2"/>
  <c r="V229" i="2"/>
  <c r="U229" i="2"/>
  <c r="T229" i="2"/>
  <c r="S229" i="2"/>
  <c r="R229" i="2"/>
  <c r="R228" i="2" s="1"/>
  <c r="Q229" i="2"/>
  <c r="P229" i="2" s="1"/>
  <c r="N229" i="2"/>
  <c r="L229" i="2"/>
  <c r="K229" i="2"/>
  <c r="J229" i="2"/>
  <c r="I229" i="2"/>
  <c r="H229" i="2"/>
  <c r="G229" i="2" s="1"/>
  <c r="F229" i="2"/>
  <c r="E229" i="2"/>
  <c r="AU228" i="2"/>
  <c r="AS228" i="2"/>
  <c r="X228" i="2"/>
  <c r="W228" i="2"/>
  <c r="V228" i="2" s="1"/>
  <c r="U228" i="2"/>
  <c r="Q228" i="2"/>
  <c r="P228" i="2" s="1"/>
  <c r="AY226" i="2"/>
  <c r="AX226" i="2"/>
  <c r="AW226" i="2" s="1"/>
  <c r="AT226" i="2"/>
  <c r="AQ226" i="2"/>
  <c r="AN226" i="2"/>
  <c r="AM226" i="2"/>
  <c r="AL226" i="2"/>
  <c r="AK226" i="2" s="1"/>
  <c r="AH226" i="2"/>
  <c r="AE226" i="2"/>
  <c r="AB226" i="2"/>
  <c r="AA226" i="2"/>
  <c r="Z226" i="2"/>
  <c r="V226" i="2"/>
  <c r="S226" i="2"/>
  <c r="P226" i="2"/>
  <c r="O226" i="2"/>
  <c r="N226" i="2"/>
  <c r="J226" i="2"/>
  <c r="G226" i="2"/>
  <c r="D226" i="2"/>
  <c r="AY225" i="2"/>
  <c r="AX225" i="2"/>
  <c r="AW225" i="2"/>
  <c r="M225" i="1" s="1"/>
  <c r="AT225" i="2"/>
  <c r="AQ225" i="2"/>
  <c r="AN225" i="2"/>
  <c r="AM225" i="2"/>
  <c r="AK225" i="2" s="1"/>
  <c r="AL225" i="2"/>
  <c r="AH225" i="2"/>
  <c r="AE225" i="2"/>
  <c r="AB225" i="2"/>
  <c r="AA225" i="2"/>
  <c r="Z225" i="2"/>
  <c r="Y225" i="2"/>
  <c r="V225" i="2"/>
  <c r="S225" i="2"/>
  <c r="P225" i="2"/>
  <c r="O225" i="2"/>
  <c r="N225" i="2"/>
  <c r="M225" i="2" s="1"/>
  <c r="J225" i="2"/>
  <c r="G225" i="2"/>
  <c r="D225" i="2"/>
  <c r="AY224" i="2"/>
  <c r="AX224" i="2"/>
  <c r="AW224" i="2" s="1"/>
  <c r="AT224" i="2"/>
  <c r="AQ224" i="2"/>
  <c r="AN224" i="2"/>
  <c r="AM224" i="2"/>
  <c r="AL224" i="2"/>
  <c r="AK224" i="2" s="1"/>
  <c r="AH224" i="2"/>
  <c r="AE224" i="2"/>
  <c r="AB224" i="2"/>
  <c r="AA224" i="2"/>
  <c r="Z224" i="2"/>
  <c r="Y224" i="2" s="1"/>
  <c r="V224" i="2"/>
  <c r="S224" i="2"/>
  <c r="P224" i="2"/>
  <c r="O224" i="2"/>
  <c r="BB224" i="2" s="1"/>
  <c r="N224" i="2"/>
  <c r="M224" i="2"/>
  <c r="J224" i="2"/>
  <c r="G224" i="2"/>
  <c r="D224" i="2"/>
  <c r="BA223" i="2"/>
  <c r="AY223" i="2"/>
  <c r="AX223" i="2"/>
  <c r="AW223" i="2"/>
  <c r="AT223" i="2"/>
  <c r="AQ223" i="2"/>
  <c r="AN223" i="2"/>
  <c r="AM223" i="2"/>
  <c r="AK223" i="2" s="1"/>
  <c r="AL223" i="2"/>
  <c r="AH223" i="2"/>
  <c r="AE223" i="2"/>
  <c r="AB223" i="2"/>
  <c r="AA223" i="2"/>
  <c r="Z223" i="2"/>
  <c r="Y223" i="2" s="1"/>
  <c r="V223" i="2"/>
  <c r="S223" i="2"/>
  <c r="P223" i="2"/>
  <c r="O223" i="2"/>
  <c r="N223" i="2"/>
  <c r="M223" i="2"/>
  <c r="J223" i="2"/>
  <c r="G223" i="2"/>
  <c r="D223" i="2"/>
  <c r="BA222" i="2"/>
  <c r="AY222" i="2"/>
  <c r="AW222" i="2" s="1"/>
  <c r="AX222" i="2"/>
  <c r="AT222" i="2"/>
  <c r="AQ222" i="2"/>
  <c r="AN222" i="2"/>
  <c r="AM222" i="2"/>
  <c r="AL222" i="2"/>
  <c r="AK222" i="2"/>
  <c r="AH222" i="2"/>
  <c r="AE222" i="2"/>
  <c r="AB222" i="2"/>
  <c r="AA222" i="2"/>
  <c r="Z222" i="2"/>
  <c r="Y222" i="2" s="1"/>
  <c r="V222" i="2"/>
  <c r="S222" i="2"/>
  <c r="P222" i="2"/>
  <c r="O222" i="2"/>
  <c r="N222" i="2"/>
  <c r="J222" i="2"/>
  <c r="G222" i="2"/>
  <c r="D222" i="2"/>
  <c r="AY221" i="2"/>
  <c r="AX221" i="2"/>
  <c r="AW221" i="2"/>
  <c r="AT221" i="2"/>
  <c r="AQ221" i="2"/>
  <c r="AN221" i="2"/>
  <c r="AM221" i="2"/>
  <c r="AL221" i="2"/>
  <c r="AH221" i="2"/>
  <c r="AE221" i="2"/>
  <c r="AB221" i="2"/>
  <c r="AA221" i="2"/>
  <c r="Z221" i="2"/>
  <c r="Z220" i="2" s="1"/>
  <c r="Y221" i="2"/>
  <c r="V221" i="2"/>
  <c r="S221" i="2"/>
  <c r="P221" i="2"/>
  <c r="O221" i="2"/>
  <c r="N221" i="2"/>
  <c r="J221" i="2"/>
  <c r="G221" i="2"/>
  <c r="D221" i="2"/>
  <c r="AX220" i="2"/>
  <c r="AV220" i="2"/>
  <c r="AU220" i="2"/>
  <c r="AT220" i="2" s="1"/>
  <c r="AS220" i="2"/>
  <c r="AR220" i="2"/>
  <c r="AP220" i="2"/>
  <c r="AO220" i="2"/>
  <c r="AN220" i="2" s="1"/>
  <c r="AL220" i="2"/>
  <c r="AJ220" i="2"/>
  <c r="AI220" i="2"/>
  <c r="AH220" i="2"/>
  <c r="AG220" i="2"/>
  <c r="AF220" i="2"/>
  <c r="AE220" i="2" s="1"/>
  <c r="AD220" i="2"/>
  <c r="AC220" i="2"/>
  <c r="AB220" i="2" s="1"/>
  <c r="X220" i="2"/>
  <c r="W220" i="2"/>
  <c r="V220" i="2"/>
  <c r="U220" i="2"/>
  <c r="T220" i="2"/>
  <c r="S220" i="2" s="1"/>
  <c r="R220" i="2"/>
  <c r="R202" i="2" s="1"/>
  <c r="Q220" i="2"/>
  <c r="P220" i="2"/>
  <c r="L220" i="2"/>
  <c r="K220" i="2"/>
  <c r="J220" i="2"/>
  <c r="I220" i="2"/>
  <c r="H220" i="2"/>
  <c r="G220" i="2"/>
  <c r="F220" i="2"/>
  <c r="E220" i="2"/>
  <c r="D220" i="2"/>
  <c r="AY219" i="2"/>
  <c r="AY217" i="2" s="1"/>
  <c r="AX219" i="2"/>
  <c r="AW219" i="2"/>
  <c r="AT219" i="2"/>
  <c r="AQ219" i="2"/>
  <c r="AN219" i="2"/>
  <c r="AM219" i="2"/>
  <c r="AL219" i="2"/>
  <c r="AH219" i="2"/>
  <c r="AE219" i="2"/>
  <c r="AB219" i="2"/>
  <c r="AA219" i="2"/>
  <c r="Z219" i="2"/>
  <c r="Y219" i="2" s="1"/>
  <c r="V219" i="2"/>
  <c r="S219" i="2"/>
  <c r="P219" i="2"/>
  <c r="O219" i="2"/>
  <c r="O217" i="2" s="1"/>
  <c r="N219" i="2"/>
  <c r="J219" i="2"/>
  <c r="G219" i="2"/>
  <c r="D219" i="2"/>
  <c r="BB218" i="2"/>
  <c r="AY218" i="2"/>
  <c r="AX218" i="2"/>
  <c r="AW218" i="2" s="1"/>
  <c r="AT218" i="2"/>
  <c r="AQ218" i="2"/>
  <c r="AN218" i="2"/>
  <c r="AM218" i="2"/>
  <c r="AL218" i="2"/>
  <c r="AL217" i="2" s="1"/>
  <c r="AK218" i="2"/>
  <c r="J218" i="1" s="1"/>
  <c r="AH218" i="2"/>
  <c r="AE218" i="2"/>
  <c r="AB218" i="2"/>
  <c r="AA218" i="2"/>
  <c r="Z218" i="2"/>
  <c r="Z217" i="2" s="1"/>
  <c r="Y218" i="2"/>
  <c r="V218" i="2"/>
  <c r="S218" i="2"/>
  <c r="P218" i="2"/>
  <c r="O218" i="2"/>
  <c r="N218" i="2"/>
  <c r="J218" i="2"/>
  <c r="G218" i="2"/>
  <c r="D218" i="2"/>
  <c r="AV217" i="2"/>
  <c r="AU217" i="2"/>
  <c r="AT217" i="2"/>
  <c r="AS217" i="2"/>
  <c r="AQ217" i="2" s="1"/>
  <c r="AR217" i="2"/>
  <c r="AP217" i="2"/>
  <c r="AO217" i="2"/>
  <c r="AJ217" i="2"/>
  <c r="AI217" i="2"/>
  <c r="AH217" i="2"/>
  <c r="AG217" i="2"/>
  <c r="AF217" i="2"/>
  <c r="AE217" i="2"/>
  <c r="AD217" i="2"/>
  <c r="AC217" i="2"/>
  <c r="AB217" i="2" s="1"/>
  <c r="AA217" i="2"/>
  <c r="X217" i="2"/>
  <c r="W217" i="2"/>
  <c r="V217" i="2"/>
  <c r="U217" i="2"/>
  <c r="T217" i="2"/>
  <c r="S217" i="2"/>
  <c r="R217" i="2"/>
  <c r="Q217" i="2"/>
  <c r="P217" i="2" s="1"/>
  <c r="L217" i="2"/>
  <c r="K217" i="2"/>
  <c r="J217" i="2"/>
  <c r="I217" i="2"/>
  <c r="H217" i="2"/>
  <c r="G217" i="2" s="1"/>
  <c r="F217" i="2"/>
  <c r="F202" i="2" s="1"/>
  <c r="E217" i="2"/>
  <c r="D217" i="2" s="1"/>
  <c r="BB216" i="2"/>
  <c r="AY216" i="2"/>
  <c r="AX216" i="2"/>
  <c r="AW216" i="2" s="1"/>
  <c r="AT216" i="2"/>
  <c r="AQ216" i="2"/>
  <c r="AN216" i="2"/>
  <c r="AM216" i="2"/>
  <c r="AL216" i="2"/>
  <c r="AH216" i="2"/>
  <c r="AE216" i="2"/>
  <c r="AB216" i="2"/>
  <c r="AA216" i="2"/>
  <c r="Z216" i="2"/>
  <c r="Y216" i="2" s="1"/>
  <c r="V216" i="2"/>
  <c r="S216" i="2"/>
  <c r="P216" i="2"/>
  <c r="O216" i="2"/>
  <c r="N216" i="2"/>
  <c r="M216" i="2" s="1"/>
  <c r="J216" i="2"/>
  <c r="G216" i="2"/>
  <c r="D216" i="2"/>
  <c r="AY215" i="2"/>
  <c r="AX215" i="2"/>
  <c r="AT215" i="2"/>
  <c r="AQ215" i="2"/>
  <c r="AN215" i="2"/>
  <c r="AM215" i="2"/>
  <c r="AL215" i="2"/>
  <c r="AH215" i="2"/>
  <c r="AE215" i="2"/>
  <c r="AB215" i="2"/>
  <c r="AA215" i="2"/>
  <c r="Z215" i="2"/>
  <c r="Y215" i="2"/>
  <c r="V215" i="2"/>
  <c r="S215" i="2"/>
  <c r="P215" i="2"/>
  <c r="O215" i="2"/>
  <c r="N215" i="2"/>
  <c r="BA215" i="2" s="1"/>
  <c r="J215" i="2"/>
  <c r="G215" i="2"/>
  <c r="D215" i="2"/>
  <c r="AY214" i="2"/>
  <c r="AX214" i="2"/>
  <c r="AW214" i="2" s="1"/>
  <c r="AT214" i="2"/>
  <c r="AQ214" i="2"/>
  <c r="AN214" i="2"/>
  <c r="AM214" i="2"/>
  <c r="AL214" i="2"/>
  <c r="AH214" i="2"/>
  <c r="AE214" i="2"/>
  <c r="AB214" i="2"/>
  <c r="AA214" i="2"/>
  <c r="Z214" i="2"/>
  <c r="Y214" i="2"/>
  <c r="V214" i="2"/>
  <c r="S214" i="2"/>
  <c r="P214" i="2"/>
  <c r="O214" i="2"/>
  <c r="BB214" i="2" s="1"/>
  <c r="N214" i="2"/>
  <c r="M214" i="2"/>
  <c r="J214" i="2"/>
  <c r="G214" i="2"/>
  <c r="D214" i="2"/>
  <c r="AV213" i="2"/>
  <c r="AU213" i="2"/>
  <c r="AT213" i="2"/>
  <c r="AS213" i="2"/>
  <c r="AR213" i="2"/>
  <c r="AQ213" i="2" s="1"/>
  <c r="AP213" i="2"/>
  <c r="AO213" i="2"/>
  <c r="AN213" i="2"/>
  <c r="AJ213" i="2"/>
  <c r="AH213" i="2" s="1"/>
  <c r="AI213" i="2"/>
  <c r="AG213" i="2"/>
  <c r="AF213" i="2"/>
  <c r="AE213" i="2"/>
  <c r="AD213" i="2"/>
  <c r="AC213" i="2"/>
  <c r="AB213" i="2" s="1"/>
  <c r="AA213" i="2"/>
  <c r="Z213" i="2"/>
  <c r="Y213" i="2"/>
  <c r="X213" i="2"/>
  <c r="W213" i="2"/>
  <c r="V213" i="2"/>
  <c r="U213" i="2"/>
  <c r="T213" i="2"/>
  <c r="S213" i="2" s="1"/>
  <c r="R213" i="2"/>
  <c r="Q213" i="2"/>
  <c r="O213" i="2"/>
  <c r="F213" i="1" s="1"/>
  <c r="L213" i="2"/>
  <c r="K213" i="2"/>
  <c r="I213" i="2"/>
  <c r="H213" i="2"/>
  <c r="G213" i="2"/>
  <c r="F213" i="2"/>
  <c r="E213" i="2"/>
  <c r="BB212" i="2"/>
  <c r="AY212" i="2"/>
  <c r="AX212" i="2"/>
  <c r="AW212" i="2" s="1"/>
  <c r="AT212" i="2"/>
  <c r="AQ212" i="2"/>
  <c r="AN212" i="2"/>
  <c r="AM212" i="2"/>
  <c r="AL212" i="2"/>
  <c r="AH212" i="2"/>
  <c r="AE212" i="2"/>
  <c r="AB212" i="2"/>
  <c r="AA212" i="2"/>
  <c r="Z212" i="2"/>
  <c r="Y212" i="2"/>
  <c r="V212" i="2"/>
  <c r="S212" i="2"/>
  <c r="P212" i="2"/>
  <c r="O212" i="2"/>
  <c r="N212" i="2"/>
  <c r="J212" i="2"/>
  <c r="G212" i="2"/>
  <c r="D212" i="2"/>
  <c r="AY211" i="2"/>
  <c r="AW211" i="2" s="1"/>
  <c r="AX211" i="2"/>
  <c r="AT211" i="2"/>
  <c r="AQ211" i="2"/>
  <c r="AN211" i="2"/>
  <c r="AM211" i="2"/>
  <c r="AL211" i="2"/>
  <c r="AH211" i="2"/>
  <c r="AE211" i="2"/>
  <c r="AB211" i="2"/>
  <c r="AA211" i="2"/>
  <c r="BB211" i="2" s="1"/>
  <c r="Z211" i="2"/>
  <c r="Y211" i="2"/>
  <c r="V211" i="2"/>
  <c r="S211" i="2"/>
  <c r="P211" i="2"/>
  <c r="O211" i="2"/>
  <c r="N211" i="2"/>
  <c r="M211" i="2"/>
  <c r="J211" i="2"/>
  <c r="G211" i="2"/>
  <c r="D211" i="2"/>
  <c r="BB210" i="2"/>
  <c r="AY210" i="2"/>
  <c r="AX210" i="2"/>
  <c r="AW210" i="2"/>
  <c r="AT210" i="2"/>
  <c r="AQ210" i="2"/>
  <c r="AN210" i="2"/>
  <c r="AM210" i="2"/>
  <c r="AL210" i="2"/>
  <c r="AK210" i="2" s="1"/>
  <c r="AH210" i="2"/>
  <c r="AE210" i="2"/>
  <c r="AB210" i="2"/>
  <c r="AA210" i="2"/>
  <c r="Z210" i="2"/>
  <c r="V210" i="2"/>
  <c r="S210" i="2"/>
  <c r="P210" i="2"/>
  <c r="O210" i="2"/>
  <c r="N210" i="2"/>
  <c r="J210" i="2"/>
  <c r="G210" i="2"/>
  <c r="D210" i="2"/>
  <c r="AZ209" i="2"/>
  <c r="AY209" i="2"/>
  <c r="AX209" i="2"/>
  <c r="AW209" i="2"/>
  <c r="M209" i="1" s="1"/>
  <c r="AT209" i="2"/>
  <c r="AQ209" i="2"/>
  <c r="AN209" i="2"/>
  <c r="AM209" i="2"/>
  <c r="AL209" i="2"/>
  <c r="AK209" i="2"/>
  <c r="AH209" i="2"/>
  <c r="AE209" i="2"/>
  <c r="AB209" i="2"/>
  <c r="AA209" i="2"/>
  <c r="Y209" i="2" s="1"/>
  <c r="Z209" i="2"/>
  <c r="V209" i="2"/>
  <c r="S209" i="2"/>
  <c r="P209" i="2"/>
  <c r="O209" i="2"/>
  <c r="BB209" i="2" s="1"/>
  <c r="N209" i="2"/>
  <c r="BA209" i="2" s="1"/>
  <c r="M209" i="2"/>
  <c r="J209" i="2"/>
  <c r="G209" i="2"/>
  <c r="D209" i="2"/>
  <c r="BA208" i="2"/>
  <c r="AZ208" i="2" s="1"/>
  <c r="AY208" i="2"/>
  <c r="AX208" i="2"/>
  <c r="AW208" i="2" s="1"/>
  <c r="AT208" i="2"/>
  <c r="AQ208" i="2"/>
  <c r="AN208" i="2"/>
  <c r="AM208" i="2"/>
  <c r="AL208" i="2"/>
  <c r="AK208" i="2" s="1"/>
  <c r="AH208" i="2"/>
  <c r="AE208" i="2"/>
  <c r="AB208" i="2"/>
  <c r="AA208" i="2"/>
  <c r="Z208" i="2"/>
  <c r="Y208" i="2" s="1"/>
  <c r="V208" i="2"/>
  <c r="S208" i="2"/>
  <c r="P208" i="2"/>
  <c r="O208" i="2"/>
  <c r="BB208" i="2" s="1"/>
  <c r="N208" i="2"/>
  <c r="J208" i="2"/>
  <c r="G208" i="2"/>
  <c r="D208" i="2"/>
  <c r="AY207" i="2"/>
  <c r="AX207" i="2"/>
  <c r="AW207" i="2" s="1"/>
  <c r="AT207" i="2"/>
  <c r="AQ207" i="2"/>
  <c r="AN207" i="2"/>
  <c r="AM207" i="2"/>
  <c r="AL207" i="2"/>
  <c r="AK207" i="2" s="1"/>
  <c r="AH207" i="2"/>
  <c r="AE207" i="2"/>
  <c r="AB207" i="2"/>
  <c r="AA207" i="2"/>
  <c r="Z207" i="2"/>
  <c r="Y207" i="2"/>
  <c r="V207" i="2"/>
  <c r="S207" i="2"/>
  <c r="P207" i="2"/>
  <c r="O207" i="2"/>
  <c r="N207" i="2"/>
  <c r="BA207" i="2" s="1"/>
  <c r="J207" i="2"/>
  <c r="G207" i="2"/>
  <c r="D207" i="2"/>
  <c r="BA206" i="2"/>
  <c r="AY206" i="2"/>
  <c r="AX206" i="2"/>
  <c r="AT206" i="2"/>
  <c r="AQ206" i="2"/>
  <c r="AN206" i="2"/>
  <c r="AM206" i="2"/>
  <c r="AL206" i="2"/>
  <c r="AK206" i="2" s="1"/>
  <c r="AH206" i="2"/>
  <c r="AE206" i="2"/>
  <c r="AB206" i="2"/>
  <c r="AA206" i="2"/>
  <c r="Z206" i="2"/>
  <c r="Y206" i="2" s="1"/>
  <c r="V206" i="2"/>
  <c r="S206" i="2"/>
  <c r="P206" i="2"/>
  <c r="O206" i="2"/>
  <c r="N206" i="2"/>
  <c r="J206" i="2"/>
  <c r="G206" i="2"/>
  <c r="D206" i="2"/>
  <c r="AY205" i="2"/>
  <c r="AW205" i="2" s="1"/>
  <c r="AX205" i="2"/>
  <c r="AT205" i="2"/>
  <c r="AQ205" i="2"/>
  <c r="AN205" i="2"/>
  <c r="AM205" i="2"/>
  <c r="AL205" i="2"/>
  <c r="AK205" i="2" s="1"/>
  <c r="J205" i="1" s="1"/>
  <c r="AH205" i="2"/>
  <c r="AE205" i="2"/>
  <c r="AB205" i="2"/>
  <c r="AA205" i="2"/>
  <c r="AA203" i="2" s="1"/>
  <c r="Z205" i="2"/>
  <c r="BA205" i="2" s="1"/>
  <c r="V205" i="2"/>
  <c r="S205" i="2"/>
  <c r="P205" i="2"/>
  <c r="O205" i="2"/>
  <c r="N205" i="2"/>
  <c r="M205" i="2"/>
  <c r="J205" i="2"/>
  <c r="G205" i="2"/>
  <c r="D205" i="2"/>
  <c r="AY204" i="2"/>
  <c r="AX204" i="2"/>
  <c r="AW204" i="2"/>
  <c r="AT204" i="2"/>
  <c r="AQ204" i="2"/>
  <c r="AN204" i="2"/>
  <c r="AM204" i="2"/>
  <c r="AM203" i="2" s="1"/>
  <c r="AL204" i="2"/>
  <c r="AK204" i="2"/>
  <c r="AH204" i="2"/>
  <c r="AE204" i="2"/>
  <c r="AB204" i="2"/>
  <c r="AA204" i="2"/>
  <c r="Z204" i="2"/>
  <c r="V204" i="2"/>
  <c r="S204" i="2"/>
  <c r="P204" i="2"/>
  <c r="O204" i="2"/>
  <c r="N204" i="2"/>
  <c r="J204" i="2"/>
  <c r="G204" i="2"/>
  <c r="D204" i="2"/>
  <c r="AY203" i="2"/>
  <c r="AV203" i="2"/>
  <c r="AV202" i="2" s="1"/>
  <c r="AU203" i="2"/>
  <c r="AS203" i="2"/>
  <c r="AR203" i="2"/>
  <c r="AQ203" i="2"/>
  <c r="AP203" i="2"/>
  <c r="AO203" i="2"/>
  <c r="AL203" i="2"/>
  <c r="AJ203" i="2"/>
  <c r="AI203" i="2"/>
  <c r="AH203" i="2"/>
  <c r="AG203" i="2"/>
  <c r="AG202" i="2" s="1"/>
  <c r="AF203" i="2"/>
  <c r="AE203" i="2"/>
  <c r="AD203" i="2"/>
  <c r="AB203" i="2" s="1"/>
  <c r="AC203" i="2"/>
  <c r="X203" i="2"/>
  <c r="W203" i="2"/>
  <c r="U203" i="2"/>
  <c r="U202" i="2" s="1"/>
  <c r="T203" i="2"/>
  <c r="S203" i="2" s="1"/>
  <c r="R203" i="2"/>
  <c r="Q203" i="2"/>
  <c r="P203" i="2"/>
  <c r="L203" i="2"/>
  <c r="L202" i="2" s="1"/>
  <c r="K203" i="2"/>
  <c r="J203" i="2" s="1"/>
  <c r="I203" i="2"/>
  <c r="I202" i="2" s="1"/>
  <c r="H203" i="2"/>
  <c r="H202" i="2" s="1"/>
  <c r="G202" i="2" s="1"/>
  <c r="G203" i="2"/>
  <c r="F203" i="2"/>
  <c r="E203" i="2"/>
  <c r="D203" i="2" s="1"/>
  <c r="AJ202" i="2"/>
  <c r="AF202" i="2"/>
  <c r="AE202" i="2" s="1"/>
  <c r="AD202" i="2"/>
  <c r="AC202" i="2"/>
  <c r="AB202" i="2"/>
  <c r="AY200" i="2"/>
  <c r="AX200" i="2"/>
  <c r="AT200" i="2"/>
  <c r="AQ200" i="2"/>
  <c r="AN200" i="2"/>
  <c r="AM200" i="2"/>
  <c r="AL200" i="2"/>
  <c r="AK200" i="2"/>
  <c r="AH200" i="2"/>
  <c r="AE200" i="2"/>
  <c r="AB200" i="2"/>
  <c r="AA200" i="2"/>
  <c r="Y200" i="2" s="1"/>
  <c r="Z200" i="2"/>
  <c r="V200" i="2"/>
  <c r="S200" i="2"/>
  <c r="P200" i="2"/>
  <c r="O200" i="2"/>
  <c r="BB200" i="2" s="1"/>
  <c r="N200" i="2"/>
  <c r="J200" i="2"/>
  <c r="G200" i="2"/>
  <c r="D200" i="2"/>
  <c r="AY199" i="2"/>
  <c r="AX199" i="2"/>
  <c r="AW199" i="2"/>
  <c r="AT199" i="2"/>
  <c r="AQ199" i="2"/>
  <c r="AN199" i="2"/>
  <c r="AM199" i="2"/>
  <c r="AL199" i="2"/>
  <c r="AK199" i="2"/>
  <c r="AH199" i="2"/>
  <c r="AE199" i="2"/>
  <c r="AB199" i="2"/>
  <c r="AA199" i="2"/>
  <c r="BB199" i="2" s="1"/>
  <c r="Z199" i="2"/>
  <c r="Y199" i="2" s="1"/>
  <c r="V199" i="2"/>
  <c r="S199" i="2"/>
  <c r="P199" i="2"/>
  <c r="O199" i="2"/>
  <c r="N199" i="2"/>
  <c r="J199" i="2"/>
  <c r="G199" i="2"/>
  <c r="D199" i="2"/>
  <c r="BB198" i="2"/>
  <c r="AY198" i="2"/>
  <c r="AX198" i="2"/>
  <c r="AT198" i="2"/>
  <c r="AQ198" i="2"/>
  <c r="AN198" i="2"/>
  <c r="AM198" i="2"/>
  <c r="AL198" i="2"/>
  <c r="AH198" i="2"/>
  <c r="AE198" i="2"/>
  <c r="AB198" i="2"/>
  <c r="AA198" i="2"/>
  <c r="Z198" i="2"/>
  <c r="Y198" i="2"/>
  <c r="V198" i="2"/>
  <c r="S198" i="2"/>
  <c r="P198" i="2"/>
  <c r="O198" i="2"/>
  <c r="N198" i="2"/>
  <c r="M198" i="2" s="1"/>
  <c r="J198" i="2"/>
  <c r="G198" i="2"/>
  <c r="D198" i="2"/>
  <c r="BB197" i="2"/>
  <c r="AY197" i="2"/>
  <c r="AX197" i="2"/>
  <c r="AT197" i="2"/>
  <c r="AQ197" i="2"/>
  <c r="AN197" i="2"/>
  <c r="AM197" i="2"/>
  <c r="AL197" i="2"/>
  <c r="AK197" i="2" s="1"/>
  <c r="AH197" i="2"/>
  <c r="AE197" i="2"/>
  <c r="AB197" i="2"/>
  <c r="AA197" i="2"/>
  <c r="Z197" i="2"/>
  <c r="V197" i="2"/>
  <c r="S197" i="2"/>
  <c r="P197" i="2"/>
  <c r="O197" i="2"/>
  <c r="N197" i="2"/>
  <c r="J197" i="2"/>
  <c r="G197" i="2"/>
  <c r="D197" i="2"/>
  <c r="AY196" i="2"/>
  <c r="AX196" i="2"/>
  <c r="AW196" i="2"/>
  <c r="AT196" i="2"/>
  <c r="AQ196" i="2"/>
  <c r="AN196" i="2"/>
  <c r="AM196" i="2"/>
  <c r="AL196" i="2"/>
  <c r="AK196" i="2"/>
  <c r="AH196" i="2"/>
  <c r="AE196" i="2"/>
  <c r="AB196" i="2"/>
  <c r="AA196" i="2"/>
  <c r="Z196" i="2"/>
  <c r="V196" i="2"/>
  <c r="S196" i="2"/>
  <c r="P196" i="2"/>
  <c r="O196" i="2"/>
  <c r="N196" i="2"/>
  <c r="J196" i="2"/>
  <c r="G196" i="2"/>
  <c r="D196" i="2"/>
  <c r="AX195" i="2"/>
  <c r="AV195" i="2"/>
  <c r="AU195" i="2"/>
  <c r="AT195" i="2" s="1"/>
  <c r="AS195" i="2"/>
  <c r="AR195" i="2"/>
  <c r="AP195" i="2"/>
  <c r="AN195" i="2" s="1"/>
  <c r="AO195" i="2"/>
  <c r="AL195" i="2"/>
  <c r="AJ195" i="2"/>
  <c r="AI195" i="2"/>
  <c r="AH195" i="2"/>
  <c r="AG195" i="2"/>
  <c r="AF195" i="2"/>
  <c r="AE195" i="2"/>
  <c r="AD195" i="2"/>
  <c r="AC195" i="2"/>
  <c r="AB195" i="2" s="1"/>
  <c r="X195" i="2"/>
  <c r="W195" i="2"/>
  <c r="V195" i="2"/>
  <c r="U195" i="2"/>
  <c r="T195" i="2"/>
  <c r="S195" i="2" s="1"/>
  <c r="R195" i="2"/>
  <c r="Q195" i="2"/>
  <c r="P195" i="2" s="1"/>
  <c r="L195" i="2"/>
  <c r="K195" i="2"/>
  <c r="J195" i="2"/>
  <c r="I195" i="2"/>
  <c r="H195" i="2"/>
  <c r="G195" i="2" s="1"/>
  <c r="F195" i="2"/>
  <c r="E195" i="2"/>
  <c r="D195" i="2" s="1"/>
  <c r="AY194" i="2"/>
  <c r="AY192" i="2" s="1"/>
  <c r="AX194" i="2"/>
  <c r="AT194" i="2"/>
  <c r="AQ194" i="2"/>
  <c r="AN194" i="2"/>
  <c r="AM194" i="2"/>
  <c r="AL194" i="2"/>
  <c r="AK194" i="2" s="1"/>
  <c r="AH194" i="2"/>
  <c r="AE194" i="2"/>
  <c r="AB194" i="2"/>
  <c r="AA194" i="2"/>
  <c r="Z194" i="2"/>
  <c r="BA194" i="2" s="1"/>
  <c r="Y194" i="2"/>
  <c r="V194" i="2"/>
  <c r="S194" i="2"/>
  <c r="P194" i="2"/>
  <c r="O194" i="2"/>
  <c r="N194" i="2"/>
  <c r="M194" i="2"/>
  <c r="J194" i="2"/>
  <c r="G194" i="2"/>
  <c r="D194" i="2"/>
  <c r="AY193" i="2"/>
  <c r="AX193" i="2"/>
  <c r="AW193" i="2"/>
  <c r="AT193" i="2"/>
  <c r="AQ193" i="2"/>
  <c r="AN193" i="2"/>
  <c r="AM193" i="2"/>
  <c r="AM192" i="2" s="1"/>
  <c r="AL193" i="2"/>
  <c r="BA193" i="2" s="1"/>
  <c r="AK193" i="2"/>
  <c r="J193" i="1" s="1"/>
  <c r="AH193" i="2"/>
  <c r="AE193" i="2"/>
  <c r="AB193" i="2"/>
  <c r="AA193" i="2"/>
  <c r="Z193" i="2"/>
  <c r="V193" i="2"/>
  <c r="S193" i="2"/>
  <c r="P193" i="2"/>
  <c r="O193" i="2"/>
  <c r="BB193" i="2" s="1"/>
  <c r="N193" i="2"/>
  <c r="J193" i="2"/>
  <c r="G193" i="2"/>
  <c r="D193" i="2"/>
  <c r="AX192" i="2"/>
  <c r="AX187" i="2" s="1"/>
  <c r="AV192" i="2"/>
  <c r="AU192" i="2"/>
  <c r="AT192" i="2" s="1"/>
  <c r="AS192" i="2"/>
  <c r="AR192" i="2"/>
  <c r="AQ192" i="2"/>
  <c r="AP192" i="2"/>
  <c r="AP187" i="2" s="1"/>
  <c r="AO192" i="2"/>
  <c r="AL192" i="2"/>
  <c r="AJ192" i="2"/>
  <c r="AI192" i="2"/>
  <c r="AH192" i="2"/>
  <c r="AG192" i="2"/>
  <c r="AF192" i="2"/>
  <c r="AE192" i="2"/>
  <c r="AD192" i="2"/>
  <c r="AC192" i="2"/>
  <c r="X192" i="2"/>
  <c r="W192" i="2"/>
  <c r="U192" i="2"/>
  <c r="T192" i="2"/>
  <c r="T187" i="2" s="1"/>
  <c r="S192" i="2"/>
  <c r="R192" i="2"/>
  <c r="Q192" i="2"/>
  <c r="P192" i="2"/>
  <c r="L192" i="2"/>
  <c r="K192" i="2"/>
  <c r="I192" i="2"/>
  <c r="G192" i="2" s="1"/>
  <c r="H192" i="2"/>
  <c r="F192" i="2"/>
  <c r="E192" i="2"/>
  <c r="D192" i="2" s="1"/>
  <c r="BB191" i="2"/>
  <c r="AY191" i="2"/>
  <c r="AX191" i="2"/>
  <c r="AW191" i="2"/>
  <c r="AT191" i="2"/>
  <c r="AQ191" i="2"/>
  <c r="AN191" i="2"/>
  <c r="AM191" i="2"/>
  <c r="AL191" i="2"/>
  <c r="AK191" i="2" s="1"/>
  <c r="AH191" i="2"/>
  <c r="AE191" i="2"/>
  <c r="AB191" i="2"/>
  <c r="AA191" i="2"/>
  <c r="Z191" i="2"/>
  <c r="V191" i="2"/>
  <c r="S191" i="2"/>
  <c r="P191" i="2"/>
  <c r="O191" i="2"/>
  <c r="O188" i="2" s="1"/>
  <c r="N191" i="2"/>
  <c r="J191" i="2"/>
  <c r="G191" i="2"/>
  <c r="D191" i="2"/>
  <c r="AY190" i="2"/>
  <c r="AX190" i="2"/>
  <c r="AW190" i="2" s="1"/>
  <c r="AT190" i="2"/>
  <c r="AQ190" i="2"/>
  <c r="AN190" i="2"/>
  <c r="AM190" i="2"/>
  <c r="AK190" i="2" s="1"/>
  <c r="AL190" i="2"/>
  <c r="AH190" i="2"/>
  <c r="AE190" i="2"/>
  <c r="AB190" i="2"/>
  <c r="AA190" i="2"/>
  <c r="Z190" i="2"/>
  <c r="Y190" i="2" s="1"/>
  <c r="G190" i="1" s="1"/>
  <c r="V190" i="2"/>
  <c r="S190" i="2"/>
  <c r="P190" i="2"/>
  <c r="O190" i="2"/>
  <c r="N190" i="2"/>
  <c r="J190" i="2"/>
  <c r="G190" i="2"/>
  <c r="D190" i="2"/>
  <c r="AY189" i="2"/>
  <c r="AX189" i="2"/>
  <c r="AW189" i="2" s="1"/>
  <c r="AT189" i="2"/>
  <c r="AQ189" i="2"/>
  <c r="AN189" i="2"/>
  <c r="AM189" i="2"/>
  <c r="AL189" i="2"/>
  <c r="AL188" i="2" s="1"/>
  <c r="AK189" i="2"/>
  <c r="AH189" i="2"/>
  <c r="AE189" i="2"/>
  <c r="AB189" i="2"/>
  <c r="AA189" i="2"/>
  <c r="Z189" i="2"/>
  <c r="Y189" i="2"/>
  <c r="V189" i="2"/>
  <c r="S189" i="2"/>
  <c r="P189" i="2"/>
  <c r="O189" i="2"/>
  <c r="N189" i="2"/>
  <c r="J189" i="2"/>
  <c r="G189" i="2"/>
  <c r="D189" i="2"/>
  <c r="AY188" i="2"/>
  <c r="AX188" i="2"/>
  <c r="AW188" i="2"/>
  <c r="AV188" i="2"/>
  <c r="AV187" i="2" s="1"/>
  <c r="AU188" i="2"/>
  <c r="AS188" i="2"/>
  <c r="AR188" i="2"/>
  <c r="AQ188" i="2"/>
  <c r="AP188" i="2"/>
  <c r="AO188" i="2"/>
  <c r="AN188" i="2" s="1"/>
  <c r="AJ188" i="2"/>
  <c r="AI188" i="2"/>
  <c r="AH188" i="2"/>
  <c r="AG188" i="2"/>
  <c r="AG187" i="2" s="1"/>
  <c r="AF188" i="2"/>
  <c r="AD188" i="2"/>
  <c r="AC188" i="2"/>
  <c r="AC187" i="2" s="1"/>
  <c r="AB188" i="2"/>
  <c r="X188" i="2"/>
  <c r="X187" i="2" s="1"/>
  <c r="W188" i="2"/>
  <c r="U188" i="2"/>
  <c r="S188" i="2" s="1"/>
  <c r="T188" i="2"/>
  <c r="R188" i="2"/>
  <c r="Q188" i="2"/>
  <c r="P188" i="2" s="1"/>
  <c r="L188" i="2"/>
  <c r="K188" i="2"/>
  <c r="I188" i="2"/>
  <c r="H188" i="2"/>
  <c r="F188" i="2"/>
  <c r="F187" i="2" s="1"/>
  <c r="E188" i="2"/>
  <c r="AJ187" i="2"/>
  <c r="AI187" i="2"/>
  <c r="AH187" i="2" s="1"/>
  <c r="U187" i="2"/>
  <c r="R187" i="2"/>
  <c r="Q187" i="2"/>
  <c r="P187" i="2" s="1"/>
  <c r="BB183" i="2"/>
  <c r="AY183" i="2"/>
  <c r="AX183" i="2"/>
  <c r="AW183" i="2" s="1"/>
  <c r="AT183" i="2"/>
  <c r="AQ183" i="2"/>
  <c r="AN183" i="2"/>
  <c r="AM183" i="2"/>
  <c r="AL183" i="2"/>
  <c r="AK183" i="2" s="1"/>
  <c r="AH183" i="2"/>
  <c r="AE183" i="2"/>
  <c r="AB183" i="2"/>
  <c r="AA183" i="2"/>
  <c r="Z183" i="2"/>
  <c r="Y183" i="2" s="1"/>
  <c r="V183" i="2"/>
  <c r="S183" i="2"/>
  <c r="P183" i="2"/>
  <c r="O183" i="2"/>
  <c r="N183" i="2"/>
  <c r="J183" i="2"/>
  <c r="G183" i="2"/>
  <c r="D183" i="2"/>
  <c r="AY182" i="2"/>
  <c r="AX182" i="2"/>
  <c r="AW182" i="2"/>
  <c r="AT182" i="2"/>
  <c r="AQ182" i="2"/>
  <c r="AN182" i="2"/>
  <c r="AM182" i="2"/>
  <c r="AL182" i="2"/>
  <c r="AH182" i="2"/>
  <c r="AE182" i="2"/>
  <c r="AB182" i="2"/>
  <c r="AA182" i="2"/>
  <c r="Z182" i="2"/>
  <c r="Y182" i="2"/>
  <c r="V182" i="2"/>
  <c r="S182" i="2"/>
  <c r="P182" i="2"/>
  <c r="O182" i="2"/>
  <c r="BB182" i="2" s="1"/>
  <c r="N182" i="2"/>
  <c r="BA182" i="2" s="1"/>
  <c r="AZ182" i="2" s="1"/>
  <c r="M182" i="2"/>
  <c r="J182" i="2"/>
  <c r="G182" i="2"/>
  <c r="D182" i="2"/>
  <c r="AY181" i="2"/>
  <c r="AX181" i="2"/>
  <c r="AW181" i="2"/>
  <c r="AT181" i="2"/>
  <c r="AQ181" i="2"/>
  <c r="AN181" i="2"/>
  <c r="AM181" i="2"/>
  <c r="AL181" i="2"/>
  <c r="AK181" i="2" s="1"/>
  <c r="AH181" i="2"/>
  <c r="AE181" i="2"/>
  <c r="AB181" i="2"/>
  <c r="AA181" i="2"/>
  <c r="Z181" i="2"/>
  <c r="Y181" i="2"/>
  <c r="V181" i="2"/>
  <c r="S181" i="2"/>
  <c r="P181" i="2"/>
  <c r="O181" i="2"/>
  <c r="BB181" i="2" s="1"/>
  <c r="N181" i="2"/>
  <c r="BA181" i="2" s="1"/>
  <c r="M181" i="2"/>
  <c r="J181" i="2"/>
  <c r="G181" i="2"/>
  <c r="D181" i="2"/>
  <c r="AY180" i="2"/>
  <c r="AX180" i="2"/>
  <c r="AW180" i="2"/>
  <c r="AT180" i="2"/>
  <c r="AQ180" i="2"/>
  <c r="AN180" i="2"/>
  <c r="AM180" i="2"/>
  <c r="AL180" i="2"/>
  <c r="AK180" i="2" s="1"/>
  <c r="AH180" i="2"/>
  <c r="AE180" i="2"/>
  <c r="AB180" i="2"/>
  <c r="AA180" i="2"/>
  <c r="Z180" i="2"/>
  <c r="V180" i="2"/>
  <c r="S180" i="2"/>
  <c r="P180" i="2"/>
  <c r="O180" i="2"/>
  <c r="N180" i="2"/>
  <c r="J180" i="2"/>
  <c r="G180" i="2"/>
  <c r="D180" i="2"/>
  <c r="AY179" i="2"/>
  <c r="AX179" i="2"/>
  <c r="AT179" i="2"/>
  <c r="AQ179" i="2"/>
  <c r="AN179" i="2"/>
  <c r="AM179" i="2"/>
  <c r="AL179" i="2"/>
  <c r="AK179" i="2"/>
  <c r="AH179" i="2"/>
  <c r="AE179" i="2"/>
  <c r="AB179" i="2"/>
  <c r="AA179" i="2"/>
  <c r="Z179" i="2"/>
  <c r="V179" i="2"/>
  <c r="S179" i="2"/>
  <c r="P179" i="2"/>
  <c r="O179" i="2"/>
  <c r="N179" i="2"/>
  <c r="N178" i="2" s="1"/>
  <c r="M179" i="2"/>
  <c r="J179" i="2"/>
  <c r="G179" i="2"/>
  <c r="D179" i="2"/>
  <c r="AY178" i="2"/>
  <c r="AV178" i="2"/>
  <c r="AU178" i="2"/>
  <c r="AT178" i="2" s="1"/>
  <c r="AS178" i="2"/>
  <c r="AR178" i="2"/>
  <c r="AP178" i="2"/>
  <c r="AO178" i="2"/>
  <c r="AN178" i="2" s="1"/>
  <c r="AJ178" i="2"/>
  <c r="AJ173" i="2" s="1"/>
  <c r="AI178" i="2"/>
  <c r="AH178" i="2"/>
  <c r="AG178" i="2"/>
  <c r="AF178" i="2"/>
  <c r="AE178" i="2" s="1"/>
  <c r="AD178" i="2"/>
  <c r="AD173" i="2" s="1"/>
  <c r="AC178" i="2"/>
  <c r="AA178" i="2"/>
  <c r="X178" i="2"/>
  <c r="W178" i="2"/>
  <c r="V178" i="2" s="1"/>
  <c r="U178" i="2"/>
  <c r="T178" i="2"/>
  <c r="S178" i="2"/>
  <c r="R178" i="2"/>
  <c r="Q178" i="2"/>
  <c r="P178" i="2"/>
  <c r="O178" i="2"/>
  <c r="M178" i="2"/>
  <c r="L178" i="2"/>
  <c r="K178" i="2"/>
  <c r="J178" i="2" s="1"/>
  <c r="I178" i="2"/>
  <c r="H178" i="2"/>
  <c r="G178" i="2"/>
  <c r="F178" i="2"/>
  <c r="E178" i="2"/>
  <c r="D178" i="2" s="1"/>
  <c r="AY177" i="2"/>
  <c r="AX177" i="2"/>
  <c r="AW177" i="2"/>
  <c r="AT177" i="2"/>
  <c r="AQ177" i="2"/>
  <c r="AN177" i="2"/>
  <c r="AM177" i="2"/>
  <c r="AM174" i="2" s="1"/>
  <c r="AL177" i="2"/>
  <c r="AH177" i="2"/>
  <c r="AE177" i="2"/>
  <c r="AB177" i="2"/>
  <c r="AA177" i="2"/>
  <c r="Z177" i="2"/>
  <c r="V177" i="2"/>
  <c r="S177" i="2"/>
  <c r="P177" i="2"/>
  <c r="O177" i="2"/>
  <c r="N177" i="2"/>
  <c r="M177" i="2" s="1"/>
  <c r="J177" i="2"/>
  <c r="G177" i="2"/>
  <c r="D177" i="2"/>
  <c r="AY176" i="2"/>
  <c r="AY174" i="2" s="1"/>
  <c r="AX176" i="2"/>
  <c r="AT176" i="2"/>
  <c r="AQ176" i="2"/>
  <c r="AN176" i="2"/>
  <c r="AM176" i="2"/>
  <c r="AL176" i="2"/>
  <c r="AK176" i="2"/>
  <c r="AH176" i="2"/>
  <c r="AE176" i="2"/>
  <c r="AB176" i="2"/>
  <c r="AA176" i="2"/>
  <c r="Z176" i="2"/>
  <c r="V176" i="2"/>
  <c r="S176" i="2"/>
  <c r="P176" i="2"/>
  <c r="O176" i="2"/>
  <c r="N176" i="2"/>
  <c r="M176" i="2"/>
  <c r="J176" i="2"/>
  <c r="G176" i="2"/>
  <c r="D176" i="2"/>
  <c r="BB175" i="2"/>
  <c r="AY175" i="2"/>
  <c r="AX175" i="2"/>
  <c r="AW175" i="2" s="1"/>
  <c r="AT175" i="2"/>
  <c r="AQ175" i="2"/>
  <c r="AN175" i="2"/>
  <c r="AM175" i="2"/>
  <c r="AL175" i="2"/>
  <c r="AH175" i="2"/>
  <c r="AE175" i="2"/>
  <c r="AB175" i="2"/>
  <c r="AA175" i="2"/>
  <c r="Z175" i="2"/>
  <c r="Y175" i="2"/>
  <c r="V175" i="2"/>
  <c r="S175" i="2"/>
  <c r="P175" i="2"/>
  <c r="O175" i="2"/>
  <c r="N175" i="2"/>
  <c r="J175" i="2"/>
  <c r="G175" i="2"/>
  <c r="D175" i="2"/>
  <c r="AV174" i="2"/>
  <c r="AU174" i="2"/>
  <c r="AU173" i="2" s="1"/>
  <c r="AT174" i="2"/>
  <c r="AS174" i="2"/>
  <c r="AR174" i="2"/>
  <c r="AQ174" i="2"/>
  <c r="AP174" i="2"/>
  <c r="AO174" i="2"/>
  <c r="AN174" i="2" s="1"/>
  <c r="AJ174" i="2"/>
  <c r="AI174" i="2"/>
  <c r="AI173" i="2" s="1"/>
  <c r="AH173" i="2" s="1"/>
  <c r="AH174" i="2"/>
  <c r="AG174" i="2"/>
  <c r="AG173" i="2" s="1"/>
  <c r="AF174" i="2"/>
  <c r="AD174" i="2"/>
  <c r="AC174" i="2"/>
  <c r="AB174" i="2"/>
  <c r="X174" i="2"/>
  <c r="W174" i="2"/>
  <c r="V174" i="2" s="1"/>
  <c r="U174" i="2"/>
  <c r="T174" i="2"/>
  <c r="R174" i="2"/>
  <c r="Q174" i="2"/>
  <c r="O174" i="2"/>
  <c r="O173" i="2" s="1"/>
  <c r="F173" i="1" s="1"/>
  <c r="N174" i="2"/>
  <c r="L174" i="2"/>
  <c r="L173" i="2" s="1"/>
  <c r="K174" i="2"/>
  <c r="J174" i="2"/>
  <c r="I174" i="2"/>
  <c r="H174" i="2"/>
  <c r="G174" i="2"/>
  <c r="F174" i="2"/>
  <c r="E174" i="2"/>
  <c r="D174" i="2" s="1"/>
  <c r="AV173" i="2"/>
  <c r="AT173" i="2"/>
  <c r="AR173" i="2"/>
  <c r="AP173" i="2"/>
  <c r="AO173" i="2"/>
  <c r="AN173" i="2" s="1"/>
  <c r="X173" i="2"/>
  <c r="W173" i="2"/>
  <c r="V173" i="2" s="1"/>
  <c r="T173" i="2"/>
  <c r="R173" i="2"/>
  <c r="H173" i="2"/>
  <c r="F173" i="2"/>
  <c r="E173" i="2"/>
  <c r="D173" i="2" s="1"/>
  <c r="AY171" i="2"/>
  <c r="AX171" i="2"/>
  <c r="BA171" i="2" s="1"/>
  <c r="AW171" i="2"/>
  <c r="AT171" i="2"/>
  <c r="AQ171" i="2"/>
  <c r="AN171" i="2"/>
  <c r="AM171" i="2"/>
  <c r="AL171" i="2"/>
  <c r="AK171" i="2"/>
  <c r="AH171" i="2"/>
  <c r="AE171" i="2"/>
  <c r="AB171" i="2"/>
  <c r="AA171" i="2"/>
  <c r="Z171" i="2"/>
  <c r="Y171" i="2"/>
  <c r="V171" i="2"/>
  <c r="S171" i="2"/>
  <c r="P171" i="2"/>
  <c r="O171" i="2"/>
  <c r="N171" i="2"/>
  <c r="M171" i="2"/>
  <c r="J171" i="2"/>
  <c r="G171" i="2"/>
  <c r="D171" i="2"/>
  <c r="AY170" i="2"/>
  <c r="AX170" i="2"/>
  <c r="AW170" i="2" s="1"/>
  <c r="AT170" i="2"/>
  <c r="AQ170" i="2"/>
  <c r="AN170" i="2"/>
  <c r="AM170" i="2"/>
  <c r="AL170" i="2"/>
  <c r="AK170" i="2" s="1"/>
  <c r="AH170" i="2"/>
  <c r="AE170" i="2"/>
  <c r="AB170" i="2"/>
  <c r="AA170" i="2"/>
  <c r="Z170" i="2"/>
  <c r="Y170" i="2"/>
  <c r="V170" i="2"/>
  <c r="S170" i="2"/>
  <c r="P170" i="2"/>
  <c r="O170" i="2"/>
  <c r="BB170" i="2" s="1"/>
  <c r="N170" i="2"/>
  <c r="BA170" i="2" s="1"/>
  <c r="AZ170" i="2" s="1"/>
  <c r="J170" i="2"/>
  <c r="G170" i="2"/>
  <c r="D170" i="2"/>
  <c r="AY169" i="2"/>
  <c r="AW169" i="2" s="1"/>
  <c r="AX169" i="2"/>
  <c r="AT169" i="2"/>
  <c r="AQ169" i="2"/>
  <c r="AN169" i="2"/>
  <c r="AM169" i="2"/>
  <c r="AL169" i="2"/>
  <c r="AK169" i="2"/>
  <c r="AH169" i="2"/>
  <c r="AE169" i="2"/>
  <c r="AB169" i="2"/>
  <c r="AA169" i="2"/>
  <c r="Z169" i="2"/>
  <c r="BA169" i="2" s="1"/>
  <c r="V169" i="2"/>
  <c r="S169" i="2"/>
  <c r="P169" i="2"/>
  <c r="O169" i="2"/>
  <c r="N169" i="2"/>
  <c r="M169" i="2"/>
  <c r="J169" i="2"/>
  <c r="G169" i="2"/>
  <c r="D169" i="2"/>
  <c r="AY168" i="2"/>
  <c r="AW168" i="2" s="1"/>
  <c r="M168" i="1" s="1"/>
  <c r="P168" i="1" s="1"/>
  <c r="AX168" i="2"/>
  <c r="AT168" i="2"/>
  <c r="AQ168" i="2"/>
  <c r="AN168" i="2"/>
  <c r="AM168" i="2"/>
  <c r="AL168" i="2"/>
  <c r="AK168" i="2" s="1"/>
  <c r="AH168" i="2"/>
  <c r="AE168" i="2"/>
  <c r="AB168" i="2"/>
  <c r="AA168" i="2"/>
  <c r="Z168" i="2"/>
  <c r="Y168" i="2" s="1"/>
  <c r="V168" i="2"/>
  <c r="S168" i="2"/>
  <c r="P168" i="2"/>
  <c r="O168" i="2"/>
  <c r="N168" i="2"/>
  <c r="M168" i="2"/>
  <c r="D168" i="1" s="1"/>
  <c r="J168" i="2"/>
  <c r="G168" i="2"/>
  <c r="D168" i="2"/>
  <c r="AY167" i="2"/>
  <c r="AX167" i="2"/>
  <c r="AT167" i="2"/>
  <c r="AQ167" i="2"/>
  <c r="AN167" i="2"/>
  <c r="AM167" i="2"/>
  <c r="AK167" i="2" s="1"/>
  <c r="AL167" i="2"/>
  <c r="AH167" i="2"/>
  <c r="AE167" i="2"/>
  <c r="AB167" i="2"/>
  <c r="AA167" i="2"/>
  <c r="Z167" i="2"/>
  <c r="Y167" i="2"/>
  <c r="V167" i="2"/>
  <c r="S167" i="2"/>
  <c r="P167" i="2"/>
  <c r="O167" i="2"/>
  <c r="O165" i="2" s="1"/>
  <c r="N167" i="2"/>
  <c r="N165" i="2" s="1"/>
  <c r="J167" i="2"/>
  <c r="G167" i="2"/>
  <c r="D167" i="2"/>
  <c r="AY166" i="2"/>
  <c r="AX166" i="2"/>
  <c r="AT166" i="2"/>
  <c r="AQ166" i="2"/>
  <c r="AN166" i="2"/>
  <c r="AM166" i="2"/>
  <c r="AM165" i="2" s="1"/>
  <c r="AM164" i="2" s="1"/>
  <c r="AL166" i="2"/>
  <c r="AH166" i="2"/>
  <c r="AE166" i="2"/>
  <c r="AB166" i="2"/>
  <c r="AA166" i="2"/>
  <c r="Z166" i="2"/>
  <c r="V166" i="2"/>
  <c r="S166" i="2"/>
  <c r="P166" i="2"/>
  <c r="O166" i="2"/>
  <c r="N166" i="2"/>
  <c r="M166" i="2"/>
  <c r="D166" i="1" s="1"/>
  <c r="J166" i="2"/>
  <c r="G166" i="2"/>
  <c r="D166" i="2"/>
  <c r="AV165" i="2"/>
  <c r="AV164" i="2" s="1"/>
  <c r="AU165" i="2"/>
  <c r="AS165" i="2"/>
  <c r="AS164" i="2" s="1"/>
  <c r="AR165" i="2"/>
  <c r="AP165" i="2"/>
  <c r="AP164" i="2" s="1"/>
  <c r="AO165" i="2"/>
  <c r="AJ165" i="2"/>
  <c r="AI165" i="2"/>
  <c r="AH165" i="2" s="1"/>
  <c r="AG165" i="2"/>
  <c r="AF165" i="2"/>
  <c r="AD165" i="2"/>
  <c r="AC165" i="2"/>
  <c r="AC164" i="2" s="1"/>
  <c r="AB165" i="2"/>
  <c r="Z165" i="2"/>
  <c r="X165" i="2"/>
  <c r="X164" i="2" s="1"/>
  <c r="W165" i="2"/>
  <c r="V165" i="2"/>
  <c r="U165" i="2"/>
  <c r="S165" i="2" s="1"/>
  <c r="T165" i="2"/>
  <c r="R165" i="2"/>
  <c r="Q165" i="2"/>
  <c r="P165" i="2" s="1"/>
  <c r="M165" i="2"/>
  <c r="L165" i="2"/>
  <c r="L164" i="2" s="1"/>
  <c r="K165" i="2"/>
  <c r="K164" i="2" s="1"/>
  <c r="J164" i="2" s="1"/>
  <c r="J165" i="2"/>
  <c r="I165" i="2"/>
  <c r="I164" i="2" s="1"/>
  <c r="H165" i="2"/>
  <c r="H164" i="2" s="1"/>
  <c r="G165" i="2"/>
  <c r="F165" i="2"/>
  <c r="F164" i="2" s="1"/>
  <c r="E165" i="2"/>
  <c r="D165" i="2"/>
  <c r="AJ164" i="2"/>
  <c r="AI164" i="2"/>
  <c r="AH164" i="2"/>
  <c r="AG164" i="2"/>
  <c r="AF164" i="2"/>
  <c r="AE164" i="2"/>
  <c r="AD164" i="2"/>
  <c r="W164" i="2"/>
  <c r="V164" i="2" s="1"/>
  <c r="T164" i="2"/>
  <c r="R164" i="2"/>
  <c r="Q164" i="2"/>
  <c r="E164" i="2"/>
  <c r="D164" i="2" s="1"/>
  <c r="AY162" i="2"/>
  <c r="AX162" i="2"/>
  <c r="AW162" i="2"/>
  <c r="AT162" i="2"/>
  <c r="AQ162" i="2"/>
  <c r="AN162" i="2"/>
  <c r="AM162" i="2"/>
  <c r="BB162" i="2" s="1"/>
  <c r="AL162" i="2"/>
  <c r="AH162" i="2"/>
  <c r="AE162" i="2"/>
  <c r="AB162" i="2"/>
  <c r="AA162" i="2"/>
  <c r="Z162" i="2"/>
  <c r="Y162" i="2" s="1"/>
  <c r="V162" i="2"/>
  <c r="S162" i="2"/>
  <c r="P162" i="2"/>
  <c r="O162" i="2"/>
  <c r="N162" i="2"/>
  <c r="BA162" i="2" s="1"/>
  <c r="J162" i="2"/>
  <c r="G162" i="2"/>
  <c r="D162" i="2"/>
  <c r="AY161" i="2"/>
  <c r="AX161" i="2"/>
  <c r="AW161" i="2" s="1"/>
  <c r="AT161" i="2"/>
  <c r="AQ161" i="2"/>
  <c r="AN161" i="2"/>
  <c r="AM161" i="2"/>
  <c r="AL161" i="2"/>
  <c r="AK161" i="2"/>
  <c r="AH161" i="2"/>
  <c r="AE161" i="2"/>
  <c r="AB161" i="2"/>
  <c r="AA161" i="2"/>
  <c r="Z161" i="2"/>
  <c r="Y161" i="2"/>
  <c r="V161" i="2"/>
  <c r="S161" i="2"/>
  <c r="P161" i="2"/>
  <c r="O161" i="2"/>
  <c r="N161" i="2"/>
  <c r="M161" i="2"/>
  <c r="J161" i="2"/>
  <c r="G161" i="2"/>
  <c r="D161" i="2"/>
  <c r="AY160" i="2"/>
  <c r="AX160" i="2"/>
  <c r="AW160" i="2" s="1"/>
  <c r="AT160" i="2"/>
  <c r="AQ160" i="2"/>
  <c r="AN160" i="2"/>
  <c r="AM160" i="2"/>
  <c r="AL160" i="2"/>
  <c r="AH160" i="2"/>
  <c r="AE160" i="2"/>
  <c r="AB160" i="2"/>
  <c r="AA160" i="2"/>
  <c r="BB160" i="2" s="1"/>
  <c r="Z160" i="2"/>
  <c r="V160" i="2"/>
  <c r="S160" i="2"/>
  <c r="P160" i="2"/>
  <c r="O160" i="2"/>
  <c r="N160" i="2"/>
  <c r="J160" i="2"/>
  <c r="G160" i="2"/>
  <c r="D160" i="2"/>
  <c r="AY159" i="2"/>
  <c r="AX159" i="2"/>
  <c r="AT159" i="2"/>
  <c r="AQ159" i="2"/>
  <c r="AN159" i="2"/>
  <c r="AM159" i="2"/>
  <c r="AK159" i="2" s="1"/>
  <c r="AL159" i="2"/>
  <c r="AH159" i="2"/>
  <c r="AE159" i="2"/>
  <c r="AB159" i="2"/>
  <c r="AA159" i="2"/>
  <c r="Z159" i="2"/>
  <c r="Y159" i="2"/>
  <c r="V159" i="2"/>
  <c r="S159" i="2"/>
  <c r="P159" i="2"/>
  <c r="O159" i="2"/>
  <c r="N159" i="2"/>
  <c r="J159" i="2"/>
  <c r="G159" i="2"/>
  <c r="D159" i="2"/>
  <c r="BB158" i="2"/>
  <c r="AY158" i="2"/>
  <c r="AX158" i="2"/>
  <c r="AW158" i="2" s="1"/>
  <c r="AT158" i="2"/>
  <c r="AQ158" i="2"/>
  <c r="AN158" i="2"/>
  <c r="AM158" i="2"/>
  <c r="AL158" i="2"/>
  <c r="AK158" i="2" s="1"/>
  <c r="AH158" i="2"/>
  <c r="AE158" i="2"/>
  <c r="AB158" i="2"/>
  <c r="AA158" i="2"/>
  <c r="Z158" i="2"/>
  <c r="Y158" i="2"/>
  <c r="V158" i="2"/>
  <c r="S158" i="2"/>
  <c r="P158" i="2"/>
  <c r="O158" i="2"/>
  <c r="N158" i="2"/>
  <c r="N155" i="2" s="1"/>
  <c r="J158" i="2"/>
  <c r="G158" i="2"/>
  <c r="D158" i="2"/>
  <c r="AY157" i="2"/>
  <c r="AX157" i="2"/>
  <c r="AW157" i="2"/>
  <c r="AT157" i="2"/>
  <c r="AQ157" i="2"/>
  <c r="AN157" i="2"/>
  <c r="AM157" i="2"/>
  <c r="AL157" i="2"/>
  <c r="AK157" i="2"/>
  <c r="AH157" i="2"/>
  <c r="AE157" i="2"/>
  <c r="AB157" i="2"/>
  <c r="AA157" i="2"/>
  <c r="Z157" i="2"/>
  <c r="BA157" i="2" s="1"/>
  <c r="Y157" i="2"/>
  <c r="G157" i="1" s="1"/>
  <c r="V157" i="2"/>
  <c r="S157" i="2"/>
  <c r="P157" i="2"/>
  <c r="O157" i="2"/>
  <c r="N157" i="2"/>
  <c r="M157" i="2"/>
  <c r="J157" i="2"/>
  <c r="G157" i="2"/>
  <c r="D157" i="2"/>
  <c r="BB156" i="2"/>
  <c r="AY156" i="2"/>
  <c r="AX156" i="2"/>
  <c r="AW156" i="2"/>
  <c r="AT156" i="2"/>
  <c r="AQ156" i="2"/>
  <c r="AN156" i="2"/>
  <c r="AM156" i="2"/>
  <c r="AL156" i="2"/>
  <c r="AK156" i="2"/>
  <c r="J156" i="1" s="1"/>
  <c r="AH156" i="2"/>
  <c r="AE156" i="2"/>
  <c r="AB156" i="2"/>
  <c r="AA156" i="2"/>
  <c r="Z156" i="2"/>
  <c r="V156" i="2"/>
  <c r="S156" i="2"/>
  <c r="P156" i="2"/>
  <c r="O156" i="2"/>
  <c r="N156" i="2"/>
  <c r="J156" i="2"/>
  <c r="G156" i="2"/>
  <c r="D156" i="2"/>
  <c r="AY155" i="2"/>
  <c r="AV155" i="2"/>
  <c r="AU155" i="2"/>
  <c r="AT155" i="2" s="1"/>
  <c r="AS155" i="2"/>
  <c r="AR155" i="2"/>
  <c r="AQ155" i="2"/>
  <c r="AP155" i="2"/>
  <c r="AO155" i="2"/>
  <c r="AN155" i="2"/>
  <c r="AJ155" i="2"/>
  <c r="AI155" i="2"/>
  <c r="AH155" i="2"/>
  <c r="AG155" i="2"/>
  <c r="AF155" i="2"/>
  <c r="AE155" i="2"/>
  <c r="AD155" i="2"/>
  <c r="AC155" i="2"/>
  <c r="AB155" i="2" s="1"/>
  <c r="AA155" i="2"/>
  <c r="I155" i="1" s="1"/>
  <c r="X155" i="2"/>
  <c r="W155" i="2"/>
  <c r="V155" i="2" s="1"/>
  <c r="U155" i="2"/>
  <c r="T155" i="2"/>
  <c r="S155" i="2" s="1"/>
  <c r="R155" i="2"/>
  <c r="Q155" i="2"/>
  <c r="P155" i="2"/>
  <c r="O155" i="2"/>
  <c r="F155" i="1" s="1"/>
  <c r="L155" i="2"/>
  <c r="K155" i="2"/>
  <c r="J155" i="2"/>
  <c r="I155" i="2"/>
  <c r="H155" i="2"/>
  <c r="G155" i="2"/>
  <c r="F155" i="2"/>
  <c r="E155" i="2"/>
  <c r="BA154" i="2"/>
  <c r="AY154" i="2"/>
  <c r="AX154" i="2"/>
  <c r="AT154" i="2"/>
  <c r="AQ154" i="2"/>
  <c r="AN154" i="2"/>
  <c r="AM154" i="2"/>
  <c r="AL154" i="2"/>
  <c r="AL152" i="2" s="1"/>
  <c r="AH154" i="2"/>
  <c r="AE154" i="2"/>
  <c r="AB154" i="2"/>
  <c r="AA154" i="2"/>
  <c r="Z154" i="2"/>
  <c r="Y154" i="2" s="1"/>
  <c r="V154" i="2"/>
  <c r="S154" i="2"/>
  <c r="P154" i="2"/>
  <c r="O154" i="2"/>
  <c r="N154" i="2"/>
  <c r="M154" i="2" s="1"/>
  <c r="J154" i="2"/>
  <c r="G154" i="2"/>
  <c r="D154" i="2"/>
  <c r="BB153" i="2"/>
  <c r="AY153" i="2"/>
  <c r="AX153" i="2"/>
  <c r="BA153" i="2" s="1"/>
  <c r="AW153" i="2"/>
  <c r="AT153" i="2"/>
  <c r="AQ153" i="2"/>
  <c r="AN153" i="2"/>
  <c r="AM153" i="2"/>
  <c r="AL153" i="2"/>
  <c r="AK153" i="2"/>
  <c r="AH153" i="2"/>
  <c r="AE153" i="2"/>
  <c r="AB153" i="2"/>
  <c r="AA153" i="2"/>
  <c r="AA152" i="2" s="1"/>
  <c r="Z153" i="2"/>
  <c r="Y153" i="2"/>
  <c r="V153" i="2"/>
  <c r="S153" i="2"/>
  <c r="P153" i="2"/>
  <c r="O153" i="2"/>
  <c r="O152" i="2" s="1"/>
  <c r="N153" i="2"/>
  <c r="N152" i="2" s="1"/>
  <c r="M153" i="2"/>
  <c r="J153" i="2"/>
  <c r="G153" i="2"/>
  <c r="D153" i="2"/>
  <c r="AV152" i="2"/>
  <c r="AU152" i="2"/>
  <c r="AT152" i="2"/>
  <c r="AS152" i="2"/>
  <c r="AR152" i="2"/>
  <c r="AQ152" i="2" s="1"/>
  <c r="AP152" i="2"/>
  <c r="AO152" i="2"/>
  <c r="AN152" i="2"/>
  <c r="AM152" i="2"/>
  <c r="L152" i="1" s="1"/>
  <c r="AJ152" i="2"/>
  <c r="AI152" i="2"/>
  <c r="AH152" i="2" s="1"/>
  <c r="AG152" i="2"/>
  <c r="AF152" i="2"/>
  <c r="AE152" i="2" s="1"/>
  <c r="AD152" i="2"/>
  <c r="AC152" i="2"/>
  <c r="AB152" i="2"/>
  <c r="Z152" i="2"/>
  <c r="X152" i="2"/>
  <c r="W152" i="2"/>
  <c r="V152" i="2"/>
  <c r="U152" i="2"/>
  <c r="T152" i="2"/>
  <c r="S152" i="2" s="1"/>
  <c r="R152" i="2"/>
  <c r="Q152" i="2"/>
  <c r="P152" i="2" s="1"/>
  <c r="L152" i="2"/>
  <c r="K152" i="2"/>
  <c r="J152" i="2"/>
  <c r="I152" i="2"/>
  <c r="H152" i="2"/>
  <c r="G152" i="2" s="1"/>
  <c r="F152" i="2"/>
  <c r="E152" i="2"/>
  <c r="D152" i="2"/>
  <c r="AY151" i="2"/>
  <c r="AX151" i="2"/>
  <c r="AW151" i="2"/>
  <c r="AT151" i="2"/>
  <c r="AQ151" i="2"/>
  <c r="AN151" i="2"/>
  <c r="AM151" i="2"/>
  <c r="AL151" i="2"/>
  <c r="AK151" i="2"/>
  <c r="AH151" i="2"/>
  <c r="AE151" i="2"/>
  <c r="AB151" i="2"/>
  <c r="AA151" i="2"/>
  <c r="Z151" i="2"/>
  <c r="Y151" i="2" s="1"/>
  <c r="G151" i="1" s="1"/>
  <c r="V151" i="2"/>
  <c r="S151" i="2"/>
  <c r="P151" i="2"/>
  <c r="O151" i="2"/>
  <c r="N151" i="2"/>
  <c r="J151" i="2"/>
  <c r="G151" i="2"/>
  <c r="D151" i="2"/>
  <c r="AY150" i="2"/>
  <c r="AX150" i="2"/>
  <c r="AW150" i="2" s="1"/>
  <c r="AT150" i="2"/>
  <c r="AQ150" i="2"/>
  <c r="AN150" i="2"/>
  <c r="AM150" i="2"/>
  <c r="AL150" i="2"/>
  <c r="AK150" i="2"/>
  <c r="AH150" i="2"/>
  <c r="AE150" i="2"/>
  <c r="AB150" i="2"/>
  <c r="AA150" i="2"/>
  <c r="BB150" i="2" s="1"/>
  <c r="Z150" i="2"/>
  <c r="Y150" i="2"/>
  <c r="V150" i="2"/>
  <c r="S150" i="2"/>
  <c r="P150" i="2"/>
  <c r="O150" i="2"/>
  <c r="N150" i="2"/>
  <c r="M150" i="2" s="1"/>
  <c r="J150" i="2"/>
  <c r="G150" i="2"/>
  <c r="D150" i="2"/>
  <c r="AY149" i="2"/>
  <c r="O149" i="1" s="1"/>
  <c r="AX149" i="2"/>
  <c r="AW149" i="2"/>
  <c r="AT149" i="2"/>
  <c r="AQ149" i="2"/>
  <c r="AN149" i="2"/>
  <c r="AM149" i="2"/>
  <c r="AM148" i="2" s="1"/>
  <c r="L148" i="1" s="1"/>
  <c r="AL149" i="2"/>
  <c r="AH149" i="2"/>
  <c r="AE149" i="2"/>
  <c r="AB149" i="2"/>
  <c r="AA149" i="2"/>
  <c r="Z149" i="2"/>
  <c r="Y149" i="2"/>
  <c r="V149" i="2"/>
  <c r="S149" i="2"/>
  <c r="P149" i="2"/>
  <c r="O149" i="2"/>
  <c r="N149" i="2"/>
  <c r="M149" i="2"/>
  <c r="J149" i="2"/>
  <c r="G149" i="2"/>
  <c r="D149" i="2"/>
  <c r="AY148" i="2"/>
  <c r="O148" i="1" s="1"/>
  <c r="AX148" i="2"/>
  <c r="AV148" i="2"/>
  <c r="AU148" i="2"/>
  <c r="AS148" i="2"/>
  <c r="AR148" i="2"/>
  <c r="AQ148" i="2" s="1"/>
  <c r="AP148" i="2"/>
  <c r="AN148" i="2" s="1"/>
  <c r="AO148" i="2"/>
  <c r="AJ148" i="2"/>
  <c r="AI148" i="2"/>
  <c r="AH148" i="2"/>
  <c r="AG148" i="2"/>
  <c r="AF148" i="2"/>
  <c r="AE148" i="2" s="1"/>
  <c r="AD148" i="2"/>
  <c r="AC148" i="2"/>
  <c r="AB148" i="2"/>
  <c r="X148" i="2"/>
  <c r="V148" i="2" s="1"/>
  <c r="W148" i="2"/>
  <c r="U148" i="2"/>
  <c r="T148" i="2"/>
  <c r="S148" i="2"/>
  <c r="R148" i="2"/>
  <c r="Q148" i="2"/>
  <c r="P148" i="2" s="1"/>
  <c r="L148" i="2"/>
  <c r="K148" i="2"/>
  <c r="J148" i="2"/>
  <c r="I148" i="2"/>
  <c r="H148" i="2"/>
  <c r="G148" i="2"/>
  <c r="F148" i="2"/>
  <c r="E148" i="2"/>
  <c r="D148" i="2"/>
  <c r="AY147" i="2"/>
  <c r="AX147" i="2"/>
  <c r="AW147" i="2"/>
  <c r="AT147" i="2"/>
  <c r="AQ147" i="2"/>
  <c r="AN147" i="2"/>
  <c r="AM147" i="2"/>
  <c r="AK147" i="2" s="1"/>
  <c r="AL147" i="2"/>
  <c r="AH147" i="2"/>
  <c r="AE147" i="2"/>
  <c r="AB147" i="2"/>
  <c r="AA147" i="2"/>
  <c r="AA145" i="2" s="1"/>
  <c r="Z147" i="2"/>
  <c r="V147" i="2"/>
  <c r="S147" i="2"/>
  <c r="P147" i="2"/>
  <c r="O147" i="2"/>
  <c r="N147" i="2"/>
  <c r="J147" i="2"/>
  <c r="G147" i="2"/>
  <c r="D147" i="2"/>
  <c r="AY146" i="2"/>
  <c r="AY145" i="2" s="1"/>
  <c r="AX146" i="2"/>
  <c r="AX145" i="2" s="1"/>
  <c r="AW146" i="2"/>
  <c r="AT146" i="2"/>
  <c r="AQ146" i="2"/>
  <c r="AN146" i="2"/>
  <c r="AM146" i="2"/>
  <c r="AL146" i="2"/>
  <c r="AK146" i="2" s="1"/>
  <c r="AH146" i="2"/>
  <c r="AE146" i="2"/>
  <c r="AB146" i="2"/>
  <c r="AA146" i="2"/>
  <c r="Z146" i="2"/>
  <c r="V146" i="2"/>
  <c r="S146" i="2"/>
  <c r="P146" i="2"/>
  <c r="O146" i="2"/>
  <c r="N146" i="2"/>
  <c r="M146" i="2"/>
  <c r="J146" i="2"/>
  <c r="G146" i="2"/>
  <c r="D146" i="2"/>
  <c r="AW145" i="2"/>
  <c r="AV145" i="2"/>
  <c r="AU145" i="2"/>
  <c r="AT145" i="2" s="1"/>
  <c r="AS145" i="2"/>
  <c r="AR145" i="2"/>
  <c r="AQ145" i="2" s="1"/>
  <c r="AP145" i="2"/>
  <c r="AO145" i="2"/>
  <c r="AN145" i="2"/>
  <c r="AL145" i="2"/>
  <c r="K145" i="1" s="1"/>
  <c r="AJ145" i="2"/>
  <c r="AI145" i="2"/>
  <c r="AH145" i="2"/>
  <c r="AG145" i="2"/>
  <c r="AF145" i="2"/>
  <c r="AE145" i="2" s="1"/>
  <c r="AD145" i="2"/>
  <c r="AC145" i="2"/>
  <c r="AB145" i="2" s="1"/>
  <c r="X145" i="2"/>
  <c r="W145" i="2"/>
  <c r="U145" i="2"/>
  <c r="T145" i="2"/>
  <c r="S145" i="2"/>
  <c r="R145" i="2"/>
  <c r="Q145" i="2"/>
  <c r="P145" i="2" s="1"/>
  <c r="N145" i="2"/>
  <c r="L145" i="2"/>
  <c r="K145" i="2"/>
  <c r="I145" i="2"/>
  <c r="H145" i="2"/>
  <c r="G145" i="2"/>
  <c r="F145" i="2"/>
  <c r="E145" i="2"/>
  <c r="D145" i="2"/>
  <c r="AY144" i="2"/>
  <c r="AX144" i="2"/>
  <c r="AT144" i="2"/>
  <c r="AQ144" i="2"/>
  <c r="AN144" i="2"/>
  <c r="AM144" i="2"/>
  <c r="AL144" i="2"/>
  <c r="AH144" i="2"/>
  <c r="AE144" i="2"/>
  <c r="AB144" i="2"/>
  <c r="AA144" i="2"/>
  <c r="Z144" i="2"/>
  <c r="Y144" i="2" s="1"/>
  <c r="V144" i="2"/>
  <c r="S144" i="2"/>
  <c r="P144" i="2"/>
  <c r="O144" i="2"/>
  <c r="N144" i="2"/>
  <c r="J144" i="2"/>
  <c r="G144" i="2"/>
  <c r="D144" i="2"/>
  <c r="AY143" i="2"/>
  <c r="AX143" i="2"/>
  <c r="AW143" i="2" s="1"/>
  <c r="AT143" i="2"/>
  <c r="AQ143" i="2"/>
  <c r="AN143" i="2"/>
  <c r="AM143" i="2"/>
  <c r="AK143" i="2" s="1"/>
  <c r="AL143" i="2"/>
  <c r="AH143" i="2"/>
  <c r="AE143" i="2"/>
  <c r="AB143" i="2"/>
  <c r="AA143" i="2"/>
  <c r="AA141" i="2" s="1"/>
  <c r="Z143" i="2"/>
  <c r="Y143" i="2"/>
  <c r="G143" i="1" s="1"/>
  <c r="V143" i="2"/>
  <c r="S143" i="2"/>
  <c r="P143" i="2"/>
  <c r="O143" i="2"/>
  <c r="BB143" i="2" s="1"/>
  <c r="N143" i="2"/>
  <c r="J143" i="2"/>
  <c r="G143" i="2"/>
  <c r="D143" i="2"/>
  <c r="BB142" i="2"/>
  <c r="AY142" i="2"/>
  <c r="AX142" i="2"/>
  <c r="AW142" i="2"/>
  <c r="AT142" i="2"/>
  <c r="AQ142" i="2"/>
  <c r="AN142" i="2"/>
  <c r="AM142" i="2"/>
  <c r="AL142" i="2"/>
  <c r="AK142" i="2" s="1"/>
  <c r="AH142" i="2"/>
  <c r="AE142" i="2"/>
  <c r="AB142" i="2"/>
  <c r="AA142" i="2"/>
  <c r="Z142" i="2"/>
  <c r="V142" i="2"/>
  <c r="S142" i="2"/>
  <c r="P142" i="2"/>
  <c r="O142" i="2"/>
  <c r="N142" i="2"/>
  <c r="J142" i="2"/>
  <c r="G142" i="2"/>
  <c r="D142" i="2"/>
  <c r="AV141" i="2"/>
  <c r="AU141" i="2"/>
  <c r="AT141" i="2" s="1"/>
  <c r="AS141" i="2"/>
  <c r="AR141" i="2"/>
  <c r="AQ141" i="2" s="1"/>
  <c r="AP141" i="2"/>
  <c r="AO141" i="2"/>
  <c r="AM141" i="2"/>
  <c r="AJ141" i="2"/>
  <c r="AI141" i="2"/>
  <c r="AI140" i="2" s="1"/>
  <c r="AH140" i="2" s="1"/>
  <c r="AH141" i="2"/>
  <c r="AG141" i="2"/>
  <c r="AG140" i="2" s="1"/>
  <c r="AF141" i="2"/>
  <c r="AE141" i="2"/>
  <c r="AD141" i="2"/>
  <c r="AC141" i="2"/>
  <c r="X141" i="2"/>
  <c r="W141" i="2"/>
  <c r="V141" i="2" s="1"/>
  <c r="U141" i="2"/>
  <c r="T141" i="2"/>
  <c r="S141" i="2"/>
  <c r="R141" i="2"/>
  <c r="Q141" i="2"/>
  <c r="L141" i="2"/>
  <c r="L140" i="2" s="1"/>
  <c r="K141" i="2"/>
  <c r="K140" i="2" s="1"/>
  <c r="J140" i="2" s="1"/>
  <c r="J141" i="2"/>
  <c r="I141" i="2"/>
  <c r="I140" i="2" s="1"/>
  <c r="H141" i="2"/>
  <c r="F141" i="2"/>
  <c r="E141" i="2"/>
  <c r="D141" i="2" s="1"/>
  <c r="AU140" i="2"/>
  <c r="AR140" i="2"/>
  <c r="AJ140" i="2"/>
  <c r="AF140" i="2"/>
  <c r="AE140" i="2" s="1"/>
  <c r="AD140" i="2"/>
  <c r="R140" i="2"/>
  <c r="F140" i="2"/>
  <c r="AY138" i="2"/>
  <c r="AX138" i="2"/>
  <c r="AW138" i="2" s="1"/>
  <c r="AT138" i="2"/>
  <c r="AQ138" i="2"/>
  <c r="AN138" i="2"/>
  <c r="AM138" i="2"/>
  <c r="AL138" i="2"/>
  <c r="AK138" i="2"/>
  <c r="AH138" i="2"/>
  <c r="AE138" i="2"/>
  <c r="AB138" i="2"/>
  <c r="AA138" i="2"/>
  <c r="I138" i="1" s="1"/>
  <c r="Z138" i="2"/>
  <c r="V138" i="2"/>
  <c r="S138" i="2"/>
  <c r="P138" i="2"/>
  <c r="O138" i="2"/>
  <c r="N138" i="2"/>
  <c r="M138" i="2" s="1"/>
  <c r="J138" i="2"/>
  <c r="G138" i="2"/>
  <c r="D138" i="2"/>
  <c r="AY137" i="2"/>
  <c r="AX137" i="2"/>
  <c r="AW137" i="2" s="1"/>
  <c r="AT137" i="2"/>
  <c r="AQ137" i="2"/>
  <c r="AN137" i="2"/>
  <c r="AM137" i="2"/>
  <c r="AL137" i="2"/>
  <c r="AK137" i="2"/>
  <c r="J137" i="1" s="1"/>
  <c r="AH137" i="2"/>
  <c r="AE137" i="2"/>
  <c r="AB137" i="2"/>
  <c r="AA137" i="2"/>
  <c r="Z137" i="2"/>
  <c r="Y137" i="2"/>
  <c r="V137" i="2"/>
  <c r="S137" i="2"/>
  <c r="P137" i="2"/>
  <c r="O137" i="2"/>
  <c r="N137" i="2"/>
  <c r="J137" i="2"/>
  <c r="G137" i="2"/>
  <c r="D137" i="2"/>
  <c r="AY136" i="2"/>
  <c r="AX136" i="2"/>
  <c r="N136" i="1" s="1"/>
  <c r="AW136" i="2"/>
  <c r="AT136" i="2"/>
  <c r="AQ136" i="2"/>
  <c r="AN136" i="2"/>
  <c r="AM136" i="2"/>
  <c r="AL136" i="2"/>
  <c r="AH136" i="2"/>
  <c r="AE136" i="2"/>
  <c r="AB136" i="2"/>
  <c r="AA136" i="2"/>
  <c r="Z136" i="2"/>
  <c r="Y136" i="2"/>
  <c r="V136" i="2"/>
  <c r="S136" i="2"/>
  <c r="P136" i="2"/>
  <c r="O136" i="2"/>
  <c r="N136" i="2"/>
  <c r="J136" i="2"/>
  <c r="G136" i="2"/>
  <c r="D136" i="2"/>
  <c r="BB135" i="2"/>
  <c r="BA135" i="2"/>
  <c r="AZ135" i="2"/>
  <c r="AY135" i="2"/>
  <c r="AX135" i="2"/>
  <c r="AT135" i="2"/>
  <c r="AQ135" i="2"/>
  <c r="AN135" i="2"/>
  <c r="AM135" i="2"/>
  <c r="AL135" i="2"/>
  <c r="AK135" i="2" s="1"/>
  <c r="AH135" i="2"/>
  <c r="AE135" i="2"/>
  <c r="AB135" i="2"/>
  <c r="AA135" i="2"/>
  <c r="Z135" i="2"/>
  <c r="Y135" i="2" s="1"/>
  <c r="V135" i="2"/>
  <c r="S135" i="2"/>
  <c r="P135" i="2"/>
  <c r="O135" i="2"/>
  <c r="N135" i="2"/>
  <c r="N133" i="2" s="1"/>
  <c r="M135" i="2"/>
  <c r="D135" i="1" s="1"/>
  <c r="J135" i="2"/>
  <c r="G135" i="2"/>
  <c r="D135" i="2"/>
  <c r="AY134" i="2"/>
  <c r="AX134" i="2"/>
  <c r="AW134" i="2"/>
  <c r="AT134" i="2"/>
  <c r="AQ134" i="2"/>
  <c r="AN134" i="2"/>
  <c r="AM134" i="2"/>
  <c r="AL134" i="2"/>
  <c r="AK134" i="2" s="1"/>
  <c r="AH134" i="2"/>
  <c r="AE134" i="2"/>
  <c r="AB134" i="2"/>
  <c r="AA134" i="2"/>
  <c r="Z134" i="2"/>
  <c r="Y134" i="2"/>
  <c r="G134" i="1" s="1"/>
  <c r="V134" i="2"/>
  <c r="S134" i="2"/>
  <c r="P134" i="2"/>
  <c r="O134" i="2"/>
  <c r="O133" i="2" s="1"/>
  <c r="N134" i="2"/>
  <c r="M134" i="2"/>
  <c r="D134" i="1" s="1"/>
  <c r="J134" i="2"/>
  <c r="G134" i="2"/>
  <c r="D134" i="2"/>
  <c r="AV133" i="2"/>
  <c r="AU133" i="2"/>
  <c r="AT133" i="2"/>
  <c r="AS133" i="2"/>
  <c r="AR133" i="2"/>
  <c r="AQ133" i="2" s="1"/>
  <c r="AP133" i="2"/>
  <c r="AO133" i="2"/>
  <c r="AJ133" i="2"/>
  <c r="AI133" i="2"/>
  <c r="AH133" i="2"/>
  <c r="AG133" i="2"/>
  <c r="AF133" i="2"/>
  <c r="AE133" i="2" s="1"/>
  <c r="AD133" i="2"/>
  <c r="AC133" i="2"/>
  <c r="AB133" i="2"/>
  <c r="X133" i="2"/>
  <c r="V133" i="2" s="1"/>
  <c r="W133" i="2"/>
  <c r="U133" i="2"/>
  <c r="T133" i="2"/>
  <c r="S133" i="2" s="1"/>
  <c r="R133" i="2"/>
  <c r="Q133" i="2"/>
  <c r="P133" i="2"/>
  <c r="L133" i="2"/>
  <c r="K133" i="2"/>
  <c r="J133" i="2"/>
  <c r="I133" i="2"/>
  <c r="H133" i="2"/>
  <c r="G133" i="2" s="1"/>
  <c r="F133" i="2"/>
  <c r="E133" i="2"/>
  <c r="D133" i="2" s="1"/>
  <c r="AY132" i="2"/>
  <c r="AX132" i="2"/>
  <c r="AW132" i="2"/>
  <c r="AT132" i="2"/>
  <c r="AQ132" i="2"/>
  <c r="AN132" i="2"/>
  <c r="AM132" i="2"/>
  <c r="AL132" i="2"/>
  <c r="AK132" i="2" s="1"/>
  <c r="AH132" i="2"/>
  <c r="AE132" i="2"/>
  <c r="AB132" i="2"/>
  <c r="AA132" i="2"/>
  <c r="Z132" i="2"/>
  <c r="V132" i="2"/>
  <c r="S132" i="2"/>
  <c r="P132" i="2"/>
  <c r="O132" i="2"/>
  <c r="BB132" i="2" s="1"/>
  <c r="N132" i="2"/>
  <c r="J132" i="2"/>
  <c r="G132" i="2"/>
  <c r="D132" i="2"/>
  <c r="AY131" i="2"/>
  <c r="AX131" i="2"/>
  <c r="AT131" i="2"/>
  <c r="AQ131" i="2"/>
  <c r="AN131" i="2"/>
  <c r="AM131" i="2"/>
  <c r="AL131" i="2"/>
  <c r="AL130" i="2" s="1"/>
  <c r="AH131" i="2"/>
  <c r="AE131" i="2"/>
  <c r="AB131" i="2"/>
  <c r="AA131" i="2"/>
  <c r="Z131" i="2"/>
  <c r="Y131" i="2" s="1"/>
  <c r="V131" i="2"/>
  <c r="S131" i="2"/>
  <c r="P131" i="2"/>
  <c r="O131" i="2"/>
  <c r="N131" i="2"/>
  <c r="M131" i="2"/>
  <c r="J131" i="2"/>
  <c r="G131" i="2"/>
  <c r="D131" i="2"/>
  <c r="AX130" i="2"/>
  <c r="AV130" i="2"/>
  <c r="AU130" i="2"/>
  <c r="AS130" i="2"/>
  <c r="AR130" i="2"/>
  <c r="AQ130" i="2"/>
  <c r="AP130" i="2"/>
  <c r="AO130" i="2"/>
  <c r="AN130" i="2" s="1"/>
  <c r="AM130" i="2"/>
  <c r="AK130" i="2"/>
  <c r="AJ130" i="2"/>
  <c r="AH130" i="2" s="1"/>
  <c r="AI130" i="2"/>
  <c r="AG130" i="2"/>
  <c r="AF130" i="2"/>
  <c r="AE130" i="2"/>
  <c r="AD130" i="2"/>
  <c r="AC130" i="2"/>
  <c r="AB130" i="2"/>
  <c r="AA130" i="2"/>
  <c r="X130" i="2"/>
  <c r="W130" i="2"/>
  <c r="V130" i="2" s="1"/>
  <c r="U130" i="2"/>
  <c r="T130" i="2"/>
  <c r="S130" i="2"/>
  <c r="R130" i="2"/>
  <c r="Q130" i="2"/>
  <c r="P130" i="2" s="1"/>
  <c r="O130" i="2"/>
  <c r="F130" i="1" s="1"/>
  <c r="L130" i="2"/>
  <c r="J130" i="2" s="1"/>
  <c r="K130" i="2"/>
  <c r="I130" i="2"/>
  <c r="I114" i="2" s="1"/>
  <c r="H130" i="2"/>
  <c r="G130" i="2"/>
  <c r="F130" i="2"/>
  <c r="E130" i="2"/>
  <c r="AY129" i="2"/>
  <c r="AX129" i="2"/>
  <c r="AW129" i="2"/>
  <c r="AT129" i="2"/>
  <c r="AQ129" i="2"/>
  <c r="AN129" i="2"/>
  <c r="AM129" i="2"/>
  <c r="AK129" i="2" s="1"/>
  <c r="J129" i="1" s="1"/>
  <c r="AL129" i="2"/>
  <c r="AH129" i="2"/>
  <c r="AE129" i="2"/>
  <c r="AB129" i="2"/>
  <c r="AA129" i="2"/>
  <c r="BB129" i="2" s="1"/>
  <c r="Z129" i="2"/>
  <c r="V129" i="2"/>
  <c r="S129" i="2"/>
  <c r="P129" i="2"/>
  <c r="O129" i="2"/>
  <c r="N129" i="2"/>
  <c r="J129" i="2"/>
  <c r="G129" i="2"/>
  <c r="D129" i="2"/>
  <c r="AY128" i="2"/>
  <c r="AX128" i="2"/>
  <c r="AW128" i="2" s="1"/>
  <c r="AT128" i="2"/>
  <c r="AQ128" i="2"/>
  <c r="AN128" i="2"/>
  <c r="AM128" i="2"/>
  <c r="AM126" i="2" s="1"/>
  <c r="AL128" i="2"/>
  <c r="AH128" i="2"/>
  <c r="AE128" i="2"/>
  <c r="AB128" i="2"/>
  <c r="AA128" i="2"/>
  <c r="AA126" i="2" s="1"/>
  <c r="I126" i="1" s="1"/>
  <c r="Z128" i="2"/>
  <c r="Y128" i="2"/>
  <c r="V128" i="2"/>
  <c r="S128" i="2"/>
  <c r="P128" i="2"/>
  <c r="O128" i="2"/>
  <c r="O126" i="2" s="1"/>
  <c r="N128" i="2"/>
  <c r="M128" i="2"/>
  <c r="J128" i="2"/>
  <c r="G128" i="2"/>
  <c r="D128" i="2"/>
  <c r="AY127" i="2"/>
  <c r="AX127" i="2"/>
  <c r="AW127" i="2" s="1"/>
  <c r="AT127" i="2"/>
  <c r="AQ127" i="2"/>
  <c r="AN127" i="2"/>
  <c r="AM127" i="2"/>
  <c r="AL127" i="2"/>
  <c r="AK127" i="2" s="1"/>
  <c r="J127" i="1" s="1"/>
  <c r="AH127" i="2"/>
  <c r="AE127" i="2"/>
  <c r="AB127" i="2"/>
  <c r="AA127" i="2"/>
  <c r="Z127" i="2"/>
  <c r="Y127" i="2"/>
  <c r="V127" i="2"/>
  <c r="S127" i="2"/>
  <c r="P127" i="2"/>
  <c r="O127" i="2"/>
  <c r="N127" i="2"/>
  <c r="J127" i="2"/>
  <c r="G127" i="2"/>
  <c r="D127" i="2"/>
  <c r="AY126" i="2"/>
  <c r="AV126" i="2"/>
  <c r="AV114" i="2" s="1"/>
  <c r="AU126" i="2"/>
  <c r="AT126" i="2" s="1"/>
  <c r="AS126" i="2"/>
  <c r="AR126" i="2"/>
  <c r="AQ126" i="2" s="1"/>
  <c r="AP126" i="2"/>
  <c r="AO126" i="2"/>
  <c r="AN126" i="2" s="1"/>
  <c r="AJ126" i="2"/>
  <c r="AI126" i="2"/>
  <c r="AH126" i="2" s="1"/>
  <c r="AG126" i="2"/>
  <c r="AE126" i="2" s="1"/>
  <c r="AF126" i="2"/>
  <c r="AD126" i="2"/>
  <c r="AC126" i="2"/>
  <c r="AB126" i="2" s="1"/>
  <c r="X126" i="2"/>
  <c r="W126" i="2"/>
  <c r="V126" i="2" s="1"/>
  <c r="U126" i="2"/>
  <c r="T126" i="2"/>
  <c r="R126" i="2"/>
  <c r="Q126" i="2"/>
  <c r="P126" i="2" s="1"/>
  <c r="L126" i="2"/>
  <c r="K126" i="2"/>
  <c r="J126" i="2"/>
  <c r="I126" i="2"/>
  <c r="H126" i="2"/>
  <c r="G126" i="2"/>
  <c r="F126" i="2"/>
  <c r="E126" i="2"/>
  <c r="D126" i="2"/>
  <c r="BA125" i="2"/>
  <c r="AY125" i="2"/>
  <c r="AY122" i="2" s="1"/>
  <c r="AX125" i="2"/>
  <c r="AW125" i="2"/>
  <c r="AT125" i="2"/>
  <c r="AQ125" i="2"/>
  <c r="AN125" i="2"/>
  <c r="AM125" i="2"/>
  <c r="AL125" i="2"/>
  <c r="AK125" i="2" s="1"/>
  <c r="AH125" i="2"/>
  <c r="AE125" i="2"/>
  <c r="AB125" i="2"/>
  <c r="AA125" i="2"/>
  <c r="Z125" i="2"/>
  <c r="Y125" i="2"/>
  <c r="V125" i="2"/>
  <c r="S125" i="2"/>
  <c r="P125" i="2"/>
  <c r="O125" i="2"/>
  <c r="BB125" i="2" s="1"/>
  <c r="N125" i="2"/>
  <c r="M125" i="2" s="1"/>
  <c r="D125" i="1" s="1"/>
  <c r="J125" i="2"/>
  <c r="G125" i="2"/>
  <c r="D125" i="2"/>
  <c r="AY124" i="2"/>
  <c r="AW124" i="2" s="1"/>
  <c r="AX124" i="2"/>
  <c r="AT124" i="2"/>
  <c r="AQ124" i="2"/>
  <c r="AN124" i="2"/>
  <c r="AM124" i="2"/>
  <c r="AL124" i="2"/>
  <c r="AK124" i="2"/>
  <c r="AH124" i="2"/>
  <c r="AE124" i="2"/>
  <c r="AB124" i="2"/>
  <c r="AA124" i="2"/>
  <c r="Z124" i="2"/>
  <c r="V124" i="2"/>
  <c r="S124" i="2"/>
  <c r="P124" i="2"/>
  <c r="O124" i="2"/>
  <c r="N124" i="2"/>
  <c r="M124" i="2"/>
  <c r="J124" i="2"/>
  <c r="G124" i="2"/>
  <c r="D124" i="2"/>
  <c r="AY123" i="2"/>
  <c r="AX123" i="2"/>
  <c r="AT123" i="2"/>
  <c r="AQ123" i="2"/>
  <c r="AN123" i="2"/>
  <c r="AM123" i="2"/>
  <c r="AM122" i="2" s="1"/>
  <c r="AL123" i="2"/>
  <c r="AL122" i="2" s="1"/>
  <c r="AK122" i="2" s="1"/>
  <c r="AH123" i="2"/>
  <c r="AE123" i="2"/>
  <c r="AB123" i="2"/>
  <c r="AA123" i="2"/>
  <c r="Z123" i="2"/>
  <c r="V123" i="2"/>
  <c r="S123" i="2"/>
  <c r="P123" i="2"/>
  <c r="O123" i="2"/>
  <c r="N123" i="2"/>
  <c r="M123" i="2"/>
  <c r="J123" i="2"/>
  <c r="G123" i="2"/>
  <c r="D123" i="2"/>
  <c r="AV122" i="2"/>
  <c r="AU122" i="2"/>
  <c r="AT122" i="2" s="1"/>
  <c r="AS122" i="2"/>
  <c r="AS114" i="2" s="1"/>
  <c r="AR122" i="2"/>
  <c r="AP122" i="2"/>
  <c r="AP114" i="2" s="1"/>
  <c r="AO122" i="2"/>
  <c r="AN122" i="2" s="1"/>
  <c r="AJ122" i="2"/>
  <c r="AI122" i="2"/>
  <c r="AH122" i="2"/>
  <c r="AG122" i="2"/>
  <c r="AF122" i="2"/>
  <c r="AE122" i="2" s="1"/>
  <c r="AD122" i="2"/>
  <c r="AC122" i="2"/>
  <c r="AB122" i="2" s="1"/>
  <c r="AA122" i="2"/>
  <c r="X122" i="2"/>
  <c r="W122" i="2"/>
  <c r="V122" i="2"/>
  <c r="U122" i="2"/>
  <c r="T122" i="2"/>
  <c r="S122" i="2" s="1"/>
  <c r="R122" i="2"/>
  <c r="Q122" i="2"/>
  <c r="P122" i="2" s="1"/>
  <c r="L122" i="2"/>
  <c r="K122" i="2"/>
  <c r="J122" i="2"/>
  <c r="I122" i="2"/>
  <c r="H122" i="2"/>
  <c r="G122" i="2"/>
  <c r="F122" i="2"/>
  <c r="E122" i="2"/>
  <c r="D122" i="2" s="1"/>
  <c r="AY121" i="2"/>
  <c r="AW121" i="2" s="1"/>
  <c r="AX121" i="2"/>
  <c r="AT121" i="2"/>
  <c r="AQ121" i="2"/>
  <c r="AN121" i="2"/>
  <c r="AM121" i="2"/>
  <c r="AL121" i="2"/>
  <c r="AH121" i="2"/>
  <c r="AE121" i="2"/>
  <c r="AB121" i="2"/>
  <c r="AA121" i="2"/>
  <c r="Z121" i="2"/>
  <c r="Y121" i="2" s="1"/>
  <c r="V121" i="2"/>
  <c r="S121" i="2"/>
  <c r="P121" i="2"/>
  <c r="O121" i="2"/>
  <c r="BB121" i="2" s="1"/>
  <c r="N121" i="2"/>
  <c r="J121" i="2"/>
  <c r="G121" i="2"/>
  <c r="D121" i="2"/>
  <c r="AY120" i="2"/>
  <c r="AX120" i="2"/>
  <c r="AT120" i="2"/>
  <c r="AQ120" i="2"/>
  <c r="AN120" i="2"/>
  <c r="AM120" i="2"/>
  <c r="AL120" i="2"/>
  <c r="AK120" i="2"/>
  <c r="AH120" i="2"/>
  <c r="AE120" i="2"/>
  <c r="AB120" i="2"/>
  <c r="AA120" i="2"/>
  <c r="Z120" i="2"/>
  <c r="Y120" i="2"/>
  <c r="G120" i="1" s="1"/>
  <c r="V120" i="2"/>
  <c r="S120" i="2"/>
  <c r="P120" i="2"/>
  <c r="O120" i="2"/>
  <c r="N120" i="2"/>
  <c r="J120" i="2"/>
  <c r="G120" i="2"/>
  <c r="D120" i="2"/>
  <c r="AV119" i="2"/>
  <c r="AU119" i="2"/>
  <c r="AT119" i="2" s="1"/>
  <c r="AS119" i="2"/>
  <c r="AR119" i="2"/>
  <c r="AQ119" i="2"/>
  <c r="AP119" i="2"/>
  <c r="AO119" i="2"/>
  <c r="AN119" i="2" s="1"/>
  <c r="AM119" i="2"/>
  <c r="L119" i="1" s="1"/>
  <c r="AL119" i="2"/>
  <c r="AJ119" i="2"/>
  <c r="AI119" i="2"/>
  <c r="AG119" i="2"/>
  <c r="AF119" i="2"/>
  <c r="AE119" i="2" s="1"/>
  <c r="AD119" i="2"/>
  <c r="AC119" i="2"/>
  <c r="AB119" i="2"/>
  <c r="AA119" i="2"/>
  <c r="X119" i="2"/>
  <c r="W119" i="2"/>
  <c r="V119" i="2"/>
  <c r="U119" i="2"/>
  <c r="T119" i="2"/>
  <c r="S119" i="2" s="1"/>
  <c r="R119" i="2"/>
  <c r="Q119" i="2"/>
  <c r="L119" i="2"/>
  <c r="K119" i="2"/>
  <c r="J119" i="2"/>
  <c r="I119" i="2"/>
  <c r="H119" i="2"/>
  <c r="G119" i="2"/>
  <c r="F119" i="2"/>
  <c r="F114" i="2" s="1"/>
  <c r="E119" i="2"/>
  <c r="AY118" i="2"/>
  <c r="BB118" i="2" s="1"/>
  <c r="AX118" i="2"/>
  <c r="AW118" i="2" s="1"/>
  <c r="AT118" i="2"/>
  <c r="AQ118" i="2"/>
  <c r="AN118" i="2"/>
  <c r="AM118" i="2"/>
  <c r="AL118" i="2"/>
  <c r="AK118" i="2"/>
  <c r="AH118" i="2"/>
  <c r="AE118" i="2"/>
  <c r="AB118" i="2"/>
  <c r="AA118" i="2"/>
  <c r="Z118" i="2"/>
  <c r="H118" i="1" s="1"/>
  <c r="V118" i="2"/>
  <c r="S118" i="2"/>
  <c r="P118" i="2"/>
  <c r="O118" i="2"/>
  <c r="N118" i="2"/>
  <c r="BA118" i="2" s="1"/>
  <c r="AZ118" i="2" s="1"/>
  <c r="J118" i="2"/>
  <c r="G118" i="2"/>
  <c r="D118" i="2"/>
  <c r="BA117" i="2"/>
  <c r="AY117" i="2"/>
  <c r="AX117" i="2"/>
  <c r="AW117" i="2" s="1"/>
  <c r="AT117" i="2"/>
  <c r="AQ117" i="2"/>
  <c r="AN117" i="2"/>
  <c r="AM117" i="2"/>
  <c r="AL117" i="2"/>
  <c r="AK117" i="2"/>
  <c r="J117" i="1" s="1"/>
  <c r="AH117" i="2"/>
  <c r="AE117" i="2"/>
  <c r="AB117" i="2"/>
  <c r="AA117" i="2"/>
  <c r="Z117" i="2"/>
  <c r="Y117" i="2"/>
  <c r="V117" i="2"/>
  <c r="S117" i="2"/>
  <c r="P117" i="2"/>
  <c r="O117" i="2"/>
  <c r="N117" i="2"/>
  <c r="J117" i="2"/>
  <c r="G117" i="2"/>
  <c r="D117" i="2"/>
  <c r="AY116" i="2"/>
  <c r="AX116" i="2"/>
  <c r="AT116" i="2"/>
  <c r="AQ116" i="2"/>
  <c r="AN116" i="2"/>
  <c r="AM116" i="2"/>
  <c r="AL116" i="2"/>
  <c r="AH116" i="2"/>
  <c r="AE116" i="2"/>
  <c r="AB116" i="2"/>
  <c r="AA116" i="2"/>
  <c r="Z116" i="2"/>
  <c r="Y116" i="2"/>
  <c r="V116" i="2"/>
  <c r="S116" i="2"/>
  <c r="P116" i="2"/>
  <c r="O116" i="2"/>
  <c r="N116" i="2"/>
  <c r="M116" i="2"/>
  <c r="J116" i="2"/>
  <c r="G116" i="2"/>
  <c r="D116" i="2"/>
  <c r="AY115" i="2"/>
  <c r="AX115" i="2"/>
  <c r="AV115" i="2"/>
  <c r="AU115" i="2"/>
  <c r="AT115" i="2" s="1"/>
  <c r="AS115" i="2"/>
  <c r="AR115" i="2"/>
  <c r="AP115" i="2"/>
  <c r="AO115" i="2"/>
  <c r="AN115" i="2"/>
  <c r="AJ115" i="2"/>
  <c r="AI115" i="2"/>
  <c r="AG115" i="2"/>
  <c r="AF115" i="2"/>
  <c r="AD115" i="2"/>
  <c r="AC115" i="2"/>
  <c r="AB115" i="2" s="1"/>
  <c r="AA115" i="2"/>
  <c r="X115" i="2"/>
  <c r="W115" i="2"/>
  <c r="U115" i="2"/>
  <c r="T115" i="2"/>
  <c r="S115" i="2" s="1"/>
  <c r="R115" i="2"/>
  <c r="Q115" i="2"/>
  <c r="P115" i="2"/>
  <c r="N115" i="2"/>
  <c r="L115" i="2"/>
  <c r="K115" i="2"/>
  <c r="J115" i="2"/>
  <c r="I115" i="2"/>
  <c r="H115" i="2"/>
  <c r="G115" i="2"/>
  <c r="F115" i="2"/>
  <c r="E115" i="2"/>
  <c r="D115" i="2"/>
  <c r="AI114" i="2"/>
  <c r="AG114" i="2"/>
  <c r="AD114" i="2"/>
  <c r="H114" i="2"/>
  <c r="G114" i="2"/>
  <c r="AY112" i="2"/>
  <c r="AX112" i="2"/>
  <c r="AT112" i="2"/>
  <c r="AQ112" i="2"/>
  <c r="AN112" i="2"/>
  <c r="AM112" i="2"/>
  <c r="AL112" i="2"/>
  <c r="AK112" i="2" s="1"/>
  <c r="AH112" i="2"/>
  <c r="AE112" i="2"/>
  <c r="AB112" i="2"/>
  <c r="AA112" i="2"/>
  <c r="Z112" i="2"/>
  <c r="V112" i="2"/>
  <c r="S112" i="2"/>
  <c r="P112" i="2"/>
  <c r="O112" i="2"/>
  <c r="N112" i="2"/>
  <c r="M112" i="2"/>
  <c r="J112" i="2"/>
  <c r="G112" i="2"/>
  <c r="D112" i="2"/>
  <c r="AY111" i="2"/>
  <c r="AX111" i="2"/>
  <c r="AW111" i="2"/>
  <c r="AT111" i="2"/>
  <c r="AQ111" i="2"/>
  <c r="AN111" i="2"/>
  <c r="AM111" i="2"/>
  <c r="AL111" i="2"/>
  <c r="AK111" i="2"/>
  <c r="J111" i="1" s="1"/>
  <c r="AH111" i="2"/>
  <c r="AE111" i="2"/>
  <c r="AB111" i="2"/>
  <c r="AA111" i="2"/>
  <c r="Z111" i="2"/>
  <c r="BA111" i="2" s="1"/>
  <c r="V111" i="2"/>
  <c r="S111" i="2"/>
  <c r="P111" i="2"/>
  <c r="O111" i="2"/>
  <c r="N111" i="2"/>
  <c r="M111" i="2"/>
  <c r="J111" i="2"/>
  <c r="G111" i="2"/>
  <c r="D111" i="2"/>
  <c r="AY110" i="2"/>
  <c r="AX110" i="2"/>
  <c r="AW110" i="2" s="1"/>
  <c r="M110" i="1" s="1"/>
  <c r="AT110" i="2"/>
  <c r="AQ110" i="2"/>
  <c r="AN110" i="2"/>
  <c r="AM110" i="2"/>
  <c r="AL110" i="2"/>
  <c r="AH110" i="2"/>
  <c r="AE110" i="2"/>
  <c r="AB110" i="2"/>
  <c r="AA110" i="2"/>
  <c r="Z110" i="2"/>
  <c r="Y110" i="2" s="1"/>
  <c r="V110" i="2"/>
  <c r="S110" i="2"/>
  <c r="P110" i="2"/>
  <c r="O110" i="2"/>
  <c r="N110" i="2"/>
  <c r="M110" i="2" s="1"/>
  <c r="J110" i="2"/>
  <c r="G110" i="2"/>
  <c r="D110" i="2"/>
  <c r="BA109" i="2"/>
  <c r="AY109" i="2"/>
  <c r="AY107" i="2" s="1"/>
  <c r="AX109" i="2"/>
  <c r="AW109" i="2" s="1"/>
  <c r="AT109" i="2"/>
  <c r="AQ109" i="2"/>
  <c r="AN109" i="2"/>
  <c r="AM109" i="2"/>
  <c r="AL109" i="2"/>
  <c r="AK109" i="2"/>
  <c r="AH109" i="2"/>
  <c r="AE109" i="2"/>
  <c r="AB109" i="2"/>
  <c r="AA109" i="2"/>
  <c r="Z109" i="2"/>
  <c r="Y109" i="2" s="1"/>
  <c r="V109" i="2"/>
  <c r="S109" i="2"/>
  <c r="P109" i="2"/>
  <c r="O109" i="2"/>
  <c r="N109" i="2"/>
  <c r="M109" i="2"/>
  <c r="D109" i="1" s="1"/>
  <c r="J109" i="2"/>
  <c r="G109" i="2"/>
  <c r="D109" i="2"/>
  <c r="BB108" i="2"/>
  <c r="AY108" i="2"/>
  <c r="AX108" i="2"/>
  <c r="AW108" i="2" s="1"/>
  <c r="AT108" i="2"/>
  <c r="AQ108" i="2"/>
  <c r="AN108" i="2"/>
  <c r="AM108" i="2"/>
  <c r="AL108" i="2"/>
  <c r="AK108" i="2"/>
  <c r="AH108" i="2"/>
  <c r="AE108" i="2"/>
  <c r="AB108" i="2"/>
  <c r="AA108" i="2"/>
  <c r="AA107" i="2" s="1"/>
  <c r="Z108" i="2"/>
  <c r="Z107" i="2" s="1"/>
  <c r="V108" i="2"/>
  <c r="S108" i="2"/>
  <c r="P108" i="2"/>
  <c r="O108" i="2"/>
  <c r="N108" i="2"/>
  <c r="J108" i="2"/>
  <c r="G108" i="2"/>
  <c r="D108" i="2"/>
  <c r="AV107" i="2"/>
  <c r="AU107" i="2"/>
  <c r="AT107" i="2" s="1"/>
  <c r="AS107" i="2"/>
  <c r="AR107" i="2"/>
  <c r="AQ107" i="2" s="1"/>
  <c r="AP107" i="2"/>
  <c r="AO107" i="2"/>
  <c r="AN107" i="2" s="1"/>
  <c r="AJ107" i="2"/>
  <c r="AI107" i="2"/>
  <c r="AG107" i="2"/>
  <c r="AE107" i="2" s="1"/>
  <c r="AF107" i="2"/>
  <c r="AD107" i="2"/>
  <c r="AC107" i="2"/>
  <c r="AB107" i="2" s="1"/>
  <c r="Y107" i="2"/>
  <c r="X107" i="2"/>
  <c r="W107" i="2"/>
  <c r="V107" i="2" s="1"/>
  <c r="U107" i="2"/>
  <c r="T107" i="2"/>
  <c r="S107" i="2"/>
  <c r="R107" i="2"/>
  <c r="Q107" i="2"/>
  <c r="P107" i="2" s="1"/>
  <c r="O107" i="2"/>
  <c r="L107" i="2"/>
  <c r="K107" i="2"/>
  <c r="J107" i="2"/>
  <c r="I107" i="2"/>
  <c r="H107" i="2"/>
  <c r="G107" i="2"/>
  <c r="F107" i="2"/>
  <c r="E107" i="2"/>
  <c r="D107" i="2" s="1"/>
  <c r="AY106" i="2"/>
  <c r="AX106" i="2"/>
  <c r="AT106" i="2"/>
  <c r="AQ106" i="2"/>
  <c r="AN106" i="2"/>
  <c r="AM106" i="2"/>
  <c r="L106" i="1" s="1"/>
  <c r="AL106" i="2"/>
  <c r="K106" i="1" s="1"/>
  <c r="AK106" i="2"/>
  <c r="AH106" i="2"/>
  <c r="AE106" i="2"/>
  <c r="AB106" i="2"/>
  <c r="AA106" i="2"/>
  <c r="Z106" i="2"/>
  <c r="Y106" i="2" s="1"/>
  <c r="V106" i="2"/>
  <c r="S106" i="2"/>
  <c r="P106" i="2"/>
  <c r="O106" i="2"/>
  <c r="N106" i="2"/>
  <c r="J106" i="2"/>
  <c r="G106" i="2"/>
  <c r="D106" i="2"/>
  <c r="AY105" i="2"/>
  <c r="AX105" i="2"/>
  <c r="AW105" i="2"/>
  <c r="AT105" i="2"/>
  <c r="AQ105" i="2"/>
  <c r="AN105" i="2"/>
  <c r="AM105" i="2"/>
  <c r="AL105" i="2"/>
  <c r="AK105" i="2" s="1"/>
  <c r="AH105" i="2"/>
  <c r="AE105" i="2"/>
  <c r="AB105" i="2"/>
  <c r="AA105" i="2"/>
  <c r="Z105" i="2"/>
  <c r="Y105" i="2"/>
  <c r="V105" i="2"/>
  <c r="S105" i="2"/>
  <c r="P105" i="2"/>
  <c r="O105" i="2"/>
  <c r="F105" i="1" s="1"/>
  <c r="N105" i="2"/>
  <c r="BA105" i="2" s="1"/>
  <c r="M105" i="2"/>
  <c r="D105" i="1" s="1"/>
  <c r="J105" i="2"/>
  <c r="G105" i="2"/>
  <c r="D105" i="2"/>
  <c r="BA104" i="2"/>
  <c r="AY104" i="2"/>
  <c r="AX104" i="2"/>
  <c r="AT104" i="2"/>
  <c r="AQ104" i="2"/>
  <c r="AN104" i="2"/>
  <c r="AM104" i="2"/>
  <c r="AL104" i="2"/>
  <c r="AK104" i="2" s="1"/>
  <c r="AH104" i="2"/>
  <c r="AE104" i="2"/>
  <c r="AB104" i="2"/>
  <c r="AA104" i="2"/>
  <c r="AA103" i="2" s="1"/>
  <c r="Z104" i="2"/>
  <c r="Z103" i="2" s="1"/>
  <c r="Y104" i="2"/>
  <c r="V104" i="2"/>
  <c r="S104" i="2"/>
  <c r="P104" i="2"/>
  <c r="O104" i="2"/>
  <c r="N104" i="2"/>
  <c r="N103" i="2" s="1"/>
  <c r="M104" i="2"/>
  <c r="D104" i="1" s="1"/>
  <c r="J104" i="2"/>
  <c r="G104" i="2"/>
  <c r="D104" i="2"/>
  <c r="AV103" i="2"/>
  <c r="AU103" i="2"/>
  <c r="AT103" i="2"/>
  <c r="AS103" i="2"/>
  <c r="AR103" i="2"/>
  <c r="AQ103" i="2"/>
  <c r="AP103" i="2"/>
  <c r="AO103" i="2"/>
  <c r="AN103" i="2" s="1"/>
  <c r="AJ103" i="2"/>
  <c r="AI103" i="2"/>
  <c r="AH103" i="2" s="1"/>
  <c r="AG103" i="2"/>
  <c r="AF103" i="2"/>
  <c r="AE103" i="2"/>
  <c r="AD103" i="2"/>
  <c r="AC103" i="2"/>
  <c r="AB103" i="2"/>
  <c r="X103" i="2"/>
  <c r="W103" i="2"/>
  <c r="V103" i="2"/>
  <c r="U103" i="2"/>
  <c r="T103" i="2"/>
  <c r="S103" i="2" s="1"/>
  <c r="R103" i="2"/>
  <c r="Q103" i="2"/>
  <c r="L103" i="2"/>
  <c r="K103" i="2"/>
  <c r="J103" i="2" s="1"/>
  <c r="I103" i="2"/>
  <c r="H103" i="2"/>
  <c r="G103" i="2"/>
  <c r="F103" i="2"/>
  <c r="E103" i="2"/>
  <c r="D103" i="2"/>
  <c r="AY102" i="2"/>
  <c r="AY100" i="2" s="1"/>
  <c r="AX102" i="2"/>
  <c r="AW102" i="2"/>
  <c r="M102" i="1" s="1"/>
  <c r="AT102" i="2"/>
  <c r="AQ102" i="2"/>
  <c r="AN102" i="2"/>
  <c r="AM102" i="2"/>
  <c r="AL102" i="2"/>
  <c r="AK102" i="2" s="1"/>
  <c r="AH102" i="2"/>
  <c r="AE102" i="2"/>
  <c r="AB102" i="2"/>
  <c r="AA102" i="2"/>
  <c r="Z102" i="2"/>
  <c r="V102" i="2"/>
  <c r="S102" i="2"/>
  <c r="P102" i="2"/>
  <c r="O102" i="2"/>
  <c r="N102" i="2"/>
  <c r="J102" i="2"/>
  <c r="G102" i="2"/>
  <c r="D102" i="2"/>
  <c r="AY101" i="2"/>
  <c r="AX101" i="2"/>
  <c r="AW101" i="2"/>
  <c r="AT101" i="2"/>
  <c r="AQ101" i="2"/>
  <c r="AN101" i="2"/>
  <c r="AM101" i="2"/>
  <c r="AK101" i="2" s="1"/>
  <c r="AL101" i="2"/>
  <c r="AH101" i="2"/>
  <c r="AE101" i="2"/>
  <c r="AB101" i="2"/>
  <c r="AA101" i="2"/>
  <c r="Z101" i="2"/>
  <c r="Y101" i="2"/>
  <c r="V101" i="2"/>
  <c r="S101" i="2"/>
  <c r="P101" i="2"/>
  <c r="O101" i="2"/>
  <c r="O100" i="2" s="1"/>
  <c r="N101" i="2"/>
  <c r="M101" i="2"/>
  <c r="J101" i="2"/>
  <c r="G101" i="2"/>
  <c r="D101" i="2"/>
  <c r="AX100" i="2"/>
  <c r="AW100" i="2"/>
  <c r="AV100" i="2"/>
  <c r="AU100" i="2"/>
  <c r="AT100" i="2"/>
  <c r="AS100" i="2"/>
  <c r="AR100" i="2"/>
  <c r="AQ100" i="2" s="1"/>
  <c r="AP100" i="2"/>
  <c r="AO100" i="2"/>
  <c r="AL100" i="2"/>
  <c r="AJ100" i="2"/>
  <c r="AH100" i="2" s="1"/>
  <c r="AI100" i="2"/>
  <c r="AG100" i="2"/>
  <c r="AF100" i="2"/>
  <c r="AE100" i="2"/>
  <c r="AD100" i="2"/>
  <c r="AC100" i="2"/>
  <c r="AB100" i="2"/>
  <c r="X100" i="2"/>
  <c r="W100" i="2"/>
  <c r="V100" i="2" s="1"/>
  <c r="U100" i="2"/>
  <c r="T100" i="2"/>
  <c r="R100" i="2"/>
  <c r="P100" i="2" s="1"/>
  <c r="Q100" i="2"/>
  <c r="N100" i="2"/>
  <c r="M100" i="2" s="1"/>
  <c r="D100" i="1" s="1"/>
  <c r="L100" i="2"/>
  <c r="K100" i="2"/>
  <c r="J100" i="2" s="1"/>
  <c r="I100" i="2"/>
  <c r="H100" i="2"/>
  <c r="G100" i="2"/>
  <c r="F100" i="2"/>
  <c r="E100" i="2"/>
  <c r="D100" i="2" s="1"/>
  <c r="AY99" i="2"/>
  <c r="AX99" i="2"/>
  <c r="AW99" i="2"/>
  <c r="AT99" i="2"/>
  <c r="AQ99" i="2"/>
  <c r="AN99" i="2"/>
  <c r="AM99" i="2"/>
  <c r="L99" i="1" s="1"/>
  <c r="AL99" i="2"/>
  <c r="AH99" i="2"/>
  <c r="AE99" i="2"/>
  <c r="AB99" i="2"/>
  <c r="AA99" i="2"/>
  <c r="Z99" i="2"/>
  <c r="V99" i="2"/>
  <c r="S99" i="2"/>
  <c r="P99" i="2"/>
  <c r="O99" i="2"/>
  <c r="N99" i="2"/>
  <c r="J99" i="2"/>
  <c r="G99" i="2"/>
  <c r="D99" i="2"/>
  <c r="AY98" i="2"/>
  <c r="AX98" i="2"/>
  <c r="AW98" i="2"/>
  <c r="M98" i="1" s="1"/>
  <c r="AT98" i="2"/>
  <c r="AQ98" i="2"/>
  <c r="AN98" i="2"/>
  <c r="AM98" i="2"/>
  <c r="AL98" i="2"/>
  <c r="AK98" i="2"/>
  <c r="J98" i="1" s="1"/>
  <c r="AH98" i="2"/>
  <c r="AE98" i="2"/>
  <c r="AB98" i="2"/>
  <c r="AA98" i="2"/>
  <c r="Z98" i="2"/>
  <c r="V98" i="2"/>
  <c r="S98" i="2"/>
  <c r="P98" i="2"/>
  <c r="O98" i="2"/>
  <c r="N98" i="2"/>
  <c r="M98" i="2"/>
  <c r="J98" i="2"/>
  <c r="G98" i="2"/>
  <c r="D98" i="2"/>
  <c r="AY97" i="2"/>
  <c r="O97" i="1" s="1"/>
  <c r="AX97" i="2"/>
  <c r="N97" i="1" s="1"/>
  <c r="AW97" i="2"/>
  <c r="M97" i="1" s="1"/>
  <c r="AV97" i="2"/>
  <c r="AT97" i="2" s="1"/>
  <c r="AU97" i="2"/>
  <c r="AS97" i="2"/>
  <c r="AR97" i="2"/>
  <c r="AQ97" i="2"/>
  <c r="AP97" i="2"/>
  <c r="AO97" i="2"/>
  <c r="AN97" i="2" s="1"/>
  <c r="AJ97" i="2"/>
  <c r="AI97" i="2"/>
  <c r="AH97" i="2"/>
  <c r="AG97" i="2"/>
  <c r="AF97" i="2"/>
  <c r="AE97" i="2" s="1"/>
  <c r="AD97" i="2"/>
  <c r="AC97" i="2"/>
  <c r="AB97" i="2"/>
  <c r="AA97" i="2"/>
  <c r="I97" i="1" s="1"/>
  <c r="Z97" i="2"/>
  <c r="X97" i="2"/>
  <c r="W97" i="2"/>
  <c r="V97" i="2" s="1"/>
  <c r="U97" i="2"/>
  <c r="S97" i="2" s="1"/>
  <c r="T97" i="2"/>
  <c r="R97" i="2"/>
  <c r="Q97" i="2"/>
  <c r="P97" i="2" s="1"/>
  <c r="O97" i="2"/>
  <c r="N97" i="2"/>
  <c r="M97" i="2"/>
  <c r="L97" i="2"/>
  <c r="K97" i="2"/>
  <c r="J97" i="2"/>
  <c r="I97" i="2"/>
  <c r="H97" i="2"/>
  <c r="G97" i="2"/>
  <c r="F97" i="2"/>
  <c r="E97" i="2"/>
  <c r="BB96" i="2"/>
  <c r="AY96" i="2"/>
  <c r="AX96" i="2"/>
  <c r="AT96" i="2"/>
  <c r="AQ96" i="2"/>
  <c r="AN96" i="2"/>
  <c r="AM96" i="2"/>
  <c r="AL96" i="2"/>
  <c r="AL94" i="2" s="1"/>
  <c r="AH96" i="2"/>
  <c r="AE96" i="2"/>
  <c r="AB96" i="2"/>
  <c r="AA96" i="2"/>
  <c r="Z96" i="2"/>
  <c r="Y96" i="2"/>
  <c r="V96" i="2"/>
  <c r="S96" i="2"/>
  <c r="P96" i="2"/>
  <c r="O96" i="2"/>
  <c r="N96" i="2"/>
  <c r="J96" i="2"/>
  <c r="G96" i="2"/>
  <c r="D96" i="2"/>
  <c r="AY95" i="2"/>
  <c r="AX95" i="2"/>
  <c r="AW95" i="2" s="1"/>
  <c r="AT95" i="2"/>
  <c r="AQ95" i="2"/>
  <c r="AN95" i="2"/>
  <c r="AM95" i="2"/>
  <c r="AL95" i="2"/>
  <c r="AH95" i="2"/>
  <c r="AE95" i="2"/>
  <c r="AB95" i="2"/>
  <c r="AA95" i="2"/>
  <c r="AA94" i="2" s="1"/>
  <c r="Z95" i="2"/>
  <c r="V95" i="2"/>
  <c r="S95" i="2"/>
  <c r="P95" i="2"/>
  <c r="O95" i="2"/>
  <c r="BB95" i="2" s="1"/>
  <c r="BB94" i="2" s="1"/>
  <c r="N95" i="2"/>
  <c r="BA95" i="2" s="1"/>
  <c r="M95" i="2"/>
  <c r="J95" i="2"/>
  <c r="G95" i="2"/>
  <c r="D95" i="2"/>
  <c r="AY94" i="2"/>
  <c r="AV94" i="2"/>
  <c r="AT94" i="2" s="1"/>
  <c r="AU94" i="2"/>
  <c r="AS94" i="2"/>
  <c r="AR94" i="2"/>
  <c r="AQ94" i="2"/>
  <c r="AP94" i="2"/>
  <c r="AP86" i="2" s="1"/>
  <c r="AO94" i="2"/>
  <c r="AN94" i="2" s="1"/>
  <c r="AM94" i="2"/>
  <c r="AJ94" i="2"/>
  <c r="AI94" i="2"/>
  <c r="AH94" i="2"/>
  <c r="AG94" i="2"/>
  <c r="AF94" i="2"/>
  <c r="AE94" i="2" s="1"/>
  <c r="AD94" i="2"/>
  <c r="AC94" i="2"/>
  <c r="AB94" i="2"/>
  <c r="Z94" i="2"/>
  <c r="X94" i="2"/>
  <c r="W94" i="2"/>
  <c r="V94" i="2" s="1"/>
  <c r="U94" i="2"/>
  <c r="T94" i="2"/>
  <c r="S94" i="2" s="1"/>
  <c r="R94" i="2"/>
  <c r="Q94" i="2"/>
  <c r="L94" i="2"/>
  <c r="K94" i="2"/>
  <c r="I94" i="2"/>
  <c r="H94" i="2"/>
  <c r="G94" i="2" s="1"/>
  <c r="F94" i="2"/>
  <c r="E94" i="2"/>
  <c r="D94" i="2"/>
  <c r="AY93" i="2"/>
  <c r="AX93" i="2"/>
  <c r="AW93" i="2"/>
  <c r="AT93" i="2"/>
  <c r="AQ93" i="2"/>
  <c r="AN93" i="2"/>
  <c r="AM93" i="2"/>
  <c r="AL93" i="2"/>
  <c r="AK93" i="2"/>
  <c r="AH93" i="2"/>
  <c r="AE93" i="2"/>
  <c r="AB93" i="2"/>
  <c r="AA93" i="2"/>
  <c r="Z93" i="2"/>
  <c r="V93" i="2"/>
  <c r="S93" i="2"/>
  <c r="P93" i="2"/>
  <c r="O93" i="2"/>
  <c r="N93" i="2"/>
  <c r="J93" i="2"/>
  <c r="G93" i="2"/>
  <c r="D93" i="2"/>
  <c r="AY92" i="2"/>
  <c r="AX92" i="2"/>
  <c r="AW92" i="2" s="1"/>
  <c r="AT92" i="2"/>
  <c r="AQ92" i="2"/>
  <c r="AN92" i="2"/>
  <c r="AM92" i="2"/>
  <c r="AL92" i="2"/>
  <c r="AK92" i="2" s="1"/>
  <c r="J92" i="1" s="1"/>
  <c r="AH92" i="2"/>
  <c r="AE92" i="2"/>
  <c r="AB92" i="2"/>
  <c r="AA92" i="2"/>
  <c r="BB92" i="2" s="1"/>
  <c r="Z92" i="2"/>
  <c r="V92" i="2"/>
  <c r="S92" i="2"/>
  <c r="P92" i="2"/>
  <c r="O92" i="2"/>
  <c r="N92" i="2"/>
  <c r="J92" i="2"/>
  <c r="G92" i="2"/>
  <c r="D92" i="2"/>
  <c r="AY91" i="2"/>
  <c r="AX91" i="2"/>
  <c r="AW91" i="2"/>
  <c r="AT91" i="2"/>
  <c r="AQ91" i="2"/>
  <c r="AN91" i="2"/>
  <c r="AM91" i="2"/>
  <c r="AK91" i="2" s="1"/>
  <c r="J91" i="1" s="1"/>
  <c r="P91" i="1" s="1"/>
  <c r="AL91" i="2"/>
  <c r="AH91" i="2"/>
  <c r="AE91" i="2"/>
  <c r="AB91" i="2"/>
  <c r="AA91" i="2"/>
  <c r="Y91" i="2" s="1"/>
  <c r="Z91" i="2"/>
  <c r="V91" i="2"/>
  <c r="S91" i="2"/>
  <c r="P91" i="2"/>
  <c r="O91" i="2"/>
  <c r="M91" i="2" s="1"/>
  <c r="N91" i="2"/>
  <c r="J91" i="2"/>
  <c r="G91" i="2"/>
  <c r="D91" i="2"/>
  <c r="AY90" i="2"/>
  <c r="AX90" i="2"/>
  <c r="AW90" i="2"/>
  <c r="M90" i="1" s="1"/>
  <c r="AV90" i="2"/>
  <c r="AU90" i="2"/>
  <c r="AU86" i="2" s="1"/>
  <c r="AS90" i="2"/>
  <c r="AR90" i="2"/>
  <c r="AP90" i="2"/>
  <c r="AO90" i="2"/>
  <c r="AN90" i="2"/>
  <c r="AJ90" i="2"/>
  <c r="AI90" i="2"/>
  <c r="AH90" i="2" s="1"/>
  <c r="AG90" i="2"/>
  <c r="AF90" i="2"/>
  <c r="AE90" i="2"/>
  <c r="AD90" i="2"/>
  <c r="AC90" i="2"/>
  <c r="AB90" i="2"/>
  <c r="AA90" i="2"/>
  <c r="I90" i="1" s="1"/>
  <c r="Z90" i="2"/>
  <c r="Y90" i="2" s="1"/>
  <c r="G90" i="1" s="1"/>
  <c r="X90" i="2"/>
  <c r="X86" i="2" s="1"/>
  <c r="W90" i="2"/>
  <c r="U90" i="2"/>
  <c r="T90" i="2"/>
  <c r="S90" i="2" s="1"/>
  <c r="R90" i="2"/>
  <c r="Q90" i="2"/>
  <c r="P90" i="2"/>
  <c r="L90" i="2"/>
  <c r="K90" i="2"/>
  <c r="J90" i="2" s="1"/>
  <c r="I90" i="2"/>
  <c r="H90" i="2"/>
  <c r="G90" i="2"/>
  <c r="F90" i="2"/>
  <c r="F86" i="2" s="1"/>
  <c r="E90" i="2"/>
  <c r="D90" i="2"/>
  <c r="AY89" i="2"/>
  <c r="AY87" i="2" s="1"/>
  <c r="AW87" i="2" s="1"/>
  <c r="M87" i="1" s="1"/>
  <c r="AX89" i="2"/>
  <c r="AW89" i="2"/>
  <c r="M89" i="1" s="1"/>
  <c r="AT89" i="2"/>
  <c r="AQ89" i="2"/>
  <c r="AN89" i="2"/>
  <c r="AM89" i="2"/>
  <c r="AL89" i="2"/>
  <c r="AK89" i="2" s="1"/>
  <c r="AH89" i="2"/>
  <c r="AE89" i="2"/>
  <c r="AB89" i="2"/>
  <c r="AA89" i="2"/>
  <c r="AA87" i="2" s="1"/>
  <c r="Z89" i="2"/>
  <c r="BA89" i="2" s="1"/>
  <c r="Y89" i="2"/>
  <c r="G89" i="1" s="1"/>
  <c r="V89" i="2"/>
  <c r="S89" i="2"/>
  <c r="P89" i="2"/>
  <c r="O89" i="2"/>
  <c r="N89" i="2"/>
  <c r="M89" i="2"/>
  <c r="D89" i="1" s="1"/>
  <c r="J89" i="2"/>
  <c r="G89" i="2"/>
  <c r="D89" i="2"/>
  <c r="AY88" i="2"/>
  <c r="AX88" i="2"/>
  <c r="AW88" i="2"/>
  <c r="M88" i="1" s="1"/>
  <c r="AT88" i="2"/>
  <c r="AQ88" i="2"/>
  <c r="AN88" i="2"/>
  <c r="AM88" i="2"/>
  <c r="AM87" i="2" s="1"/>
  <c r="AL88" i="2"/>
  <c r="AL87" i="2" s="1"/>
  <c r="AH88" i="2"/>
  <c r="AE88" i="2"/>
  <c r="AB88" i="2"/>
  <c r="AA88" i="2"/>
  <c r="Z88" i="2"/>
  <c r="V88" i="2"/>
  <c r="S88" i="2"/>
  <c r="P88" i="2"/>
  <c r="O88" i="2"/>
  <c r="BB88" i="2" s="1"/>
  <c r="N88" i="2"/>
  <c r="BA88" i="2" s="1"/>
  <c r="AZ88" i="2" s="1"/>
  <c r="J88" i="2"/>
  <c r="G88" i="2"/>
  <c r="D88" i="2"/>
  <c r="BA87" i="2"/>
  <c r="AX87" i="2"/>
  <c r="AV87" i="2"/>
  <c r="AU87" i="2"/>
  <c r="AS87" i="2"/>
  <c r="AR87" i="2"/>
  <c r="AQ87" i="2"/>
  <c r="AP87" i="2"/>
  <c r="AO87" i="2"/>
  <c r="AJ87" i="2"/>
  <c r="AI87" i="2"/>
  <c r="AH87" i="2"/>
  <c r="AG87" i="2"/>
  <c r="AF87" i="2"/>
  <c r="AF86" i="2" s="1"/>
  <c r="AD87" i="2"/>
  <c r="AD86" i="2" s="1"/>
  <c r="AC87" i="2"/>
  <c r="AC86" i="2" s="1"/>
  <c r="AB87" i="2"/>
  <c r="X87" i="2"/>
  <c r="W87" i="2"/>
  <c r="V87" i="2" s="1"/>
  <c r="U87" i="2"/>
  <c r="T87" i="2"/>
  <c r="S87" i="2" s="1"/>
  <c r="R87" i="2"/>
  <c r="Q87" i="2"/>
  <c r="P87" i="2" s="1"/>
  <c r="O87" i="2"/>
  <c r="L87" i="2"/>
  <c r="K87" i="2"/>
  <c r="I87" i="2"/>
  <c r="H87" i="2"/>
  <c r="G87" i="2" s="1"/>
  <c r="F87" i="2"/>
  <c r="E87" i="2"/>
  <c r="AV86" i="2"/>
  <c r="AB86" i="2"/>
  <c r="I86" i="2"/>
  <c r="AY84" i="2"/>
  <c r="AX84" i="2"/>
  <c r="AW84" i="2" s="1"/>
  <c r="AT84" i="2"/>
  <c r="AQ84" i="2"/>
  <c r="AN84" i="2"/>
  <c r="AM84" i="2"/>
  <c r="AL84" i="2"/>
  <c r="AK84" i="2"/>
  <c r="AH84" i="2"/>
  <c r="AE84" i="2"/>
  <c r="AB84" i="2"/>
  <c r="AA84" i="2"/>
  <c r="Z84" i="2"/>
  <c r="Y84" i="2"/>
  <c r="V84" i="2"/>
  <c r="S84" i="2"/>
  <c r="P84" i="2"/>
  <c r="O84" i="2"/>
  <c r="BB84" i="2" s="1"/>
  <c r="N84" i="2"/>
  <c r="J84" i="2"/>
  <c r="G84" i="2"/>
  <c r="D84" i="2"/>
  <c r="AY83" i="2"/>
  <c r="AX83" i="2"/>
  <c r="AW83" i="2"/>
  <c r="AT83" i="2"/>
  <c r="AQ83" i="2"/>
  <c r="AN83" i="2"/>
  <c r="AM83" i="2"/>
  <c r="AL83" i="2"/>
  <c r="AH83" i="2"/>
  <c r="AE83" i="2"/>
  <c r="AB83" i="2"/>
  <c r="AA83" i="2"/>
  <c r="Z83" i="2"/>
  <c r="Y83" i="2"/>
  <c r="V83" i="2"/>
  <c r="S83" i="2"/>
  <c r="P83" i="2"/>
  <c r="O83" i="2"/>
  <c r="N83" i="2"/>
  <c r="J83" i="2"/>
  <c r="G83" i="2"/>
  <c r="D83" i="2"/>
  <c r="AY82" i="2"/>
  <c r="AX82" i="2"/>
  <c r="AT82" i="2"/>
  <c r="AQ82" i="2"/>
  <c r="AN82" i="2"/>
  <c r="AM82" i="2"/>
  <c r="AL82" i="2"/>
  <c r="AK82" i="2" s="1"/>
  <c r="AH82" i="2"/>
  <c r="AE82" i="2"/>
  <c r="AB82" i="2"/>
  <c r="AA82" i="2"/>
  <c r="Y82" i="2" s="1"/>
  <c r="Z82" i="2"/>
  <c r="V82" i="2"/>
  <c r="S82" i="2"/>
  <c r="P82" i="2"/>
  <c r="O82" i="2"/>
  <c r="N82" i="2"/>
  <c r="M82" i="2" s="1"/>
  <c r="J82" i="2"/>
  <c r="G82" i="2"/>
  <c r="D82" i="2"/>
  <c r="BB81" i="2"/>
  <c r="AY81" i="2"/>
  <c r="AX81" i="2"/>
  <c r="AT81" i="2"/>
  <c r="AQ81" i="2"/>
  <c r="AN81" i="2"/>
  <c r="AM81" i="2"/>
  <c r="AL81" i="2"/>
  <c r="AK81" i="2" s="1"/>
  <c r="AH81" i="2"/>
  <c r="AE81" i="2"/>
  <c r="AB81" i="2"/>
  <c r="AA81" i="2"/>
  <c r="Z81" i="2"/>
  <c r="Y81" i="2" s="1"/>
  <c r="V81" i="2"/>
  <c r="S81" i="2"/>
  <c r="P81" i="2"/>
  <c r="O81" i="2"/>
  <c r="N81" i="2"/>
  <c r="M81" i="2"/>
  <c r="J81" i="2"/>
  <c r="G81" i="2"/>
  <c r="D81" i="2"/>
  <c r="AY80" i="2"/>
  <c r="AX80" i="2"/>
  <c r="AT80" i="2"/>
  <c r="AQ80" i="2"/>
  <c r="AN80" i="2"/>
  <c r="AM80" i="2"/>
  <c r="AL80" i="2"/>
  <c r="AK80" i="2"/>
  <c r="AH80" i="2"/>
  <c r="AE80" i="2"/>
  <c r="AB80" i="2"/>
  <c r="AA80" i="2"/>
  <c r="AA79" i="2" s="1"/>
  <c r="Z80" i="2"/>
  <c r="V80" i="2"/>
  <c r="S80" i="2"/>
  <c r="P80" i="2"/>
  <c r="O80" i="2"/>
  <c r="N80" i="2"/>
  <c r="J80" i="2"/>
  <c r="G80" i="2"/>
  <c r="D80" i="2"/>
  <c r="AV79" i="2"/>
  <c r="AV69" i="2" s="1"/>
  <c r="AU79" i="2"/>
  <c r="AT79" i="2" s="1"/>
  <c r="AS79" i="2"/>
  <c r="AR79" i="2"/>
  <c r="AQ79" i="2" s="1"/>
  <c r="AP79" i="2"/>
  <c r="AO79" i="2"/>
  <c r="AN79" i="2"/>
  <c r="AL79" i="2"/>
  <c r="AJ79" i="2"/>
  <c r="AI79" i="2"/>
  <c r="AG79" i="2"/>
  <c r="AF79" i="2"/>
  <c r="AE79" i="2" s="1"/>
  <c r="AD79" i="2"/>
  <c r="AC79" i="2"/>
  <c r="AB79" i="2"/>
  <c r="X79" i="2"/>
  <c r="W79" i="2"/>
  <c r="V79" i="2"/>
  <c r="U79" i="2"/>
  <c r="T79" i="2"/>
  <c r="S79" i="2" s="1"/>
  <c r="R79" i="2"/>
  <c r="P79" i="2" s="1"/>
  <c r="Q79" i="2"/>
  <c r="L79" i="2"/>
  <c r="K79" i="2"/>
  <c r="J79" i="2" s="1"/>
  <c r="I79" i="2"/>
  <c r="H79" i="2"/>
  <c r="G79" i="2"/>
  <c r="F79" i="2"/>
  <c r="E79" i="2"/>
  <c r="D79" i="2"/>
  <c r="BA78" i="2"/>
  <c r="AY78" i="2"/>
  <c r="AX78" i="2"/>
  <c r="AW78" i="2"/>
  <c r="AT78" i="2"/>
  <c r="AQ78" i="2"/>
  <c r="AN78" i="2"/>
  <c r="AM78" i="2"/>
  <c r="AM76" i="2" s="1"/>
  <c r="AL78" i="2"/>
  <c r="AK78" i="2"/>
  <c r="AH78" i="2"/>
  <c r="AE78" i="2"/>
  <c r="AB78" i="2"/>
  <c r="AA78" i="2"/>
  <c r="Z78" i="2"/>
  <c r="Y78" i="2" s="1"/>
  <c r="V78" i="2"/>
  <c r="S78" i="2"/>
  <c r="P78" i="2"/>
  <c r="O78" i="2"/>
  <c r="N78" i="2"/>
  <c r="J78" i="2"/>
  <c r="G78" i="2"/>
  <c r="D78" i="2"/>
  <c r="AY77" i="2"/>
  <c r="AY76" i="2" s="1"/>
  <c r="AX77" i="2"/>
  <c r="AT77" i="2"/>
  <c r="AQ77" i="2"/>
  <c r="AN77" i="2"/>
  <c r="AM77" i="2"/>
  <c r="AL77" i="2"/>
  <c r="AK77" i="2"/>
  <c r="AH77" i="2"/>
  <c r="AE77" i="2"/>
  <c r="AB77" i="2"/>
  <c r="AA77" i="2"/>
  <c r="Z77" i="2"/>
  <c r="Z76" i="2" s="1"/>
  <c r="V77" i="2"/>
  <c r="S77" i="2"/>
  <c r="P77" i="2"/>
  <c r="O77" i="2"/>
  <c r="N77" i="2"/>
  <c r="N76" i="2" s="1"/>
  <c r="J77" i="2"/>
  <c r="G77" i="2"/>
  <c r="D77" i="2"/>
  <c r="AX76" i="2"/>
  <c r="AW76" i="2" s="1"/>
  <c r="AV76" i="2"/>
  <c r="AU76" i="2"/>
  <c r="AT76" i="2" s="1"/>
  <c r="AS76" i="2"/>
  <c r="AR76" i="2"/>
  <c r="AQ76" i="2"/>
  <c r="AP76" i="2"/>
  <c r="AO76" i="2"/>
  <c r="AN76" i="2"/>
  <c r="AL76" i="2"/>
  <c r="AJ76" i="2"/>
  <c r="AI76" i="2"/>
  <c r="AH76" i="2" s="1"/>
  <c r="AG76" i="2"/>
  <c r="AF76" i="2"/>
  <c r="AE76" i="2"/>
  <c r="AD76" i="2"/>
  <c r="AC76" i="2"/>
  <c r="AB76" i="2" s="1"/>
  <c r="AA76" i="2"/>
  <c r="X76" i="2"/>
  <c r="X69" i="2" s="1"/>
  <c r="W76" i="2"/>
  <c r="U76" i="2"/>
  <c r="T76" i="2"/>
  <c r="S76" i="2" s="1"/>
  <c r="R76" i="2"/>
  <c r="Q76" i="2"/>
  <c r="P76" i="2" s="1"/>
  <c r="L76" i="2"/>
  <c r="K76" i="2"/>
  <c r="J76" i="2" s="1"/>
  <c r="I76" i="2"/>
  <c r="H76" i="2"/>
  <c r="G76" i="2"/>
  <c r="F76" i="2"/>
  <c r="E76" i="2"/>
  <c r="D76" i="2"/>
  <c r="AZ75" i="2"/>
  <c r="AY75" i="2"/>
  <c r="O75" i="1" s="1"/>
  <c r="AX75" i="2"/>
  <c r="N75" i="1" s="1"/>
  <c r="AW75" i="2"/>
  <c r="M75" i="1" s="1"/>
  <c r="AT75" i="2"/>
  <c r="AQ75" i="2"/>
  <c r="AN75" i="2"/>
  <c r="AM75" i="2"/>
  <c r="AL75" i="2"/>
  <c r="AK75" i="2" s="1"/>
  <c r="AH75" i="2"/>
  <c r="AE75" i="2"/>
  <c r="AB75" i="2"/>
  <c r="AA75" i="2"/>
  <c r="Z75" i="2"/>
  <c r="Y75" i="2" s="1"/>
  <c r="V75" i="2"/>
  <c r="S75" i="2"/>
  <c r="P75" i="2"/>
  <c r="O75" i="2"/>
  <c r="BB75" i="2" s="1"/>
  <c r="N75" i="2"/>
  <c r="BA75" i="2" s="1"/>
  <c r="J75" i="2"/>
  <c r="G75" i="2"/>
  <c r="D75" i="2"/>
  <c r="BA74" i="2"/>
  <c r="AZ74" i="2"/>
  <c r="AY74" i="2"/>
  <c r="BB74" i="2" s="1"/>
  <c r="AX74" i="2"/>
  <c r="AT74" i="2"/>
  <c r="AQ74" i="2"/>
  <c r="AN74" i="2"/>
  <c r="AM74" i="2"/>
  <c r="AL74" i="2"/>
  <c r="AK74" i="2"/>
  <c r="AH74" i="2"/>
  <c r="AE74" i="2"/>
  <c r="AB74" i="2"/>
  <c r="AA74" i="2"/>
  <c r="Z74" i="2"/>
  <c r="Y74" i="2" s="1"/>
  <c r="G74" i="1" s="1"/>
  <c r="V74" i="2"/>
  <c r="S74" i="2"/>
  <c r="P74" i="2"/>
  <c r="O74" i="2"/>
  <c r="F74" i="1" s="1"/>
  <c r="N74" i="2"/>
  <c r="E74" i="1" s="1"/>
  <c r="M74" i="2"/>
  <c r="D74" i="1" s="1"/>
  <c r="J74" i="2"/>
  <c r="G74" i="2"/>
  <c r="D74" i="2"/>
  <c r="AY73" i="2"/>
  <c r="AX73" i="2"/>
  <c r="AW73" i="2" s="1"/>
  <c r="AT73" i="2"/>
  <c r="AQ73" i="2"/>
  <c r="AN73" i="2"/>
  <c r="AM73" i="2"/>
  <c r="AL73" i="2"/>
  <c r="AK73" i="2" s="1"/>
  <c r="AH73" i="2"/>
  <c r="AE73" i="2"/>
  <c r="AB73" i="2"/>
  <c r="AA73" i="2"/>
  <c r="BB73" i="2" s="1"/>
  <c r="Z73" i="2"/>
  <c r="Z70" i="2" s="1"/>
  <c r="Y73" i="2"/>
  <c r="G73" i="1" s="1"/>
  <c r="V73" i="2"/>
  <c r="S73" i="2"/>
  <c r="P73" i="2"/>
  <c r="O73" i="2"/>
  <c r="N73" i="2"/>
  <c r="J73" i="2"/>
  <c r="G73" i="2"/>
  <c r="D73" i="2"/>
  <c r="AY72" i="2"/>
  <c r="AX72" i="2"/>
  <c r="AW72" i="2" s="1"/>
  <c r="AT72" i="2"/>
  <c r="AQ72" i="2"/>
  <c r="AN72" i="2"/>
  <c r="AM72" i="2"/>
  <c r="AM70" i="2" s="1"/>
  <c r="AL72" i="2"/>
  <c r="AL70" i="2" s="1"/>
  <c r="AK72" i="2"/>
  <c r="AH72" i="2"/>
  <c r="AE72" i="2"/>
  <c r="AB72" i="2"/>
  <c r="AA72" i="2"/>
  <c r="Z72" i="2"/>
  <c r="Y72" i="2" s="1"/>
  <c r="G72" i="1" s="1"/>
  <c r="V72" i="2"/>
  <c r="S72" i="2"/>
  <c r="P72" i="2"/>
  <c r="O72" i="2"/>
  <c r="BB72" i="2" s="1"/>
  <c r="N72" i="2"/>
  <c r="BA72" i="2" s="1"/>
  <c r="J72" i="2"/>
  <c r="G72" i="2"/>
  <c r="D72" i="2"/>
  <c r="AY71" i="2"/>
  <c r="AX71" i="2"/>
  <c r="AT71" i="2"/>
  <c r="AQ71" i="2"/>
  <c r="AN71" i="2"/>
  <c r="AM71" i="2"/>
  <c r="AL71" i="2"/>
  <c r="AK71" i="2"/>
  <c r="AH71" i="2"/>
  <c r="AE71" i="2"/>
  <c r="AB71" i="2"/>
  <c r="AA71" i="2"/>
  <c r="Z71" i="2"/>
  <c r="Y71" i="2" s="1"/>
  <c r="G71" i="1" s="1"/>
  <c r="V71" i="2"/>
  <c r="S71" i="2"/>
  <c r="P71" i="2"/>
  <c r="O71" i="2"/>
  <c r="N71" i="2"/>
  <c r="BA71" i="2" s="1"/>
  <c r="J71" i="2"/>
  <c r="G71" i="2"/>
  <c r="D71" i="2"/>
  <c r="AV70" i="2"/>
  <c r="AU70" i="2"/>
  <c r="AT70" i="2" s="1"/>
  <c r="AS70" i="2"/>
  <c r="AR70" i="2"/>
  <c r="AP70" i="2"/>
  <c r="AO70" i="2"/>
  <c r="AN70" i="2"/>
  <c r="AK70" i="2"/>
  <c r="J70" i="1" s="1"/>
  <c r="AJ70" i="2"/>
  <c r="AI70" i="2"/>
  <c r="AG70" i="2"/>
  <c r="AF70" i="2"/>
  <c r="AE70" i="2" s="1"/>
  <c r="AD70" i="2"/>
  <c r="AC70" i="2"/>
  <c r="AB70" i="2"/>
  <c r="X70" i="2"/>
  <c r="W70" i="2"/>
  <c r="V70" i="2"/>
  <c r="U70" i="2"/>
  <c r="T70" i="2"/>
  <c r="R70" i="2"/>
  <c r="Q70" i="2"/>
  <c r="P70" i="2" s="1"/>
  <c r="L70" i="2"/>
  <c r="K70" i="2"/>
  <c r="J70" i="2" s="1"/>
  <c r="I70" i="2"/>
  <c r="H70" i="2"/>
  <c r="G70" i="2"/>
  <c r="F70" i="2"/>
  <c r="E70" i="2"/>
  <c r="E69" i="2" s="1"/>
  <c r="D70" i="2"/>
  <c r="AG69" i="2"/>
  <c r="AF69" i="2"/>
  <c r="AE69" i="2" s="1"/>
  <c r="AD69" i="2"/>
  <c r="AC69" i="2"/>
  <c r="AB69" i="2"/>
  <c r="L69" i="2"/>
  <c r="K69" i="2"/>
  <c r="J69" i="2"/>
  <c r="I69" i="2"/>
  <c r="H69" i="2"/>
  <c r="G69" i="2" s="1"/>
  <c r="F69" i="2"/>
  <c r="AY65" i="2"/>
  <c r="AX65" i="2"/>
  <c r="AT65" i="2"/>
  <c r="AQ65" i="2"/>
  <c r="AN65" i="2"/>
  <c r="AM65" i="2"/>
  <c r="AL65" i="2"/>
  <c r="AH65" i="2"/>
  <c r="AE65" i="2"/>
  <c r="AB65" i="2"/>
  <c r="AA65" i="2"/>
  <c r="Z65" i="2"/>
  <c r="Y65" i="2"/>
  <c r="V65" i="2"/>
  <c r="S65" i="2"/>
  <c r="P65" i="2"/>
  <c r="O65" i="2"/>
  <c r="N65" i="2"/>
  <c r="M65" i="2"/>
  <c r="J65" i="2"/>
  <c r="G65" i="2"/>
  <c r="D65" i="2"/>
  <c r="AY64" i="2"/>
  <c r="AX64" i="2"/>
  <c r="AW64" i="2"/>
  <c r="AT64" i="2"/>
  <c r="AQ64" i="2"/>
  <c r="AN64" i="2"/>
  <c r="AM64" i="2"/>
  <c r="AL64" i="2"/>
  <c r="AK64" i="2" s="1"/>
  <c r="AH64" i="2"/>
  <c r="AE64" i="2"/>
  <c r="AB64" i="2"/>
  <c r="AA64" i="2"/>
  <c r="Y64" i="2" s="1"/>
  <c r="Z64" i="2"/>
  <c r="V64" i="2"/>
  <c r="S64" i="2"/>
  <c r="P64" i="2"/>
  <c r="O64" i="2"/>
  <c r="BB64" i="2" s="1"/>
  <c r="N64" i="2"/>
  <c r="BA64" i="2" s="1"/>
  <c r="AZ64" i="2" s="1"/>
  <c r="J64" i="2"/>
  <c r="G64" i="2"/>
  <c r="D64" i="2"/>
  <c r="AY63" i="2"/>
  <c r="AX63" i="2"/>
  <c r="AW63" i="2"/>
  <c r="AT63" i="2"/>
  <c r="AQ63" i="2"/>
  <c r="AN63" i="2"/>
  <c r="AM63" i="2"/>
  <c r="AL63" i="2"/>
  <c r="AK63" i="2"/>
  <c r="AH63" i="2"/>
  <c r="AE63" i="2"/>
  <c r="AB63" i="2"/>
  <c r="AA63" i="2"/>
  <c r="Z63" i="2"/>
  <c r="Y63" i="2"/>
  <c r="V63" i="2"/>
  <c r="S63" i="2"/>
  <c r="P63" i="2"/>
  <c r="O63" i="2"/>
  <c r="N63" i="2"/>
  <c r="M63" i="2"/>
  <c r="J63" i="2"/>
  <c r="G63" i="2"/>
  <c r="D63" i="2"/>
  <c r="AY62" i="2"/>
  <c r="AX62" i="2"/>
  <c r="AW62" i="2" s="1"/>
  <c r="AT62" i="2"/>
  <c r="AQ62" i="2"/>
  <c r="AN62" i="2"/>
  <c r="AM62" i="2"/>
  <c r="AL62" i="2"/>
  <c r="AK62" i="2" s="1"/>
  <c r="AH62" i="2"/>
  <c r="AE62" i="2"/>
  <c r="AB62" i="2"/>
  <c r="AA62" i="2"/>
  <c r="Z62" i="2"/>
  <c r="Y62" i="2" s="1"/>
  <c r="G62" i="1" s="1"/>
  <c r="V62" i="2"/>
  <c r="S62" i="2"/>
  <c r="P62" i="2"/>
  <c r="O62" i="2"/>
  <c r="BB62" i="2" s="1"/>
  <c r="N62" i="2"/>
  <c r="J62" i="2"/>
  <c r="G62" i="2"/>
  <c r="D62" i="2"/>
  <c r="AY61" i="2"/>
  <c r="AX61" i="2"/>
  <c r="AW61" i="2" s="1"/>
  <c r="AT61" i="2"/>
  <c r="AQ61" i="2"/>
  <c r="AN61" i="2"/>
  <c r="AM61" i="2"/>
  <c r="AL61" i="2"/>
  <c r="AK61" i="2"/>
  <c r="AH61" i="2"/>
  <c r="AE61" i="2"/>
  <c r="AB61" i="2"/>
  <c r="AA61" i="2"/>
  <c r="Z61" i="2"/>
  <c r="V61" i="2"/>
  <c r="S61" i="2"/>
  <c r="P61" i="2"/>
  <c r="O61" i="2"/>
  <c r="N61" i="2"/>
  <c r="J61" i="2"/>
  <c r="G61" i="2"/>
  <c r="D61" i="2"/>
  <c r="AY60" i="2"/>
  <c r="AX60" i="2"/>
  <c r="AW60" i="2" s="1"/>
  <c r="AT60" i="2"/>
  <c r="AQ60" i="2"/>
  <c r="AN60" i="2"/>
  <c r="AM60" i="2"/>
  <c r="AM59" i="2" s="1"/>
  <c r="L59" i="1" s="1"/>
  <c r="AL60" i="2"/>
  <c r="AH60" i="2"/>
  <c r="AE60" i="2"/>
  <c r="AB60" i="2"/>
  <c r="AA60" i="2"/>
  <c r="Z60" i="2"/>
  <c r="Y60" i="2"/>
  <c r="V60" i="2"/>
  <c r="S60" i="2"/>
  <c r="P60" i="2"/>
  <c r="O60" i="2"/>
  <c r="N60" i="2"/>
  <c r="J60" i="2"/>
  <c r="G60" i="2"/>
  <c r="D60" i="2"/>
  <c r="AY59" i="2"/>
  <c r="AX59" i="2"/>
  <c r="N59" i="1" s="1"/>
  <c r="AW59" i="2"/>
  <c r="M59" i="1" s="1"/>
  <c r="AV59" i="2"/>
  <c r="AV55" i="2" s="1"/>
  <c r="AU59" i="2"/>
  <c r="AU55" i="2" s="1"/>
  <c r="AT55" i="2" s="1"/>
  <c r="AT59" i="2"/>
  <c r="AS59" i="2"/>
  <c r="AS55" i="2" s="1"/>
  <c r="AR59" i="2"/>
  <c r="AQ59" i="2" s="1"/>
  <c r="AP59" i="2"/>
  <c r="AO59" i="2"/>
  <c r="AN59" i="2" s="1"/>
  <c r="AJ59" i="2"/>
  <c r="AI59" i="2"/>
  <c r="AH59" i="2"/>
  <c r="AG59" i="2"/>
  <c r="AF59" i="2"/>
  <c r="AE59" i="2"/>
  <c r="AD59" i="2"/>
  <c r="AC59" i="2"/>
  <c r="AB59" i="2" s="1"/>
  <c r="X59" i="2"/>
  <c r="X55" i="2" s="1"/>
  <c r="W59" i="2"/>
  <c r="U59" i="2"/>
  <c r="T59" i="2"/>
  <c r="S59" i="2"/>
  <c r="R59" i="2"/>
  <c r="Q59" i="2"/>
  <c r="P59" i="2" s="1"/>
  <c r="N59" i="2"/>
  <c r="L59" i="2"/>
  <c r="K59" i="2"/>
  <c r="I59" i="2"/>
  <c r="G59" i="2" s="1"/>
  <c r="H59" i="2"/>
  <c r="F59" i="2"/>
  <c r="E59" i="2"/>
  <c r="E55" i="2" s="1"/>
  <c r="D59" i="2"/>
  <c r="AY58" i="2"/>
  <c r="AX58" i="2"/>
  <c r="AW58" i="2" s="1"/>
  <c r="AT58" i="2"/>
  <c r="AQ58" i="2"/>
  <c r="AN58" i="2"/>
  <c r="AM58" i="2"/>
  <c r="AL58" i="2"/>
  <c r="K58" i="1" s="1"/>
  <c r="AK58" i="2"/>
  <c r="AH58" i="2"/>
  <c r="AE58" i="2"/>
  <c r="AB58" i="2"/>
  <c r="AA58" i="2"/>
  <c r="Z58" i="2"/>
  <c r="Z56" i="2" s="1"/>
  <c r="V58" i="2"/>
  <c r="S58" i="2"/>
  <c r="P58" i="2"/>
  <c r="O58" i="2"/>
  <c r="N58" i="2"/>
  <c r="J58" i="2"/>
  <c r="G58" i="2"/>
  <c r="D58" i="2"/>
  <c r="AY57" i="2"/>
  <c r="AX57" i="2"/>
  <c r="AT57" i="2"/>
  <c r="AQ57" i="2"/>
  <c r="AN57" i="2"/>
  <c r="AM57" i="2"/>
  <c r="AL57" i="2"/>
  <c r="AH57" i="2"/>
  <c r="AE57" i="2"/>
  <c r="AB57" i="2"/>
  <c r="AA57" i="2"/>
  <c r="AA56" i="2" s="1"/>
  <c r="Z57" i="2"/>
  <c r="Y57" i="2"/>
  <c r="V57" i="2"/>
  <c r="S57" i="2"/>
  <c r="P57" i="2"/>
  <c r="O57" i="2"/>
  <c r="N57" i="2"/>
  <c r="N56" i="2" s="1"/>
  <c r="M57" i="2"/>
  <c r="J57" i="2"/>
  <c r="G57" i="2"/>
  <c r="D57" i="2"/>
  <c r="AY56" i="2"/>
  <c r="AV56" i="2"/>
  <c r="AU56" i="2"/>
  <c r="AT56" i="2"/>
  <c r="AS56" i="2"/>
  <c r="AR56" i="2"/>
  <c r="AP56" i="2"/>
  <c r="AO56" i="2"/>
  <c r="AN56" i="2"/>
  <c r="AJ56" i="2"/>
  <c r="AJ55" i="2" s="1"/>
  <c r="AI56" i="2"/>
  <c r="AI55" i="2" s="1"/>
  <c r="AH55" i="2" s="1"/>
  <c r="AG56" i="2"/>
  <c r="AF56" i="2"/>
  <c r="AF55" i="2" s="1"/>
  <c r="AE55" i="2" s="1"/>
  <c r="AE56" i="2"/>
  <c r="AD56" i="2"/>
  <c r="AD55" i="2" s="1"/>
  <c r="AC56" i="2"/>
  <c r="X56" i="2"/>
  <c r="W56" i="2"/>
  <c r="V56" i="2"/>
  <c r="U56" i="2"/>
  <c r="T56" i="2"/>
  <c r="S56" i="2" s="1"/>
  <c r="R56" i="2"/>
  <c r="R55" i="2" s="1"/>
  <c r="Q56" i="2"/>
  <c r="P56" i="2"/>
  <c r="O56" i="2"/>
  <c r="L56" i="2"/>
  <c r="K56" i="2"/>
  <c r="J56" i="2" s="1"/>
  <c r="I56" i="2"/>
  <c r="H56" i="2"/>
  <c r="G56" i="2" s="1"/>
  <c r="F56" i="2"/>
  <c r="E56" i="2"/>
  <c r="D56" i="2"/>
  <c r="AP55" i="2"/>
  <c r="AO55" i="2"/>
  <c r="AN55" i="2" s="1"/>
  <c r="AG55" i="2"/>
  <c r="W55" i="2"/>
  <c r="V55" i="2" s="1"/>
  <c r="U55" i="2"/>
  <c r="K55" i="2"/>
  <c r="I55" i="2"/>
  <c r="H55" i="2"/>
  <c r="G55" i="2" s="1"/>
  <c r="F55" i="2"/>
  <c r="AY53" i="2"/>
  <c r="AX53" i="2"/>
  <c r="AW53" i="2" s="1"/>
  <c r="AT53" i="2"/>
  <c r="AQ53" i="2"/>
  <c r="AN53" i="2"/>
  <c r="AM53" i="2"/>
  <c r="AL53" i="2"/>
  <c r="AK53" i="2" s="1"/>
  <c r="AH53" i="2"/>
  <c r="AE53" i="2"/>
  <c r="AB53" i="2"/>
  <c r="AA53" i="2"/>
  <c r="Z53" i="2"/>
  <c r="V53" i="2"/>
  <c r="S53" i="2"/>
  <c r="P53" i="2"/>
  <c r="O53" i="2"/>
  <c r="N53" i="2"/>
  <c r="M53" i="2"/>
  <c r="J53" i="2"/>
  <c r="G53" i="2"/>
  <c r="D53" i="2"/>
  <c r="AY52" i="2"/>
  <c r="AX52" i="2"/>
  <c r="AW52" i="2"/>
  <c r="AT52" i="2"/>
  <c r="AQ52" i="2"/>
  <c r="AN52" i="2"/>
  <c r="AM52" i="2"/>
  <c r="AL52" i="2"/>
  <c r="BA52" i="2" s="1"/>
  <c r="AK52" i="2"/>
  <c r="J52" i="1" s="1"/>
  <c r="P52" i="1" s="1"/>
  <c r="AH52" i="2"/>
  <c r="AE52" i="2"/>
  <c r="AB52" i="2"/>
  <c r="AA52" i="2"/>
  <c r="Z52" i="2"/>
  <c r="Y52" i="2" s="1"/>
  <c r="V52" i="2"/>
  <c r="S52" i="2"/>
  <c r="P52" i="2"/>
  <c r="O52" i="2"/>
  <c r="N52" i="2"/>
  <c r="M52" i="2"/>
  <c r="J52" i="2"/>
  <c r="G52" i="2"/>
  <c r="D52" i="2"/>
  <c r="AY51" i="2"/>
  <c r="AY49" i="2" s="1"/>
  <c r="AX51" i="2"/>
  <c r="AX49" i="2" s="1"/>
  <c r="AW51" i="2"/>
  <c r="AT51" i="2"/>
  <c r="AQ51" i="2"/>
  <c r="AN51" i="2"/>
  <c r="AM51" i="2"/>
  <c r="AL51" i="2"/>
  <c r="AK51" i="2" s="1"/>
  <c r="AH51" i="2"/>
  <c r="AE51" i="2"/>
  <c r="AB51" i="2"/>
  <c r="AA51" i="2"/>
  <c r="Z51" i="2"/>
  <c r="Y51" i="2" s="1"/>
  <c r="V51" i="2"/>
  <c r="S51" i="2"/>
  <c r="P51" i="2"/>
  <c r="O51" i="2"/>
  <c r="N51" i="2"/>
  <c r="J51" i="2"/>
  <c r="G51" i="2"/>
  <c r="D51" i="2"/>
  <c r="AY50" i="2"/>
  <c r="AX50" i="2"/>
  <c r="AW50" i="2"/>
  <c r="AT50" i="2"/>
  <c r="AQ50" i="2"/>
  <c r="AN50" i="2"/>
  <c r="AM50" i="2"/>
  <c r="AL50" i="2"/>
  <c r="AL49" i="2" s="1"/>
  <c r="AK49" i="2" s="1"/>
  <c r="AK50" i="2"/>
  <c r="AH50" i="2"/>
  <c r="AE50" i="2"/>
  <c r="AB50" i="2"/>
  <c r="AA50" i="2"/>
  <c r="AA49" i="2" s="1"/>
  <c r="Z50" i="2"/>
  <c r="Y50" i="2"/>
  <c r="V50" i="2"/>
  <c r="S50" i="2"/>
  <c r="P50" i="2"/>
  <c r="O50" i="2"/>
  <c r="O49" i="2" s="1"/>
  <c r="F49" i="1" s="1"/>
  <c r="N50" i="2"/>
  <c r="E50" i="1" s="1"/>
  <c r="Q50" i="1" s="1"/>
  <c r="J50" i="2"/>
  <c r="G50" i="2"/>
  <c r="D50" i="2"/>
  <c r="AV49" i="2"/>
  <c r="AU49" i="2"/>
  <c r="AT49" i="2"/>
  <c r="AS49" i="2"/>
  <c r="AR49" i="2"/>
  <c r="AQ49" i="2" s="1"/>
  <c r="AP49" i="2"/>
  <c r="AO49" i="2"/>
  <c r="AN49" i="2" s="1"/>
  <c r="AM49" i="2"/>
  <c r="AJ49" i="2"/>
  <c r="AI49" i="2"/>
  <c r="AH49" i="2"/>
  <c r="AG49" i="2"/>
  <c r="AF49" i="2"/>
  <c r="AE49" i="2" s="1"/>
  <c r="AD49" i="2"/>
  <c r="AC49" i="2"/>
  <c r="AB49" i="2"/>
  <c r="X49" i="2"/>
  <c r="W49" i="2"/>
  <c r="V49" i="2" s="1"/>
  <c r="U49" i="2"/>
  <c r="T49" i="2"/>
  <c r="S49" i="2" s="1"/>
  <c r="R49" i="2"/>
  <c r="Q49" i="2"/>
  <c r="P49" i="2"/>
  <c r="L49" i="2"/>
  <c r="K49" i="2"/>
  <c r="J49" i="2"/>
  <c r="I49" i="2"/>
  <c r="H49" i="2"/>
  <c r="G49" i="2"/>
  <c r="F49" i="2"/>
  <c r="E49" i="2"/>
  <c r="AY48" i="2"/>
  <c r="AX48" i="2"/>
  <c r="AW48" i="2" s="1"/>
  <c r="AT48" i="2"/>
  <c r="AQ48" i="2"/>
  <c r="AN48" i="2"/>
  <c r="AM48" i="2"/>
  <c r="AL48" i="2"/>
  <c r="AK48" i="2"/>
  <c r="AH48" i="2"/>
  <c r="AE48" i="2"/>
  <c r="AB48" i="2"/>
  <c r="AA48" i="2"/>
  <c r="Z48" i="2"/>
  <c r="Y48" i="2"/>
  <c r="V48" i="2"/>
  <c r="S48" i="2"/>
  <c r="P48" i="2"/>
  <c r="O48" i="2"/>
  <c r="BB48" i="2" s="1"/>
  <c r="N48" i="2"/>
  <c r="BA48" i="2" s="1"/>
  <c r="AZ48" i="2" s="1"/>
  <c r="J48" i="2"/>
  <c r="G48" i="2"/>
  <c r="D48" i="2"/>
  <c r="AY47" i="2"/>
  <c r="AX47" i="2"/>
  <c r="AW47" i="2" s="1"/>
  <c r="AT47" i="2"/>
  <c r="AQ47" i="2"/>
  <c r="AN47" i="2"/>
  <c r="AM47" i="2"/>
  <c r="AL47" i="2"/>
  <c r="AK47" i="2" s="1"/>
  <c r="J47" i="1" s="1"/>
  <c r="AH47" i="2"/>
  <c r="AE47" i="2"/>
  <c r="AB47" i="2"/>
  <c r="AA47" i="2"/>
  <c r="Z47" i="2"/>
  <c r="Y47" i="2"/>
  <c r="V47" i="2"/>
  <c r="S47" i="2"/>
  <c r="P47" i="2"/>
  <c r="O47" i="2"/>
  <c r="N47" i="2"/>
  <c r="J47" i="2"/>
  <c r="G47" i="2"/>
  <c r="D47" i="2"/>
  <c r="BA46" i="2"/>
  <c r="AY46" i="2"/>
  <c r="AX46" i="2"/>
  <c r="AT46" i="2"/>
  <c r="AQ46" i="2"/>
  <c r="AN46" i="2"/>
  <c r="AM46" i="2"/>
  <c r="AL46" i="2"/>
  <c r="AH46" i="2"/>
  <c r="AE46" i="2"/>
  <c r="AB46" i="2"/>
  <c r="AA46" i="2"/>
  <c r="Z46" i="2"/>
  <c r="Y46" i="2"/>
  <c r="V46" i="2"/>
  <c r="S46" i="2"/>
  <c r="P46" i="2"/>
  <c r="O46" i="2"/>
  <c r="N46" i="2"/>
  <c r="M46" i="2"/>
  <c r="J46" i="2"/>
  <c r="G46" i="2"/>
  <c r="D46" i="2"/>
  <c r="AY45" i="2"/>
  <c r="AX45" i="2"/>
  <c r="AT45" i="2"/>
  <c r="AQ45" i="2"/>
  <c r="AN45" i="2"/>
  <c r="AM45" i="2"/>
  <c r="AL45" i="2"/>
  <c r="AH45" i="2"/>
  <c r="AE45" i="2"/>
  <c r="AB45" i="2"/>
  <c r="AA45" i="2"/>
  <c r="Z45" i="2"/>
  <c r="BA45" i="2" s="1"/>
  <c r="V45" i="2"/>
  <c r="S45" i="2"/>
  <c r="P45" i="2"/>
  <c r="O45" i="2"/>
  <c r="N45" i="2"/>
  <c r="M45" i="2"/>
  <c r="J45" i="2"/>
  <c r="G45" i="2"/>
  <c r="D45" i="2"/>
  <c r="AY44" i="2"/>
  <c r="O44" i="1" s="1"/>
  <c r="AV44" i="2"/>
  <c r="AV36" i="2" s="1"/>
  <c r="AT36" i="2" s="1"/>
  <c r="AU44" i="2"/>
  <c r="AS44" i="2"/>
  <c r="AR44" i="2"/>
  <c r="AQ44" i="2"/>
  <c r="AP44" i="2"/>
  <c r="AO44" i="2"/>
  <c r="AM44" i="2"/>
  <c r="AJ44" i="2"/>
  <c r="AI44" i="2"/>
  <c r="AH44" i="2" s="1"/>
  <c r="AG44" i="2"/>
  <c r="AF44" i="2"/>
  <c r="AE44" i="2"/>
  <c r="AD44" i="2"/>
  <c r="AC44" i="2"/>
  <c r="AB44" i="2"/>
  <c r="AA44" i="2"/>
  <c r="Z44" i="2"/>
  <c r="H44" i="1" s="1"/>
  <c r="Y44" i="2"/>
  <c r="G44" i="1" s="1"/>
  <c r="X44" i="2"/>
  <c r="W44" i="2"/>
  <c r="V44" i="2" s="1"/>
  <c r="U44" i="2"/>
  <c r="T44" i="2"/>
  <c r="S44" i="2"/>
  <c r="R44" i="2"/>
  <c r="Q44" i="2"/>
  <c r="L44" i="2"/>
  <c r="K44" i="2"/>
  <c r="J44" i="2" s="1"/>
  <c r="I44" i="2"/>
  <c r="H44" i="2"/>
  <c r="G44" i="2" s="1"/>
  <c r="F44" i="2"/>
  <c r="E44" i="2"/>
  <c r="D44" i="2"/>
  <c r="BA43" i="2"/>
  <c r="AY43" i="2"/>
  <c r="AX43" i="2"/>
  <c r="AT43" i="2"/>
  <c r="AQ43" i="2"/>
  <c r="AN43" i="2"/>
  <c r="AM43" i="2"/>
  <c r="AL43" i="2"/>
  <c r="AK43" i="2" s="1"/>
  <c r="AH43" i="2"/>
  <c r="AE43" i="2"/>
  <c r="AB43" i="2"/>
  <c r="AA43" i="2"/>
  <c r="Z43" i="2"/>
  <c r="Y43" i="2" s="1"/>
  <c r="V43" i="2"/>
  <c r="S43" i="2"/>
  <c r="P43" i="2"/>
  <c r="O43" i="2"/>
  <c r="O41" i="2" s="1"/>
  <c r="N43" i="2"/>
  <c r="N41" i="2" s="1"/>
  <c r="M43" i="2"/>
  <c r="D43" i="1" s="1"/>
  <c r="J43" i="2"/>
  <c r="G43" i="2"/>
  <c r="D43" i="2"/>
  <c r="AY42" i="2"/>
  <c r="AX42" i="2"/>
  <c r="AT42" i="2"/>
  <c r="AQ42" i="2"/>
  <c r="AN42" i="2"/>
  <c r="AM42" i="2"/>
  <c r="AM41" i="2" s="1"/>
  <c r="AL42" i="2"/>
  <c r="AK42" i="2"/>
  <c r="AH42" i="2"/>
  <c r="AE42" i="2"/>
  <c r="AB42" i="2"/>
  <c r="AA42" i="2"/>
  <c r="AA41" i="2" s="1"/>
  <c r="Z42" i="2"/>
  <c r="V42" i="2"/>
  <c r="S42" i="2"/>
  <c r="P42" i="2"/>
  <c r="O42" i="2"/>
  <c r="BB42" i="2" s="1"/>
  <c r="N42" i="2"/>
  <c r="M42" i="2"/>
  <c r="D42" i="1" s="1"/>
  <c r="J42" i="2"/>
  <c r="G42" i="2"/>
  <c r="D42" i="2"/>
  <c r="AV41" i="2"/>
  <c r="AU41" i="2"/>
  <c r="AT41" i="2"/>
  <c r="AS41" i="2"/>
  <c r="AR41" i="2"/>
  <c r="AQ41" i="2"/>
  <c r="AP41" i="2"/>
  <c r="AO41" i="2"/>
  <c r="AN41" i="2"/>
  <c r="AL41" i="2"/>
  <c r="AK41" i="2" s="1"/>
  <c r="AJ41" i="2"/>
  <c r="AI41" i="2"/>
  <c r="AH41" i="2"/>
  <c r="AG41" i="2"/>
  <c r="AG36" i="2" s="1"/>
  <c r="AF41" i="2"/>
  <c r="AF36" i="2" s="1"/>
  <c r="AE41" i="2"/>
  <c r="AD41" i="2"/>
  <c r="AC41" i="2"/>
  <c r="AC36" i="2" s="1"/>
  <c r="AB41" i="2"/>
  <c r="X41" i="2"/>
  <c r="W41" i="2"/>
  <c r="V41" i="2" s="1"/>
  <c r="U41" i="2"/>
  <c r="T41" i="2"/>
  <c r="S41" i="2" s="1"/>
  <c r="R41" i="2"/>
  <c r="Q41" i="2"/>
  <c r="P41" i="2"/>
  <c r="L41" i="2"/>
  <c r="K41" i="2"/>
  <c r="J41" i="2"/>
  <c r="I41" i="2"/>
  <c r="I36" i="2" s="1"/>
  <c r="H41" i="2"/>
  <c r="G41" i="2" s="1"/>
  <c r="F41" i="2"/>
  <c r="E41" i="2"/>
  <c r="D41" i="2"/>
  <c r="AY40" i="2"/>
  <c r="AX40" i="2"/>
  <c r="AW40" i="2"/>
  <c r="AT40" i="2"/>
  <c r="AQ40" i="2"/>
  <c r="AN40" i="2"/>
  <c r="AM40" i="2"/>
  <c r="AL40" i="2"/>
  <c r="AK40" i="2" s="1"/>
  <c r="AH40" i="2"/>
  <c r="AE40" i="2"/>
  <c r="AB40" i="2"/>
  <c r="AA40" i="2"/>
  <c r="BB40" i="2" s="1"/>
  <c r="Z40" i="2"/>
  <c r="BA40" i="2" s="1"/>
  <c r="AZ40" i="2" s="1"/>
  <c r="Y40" i="2"/>
  <c r="V40" i="2"/>
  <c r="S40" i="2"/>
  <c r="P40" i="2"/>
  <c r="O40" i="2"/>
  <c r="N40" i="2"/>
  <c r="M40" i="2"/>
  <c r="J40" i="2"/>
  <c r="G40" i="2"/>
  <c r="D40" i="2"/>
  <c r="AY39" i="2"/>
  <c r="AX39" i="2"/>
  <c r="AW39" i="2" s="1"/>
  <c r="AT39" i="2"/>
  <c r="AQ39" i="2"/>
  <c r="AN39" i="2"/>
  <c r="AM39" i="2"/>
  <c r="AL39" i="2"/>
  <c r="AL37" i="2" s="1"/>
  <c r="AH39" i="2"/>
  <c r="AE39" i="2"/>
  <c r="AB39" i="2"/>
  <c r="AA39" i="2"/>
  <c r="Z39" i="2"/>
  <c r="Y39" i="2" s="1"/>
  <c r="V39" i="2"/>
  <c r="S39" i="2"/>
  <c r="P39" i="2"/>
  <c r="O39" i="2"/>
  <c r="N39" i="2"/>
  <c r="M39" i="2" s="1"/>
  <c r="J39" i="2"/>
  <c r="G39" i="2"/>
  <c r="D39" i="2"/>
  <c r="AY38" i="2"/>
  <c r="AY37" i="2" s="1"/>
  <c r="AX38" i="2"/>
  <c r="AW38" i="2"/>
  <c r="AT38" i="2"/>
  <c r="AQ38" i="2"/>
  <c r="AN38" i="2"/>
  <c r="AM38" i="2"/>
  <c r="AL38" i="2"/>
  <c r="AK38" i="2"/>
  <c r="AH38" i="2"/>
  <c r="AE38" i="2"/>
  <c r="AB38" i="2"/>
  <c r="AA38" i="2"/>
  <c r="Z38" i="2"/>
  <c r="Y38" i="2" s="1"/>
  <c r="V38" i="2"/>
  <c r="S38" i="2"/>
  <c r="P38" i="2"/>
  <c r="O38" i="2"/>
  <c r="N38" i="2"/>
  <c r="N37" i="2" s="1"/>
  <c r="J38" i="2"/>
  <c r="G38" i="2"/>
  <c r="D38" i="2"/>
  <c r="AV37" i="2"/>
  <c r="AU37" i="2"/>
  <c r="AT37" i="2"/>
  <c r="AS37" i="2"/>
  <c r="AR37" i="2"/>
  <c r="AP37" i="2"/>
  <c r="AO37" i="2"/>
  <c r="AN37" i="2"/>
  <c r="AJ37" i="2"/>
  <c r="AJ36" i="2" s="1"/>
  <c r="AI37" i="2"/>
  <c r="AG37" i="2"/>
  <c r="AF37" i="2"/>
  <c r="AE37" i="2" s="1"/>
  <c r="AD37" i="2"/>
  <c r="AC37" i="2"/>
  <c r="X37" i="2"/>
  <c r="W37" i="2"/>
  <c r="U37" i="2"/>
  <c r="T37" i="2"/>
  <c r="S37" i="2"/>
  <c r="R37" i="2"/>
  <c r="Q37" i="2"/>
  <c r="L37" i="2"/>
  <c r="K37" i="2"/>
  <c r="J37" i="2"/>
  <c r="I37" i="2"/>
  <c r="H37" i="2"/>
  <c r="F37" i="2"/>
  <c r="E37" i="2"/>
  <c r="AU36" i="2"/>
  <c r="AO36" i="2"/>
  <c r="L36" i="2"/>
  <c r="K36" i="2"/>
  <c r="J36" i="2" s="1"/>
  <c r="F36" i="2"/>
  <c r="AY34" i="2"/>
  <c r="AX34" i="2"/>
  <c r="AW34" i="2" s="1"/>
  <c r="AT34" i="2"/>
  <c r="AQ34" i="2"/>
  <c r="AN34" i="2"/>
  <c r="AM34" i="2"/>
  <c r="AL34" i="2"/>
  <c r="AK34" i="2"/>
  <c r="AH34" i="2"/>
  <c r="AE34" i="2"/>
  <c r="AB34" i="2"/>
  <c r="AA34" i="2"/>
  <c r="BB34" i="2" s="1"/>
  <c r="Z34" i="2"/>
  <c r="Y34" i="2" s="1"/>
  <c r="G34" i="1" s="1"/>
  <c r="V34" i="2"/>
  <c r="S34" i="2"/>
  <c r="P34" i="2"/>
  <c r="O34" i="2"/>
  <c r="N34" i="2"/>
  <c r="J34" i="2"/>
  <c r="G34" i="2"/>
  <c r="D34" i="2"/>
  <c r="AY33" i="2"/>
  <c r="AX33" i="2"/>
  <c r="AX31" i="2" s="1"/>
  <c r="AW33" i="2"/>
  <c r="AT33" i="2"/>
  <c r="AQ33" i="2"/>
  <c r="AN33" i="2"/>
  <c r="AM33" i="2"/>
  <c r="AM31" i="2" s="1"/>
  <c r="AL33" i="2"/>
  <c r="AK33" i="2" s="1"/>
  <c r="AH33" i="2"/>
  <c r="AE33" i="2"/>
  <c r="AB33" i="2"/>
  <c r="AA33" i="2"/>
  <c r="AA31" i="2" s="1"/>
  <c r="Z33" i="2"/>
  <c r="Y33" i="2"/>
  <c r="V33" i="2"/>
  <c r="S33" i="2"/>
  <c r="P33" i="2"/>
  <c r="O33" i="2"/>
  <c r="BB33" i="2" s="1"/>
  <c r="N33" i="2"/>
  <c r="BA33" i="2" s="1"/>
  <c r="AZ33" i="2" s="1"/>
  <c r="M33" i="2"/>
  <c r="J33" i="2"/>
  <c r="G33" i="2"/>
  <c r="D33" i="2"/>
  <c r="AY32" i="2"/>
  <c r="AY31" i="2" s="1"/>
  <c r="AW31" i="2" s="1"/>
  <c r="AX32" i="2"/>
  <c r="AW32" i="2" s="1"/>
  <c r="AT32" i="2"/>
  <c r="AQ32" i="2"/>
  <c r="AN32" i="2"/>
  <c r="AM32" i="2"/>
  <c r="AL32" i="2"/>
  <c r="AH32" i="2"/>
  <c r="AE32" i="2"/>
  <c r="AB32" i="2"/>
  <c r="AA32" i="2"/>
  <c r="Z32" i="2"/>
  <c r="Y32" i="2"/>
  <c r="V32" i="2"/>
  <c r="S32" i="2"/>
  <c r="P32" i="2"/>
  <c r="O32" i="2"/>
  <c r="O31" i="2" s="1"/>
  <c r="N32" i="2"/>
  <c r="N31" i="2" s="1"/>
  <c r="M31" i="2" s="1"/>
  <c r="J32" i="2"/>
  <c r="G32" i="2"/>
  <c r="D32" i="2"/>
  <c r="AV31" i="2"/>
  <c r="AU31" i="2"/>
  <c r="AT31" i="2" s="1"/>
  <c r="AS31" i="2"/>
  <c r="AR31" i="2"/>
  <c r="AP31" i="2"/>
  <c r="AO31" i="2"/>
  <c r="AN31" i="2"/>
  <c r="AJ31" i="2"/>
  <c r="AI31" i="2"/>
  <c r="AH31" i="2" s="1"/>
  <c r="AG31" i="2"/>
  <c r="AF31" i="2"/>
  <c r="AE31" i="2"/>
  <c r="AD31" i="2"/>
  <c r="AC31" i="2"/>
  <c r="AB31" i="2"/>
  <c r="Z31" i="2"/>
  <c r="Y31" i="2" s="1"/>
  <c r="G31" i="1" s="1"/>
  <c r="X31" i="2"/>
  <c r="W31" i="2"/>
  <c r="W27" i="2" s="1"/>
  <c r="V27" i="2" s="1"/>
  <c r="V31" i="2"/>
  <c r="U31" i="2"/>
  <c r="T31" i="2"/>
  <c r="S31" i="2"/>
  <c r="R31" i="2"/>
  <c r="Q31" i="2"/>
  <c r="L31" i="2"/>
  <c r="K31" i="2"/>
  <c r="J31" i="2" s="1"/>
  <c r="I31" i="2"/>
  <c r="H31" i="2"/>
  <c r="G31" i="2"/>
  <c r="F31" i="2"/>
  <c r="E31" i="2"/>
  <c r="D31" i="2"/>
  <c r="AY30" i="2"/>
  <c r="AX30" i="2"/>
  <c r="AW30" i="2" s="1"/>
  <c r="AT30" i="2"/>
  <c r="AQ30" i="2"/>
  <c r="AN30" i="2"/>
  <c r="AM30" i="2"/>
  <c r="AL30" i="2"/>
  <c r="AK30" i="2" s="1"/>
  <c r="AH30" i="2"/>
  <c r="AE30" i="2"/>
  <c r="AB30" i="2"/>
  <c r="AA30" i="2"/>
  <c r="Z30" i="2"/>
  <c r="Y30" i="2"/>
  <c r="V30" i="2"/>
  <c r="S30" i="2"/>
  <c r="P30" i="2"/>
  <c r="O30" i="2"/>
  <c r="O28" i="2" s="1"/>
  <c r="O27" i="2" s="1"/>
  <c r="N30" i="2"/>
  <c r="N28" i="2" s="1"/>
  <c r="M30" i="2"/>
  <c r="J30" i="2"/>
  <c r="G30" i="2"/>
  <c r="D30" i="2"/>
  <c r="AY29" i="2"/>
  <c r="AX29" i="2"/>
  <c r="AW29" i="2"/>
  <c r="AT29" i="2"/>
  <c r="AQ29" i="2"/>
  <c r="AN29" i="2"/>
  <c r="AM29" i="2"/>
  <c r="AM28" i="2" s="1"/>
  <c r="L28" i="1" s="1"/>
  <c r="AL29" i="2"/>
  <c r="AH29" i="2"/>
  <c r="AE29" i="2"/>
  <c r="AB29" i="2"/>
  <c r="AA29" i="2"/>
  <c r="Z29" i="2"/>
  <c r="Y29" i="2" s="1"/>
  <c r="V29" i="2"/>
  <c r="S29" i="2"/>
  <c r="P29" i="2"/>
  <c r="O29" i="2"/>
  <c r="N29" i="2"/>
  <c r="M29" i="2"/>
  <c r="J29" i="2"/>
  <c r="G29" i="2"/>
  <c r="D29" i="2"/>
  <c r="AY28" i="2"/>
  <c r="AX28" i="2"/>
  <c r="AV28" i="2"/>
  <c r="AU28" i="2"/>
  <c r="AT28" i="2"/>
  <c r="AS28" i="2"/>
  <c r="AS27" i="2" s="1"/>
  <c r="AR28" i="2"/>
  <c r="AQ28" i="2"/>
  <c r="AP28" i="2"/>
  <c r="AO28" i="2"/>
  <c r="AN28" i="2"/>
  <c r="AL28" i="2"/>
  <c r="AJ28" i="2"/>
  <c r="AI28" i="2"/>
  <c r="AH28" i="2"/>
  <c r="AG28" i="2"/>
  <c r="AG27" i="2" s="1"/>
  <c r="AF28" i="2"/>
  <c r="AF27" i="2" s="1"/>
  <c r="AD28" i="2"/>
  <c r="AD27" i="2" s="1"/>
  <c r="AC28" i="2"/>
  <c r="AA28" i="2"/>
  <c r="I28" i="1" s="1"/>
  <c r="X28" i="2"/>
  <c r="W28" i="2"/>
  <c r="V28" i="2" s="1"/>
  <c r="U28" i="2"/>
  <c r="T28" i="2"/>
  <c r="S28" i="2" s="1"/>
  <c r="R28" i="2"/>
  <c r="Q28" i="2"/>
  <c r="L28" i="2"/>
  <c r="L27" i="2" s="1"/>
  <c r="K28" i="2"/>
  <c r="J28" i="2"/>
  <c r="I28" i="2"/>
  <c r="H28" i="2"/>
  <c r="G28" i="2"/>
  <c r="F28" i="2"/>
  <c r="F27" i="2" s="1"/>
  <c r="E28" i="2"/>
  <c r="E27" i="2" s="1"/>
  <c r="D27" i="2" s="1"/>
  <c r="D28" i="2"/>
  <c r="AP27" i="2"/>
  <c r="AO27" i="2"/>
  <c r="AN27" i="2"/>
  <c r="AM27" i="2"/>
  <c r="L27" i="1" s="1"/>
  <c r="AJ27" i="2"/>
  <c r="AI27" i="2"/>
  <c r="AH27" i="2" s="1"/>
  <c r="AA27" i="2"/>
  <c r="I27" i="1" s="1"/>
  <c r="X27" i="2"/>
  <c r="U27" i="2"/>
  <c r="T27" i="2"/>
  <c r="S27" i="2"/>
  <c r="Q27" i="2"/>
  <c r="I27" i="2"/>
  <c r="AY25" i="2"/>
  <c r="AY23" i="2" s="1"/>
  <c r="AX25" i="2"/>
  <c r="AW25" i="2"/>
  <c r="AT25" i="2"/>
  <c r="AQ25" i="2"/>
  <c r="AN25" i="2"/>
  <c r="AM25" i="2"/>
  <c r="BB25" i="2" s="1"/>
  <c r="AL25" i="2"/>
  <c r="AH25" i="2"/>
  <c r="AE25" i="2"/>
  <c r="AB25" i="2"/>
  <c r="AA25" i="2"/>
  <c r="Z25" i="2"/>
  <c r="Y25" i="2" s="1"/>
  <c r="V25" i="2"/>
  <c r="S25" i="2"/>
  <c r="P25" i="2"/>
  <c r="O25" i="2"/>
  <c r="N25" i="2"/>
  <c r="J25" i="2"/>
  <c r="G25" i="2"/>
  <c r="D25" i="2"/>
  <c r="BA24" i="2"/>
  <c r="AY24" i="2"/>
  <c r="AX24" i="2"/>
  <c r="AW24" i="2"/>
  <c r="AT24" i="2"/>
  <c r="AQ24" i="2"/>
  <c r="AN24" i="2"/>
  <c r="AM24" i="2"/>
  <c r="AL24" i="2"/>
  <c r="AL23" i="2" s="1"/>
  <c r="AH24" i="2"/>
  <c r="AE24" i="2"/>
  <c r="AB24" i="2"/>
  <c r="AA24" i="2"/>
  <c r="Z24" i="2"/>
  <c r="Y24" i="2" s="1"/>
  <c r="V24" i="2"/>
  <c r="S24" i="2"/>
  <c r="P24" i="2"/>
  <c r="O24" i="2"/>
  <c r="O23" i="2" s="1"/>
  <c r="N24" i="2"/>
  <c r="J24" i="2"/>
  <c r="G24" i="2"/>
  <c r="D24" i="2"/>
  <c r="AX23" i="2"/>
  <c r="AW23" i="2"/>
  <c r="M23" i="1" s="1"/>
  <c r="AV23" i="2"/>
  <c r="AU23" i="2"/>
  <c r="AT23" i="2" s="1"/>
  <c r="AS23" i="2"/>
  <c r="AR23" i="2"/>
  <c r="AQ23" i="2"/>
  <c r="AP23" i="2"/>
  <c r="AO23" i="2"/>
  <c r="AN23" i="2"/>
  <c r="AJ23" i="2"/>
  <c r="AI23" i="2"/>
  <c r="AH23" i="2"/>
  <c r="AG23" i="2"/>
  <c r="AF23" i="2"/>
  <c r="AD23" i="2"/>
  <c r="AC23" i="2"/>
  <c r="AB23" i="2"/>
  <c r="AA23" i="2"/>
  <c r="I23" i="1" s="1"/>
  <c r="Z23" i="2"/>
  <c r="X23" i="2"/>
  <c r="V23" i="2" s="1"/>
  <c r="W23" i="2"/>
  <c r="U23" i="2"/>
  <c r="T23" i="2"/>
  <c r="S23" i="2" s="1"/>
  <c r="R23" i="2"/>
  <c r="Q23" i="2"/>
  <c r="P23" i="2"/>
  <c r="L23" i="2"/>
  <c r="K23" i="2"/>
  <c r="J23" i="2"/>
  <c r="I23" i="2"/>
  <c r="H23" i="2"/>
  <c r="G23" i="2" s="1"/>
  <c r="F23" i="2"/>
  <c r="E23" i="2"/>
  <c r="D23" i="2" s="1"/>
  <c r="BB21" i="2"/>
  <c r="BA21" i="2"/>
  <c r="AZ21" i="2" s="1"/>
  <c r="AY21" i="2"/>
  <c r="AX21" i="2"/>
  <c r="AW21" i="2" s="1"/>
  <c r="AT21" i="2"/>
  <c r="AQ21" i="2"/>
  <c r="AN21" i="2"/>
  <c r="AM21" i="2"/>
  <c r="AL21" i="2"/>
  <c r="AK21" i="2"/>
  <c r="AH21" i="2"/>
  <c r="AE21" i="2"/>
  <c r="AB21" i="2"/>
  <c r="AA21" i="2"/>
  <c r="Z21" i="2"/>
  <c r="Y21" i="2"/>
  <c r="V21" i="2"/>
  <c r="S21" i="2"/>
  <c r="P21" i="2"/>
  <c r="O21" i="2"/>
  <c r="N21" i="2"/>
  <c r="M21" i="2" s="1"/>
  <c r="D21" i="1" s="1"/>
  <c r="J21" i="2"/>
  <c r="G21" i="2"/>
  <c r="D21" i="2"/>
  <c r="AY20" i="2"/>
  <c r="AX20" i="2"/>
  <c r="AT20" i="2"/>
  <c r="AQ20" i="2"/>
  <c r="AN20" i="2"/>
  <c r="AM20" i="2"/>
  <c r="AL20" i="2"/>
  <c r="AK20" i="2"/>
  <c r="AH20" i="2"/>
  <c r="AE20" i="2"/>
  <c r="AB20" i="2"/>
  <c r="AA20" i="2"/>
  <c r="BB20" i="2" s="1"/>
  <c r="Z20" i="2"/>
  <c r="Z18" i="2" s="1"/>
  <c r="Y20" i="2"/>
  <c r="V20" i="2"/>
  <c r="S20" i="2"/>
  <c r="P20" i="2"/>
  <c r="O20" i="2"/>
  <c r="N20" i="2"/>
  <c r="J20" i="2"/>
  <c r="G20" i="2"/>
  <c r="D20" i="2"/>
  <c r="BB19" i="2"/>
  <c r="BB18" i="2" s="1"/>
  <c r="AY19" i="2"/>
  <c r="AX19" i="2"/>
  <c r="AW19" i="2"/>
  <c r="AT19" i="2"/>
  <c r="AQ19" i="2"/>
  <c r="AN19" i="2"/>
  <c r="AM19" i="2"/>
  <c r="AM18" i="2" s="1"/>
  <c r="AL19" i="2"/>
  <c r="AH19" i="2"/>
  <c r="AE19" i="2"/>
  <c r="AB19" i="2"/>
  <c r="AA19" i="2"/>
  <c r="Z19" i="2"/>
  <c r="Y19" i="2"/>
  <c r="G19" i="1" s="1"/>
  <c r="V19" i="2"/>
  <c r="S19" i="2"/>
  <c r="P19" i="2"/>
  <c r="O19" i="2"/>
  <c r="N19" i="2"/>
  <c r="BA19" i="2" s="1"/>
  <c r="J19" i="2"/>
  <c r="G19" i="2"/>
  <c r="D19" i="2"/>
  <c r="AY18" i="2"/>
  <c r="AV18" i="2"/>
  <c r="AU18" i="2"/>
  <c r="AT18" i="2"/>
  <c r="AS18" i="2"/>
  <c r="AR18" i="2"/>
  <c r="AQ18" i="2" s="1"/>
  <c r="AP18" i="2"/>
  <c r="AO18" i="2"/>
  <c r="AN18" i="2" s="1"/>
  <c r="AL18" i="2"/>
  <c r="AK18" i="2"/>
  <c r="AJ18" i="2"/>
  <c r="AI18" i="2"/>
  <c r="AH18" i="2" s="1"/>
  <c r="AG18" i="2"/>
  <c r="AF18" i="2"/>
  <c r="AE18" i="2"/>
  <c r="AD18" i="2"/>
  <c r="AC18" i="2"/>
  <c r="AB18" i="2"/>
  <c r="X18" i="2"/>
  <c r="W18" i="2"/>
  <c r="U18" i="2"/>
  <c r="T18" i="2"/>
  <c r="S18" i="2"/>
  <c r="R18" i="2"/>
  <c r="Q18" i="2"/>
  <c r="P18" i="2"/>
  <c r="L18" i="2"/>
  <c r="L12" i="2" s="1"/>
  <c r="K18" i="2"/>
  <c r="I18" i="2"/>
  <c r="H18" i="2"/>
  <c r="G18" i="2" s="1"/>
  <c r="F18" i="2"/>
  <c r="D18" i="2" s="1"/>
  <c r="E18" i="2"/>
  <c r="AY17" i="2"/>
  <c r="AW17" i="2" s="1"/>
  <c r="AX17" i="2"/>
  <c r="AT17" i="2"/>
  <c r="AQ17" i="2"/>
  <c r="AN17" i="2"/>
  <c r="AM17" i="2"/>
  <c r="AL17" i="2"/>
  <c r="AK17" i="2"/>
  <c r="AH17" i="2"/>
  <c r="AE17" i="2"/>
  <c r="AB17" i="2"/>
  <c r="AA17" i="2"/>
  <c r="Z17" i="2"/>
  <c r="Y17" i="2"/>
  <c r="V17" i="2"/>
  <c r="S17" i="2"/>
  <c r="P17" i="2"/>
  <c r="O17" i="2"/>
  <c r="N17" i="2"/>
  <c r="J17" i="2"/>
  <c r="G17" i="2"/>
  <c r="D17" i="2"/>
  <c r="AY16" i="2"/>
  <c r="AX16" i="2"/>
  <c r="AX13" i="2" s="1"/>
  <c r="AW16" i="2"/>
  <c r="M16" i="1" s="1"/>
  <c r="AT16" i="2"/>
  <c r="AQ16" i="2"/>
  <c r="AN16" i="2"/>
  <c r="AM16" i="2"/>
  <c r="AL16" i="2"/>
  <c r="AH16" i="2"/>
  <c r="AE16" i="2"/>
  <c r="AB16" i="2"/>
  <c r="AA16" i="2"/>
  <c r="Z16" i="2"/>
  <c r="Y16" i="2" s="1"/>
  <c r="V16" i="2"/>
  <c r="S16" i="2"/>
  <c r="P16" i="2"/>
  <c r="O16" i="2"/>
  <c r="BB16" i="2" s="1"/>
  <c r="N16" i="2"/>
  <c r="J16" i="2"/>
  <c r="G16" i="2"/>
  <c r="D16" i="2"/>
  <c r="AY15" i="2"/>
  <c r="AX15" i="2"/>
  <c r="AW15" i="2"/>
  <c r="AT15" i="2"/>
  <c r="AQ15" i="2"/>
  <c r="AN15" i="2"/>
  <c r="AM15" i="2"/>
  <c r="AL15" i="2"/>
  <c r="AK15" i="2"/>
  <c r="AH15" i="2"/>
  <c r="AE15" i="2"/>
  <c r="AB15" i="2"/>
  <c r="AA15" i="2"/>
  <c r="Z15" i="2"/>
  <c r="Y15" i="2"/>
  <c r="V15" i="2"/>
  <c r="S15" i="2"/>
  <c r="P15" i="2"/>
  <c r="O15" i="2"/>
  <c r="N15" i="2"/>
  <c r="M15" i="2"/>
  <c r="J15" i="2"/>
  <c r="G15" i="2"/>
  <c r="D15" i="2"/>
  <c r="BA14" i="2"/>
  <c r="AY14" i="2"/>
  <c r="AX14" i="2"/>
  <c r="AW14" i="2"/>
  <c r="AT14" i="2"/>
  <c r="AQ14" i="2"/>
  <c r="AN14" i="2"/>
  <c r="AM14" i="2"/>
  <c r="AL14" i="2"/>
  <c r="AK14" i="2" s="1"/>
  <c r="AH14" i="2"/>
  <c r="AE14" i="2"/>
  <c r="AB14" i="2"/>
  <c r="AA14" i="2"/>
  <c r="Z14" i="2"/>
  <c r="V14" i="2"/>
  <c r="S14" i="2"/>
  <c r="P14" i="2"/>
  <c r="O14" i="2"/>
  <c r="N14" i="2"/>
  <c r="N13" i="2" s="1"/>
  <c r="J14" i="2"/>
  <c r="G14" i="2"/>
  <c r="D14" i="2"/>
  <c r="AV13" i="2"/>
  <c r="AU13" i="2"/>
  <c r="AT13" i="2" s="1"/>
  <c r="AS13" i="2"/>
  <c r="AR13" i="2"/>
  <c r="AQ13" i="2"/>
  <c r="AP13" i="2"/>
  <c r="AO13" i="2"/>
  <c r="AN13" i="2"/>
  <c r="AM13" i="2"/>
  <c r="AJ13" i="2"/>
  <c r="AJ12" i="2" s="1"/>
  <c r="AJ10" i="2" s="1"/>
  <c r="AI13" i="2"/>
  <c r="AH13" i="2"/>
  <c r="AG13" i="2"/>
  <c r="AG12" i="2" s="1"/>
  <c r="AF13" i="2"/>
  <c r="AD13" i="2"/>
  <c r="AD12" i="2" s="1"/>
  <c r="AC13" i="2"/>
  <c r="AB13" i="2" s="1"/>
  <c r="X13" i="2"/>
  <c r="W13" i="2"/>
  <c r="V13" i="2" s="1"/>
  <c r="U13" i="2"/>
  <c r="U12" i="2" s="1"/>
  <c r="T13" i="2"/>
  <c r="T12" i="2" s="1"/>
  <c r="S13" i="2"/>
  <c r="R13" i="2"/>
  <c r="R12" i="2" s="1"/>
  <c r="Q13" i="2"/>
  <c r="L13" i="2"/>
  <c r="J13" i="2" s="1"/>
  <c r="K13" i="2"/>
  <c r="I13" i="2"/>
  <c r="H13" i="2"/>
  <c r="G13" i="2"/>
  <c r="F13" i="2"/>
  <c r="E13" i="2"/>
  <c r="D13" i="2" s="1"/>
  <c r="AV12" i="2"/>
  <c r="AU12" i="2"/>
  <c r="AS12" i="2"/>
  <c r="AR12" i="2"/>
  <c r="AP12" i="2"/>
  <c r="AO12" i="2"/>
  <c r="AF12" i="2"/>
  <c r="AC12" i="2"/>
  <c r="W12" i="2"/>
  <c r="K12" i="2"/>
  <c r="I12" i="2"/>
  <c r="H12" i="2"/>
  <c r="G12" i="2"/>
  <c r="F12" i="2"/>
  <c r="F10" i="2" s="1"/>
  <c r="E12" i="2"/>
  <c r="A442" i="1"/>
  <c r="A441" i="1"/>
  <c r="A440" i="1"/>
  <c r="A439" i="1"/>
  <c r="A438" i="1"/>
  <c r="O433" i="1"/>
  <c r="N433" i="1"/>
  <c r="M433" i="1"/>
  <c r="L433" i="1"/>
  <c r="K433" i="1"/>
  <c r="J433" i="1"/>
  <c r="I433" i="1"/>
  <c r="H433" i="1"/>
  <c r="G433" i="1"/>
  <c r="F433" i="1"/>
  <c r="E433" i="1"/>
  <c r="O432" i="1"/>
  <c r="N432" i="1"/>
  <c r="M432" i="1"/>
  <c r="L432" i="1"/>
  <c r="K432" i="1"/>
  <c r="J432" i="1"/>
  <c r="I432" i="1"/>
  <c r="H432" i="1"/>
  <c r="F432" i="1"/>
  <c r="R432" i="1" s="1"/>
  <c r="E432" i="1"/>
  <c r="Q432" i="1" s="1"/>
  <c r="R431" i="1"/>
  <c r="Q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P431" i="1" s="1"/>
  <c r="O430" i="1"/>
  <c r="N430" i="1"/>
  <c r="Q430" i="1" s="1"/>
  <c r="M430" i="1"/>
  <c r="L430" i="1"/>
  <c r="R430" i="1" s="1"/>
  <c r="K430" i="1"/>
  <c r="J430" i="1"/>
  <c r="I430" i="1"/>
  <c r="H430" i="1"/>
  <c r="F430" i="1"/>
  <c r="E430" i="1"/>
  <c r="O429" i="1"/>
  <c r="N429" i="1"/>
  <c r="L429" i="1"/>
  <c r="K429" i="1"/>
  <c r="I429" i="1"/>
  <c r="H429" i="1"/>
  <c r="F429" i="1"/>
  <c r="O428" i="1"/>
  <c r="N428" i="1"/>
  <c r="L428" i="1"/>
  <c r="K428" i="1"/>
  <c r="I428" i="1"/>
  <c r="H428" i="1"/>
  <c r="G428" i="1"/>
  <c r="F428" i="1"/>
  <c r="E428" i="1"/>
  <c r="Q428" i="1" s="1"/>
  <c r="D428" i="1"/>
  <c r="R427" i="1"/>
  <c r="O427" i="1"/>
  <c r="N427" i="1"/>
  <c r="M427" i="1"/>
  <c r="L427" i="1"/>
  <c r="K427" i="1"/>
  <c r="J427" i="1"/>
  <c r="I427" i="1"/>
  <c r="H427" i="1"/>
  <c r="Q427" i="1" s="1"/>
  <c r="F427" i="1"/>
  <c r="E427" i="1"/>
  <c r="D427" i="1"/>
  <c r="O426" i="1"/>
  <c r="L426" i="1"/>
  <c r="K426" i="1"/>
  <c r="H426" i="1"/>
  <c r="F426" i="1"/>
  <c r="E426" i="1"/>
  <c r="R425" i="1"/>
  <c r="O425" i="1"/>
  <c r="N425" i="1"/>
  <c r="Q425" i="1" s="1"/>
  <c r="L425" i="1"/>
  <c r="K425" i="1"/>
  <c r="I425" i="1"/>
  <c r="H425" i="1"/>
  <c r="G425" i="1"/>
  <c r="F425" i="1"/>
  <c r="E425" i="1"/>
  <c r="D425" i="1"/>
  <c r="Q424" i="1"/>
  <c r="O424" i="1"/>
  <c r="N424" i="1"/>
  <c r="L424" i="1"/>
  <c r="K424" i="1"/>
  <c r="J424" i="1"/>
  <c r="I424" i="1"/>
  <c r="H424" i="1"/>
  <c r="G424" i="1"/>
  <c r="F424" i="1"/>
  <c r="E424" i="1"/>
  <c r="N423" i="1"/>
  <c r="L423" i="1"/>
  <c r="K423" i="1"/>
  <c r="I423" i="1"/>
  <c r="H423" i="1"/>
  <c r="F423" i="1"/>
  <c r="E423" i="1"/>
  <c r="R422" i="1"/>
  <c r="O422" i="1"/>
  <c r="N422" i="1"/>
  <c r="M422" i="1"/>
  <c r="L422" i="1"/>
  <c r="I422" i="1"/>
  <c r="H422" i="1"/>
  <c r="G422" i="1"/>
  <c r="F422" i="1"/>
  <c r="E422" i="1"/>
  <c r="O421" i="1"/>
  <c r="N421" i="1"/>
  <c r="L421" i="1"/>
  <c r="K421" i="1"/>
  <c r="I421" i="1"/>
  <c r="H421" i="1"/>
  <c r="F421" i="1"/>
  <c r="E421" i="1"/>
  <c r="D421" i="1"/>
  <c r="O420" i="1"/>
  <c r="L420" i="1"/>
  <c r="I420" i="1"/>
  <c r="F420" i="1"/>
  <c r="R420" i="1" s="1"/>
  <c r="L419" i="1"/>
  <c r="O417" i="1"/>
  <c r="N417" i="1"/>
  <c r="Q417" i="1" s="1"/>
  <c r="M417" i="1"/>
  <c r="L417" i="1"/>
  <c r="K417" i="1"/>
  <c r="J417" i="1"/>
  <c r="H417" i="1"/>
  <c r="F417" i="1"/>
  <c r="E417" i="1"/>
  <c r="D417" i="1"/>
  <c r="O416" i="1"/>
  <c r="N416" i="1"/>
  <c r="M416" i="1"/>
  <c r="L416" i="1"/>
  <c r="K416" i="1"/>
  <c r="J416" i="1"/>
  <c r="I416" i="1"/>
  <c r="R416" i="1" s="1"/>
  <c r="H416" i="1"/>
  <c r="F416" i="1"/>
  <c r="E416" i="1"/>
  <c r="O415" i="1"/>
  <c r="N415" i="1"/>
  <c r="L415" i="1"/>
  <c r="K415" i="1"/>
  <c r="I415" i="1"/>
  <c r="H415" i="1"/>
  <c r="Q415" i="1" s="1"/>
  <c r="G415" i="1"/>
  <c r="F415" i="1"/>
  <c r="E415" i="1"/>
  <c r="D415" i="1"/>
  <c r="N414" i="1"/>
  <c r="L414" i="1"/>
  <c r="K414" i="1"/>
  <c r="I414" i="1"/>
  <c r="H414" i="1"/>
  <c r="F414" i="1"/>
  <c r="E414" i="1"/>
  <c r="Q414" i="1" s="1"/>
  <c r="D414" i="1"/>
  <c r="N413" i="1"/>
  <c r="L413" i="1"/>
  <c r="H413" i="1"/>
  <c r="F413" i="1"/>
  <c r="Q412" i="1"/>
  <c r="O412" i="1"/>
  <c r="R412" i="1" s="1"/>
  <c r="N412" i="1"/>
  <c r="M412" i="1"/>
  <c r="L412" i="1"/>
  <c r="K412" i="1"/>
  <c r="I412" i="1"/>
  <c r="H412" i="1"/>
  <c r="G412" i="1"/>
  <c r="F412" i="1"/>
  <c r="E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O410" i="1"/>
  <c r="N410" i="1"/>
  <c r="M410" i="1"/>
  <c r="L410" i="1"/>
  <c r="R410" i="1" s="1"/>
  <c r="K410" i="1"/>
  <c r="I410" i="1"/>
  <c r="H410" i="1"/>
  <c r="F410" i="1"/>
  <c r="E410" i="1"/>
  <c r="O409" i="1"/>
  <c r="R409" i="1" s="1"/>
  <c r="N409" i="1"/>
  <c r="Q409" i="1" s="1"/>
  <c r="L409" i="1"/>
  <c r="K409" i="1"/>
  <c r="I409" i="1"/>
  <c r="H409" i="1"/>
  <c r="G409" i="1"/>
  <c r="F409" i="1"/>
  <c r="E409" i="1"/>
  <c r="D409" i="1"/>
  <c r="O408" i="1"/>
  <c r="F408" i="1"/>
  <c r="R405" i="1"/>
  <c r="Q405" i="1"/>
  <c r="O405" i="1"/>
  <c r="N405" i="1"/>
  <c r="M405" i="1"/>
  <c r="L405" i="1"/>
  <c r="K405" i="1"/>
  <c r="J405" i="1"/>
  <c r="I405" i="1"/>
  <c r="H405" i="1"/>
  <c r="G405" i="1"/>
  <c r="F405" i="1"/>
  <c r="E405" i="1"/>
  <c r="O404" i="1"/>
  <c r="N404" i="1"/>
  <c r="M404" i="1"/>
  <c r="L404" i="1"/>
  <c r="R404" i="1" s="1"/>
  <c r="K404" i="1"/>
  <c r="I404" i="1"/>
  <c r="H404" i="1"/>
  <c r="G404" i="1"/>
  <c r="F404" i="1"/>
  <c r="E404" i="1"/>
  <c r="Q404" i="1" s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Q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O401" i="1"/>
  <c r="N401" i="1"/>
  <c r="M401" i="1"/>
  <c r="L401" i="1"/>
  <c r="K401" i="1"/>
  <c r="J401" i="1"/>
  <c r="I401" i="1"/>
  <c r="H401" i="1"/>
  <c r="G401" i="1"/>
  <c r="F401" i="1"/>
  <c r="E401" i="1"/>
  <c r="R400" i="1"/>
  <c r="O400" i="1"/>
  <c r="N400" i="1"/>
  <c r="M400" i="1"/>
  <c r="L400" i="1"/>
  <c r="K400" i="1"/>
  <c r="I400" i="1"/>
  <c r="H400" i="1"/>
  <c r="G400" i="1"/>
  <c r="F400" i="1"/>
  <c r="E400" i="1"/>
  <c r="Q400" i="1" s="1"/>
  <c r="D400" i="1"/>
  <c r="Q399" i="1"/>
  <c r="O399" i="1"/>
  <c r="N399" i="1"/>
  <c r="M399" i="1"/>
  <c r="K399" i="1"/>
  <c r="I399" i="1"/>
  <c r="H399" i="1"/>
  <c r="G399" i="1"/>
  <c r="F399" i="1"/>
  <c r="E399" i="1"/>
  <c r="D399" i="1"/>
  <c r="O398" i="1"/>
  <c r="N398" i="1"/>
  <c r="M398" i="1"/>
  <c r="L398" i="1"/>
  <c r="K398" i="1"/>
  <c r="I398" i="1"/>
  <c r="H398" i="1"/>
  <c r="G398" i="1"/>
  <c r="F398" i="1"/>
  <c r="E398" i="1"/>
  <c r="O397" i="1"/>
  <c r="N397" i="1"/>
  <c r="I397" i="1"/>
  <c r="F397" i="1"/>
  <c r="O394" i="1"/>
  <c r="N394" i="1"/>
  <c r="M394" i="1"/>
  <c r="L394" i="1"/>
  <c r="K394" i="1"/>
  <c r="I394" i="1"/>
  <c r="H394" i="1"/>
  <c r="Q394" i="1" s="1"/>
  <c r="G394" i="1"/>
  <c r="F394" i="1"/>
  <c r="E394" i="1"/>
  <c r="O393" i="1"/>
  <c r="N393" i="1"/>
  <c r="M393" i="1"/>
  <c r="L393" i="1"/>
  <c r="K393" i="1"/>
  <c r="I393" i="1"/>
  <c r="H393" i="1"/>
  <c r="G393" i="1"/>
  <c r="F393" i="1"/>
  <c r="R393" i="1" s="1"/>
  <c r="E393" i="1"/>
  <c r="Q393" i="1" s="1"/>
  <c r="O392" i="1"/>
  <c r="N392" i="1"/>
  <c r="L392" i="1"/>
  <c r="K392" i="1"/>
  <c r="J392" i="1"/>
  <c r="I392" i="1"/>
  <c r="H392" i="1"/>
  <c r="Q392" i="1" s="1"/>
  <c r="G392" i="1"/>
  <c r="F392" i="1"/>
  <c r="E392" i="1"/>
  <c r="D392" i="1"/>
  <c r="O391" i="1"/>
  <c r="N391" i="1"/>
  <c r="Q391" i="1" s="1"/>
  <c r="M391" i="1"/>
  <c r="L391" i="1"/>
  <c r="K391" i="1"/>
  <c r="J391" i="1"/>
  <c r="I391" i="1"/>
  <c r="H391" i="1"/>
  <c r="G391" i="1"/>
  <c r="F391" i="1"/>
  <c r="E391" i="1"/>
  <c r="O390" i="1"/>
  <c r="N390" i="1"/>
  <c r="M390" i="1"/>
  <c r="L390" i="1"/>
  <c r="K390" i="1"/>
  <c r="J390" i="1"/>
  <c r="I390" i="1"/>
  <c r="R390" i="1" s="1"/>
  <c r="H390" i="1"/>
  <c r="Q390" i="1" s="1"/>
  <c r="G390" i="1"/>
  <c r="P390" i="1" s="1"/>
  <c r="F390" i="1"/>
  <c r="E390" i="1"/>
  <c r="D390" i="1"/>
  <c r="O389" i="1"/>
  <c r="N389" i="1"/>
  <c r="M389" i="1"/>
  <c r="L389" i="1"/>
  <c r="K389" i="1"/>
  <c r="J389" i="1"/>
  <c r="I389" i="1"/>
  <c r="H389" i="1"/>
  <c r="F389" i="1"/>
  <c r="R389" i="1" s="1"/>
  <c r="E389" i="1"/>
  <c r="Q389" i="1" s="1"/>
  <c r="O388" i="1"/>
  <c r="N388" i="1"/>
  <c r="Q388" i="1" s="1"/>
  <c r="M388" i="1"/>
  <c r="L388" i="1"/>
  <c r="K388" i="1"/>
  <c r="J388" i="1"/>
  <c r="I388" i="1"/>
  <c r="H388" i="1"/>
  <c r="G388" i="1"/>
  <c r="F388" i="1"/>
  <c r="E388" i="1"/>
  <c r="O387" i="1"/>
  <c r="N387" i="1"/>
  <c r="M387" i="1"/>
  <c r="L387" i="1"/>
  <c r="K387" i="1"/>
  <c r="J387" i="1"/>
  <c r="I387" i="1"/>
  <c r="R387" i="1" s="1"/>
  <c r="H387" i="1"/>
  <c r="F387" i="1"/>
  <c r="E387" i="1"/>
  <c r="Q387" i="1" s="1"/>
  <c r="O386" i="1"/>
  <c r="N386" i="1"/>
  <c r="I386" i="1"/>
  <c r="O385" i="1"/>
  <c r="L385" i="1"/>
  <c r="I385" i="1"/>
  <c r="R381" i="1"/>
  <c r="Q381" i="1"/>
  <c r="O381" i="1"/>
  <c r="N381" i="1"/>
  <c r="M381" i="1"/>
  <c r="L381" i="1"/>
  <c r="K381" i="1"/>
  <c r="J381" i="1"/>
  <c r="I381" i="1"/>
  <c r="H381" i="1"/>
  <c r="G381" i="1"/>
  <c r="F381" i="1"/>
  <c r="E381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O379" i="1"/>
  <c r="N379" i="1"/>
  <c r="M379" i="1"/>
  <c r="L379" i="1"/>
  <c r="K379" i="1"/>
  <c r="J379" i="1"/>
  <c r="I379" i="1"/>
  <c r="H379" i="1"/>
  <c r="G379" i="1"/>
  <c r="F379" i="1"/>
  <c r="E379" i="1"/>
  <c r="R378" i="1"/>
  <c r="L378" i="1"/>
  <c r="K378" i="1"/>
  <c r="J378" i="1"/>
  <c r="I378" i="1"/>
  <c r="F378" i="1"/>
  <c r="E378" i="1"/>
  <c r="O377" i="1"/>
  <c r="N377" i="1"/>
  <c r="M377" i="1"/>
  <c r="L377" i="1"/>
  <c r="K377" i="1"/>
  <c r="J377" i="1"/>
  <c r="I377" i="1"/>
  <c r="R377" i="1" s="1"/>
  <c r="H377" i="1"/>
  <c r="F377" i="1"/>
  <c r="E377" i="1"/>
  <c r="D377" i="1"/>
  <c r="O376" i="1"/>
  <c r="N376" i="1"/>
  <c r="M376" i="1"/>
  <c r="L376" i="1"/>
  <c r="K376" i="1"/>
  <c r="J376" i="1"/>
  <c r="I376" i="1"/>
  <c r="H376" i="1"/>
  <c r="Q376" i="1" s="1"/>
  <c r="F376" i="1"/>
  <c r="E376" i="1"/>
  <c r="D376" i="1"/>
  <c r="Q375" i="1"/>
  <c r="O375" i="1"/>
  <c r="R375" i="1" s="1"/>
  <c r="N375" i="1"/>
  <c r="M375" i="1"/>
  <c r="L375" i="1"/>
  <c r="K375" i="1"/>
  <c r="J375" i="1"/>
  <c r="I375" i="1"/>
  <c r="H375" i="1"/>
  <c r="F375" i="1"/>
  <c r="E375" i="1"/>
  <c r="O374" i="1"/>
  <c r="N374" i="1"/>
  <c r="L374" i="1"/>
  <c r="K374" i="1"/>
  <c r="J374" i="1"/>
  <c r="I374" i="1"/>
  <c r="H374" i="1"/>
  <c r="G374" i="1"/>
  <c r="F374" i="1"/>
  <c r="R374" i="1" s="1"/>
  <c r="E374" i="1"/>
  <c r="Q374" i="1" s="1"/>
  <c r="D374" i="1"/>
  <c r="O373" i="1"/>
  <c r="L373" i="1"/>
  <c r="K373" i="1"/>
  <c r="I373" i="1"/>
  <c r="E373" i="1"/>
  <c r="K372" i="1"/>
  <c r="I372" i="1"/>
  <c r="O370" i="1"/>
  <c r="N370" i="1"/>
  <c r="M370" i="1"/>
  <c r="L370" i="1"/>
  <c r="K370" i="1"/>
  <c r="J370" i="1"/>
  <c r="I370" i="1"/>
  <c r="H370" i="1"/>
  <c r="F370" i="1"/>
  <c r="E370" i="1"/>
  <c r="O369" i="1"/>
  <c r="N369" i="1"/>
  <c r="L369" i="1"/>
  <c r="K369" i="1"/>
  <c r="J369" i="1"/>
  <c r="I369" i="1"/>
  <c r="H369" i="1"/>
  <c r="F369" i="1"/>
  <c r="R369" i="1" s="1"/>
  <c r="E369" i="1"/>
  <c r="D369" i="1"/>
  <c r="P368" i="1"/>
  <c r="O368" i="1"/>
  <c r="N368" i="1"/>
  <c r="M368" i="1"/>
  <c r="L368" i="1"/>
  <c r="K368" i="1"/>
  <c r="J368" i="1"/>
  <c r="I368" i="1"/>
  <c r="R368" i="1" s="1"/>
  <c r="F368" i="1"/>
  <c r="E368" i="1"/>
  <c r="D368" i="1"/>
  <c r="O367" i="1"/>
  <c r="N367" i="1"/>
  <c r="M367" i="1"/>
  <c r="L367" i="1"/>
  <c r="K367" i="1"/>
  <c r="J367" i="1"/>
  <c r="I367" i="1"/>
  <c r="F367" i="1"/>
  <c r="E367" i="1"/>
  <c r="O366" i="1"/>
  <c r="N366" i="1"/>
  <c r="L366" i="1"/>
  <c r="K366" i="1"/>
  <c r="J366" i="1"/>
  <c r="I366" i="1"/>
  <c r="H366" i="1"/>
  <c r="F366" i="1"/>
  <c r="R366" i="1" s="1"/>
  <c r="E366" i="1"/>
  <c r="Q366" i="1" s="1"/>
  <c r="D366" i="1"/>
  <c r="R365" i="1"/>
  <c r="O365" i="1"/>
  <c r="N365" i="1"/>
  <c r="M365" i="1"/>
  <c r="L365" i="1"/>
  <c r="I365" i="1"/>
  <c r="H365" i="1"/>
  <c r="F365" i="1"/>
  <c r="E365" i="1"/>
  <c r="D365" i="1"/>
  <c r="N364" i="1"/>
  <c r="L364" i="1"/>
  <c r="I364" i="1"/>
  <c r="R363" i="1"/>
  <c r="O363" i="1"/>
  <c r="N363" i="1"/>
  <c r="M363" i="1"/>
  <c r="L363" i="1"/>
  <c r="K363" i="1"/>
  <c r="J363" i="1"/>
  <c r="I363" i="1"/>
  <c r="H363" i="1"/>
  <c r="Q363" i="1" s="1"/>
  <c r="G363" i="1"/>
  <c r="F363" i="1"/>
  <c r="E363" i="1"/>
  <c r="O362" i="1"/>
  <c r="N362" i="1"/>
  <c r="M362" i="1"/>
  <c r="L362" i="1"/>
  <c r="R362" i="1" s="1"/>
  <c r="K362" i="1"/>
  <c r="Q362" i="1" s="1"/>
  <c r="I362" i="1"/>
  <c r="H362" i="1"/>
  <c r="G362" i="1"/>
  <c r="F362" i="1"/>
  <c r="E362" i="1"/>
  <c r="O361" i="1"/>
  <c r="N361" i="1"/>
  <c r="L361" i="1"/>
  <c r="K361" i="1"/>
  <c r="J361" i="1"/>
  <c r="I361" i="1"/>
  <c r="H361" i="1"/>
  <c r="G361" i="1"/>
  <c r="F361" i="1"/>
  <c r="E361" i="1"/>
  <c r="Q361" i="1" s="1"/>
  <c r="O360" i="1"/>
  <c r="N360" i="1"/>
  <c r="M360" i="1"/>
  <c r="L360" i="1"/>
  <c r="H360" i="1"/>
  <c r="F360" i="1"/>
  <c r="R359" i="1"/>
  <c r="Q359" i="1"/>
  <c r="O359" i="1"/>
  <c r="N359" i="1"/>
  <c r="M359" i="1"/>
  <c r="L359" i="1"/>
  <c r="K359" i="1"/>
  <c r="I359" i="1"/>
  <c r="H359" i="1"/>
  <c r="G359" i="1"/>
  <c r="F359" i="1"/>
  <c r="E359" i="1"/>
  <c r="D359" i="1"/>
  <c r="O358" i="1"/>
  <c r="N358" i="1"/>
  <c r="M358" i="1"/>
  <c r="L358" i="1"/>
  <c r="K358" i="1"/>
  <c r="J358" i="1"/>
  <c r="I358" i="1"/>
  <c r="H358" i="1"/>
  <c r="F358" i="1"/>
  <c r="E358" i="1"/>
  <c r="D358" i="1"/>
  <c r="Q357" i="1"/>
  <c r="N357" i="1"/>
  <c r="L357" i="1"/>
  <c r="K357" i="1"/>
  <c r="I357" i="1"/>
  <c r="H357" i="1"/>
  <c r="G357" i="1"/>
  <c r="F357" i="1"/>
  <c r="E357" i="1"/>
  <c r="N356" i="1"/>
  <c r="L356" i="1"/>
  <c r="I356" i="1"/>
  <c r="H356" i="1"/>
  <c r="E356" i="1"/>
  <c r="O353" i="1"/>
  <c r="N353" i="1"/>
  <c r="M353" i="1"/>
  <c r="L353" i="1"/>
  <c r="K353" i="1"/>
  <c r="I353" i="1"/>
  <c r="H353" i="1"/>
  <c r="G353" i="1"/>
  <c r="F353" i="1"/>
  <c r="R353" i="1" s="1"/>
  <c r="E353" i="1"/>
  <c r="Q353" i="1" s="1"/>
  <c r="R352" i="1"/>
  <c r="O352" i="1"/>
  <c r="N352" i="1"/>
  <c r="M352" i="1"/>
  <c r="L352" i="1"/>
  <c r="I352" i="1"/>
  <c r="H352" i="1"/>
  <c r="G352" i="1"/>
  <c r="F352" i="1"/>
  <c r="E352" i="1"/>
  <c r="O351" i="1"/>
  <c r="N351" i="1"/>
  <c r="L351" i="1"/>
  <c r="K351" i="1"/>
  <c r="I351" i="1"/>
  <c r="H351" i="1"/>
  <c r="F351" i="1"/>
  <c r="E351" i="1"/>
  <c r="D351" i="1"/>
  <c r="O350" i="1"/>
  <c r="N350" i="1"/>
  <c r="L350" i="1"/>
  <c r="K350" i="1"/>
  <c r="J350" i="1"/>
  <c r="I350" i="1"/>
  <c r="H350" i="1"/>
  <c r="Q350" i="1" s="1"/>
  <c r="G350" i="1"/>
  <c r="F350" i="1"/>
  <c r="R350" i="1" s="1"/>
  <c r="E350" i="1"/>
  <c r="Q349" i="1"/>
  <c r="O349" i="1"/>
  <c r="R349" i="1" s="1"/>
  <c r="N349" i="1"/>
  <c r="L349" i="1"/>
  <c r="K349" i="1"/>
  <c r="I349" i="1"/>
  <c r="H349" i="1"/>
  <c r="G349" i="1"/>
  <c r="F349" i="1"/>
  <c r="E349" i="1"/>
  <c r="L348" i="1"/>
  <c r="I348" i="1"/>
  <c r="R348" i="1" s="1"/>
  <c r="H348" i="1"/>
  <c r="G348" i="1"/>
  <c r="F348" i="1"/>
  <c r="R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O346" i="1"/>
  <c r="N346" i="1"/>
  <c r="Q346" i="1" s="1"/>
  <c r="M346" i="1"/>
  <c r="L346" i="1"/>
  <c r="R346" i="1" s="1"/>
  <c r="K346" i="1"/>
  <c r="I346" i="1"/>
  <c r="H346" i="1"/>
  <c r="F346" i="1"/>
  <c r="E346" i="1"/>
  <c r="D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L344" i="1"/>
  <c r="K344" i="1"/>
  <c r="J344" i="1"/>
  <c r="I344" i="1"/>
  <c r="H344" i="1"/>
  <c r="Q344" i="1" s="1"/>
  <c r="F344" i="1"/>
  <c r="R344" i="1" s="1"/>
  <c r="E344" i="1"/>
  <c r="L343" i="1"/>
  <c r="K343" i="1"/>
  <c r="J343" i="1"/>
  <c r="I343" i="1"/>
  <c r="E343" i="1"/>
  <c r="R340" i="1"/>
  <c r="O340" i="1"/>
  <c r="N340" i="1"/>
  <c r="M340" i="1"/>
  <c r="L340" i="1"/>
  <c r="K340" i="1"/>
  <c r="I340" i="1"/>
  <c r="H340" i="1"/>
  <c r="G340" i="1"/>
  <c r="F340" i="1"/>
  <c r="E340" i="1"/>
  <c r="D340" i="1"/>
  <c r="O339" i="1"/>
  <c r="N339" i="1"/>
  <c r="M339" i="1"/>
  <c r="L339" i="1"/>
  <c r="R339" i="1" s="1"/>
  <c r="K339" i="1"/>
  <c r="J339" i="1"/>
  <c r="I339" i="1"/>
  <c r="H339" i="1"/>
  <c r="G339" i="1"/>
  <c r="F339" i="1"/>
  <c r="E339" i="1"/>
  <c r="O338" i="1"/>
  <c r="N338" i="1"/>
  <c r="M338" i="1"/>
  <c r="L338" i="1"/>
  <c r="K338" i="1"/>
  <c r="J338" i="1"/>
  <c r="I338" i="1"/>
  <c r="R338" i="1" s="1"/>
  <c r="H338" i="1"/>
  <c r="G338" i="1"/>
  <c r="F338" i="1"/>
  <c r="E338" i="1"/>
  <c r="Q338" i="1" s="1"/>
  <c r="O337" i="1"/>
  <c r="N337" i="1"/>
  <c r="L337" i="1"/>
  <c r="K337" i="1"/>
  <c r="I337" i="1"/>
  <c r="H337" i="1"/>
  <c r="G337" i="1"/>
  <c r="F337" i="1"/>
  <c r="R337" i="1" s="1"/>
  <c r="E337" i="1"/>
  <c r="D337" i="1"/>
  <c r="N336" i="1"/>
  <c r="L336" i="1"/>
  <c r="I336" i="1"/>
  <c r="H336" i="1"/>
  <c r="F336" i="1"/>
  <c r="I335" i="1"/>
  <c r="F335" i="1"/>
  <c r="O333" i="1"/>
  <c r="N333" i="1"/>
  <c r="M333" i="1"/>
  <c r="L333" i="1"/>
  <c r="R333" i="1" s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Q332" i="1" s="1"/>
  <c r="G332" i="1"/>
  <c r="F332" i="1"/>
  <c r="R332" i="1" s="1"/>
  <c r="E332" i="1"/>
  <c r="R331" i="1"/>
  <c r="Q331" i="1"/>
  <c r="O331" i="1"/>
  <c r="N331" i="1"/>
  <c r="M331" i="1"/>
  <c r="L331" i="1"/>
  <c r="K331" i="1"/>
  <c r="I331" i="1"/>
  <c r="H331" i="1"/>
  <c r="G331" i="1"/>
  <c r="F331" i="1"/>
  <c r="E331" i="1"/>
  <c r="D331" i="1"/>
  <c r="O330" i="1"/>
  <c r="N330" i="1"/>
  <c r="L330" i="1"/>
  <c r="K330" i="1"/>
  <c r="J330" i="1"/>
  <c r="I330" i="1"/>
  <c r="H330" i="1"/>
  <c r="F330" i="1"/>
  <c r="R330" i="1" s="1"/>
  <c r="E330" i="1"/>
  <c r="D330" i="1"/>
  <c r="R329" i="1"/>
  <c r="O329" i="1"/>
  <c r="N329" i="1"/>
  <c r="L329" i="1"/>
  <c r="K329" i="1"/>
  <c r="J329" i="1"/>
  <c r="I329" i="1"/>
  <c r="H329" i="1"/>
  <c r="F329" i="1"/>
  <c r="E329" i="1"/>
  <c r="Q329" i="1" s="1"/>
  <c r="D329" i="1"/>
  <c r="Q328" i="1"/>
  <c r="O328" i="1"/>
  <c r="N328" i="1"/>
  <c r="L328" i="1"/>
  <c r="K328" i="1"/>
  <c r="J328" i="1"/>
  <c r="I328" i="1"/>
  <c r="H328" i="1"/>
  <c r="G328" i="1"/>
  <c r="E328" i="1"/>
  <c r="O327" i="1"/>
  <c r="N327" i="1"/>
  <c r="M327" i="1"/>
  <c r="L327" i="1"/>
  <c r="K327" i="1"/>
  <c r="I327" i="1"/>
  <c r="H327" i="1"/>
  <c r="G327" i="1"/>
  <c r="F327" i="1"/>
  <c r="R327" i="1" s="1"/>
  <c r="E327" i="1"/>
  <c r="O326" i="1"/>
  <c r="N326" i="1"/>
  <c r="M326" i="1"/>
  <c r="L326" i="1"/>
  <c r="I326" i="1"/>
  <c r="H326" i="1"/>
  <c r="F326" i="1"/>
  <c r="E326" i="1"/>
  <c r="D326" i="1"/>
  <c r="R325" i="1"/>
  <c r="O325" i="1"/>
  <c r="N325" i="1"/>
  <c r="Q325" i="1" s="1"/>
  <c r="L325" i="1"/>
  <c r="K325" i="1"/>
  <c r="J325" i="1"/>
  <c r="I325" i="1"/>
  <c r="H325" i="1"/>
  <c r="G325" i="1"/>
  <c r="F325" i="1"/>
  <c r="E325" i="1"/>
  <c r="D325" i="1"/>
  <c r="O324" i="1"/>
  <c r="N324" i="1"/>
  <c r="M324" i="1"/>
  <c r="F324" i="1"/>
  <c r="O323" i="1"/>
  <c r="N323" i="1"/>
  <c r="M323" i="1"/>
  <c r="L323" i="1"/>
  <c r="K323" i="1"/>
  <c r="J323" i="1"/>
  <c r="I323" i="1"/>
  <c r="H323" i="1"/>
  <c r="G323" i="1"/>
  <c r="F323" i="1"/>
  <c r="O322" i="1"/>
  <c r="N322" i="1"/>
  <c r="M322" i="1"/>
  <c r="I322" i="1"/>
  <c r="H322" i="1"/>
  <c r="G322" i="1"/>
  <c r="F322" i="1"/>
  <c r="E322" i="1"/>
  <c r="O321" i="1"/>
  <c r="N321" i="1"/>
  <c r="M321" i="1"/>
  <c r="L321" i="1"/>
  <c r="R321" i="1" s="1"/>
  <c r="I321" i="1"/>
  <c r="H321" i="1"/>
  <c r="G321" i="1"/>
  <c r="F321" i="1"/>
  <c r="E321" i="1"/>
  <c r="D321" i="1"/>
  <c r="O320" i="1"/>
  <c r="N320" i="1"/>
  <c r="I320" i="1"/>
  <c r="H320" i="1"/>
  <c r="G320" i="1"/>
  <c r="O315" i="1"/>
  <c r="N315" i="1"/>
  <c r="M315" i="1"/>
  <c r="P315" i="1" s="1"/>
  <c r="L315" i="1"/>
  <c r="K315" i="1"/>
  <c r="J315" i="1"/>
  <c r="I315" i="1"/>
  <c r="H315" i="1"/>
  <c r="Q315" i="1" s="1"/>
  <c r="F315" i="1"/>
  <c r="R315" i="1" s="1"/>
  <c r="E315" i="1"/>
  <c r="D315" i="1"/>
  <c r="O314" i="1"/>
  <c r="N314" i="1"/>
  <c r="L314" i="1"/>
  <c r="K314" i="1"/>
  <c r="J314" i="1"/>
  <c r="I314" i="1"/>
  <c r="H314" i="1"/>
  <c r="G314" i="1"/>
  <c r="F314" i="1"/>
  <c r="R314" i="1" s="1"/>
  <c r="E314" i="1"/>
  <c r="D314" i="1"/>
  <c r="O313" i="1"/>
  <c r="R313" i="1" s="1"/>
  <c r="N313" i="1"/>
  <c r="M313" i="1"/>
  <c r="L313" i="1"/>
  <c r="K313" i="1"/>
  <c r="J313" i="1"/>
  <c r="I313" i="1"/>
  <c r="H313" i="1"/>
  <c r="G313" i="1"/>
  <c r="P313" i="1" s="1"/>
  <c r="F313" i="1"/>
  <c r="E313" i="1"/>
  <c r="D313" i="1"/>
  <c r="R312" i="1"/>
  <c r="O312" i="1"/>
  <c r="L312" i="1"/>
  <c r="K312" i="1"/>
  <c r="J312" i="1"/>
  <c r="I312" i="1"/>
  <c r="H312" i="1"/>
  <c r="F312" i="1"/>
  <c r="E312" i="1"/>
  <c r="R311" i="1"/>
  <c r="Q311" i="1"/>
  <c r="O311" i="1"/>
  <c r="N311" i="1"/>
  <c r="M311" i="1"/>
  <c r="L311" i="1"/>
  <c r="K311" i="1"/>
  <c r="I311" i="1"/>
  <c r="H311" i="1"/>
  <c r="F311" i="1"/>
  <c r="E311" i="1"/>
  <c r="L310" i="1"/>
  <c r="F310" i="1"/>
  <c r="R309" i="1"/>
  <c r="Q309" i="1"/>
  <c r="O309" i="1"/>
  <c r="N309" i="1"/>
  <c r="M309" i="1"/>
  <c r="L309" i="1"/>
  <c r="K309" i="1"/>
  <c r="I309" i="1"/>
  <c r="H309" i="1"/>
  <c r="G309" i="1"/>
  <c r="F309" i="1"/>
  <c r="E309" i="1"/>
  <c r="D309" i="1"/>
  <c r="P309" i="1" s="1"/>
  <c r="O308" i="1"/>
  <c r="N308" i="1"/>
  <c r="M308" i="1"/>
  <c r="L308" i="1"/>
  <c r="R308" i="1" s="1"/>
  <c r="K308" i="1"/>
  <c r="I308" i="1"/>
  <c r="H308" i="1"/>
  <c r="G308" i="1"/>
  <c r="F308" i="1"/>
  <c r="E308" i="1"/>
  <c r="O307" i="1"/>
  <c r="L307" i="1"/>
  <c r="K307" i="1"/>
  <c r="J307" i="1"/>
  <c r="I307" i="1"/>
  <c r="H307" i="1"/>
  <c r="F307" i="1"/>
  <c r="E307" i="1"/>
  <c r="D307" i="1"/>
  <c r="O306" i="1"/>
  <c r="K306" i="1"/>
  <c r="I306" i="1"/>
  <c r="F306" i="1"/>
  <c r="Q305" i="1"/>
  <c r="O305" i="1"/>
  <c r="N305" i="1"/>
  <c r="M305" i="1"/>
  <c r="L305" i="1"/>
  <c r="K305" i="1"/>
  <c r="I305" i="1"/>
  <c r="H305" i="1"/>
  <c r="G305" i="1"/>
  <c r="F305" i="1"/>
  <c r="E305" i="1"/>
  <c r="O304" i="1"/>
  <c r="N304" i="1"/>
  <c r="M304" i="1"/>
  <c r="L304" i="1"/>
  <c r="K304" i="1"/>
  <c r="J304" i="1"/>
  <c r="I304" i="1"/>
  <c r="H304" i="1"/>
  <c r="Q304" i="1" s="1"/>
  <c r="F304" i="1"/>
  <c r="R304" i="1" s="1"/>
  <c r="E304" i="1"/>
  <c r="D304" i="1"/>
  <c r="O303" i="1"/>
  <c r="N303" i="1"/>
  <c r="M303" i="1"/>
  <c r="L303" i="1"/>
  <c r="K303" i="1"/>
  <c r="J303" i="1"/>
  <c r="I303" i="1"/>
  <c r="H303" i="1"/>
  <c r="F303" i="1"/>
  <c r="E303" i="1"/>
  <c r="D303" i="1"/>
  <c r="O302" i="1"/>
  <c r="N302" i="1"/>
  <c r="M302" i="1"/>
  <c r="I302" i="1"/>
  <c r="H302" i="1"/>
  <c r="F302" i="1"/>
  <c r="E302" i="1"/>
  <c r="N301" i="1"/>
  <c r="O300" i="1"/>
  <c r="N300" i="1"/>
  <c r="M300" i="1"/>
  <c r="L300" i="1"/>
  <c r="R300" i="1" s="1"/>
  <c r="K300" i="1"/>
  <c r="J300" i="1"/>
  <c r="I300" i="1"/>
  <c r="H300" i="1"/>
  <c r="G300" i="1"/>
  <c r="F300" i="1"/>
  <c r="E300" i="1"/>
  <c r="O299" i="1"/>
  <c r="N299" i="1"/>
  <c r="M299" i="1"/>
  <c r="L299" i="1"/>
  <c r="K299" i="1"/>
  <c r="I299" i="1"/>
  <c r="H299" i="1"/>
  <c r="F299" i="1"/>
  <c r="R299" i="1" s="1"/>
  <c r="E299" i="1"/>
  <c r="Q299" i="1" s="1"/>
  <c r="O298" i="1"/>
  <c r="N298" i="1"/>
  <c r="M298" i="1"/>
  <c r="K298" i="1"/>
  <c r="F298" i="1"/>
  <c r="Q297" i="1"/>
  <c r="O297" i="1"/>
  <c r="N297" i="1"/>
  <c r="M297" i="1"/>
  <c r="L297" i="1"/>
  <c r="K297" i="1"/>
  <c r="J297" i="1"/>
  <c r="I297" i="1"/>
  <c r="R297" i="1" s="1"/>
  <c r="H297" i="1"/>
  <c r="G297" i="1"/>
  <c r="F297" i="1"/>
  <c r="E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O295" i="1"/>
  <c r="N295" i="1"/>
  <c r="L295" i="1"/>
  <c r="K295" i="1"/>
  <c r="I295" i="1"/>
  <c r="H295" i="1"/>
  <c r="G295" i="1"/>
  <c r="F295" i="1"/>
  <c r="R295" i="1" s="1"/>
  <c r="E295" i="1"/>
  <c r="O294" i="1"/>
  <c r="K294" i="1"/>
  <c r="I294" i="1"/>
  <c r="H294" i="1"/>
  <c r="G294" i="1"/>
  <c r="R293" i="1"/>
  <c r="Q293" i="1"/>
  <c r="O293" i="1"/>
  <c r="N293" i="1"/>
  <c r="M293" i="1"/>
  <c r="L293" i="1"/>
  <c r="K293" i="1"/>
  <c r="I293" i="1"/>
  <c r="H293" i="1"/>
  <c r="G293" i="1"/>
  <c r="F293" i="1"/>
  <c r="E293" i="1"/>
  <c r="D293" i="1"/>
  <c r="O292" i="1"/>
  <c r="N292" i="1"/>
  <c r="L292" i="1"/>
  <c r="K292" i="1"/>
  <c r="J292" i="1"/>
  <c r="I292" i="1"/>
  <c r="H292" i="1"/>
  <c r="G292" i="1"/>
  <c r="F292" i="1"/>
  <c r="E292" i="1"/>
  <c r="D292" i="1"/>
  <c r="Q291" i="1"/>
  <c r="O291" i="1"/>
  <c r="R291" i="1" s="1"/>
  <c r="N291" i="1"/>
  <c r="M291" i="1"/>
  <c r="L291" i="1"/>
  <c r="K291" i="1"/>
  <c r="I291" i="1"/>
  <c r="H291" i="1"/>
  <c r="F291" i="1"/>
  <c r="E291" i="1"/>
  <c r="N290" i="1"/>
  <c r="L290" i="1"/>
  <c r="I290" i="1"/>
  <c r="F290" i="1"/>
  <c r="R287" i="1"/>
  <c r="Q287" i="1"/>
  <c r="N287" i="1"/>
  <c r="L287" i="1"/>
  <c r="K287" i="1"/>
  <c r="I287" i="1"/>
  <c r="H287" i="1"/>
  <c r="G287" i="1"/>
  <c r="F287" i="1"/>
  <c r="E287" i="1"/>
  <c r="D287" i="1"/>
  <c r="O286" i="1"/>
  <c r="N286" i="1"/>
  <c r="M286" i="1"/>
  <c r="L286" i="1"/>
  <c r="K286" i="1"/>
  <c r="I286" i="1"/>
  <c r="H286" i="1"/>
  <c r="G286" i="1"/>
  <c r="F286" i="1"/>
  <c r="E286" i="1"/>
  <c r="O285" i="1"/>
  <c r="N285" i="1"/>
  <c r="M285" i="1"/>
  <c r="L285" i="1"/>
  <c r="I285" i="1"/>
  <c r="H285" i="1"/>
  <c r="F285" i="1"/>
  <c r="E285" i="1"/>
  <c r="D285" i="1"/>
  <c r="O284" i="1"/>
  <c r="N284" i="1"/>
  <c r="K284" i="1"/>
  <c r="I284" i="1"/>
  <c r="H284" i="1"/>
  <c r="Q284" i="1" s="1"/>
  <c r="G284" i="1"/>
  <c r="F284" i="1"/>
  <c r="E284" i="1"/>
  <c r="O283" i="1"/>
  <c r="N283" i="1"/>
  <c r="M283" i="1"/>
  <c r="L283" i="1"/>
  <c r="R283" i="1" s="1"/>
  <c r="I283" i="1"/>
  <c r="H283" i="1"/>
  <c r="G283" i="1"/>
  <c r="F283" i="1"/>
  <c r="E283" i="1"/>
  <c r="H282" i="1"/>
  <c r="F282" i="1"/>
  <c r="O281" i="1"/>
  <c r="N281" i="1"/>
  <c r="M281" i="1"/>
  <c r="L281" i="1"/>
  <c r="K281" i="1"/>
  <c r="J281" i="1"/>
  <c r="I281" i="1"/>
  <c r="H281" i="1"/>
  <c r="G281" i="1"/>
  <c r="F281" i="1"/>
  <c r="R281" i="1" s="1"/>
  <c r="E281" i="1"/>
  <c r="Q281" i="1" s="1"/>
  <c r="R280" i="1"/>
  <c r="Q280" i="1"/>
  <c r="O280" i="1"/>
  <c r="N280" i="1"/>
  <c r="M280" i="1"/>
  <c r="L280" i="1"/>
  <c r="K280" i="1"/>
  <c r="J280" i="1"/>
  <c r="I280" i="1"/>
  <c r="H280" i="1"/>
  <c r="F280" i="1"/>
  <c r="E280" i="1"/>
  <c r="O279" i="1"/>
  <c r="N279" i="1"/>
  <c r="L279" i="1"/>
  <c r="K279" i="1"/>
  <c r="I279" i="1"/>
  <c r="F279" i="1"/>
  <c r="E279" i="1"/>
  <c r="L278" i="1"/>
  <c r="I278" i="1"/>
  <c r="O277" i="1"/>
  <c r="N277" i="1"/>
  <c r="M277" i="1"/>
  <c r="L277" i="1"/>
  <c r="K277" i="1"/>
  <c r="J277" i="1"/>
  <c r="I277" i="1"/>
  <c r="F277" i="1"/>
  <c r="E277" i="1"/>
  <c r="D277" i="1"/>
  <c r="Q276" i="1"/>
  <c r="O276" i="1"/>
  <c r="N276" i="1"/>
  <c r="M276" i="1"/>
  <c r="L276" i="1"/>
  <c r="K276" i="1"/>
  <c r="H276" i="1"/>
  <c r="F276" i="1"/>
  <c r="E276" i="1"/>
  <c r="O275" i="1"/>
  <c r="N275" i="1"/>
  <c r="M275" i="1"/>
  <c r="L275" i="1"/>
  <c r="R275" i="1" s="1"/>
  <c r="K275" i="1"/>
  <c r="Q275" i="1" s="1"/>
  <c r="J275" i="1"/>
  <c r="P275" i="1" s="1"/>
  <c r="I275" i="1"/>
  <c r="H275" i="1"/>
  <c r="G275" i="1"/>
  <c r="F275" i="1"/>
  <c r="E275" i="1"/>
  <c r="D275" i="1"/>
  <c r="O274" i="1"/>
  <c r="N274" i="1"/>
  <c r="M274" i="1"/>
  <c r="K274" i="1"/>
  <c r="F274" i="1"/>
  <c r="E274" i="1"/>
  <c r="D274" i="1"/>
  <c r="O273" i="1"/>
  <c r="N273" i="1"/>
  <c r="M273" i="1"/>
  <c r="L273" i="1"/>
  <c r="K273" i="1"/>
  <c r="J273" i="1"/>
  <c r="I273" i="1"/>
  <c r="H273" i="1"/>
  <c r="F273" i="1"/>
  <c r="E273" i="1"/>
  <c r="O272" i="1"/>
  <c r="N272" i="1"/>
  <c r="M272" i="1"/>
  <c r="L272" i="1"/>
  <c r="K272" i="1"/>
  <c r="J272" i="1"/>
  <c r="I272" i="1"/>
  <c r="H272" i="1"/>
  <c r="G272" i="1"/>
  <c r="F272" i="1"/>
  <c r="R272" i="1" s="1"/>
  <c r="E272" i="1"/>
  <c r="Q272" i="1" s="1"/>
  <c r="O271" i="1"/>
  <c r="N271" i="1"/>
  <c r="M271" i="1"/>
  <c r="L271" i="1"/>
  <c r="R271" i="1" s="1"/>
  <c r="K271" i="1"/>
  <c r="I271" i="1"/>
  <c r="H271" i="1"/>
  <c r="F271" i="1"/>
  <c r="E271" i="1"/>
  <c r="D271" i="1"/>
  <c r="O270" i="1"/>
  <c r="L270" i="1"/>
  <c r="K270" i="1"/>
  <c r="J270" i="1"/>
  <c r="F270" i="1"/>
  <c r="O269" i="1"/>
  <c r="L269" i="1"/>
  <c r="K269" i="1"/>
  <c r="J269" i="1"/>
  <c r="I269" i="1"/>
  <c r="H269" i="1"/>
  <c r="G269" i="1"/>
  <c r="F269" i="1"/>
  <c r="R269" i="1" s="1"/>
  <c r="E269" i="1"/>
  <c r="R268" i="1"/>
  <c r="O268" i="1"/>
  <c r="N268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O266" i="1"/>
  <c r="N266" i="1"/>
  <c r="M266" i="1"/>
  <c r="L266" i="1"/>
  <c r="R266" i="1" s="1"/>
  <c r="K266" i="1"/>
  <c r="J266" i="1"/>
  <c r="I266" i="1"/>
  <c r="H266" i="1"/>
  <c r="G266" i="1"/>
  <c r="F266" i="1"/>
  <c r="E266" i="1"/>
  <c r="O265" i="1"/>
  <c r="N265" i="1"/>
  <c r="M265" i="1"/>
  <c r="L265" i="1"/>
  <c r="K265" i="1"/>
  <c r="I265" i="1"/>
  <c r="H265" i="1"/>
  <c r="F265" i="1"/>
  <c r="E265" i="1"/>
  <c r="Q265" i="1" s="1"/>
  <c r="D265" i="1"/>
  <c r="O264" i="1"/>
  <c r="R264" i="1" s="1"/>
  <c r="N264" i="1"/>
  <c r="M264" i="1"/>
  <c r="L264" i="1"/>
  <c r="K264" i="1"/>
  <c r="J264" i="1"/>
  <c r="I264" i="1"/>
  <c r="H264" i="1"/>
  <c r="G264" i="1"/>
  <c r="F264" i="1"/>
  <c r="N263" i="1"/>
  <c r="L263" i="1"/>
  <c r="K263" i="1"/>
  <c r="I263" i="1"/>
  <c r="O260" i="1"/>
  <c r="N260" i="1"/>
  <c r="M260" i="1"/>
  <c r="L260" i="1"/>
  <c r="K260" i="1"/>
  <c r="J260" i="1"/>
  <c r="I260" i="1"/>
  <c r="H260" i="1"/>
  <c r="G260" i="1"/>
  <c r="F260" i="1"/>
  <c r="R260" i="1" s="1"/>
  <c r="E260" i="1"/>
  <c r="Q260" i="1" s="1"/>
  <c r="D260" i="1"/>
  <c r="O259" i="1"/>
  <c r="N259" i="1"/>
  <c r="M259" i="1"/>
  <c r="L259" i="1"/>
  <c r="K259" i="1"/>
  <c r="J259" i="1"/>
  <c r="I259" i="1"/>
  <c r="H259" i="1"/>
  <c r="G259" i="1"/>
  <c r="F259" i="1"/>
  <c r="Q258" i="1"/>
  <c r="O258" i="1"/>
  <c r="R258" i="1" s="1"/>
  <c r="N258" i="1"/>
  <c r="M258" i="1"/>
  <c r="L258" i="1"/>
  <c r="K258" i="1"/>
  <c r="J258" i="1"/>
  <c r="I258" i="1"/>
  <c r="H258" i="1"/>
  <c r="F258" i="1"/>
  <c r="E258" i="1"/>
  <c r="O257" i="1"/>
  <c r="N257" i="1"/>
  <c r="M257" i="1"/>
  <c r="L257" i="1"/>
  <c r="K257" i="1"/>
  <c r="J257" i="1"/>
  <c r="I257" i="1"/>
  <c r="H257" i="1"/>
  <c r="F257" i="1"/>
  <c r="E257" i="1"/>
  <c r="N256" i="1"/>
  <c r="L256" i="1"/>
  <c r="K256" i="1"/>
  <c r="I256" i="1"/>
  <c r="H256" i="1"/>
  <c r="G256" i="1"/>
  <c r="F256" i="1"/>
  <c r="E256" i="1"/>
  <c r="I255" i="1"/>
  <c r="H255" i="1"/>
  <c r="G255" i="1"/>
  <c r="R254" i="1"/>
  <c r="O254" i="1"/>
  <c r="N254" i="1"/>
  <c r="M254" i="1"/>
  <c r="L254" i="1"/>
  <c r="K254" i="1"/>
  <c r="J254" i="1"/>
  <c r="I254" i="1"/>
  <c r="H254" i="1"/>
  <c r="O253" i="1"/>
  <c r="N253" i="1"/>
  <c r="M253" i="1"/>
  <c r="L253" i="1"/>
  <c r="K253" i="1"/>
  <c r="J253" i="1"/>
  <c r="I253" i="1"/>
  <c r="R253" i="1" s="1"/>
  <c r="F253" i="1"/>
  <c r="E253" i="1"/>
  <c r="O252" i="1"/>
  <c r="N252" i="1"/>
  <c r="M252" i="1"/>
  <c r="L252" i="1"/>
  <c r="K252" i="1"/>
  <c r="J252" i="1"/>
  <c r="I252" i="1"/>
  <c r="H252" i="1"/>
  <c r="F252" i="1"/>
  <c r="E252" i="1"/>
  <c r="O251" i="1"/>
  <c r="N251" i="1"/>
  <c r="L251" i="1"/>
  <c r="K251" i="1"/>
  <c r="I251" i="1"/>
  <c r="H251" i="1"/>
  <c r="G251" i="1"/>
  <c r="F251" i="1"/>
  <c r="R251" i="1" s="1"/>
  <c r="E251" i="1"/>
  <c r="R250" i="1"/>
  <c r="O250" i="1"/>
  <c r="N250" i="1"/>
  <c r="M250" i="1"/>
  <c r="L250" i="1"/>
  <c r="I250" i="1"/>
  <c r="H250" i="1"/>
  <c r="G250" i="1"/>
  <c r="F250" i="1"/>
  <c r="E250" i="1"/>
  <c r="O249" i="1"/>
  <c r="N249" i="1"/>
  <c r="M249" i="1"/>
  <c r="L249" i="1"/>
  <c r="K249" i="1"/>
  <c r="J249" i="1"/>
  <c r="I249" i="1"/>
  <c r="R249" i="1" s="1"/>
  <c r="H249" i="1"/>
  <c r="Q249" i="1" s="1"/>
  <c r="G249" i="1"/>
  <c r="F249" i="1"/>
  <c r="E249" i="1"/>
  <c r="O248" i="1"/>
  <c r="L248" i="1"/>
  <c r="I248" i="1"/>
  <c r="F248" i="1"/>
  <c r="R248" i="1" s="1"/>
  <c r="O245" i="1"/>
  <c r="N245" i="1"/>
  <c r="M245" i="1"/>
  <c r="L245" i="1"/>
  <c r="R245" i="1" s="1"/>
  <c r="K245" i="1"/>
  <c r="Q245" i="1" s="1"/>
  <c r="I245" i="1"/>
  <c r="H245" i="1"/>
  <c r="G245" i="1"/>
  <c r="F245" i="1"/>
  <c r="E245" i="1"/>
  <c r="D245" i="1"/>
  <c r="O244" i="1"/>
  <c r="N244" i="1"/>
  <c r="M244" i="1"/>
  <c r="L244" i="1"/>
  <c r="K244" i="1"/>
  <c r="Q244" i="1" s="1"/>
  <c r="J244" i="1"/>
  <c r="I244" i="1"/>
  <c r="H244" i="1"/>
  <c r="G244" i="1"/>
  <c r="F244" i="1"/>
  <c r="R244" i="1" s="1"/>
  <c r="E244" i="1"/>
  <c r="O243" i="1"/>
  <c r="N243" i="1"/>
  <c r="M243" i="1"/>
  <c r="L243" i="1"/>
  <c r="K243" i="1"/>
  <c r="J243" i="1"/>
  <c r="I243" i="1"/>
  <c r="H243" i="1"/>
  <c r="G243" i="1"/>
  <c r="F243" i="1"/>
  <c r="E243" i="1"/>
  <c r="O242" i="1"/>
  <c r="N242" i="1"/>
  <c r="M242" i="1"/>
  <c r="L242" i="1"/>
  <c r="K242" i="1"/>
  <c r="I242" i="1"/>
  <c r="H242" i="1"/>
  <c r="Q242" i="1" s="1"/>
  <c r="G242" i="1"/>
  <c r="F242" i="1"/>
  <c r="R242" i="1" s="1"/>
  <c r="E242" i="1"/>
  <c r="D242" i="1"/>
  <c r="R241" i="1"/>
  <c r="O241" i="1"/>
  <c r="N241" i="1"/>
  <c r="M241" i="1"/>
  <c r="L241" i="1"/>
  <c r="K241" i="1"/>
  <c r="Q241" i="1" s="1"/>
  <c r="J241" i="1"/>
  <c r="I241" i="1"/>
  <c r="H241" i="1"/>
  <c r="G241" i="1"/>
  <c r="F241" i="1"/>
  <c r="E241" i="1"/>
  <c r="O240" i="1"/>
  <c r="I240" i="1"/>
  <c r="F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O238" i="1"/>
  <c r="N238" i="1"/>
  <c r="M238" i="1"/>
  <c r="L238" i="1"/>
  <c r="K238" i="1"/>
  <c r="J238" i="1"/>
  <c r="I238" i="1"/>
  <c r="H238" i="1"/>
  <c r="G238" i="1"/>
  <c r="F238" i="1"/>
  <c r="R238" i="1" s="1"/>
  <c r="E238" i="1"/>
  <c r="Q238" i="1" s="1"/>
  <c r="R237" i="1"/>
  <c r="Q237" i="1"/>
  <c r="O237" i="1"/>
  <c r="N237" i="1"/>
  <c r="M237" i="1"/>
  <c r="L237" i="1"/>
  <c r="K237" i="1"/>
  <c r="J237" i="1"/>
  <c r="I237" i="1"/>
  <c r="H237" i="1"/>
  <c r="G237" i="1"/>
  <c r="F237" i="1"/>
  <c r="E237" i="1"/>
  <c r="O236" i="1"/>
  <c r="N236" i="1"/>
  <c r="L236" i="1"/>
  <c r="K236" i="1"/>
  <c r="J236" i="1"/>
  <c r="I236" i="1"/>
  <c r="H236" i="1"/>
  <c r="G236" i="1"/>
  <c r="F236" i="1"/>
  <c r="E236" i="1"/>
  <c r="D236" i="1"/>
  <c r="O235" i="1"/>
  <c r="N235" i="1"/>
  <c r="L235" i="1"/>
  <c r="K235" i="1"/>
  <c r="J235" i="1"/>
  <c r="I235" i="1"/>
  <c r="H235" i="1"/>
  <c r="G235" i="1"/>
  <c r="F235" i="1"/>
  <c r="R235" i="1" s="1"/>
  <c r="E235" i="1"/>
  <c r="Q235" i="1" s="1"/>
  <c r="D235" i="1"/>
  <c r="R234" i="1"/>
  <c r="Q234" i="1"/>
  <c r="O234" i="1"/>
  <c r="N234" i="1"/>
  <c r="M234" i="1"/>
  <c r="L234" i="1"/>
  <c r="K234" i="1"/>
  <c r="I234" i="1"/>
  <c r="H234" i="1"/>
  <c r="G234" i="1"/>
  <c r="F234" i="1"/>
  <c r="E234" i="1"/>
  <c r="O233" i="1"/>
  <c r="N233" i="1"/>
  <c r="M233" i="1"/>
  <c r="I233" i="1"/>
  <c r="H233" i="1"/>
  <c r="G233" i="1"/>
  <c r="E233" i="1"/>
  <c r="O232" i="1"/>
  <c r="N232" i="1"/>
  <c r="M232" i="1"/>
  <c r="L232" i="1"/>
  <c r="K232" i="1"/>
  <c r="J232" i="1"/>
  <c r="I232" i="1"/>
  <c r="H232" i="1"/>
  <c r="F232" i="1"/>
  <c r="R232" i="1" s="1"/>
  <c r="E232" i="1"/>
  <c r="D232" i="1"/>
  <c r="O231" i="1"/>
  <c r="N231" i="1"/>
  <c r="M231" i="1"/>
  <c r="L231" i="1"/>
  <c r="K231" i="1"/>
  <c r="J231" i="1"/>
  <c r="I231" i="1"/>
  <c r="H231" i="1"/>
  <c r="F231" i="1"/>
  <c r="E231" i="1"/>
  <c r="O230" i="1"/>
  <c r="N230" i="1"/>
  <c r="L230" i="1"/>
  <c r="K230" i="1"/>
  <c r="I230" i="1"/>
  <c r="H230" i="1"/>
  <c r="G230" i="1"/>
  <c r="F230" i="1"/>
  <c r="R230" i="1" s="1"/>
  <c r="E230" i="1"/>
  <c r="D230" i="1"/>
  <c r="O229" i="1"/>
  <c r="N229" i="1"/>
  <c r="K229" i="1"/>
  <c r="I229" i="1"/>
  <c r="H229" i="1"/>
  <c r="G229" i="1"/>
  <c r="F229" i="1"/>
  <c r="O226" i="1"/>
  <c r="N226" i="1"/>
  <c r="M226" i="1"/>
  <c r="L226" i="1"/>
  <c r="K226" i="1"/>
  <c r="J226" i="1"/>
  <c r="I226" i="1"/>
  <c r="H226" i="1"/>
  <c r="F226" i="1"/>
  <c r="R226" i="1" s="1"/>
  <c r="E226" i="1"/>
  <c r="O225" i="1"/>
  <c r="L225" i="1"/>
  <c r="K225" i="1"/>
  <c r="J225" i="1"/>
  <c r="I225" i="1"/>
  <c r="H225" i="1"/>
  <c r="G225" i="1"/>
  <c r="F225" i="1"/>
  <c r="R225" i="1" s="1"/>
  <c r="E225" i="1"/>
  <c r="D225" i="1"/>
  <c r="Q224" i="1"/>
  <c r="P224" i="1"/>
  <c r="O224" i="1"/>
  <c r="N224" i="1"/>
  <c r="M224" i="1"/>
  <c r="L224" i="1"/>
  <c r="R224" i="1" s="1"/>
  <c r="K224" i="1"/>
  <c r="J224" i="1"/>
  <c r="I224" i="1"/>
  <c r="H224" i="1"/>
  <c r="G224" i="1"/>
  <c r="F224" i="1"/>
  <c r="E224" i="1"/>
  <c r="D224" i="1"/>
  <c r="O223" i="1"/>
  <c r="N223" i="1"/>
  <c r="M223" i="1"/>
  <c r="L223" i="1"/>
  <c r="K223" i="1"/>
  <c r="J223" i="1"/>
  <c r="I223" i="1"/>
  <c r="H223" i="1"/>
  <c r="Q223" i="1" s="1"/>
  <c r="G223" i="1"/>
  <c r="P223" i="1" s="1"/>
  <c r="F223" i="1"/>
  <c r="E223" i="1"/>
  <c r="D223" i="1"/>
  <c r="O222" i="1"/>
  <c r="N222" i="1"/>
  <c r="M222" i="1"/>
  <c r="L222" i="1"/>
  <c r="K222" i="1"/>
  <c r="J222" i="1"/>
  <c r="I222" i="1"/>
  <c r="H222" i="1"/>
  <c r="G222" i="1"/>
  <c r="F222" i="1"/>
  <c r="R222" i="1" s="1"/>
  <c r="E222" i="1"/>
  <c r="Q221" i="1"/>
  <c r="O221" i="1"/>
  <c r="N221" i="1"/>
  <c r="M221" i="1"/>
  <c r="K221" i="1"/>
  <c r="H221" i="1"/>
  <c r="G221" i="1"/>
  <c r="F221" i="1"/>
  <c r="E221" i="1"/>
  <c r="N220" i="1"/>
  <c r="K220" i="1"/>
  <c r="O219" i="1"/>
  <c r="N219" i="1"/>
  <c r="Q219" i="1" s="1"/>
  <c r="M219" i="1"/>
  <c r="K219" i="1"/>
  <c r="I219" i="1"/>
  <c r="H219" i="1"/>
  <c r="G219" i="1"/>
  <c r="F219" i="1"/>
  <c r="E219" i="1"/>
  <c r="O218" i="1"/>
  <c r="N218" i="1"/>
  <c r="M218" i="1"/>
  <c r="L218" i="1"/>
  <c r="K218" i="1"/>
  <c r="I218" i="1"/>
  <c r="H218" i="1"/>
  <c r="G218" i="1"/>
  <c r="F218" i="1"/>
  <c r="E218" i="1"/>
  <c r="O217" i="1"/>
  <c r="K217" i="1"/>
  <c r="I217" i="1"/>
  <c r="H217" i="1"/>
  <c r="F217" i="1"/>
  <c r="O216" i="1"/>
  <c r="N216" i="1"/>
  <c r="M216" i="1"/>
  <c r="L216" i="1"/>
  <c r="R216" i="1" s="1"/>
  <c r="K216" i="1"/>
  <c r="I216" i="1"/>
  <c r="H216" i="1"/>
  <c r="G216" i="1"/>
  <c r="F216" i="1"/>
  <c r="E216" i="1"/>
  <c r="D216" i="1"/>
  <c r="Q215" i="1"/>
  <c r="O215" i="1"/>
  <c r="N215" i="1"/>
  <c r="L215" i="1"/>
  <c r="K215" i="1"/>
  <c r="I215" i="1"/>
  <c r="H215" i="1"/>
  <c r="G215" i="1"/>
  <c r="F215" i="1"/>
  <c r="R215" i="1" s="1"/>
  <c r="E215" i="1"/>
  <c r="O214" i="1"/>
  <c r="N214" i="1"/>
  <c r="M214" i="1"/>
  <c r="L214" i="1"/>
  <c r="K214" i="1"/>
  <c r="I214" i="1"/>
  <c r="H214" i="1"/>
  <c r="G214" i="1"/>
  <c r="F214" i="1"/>
  <c r="E214" i="1"/>
  <c r="Q214" i="1" s="1"/>
  <c r="D214" i="1"/>
  <c r="I213" i="1"/>
  <c r="H213" i="1"/>
  <c r="G213" i="1"/>
  <c r="O212" i="1"/>
  <c r="N212" i="1"/>
  <c r="M212" i="1"/>
  <c r="L212" i="1"/>
  <c r="R212" i="1" s="1"/>
  <c r="K212" i="1"/>
  <c r="I212" i="1"/>
  <c r="H212" i="1"/>
  <c r="G212" i="1"/>
  <c r="F212" i="1"/>
  <c r="R211" i="1"/>
  <c r="O211" i="1"/>
  <c r="N211" i="1"/>
  <c r="M211" i="1"/>
  <c r="L211" i="1"/>
  <c r="I211" i="1"/>
  <c r="H211" i="1"/>
  <c r="G211" i="1"/>
  <c r="F211" i="1"/>
  <c r="E211" i="1"/>
  <c r="D211" i="1"/>
  <c r="O210" i="1"/>
  <c r="N210" i="1"/>
  <c r="M210" i="1"/>
  <c r="L210" i="1"/>
  <c r="K210" i="1"/>
  <c r="J210" i="1"/>
  <c r="I210" i="1"/>
  <c r="H210" i="1"/>
  <c r="F210" i="1"/>
  <c r="E210" i="1"/>
  <c r="O209" i="1"/>
  <c r="N209" i="1"/>
  <c r="L209" i="1"/>
  <c r="K209" i="1"/>
  <c r="J209" i="1"/>
  <c r="I209" i="1"/>
  <c r="H209" i="1"/>
  <c r="G209" i="1"/>
  <c r="F209" i="1"/>
  <c r="R209" i="1" s="1"/>
  <c r="E209" i="1"/>
  <c r="Q209" i="1" s="1"/>
  <c r="D209" i="1"/>
  <c r="R208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E207" i="1"/>
  <c r="O206" i="1"/>
  <c r="N206" i="1"/>
  <c r="L206" i="1"/>
  <c r="K206" i="1"/>
  <c r="J206" i="1"/>
  <c r="I206" i="1"/>
  <c r="H206" i="1"/>
  <c r="G206" i="1"/>
  <c r="F206" i="1"/>
  <c r="E206" i="1"/>
  <c r="Q206" i="1" s="1"/>
  <c r="R205" i="1"/>
  <c r="Q205" i="1"/>
  <c r="O205" i="1"/>
  <c r="N205" i="1"/>
  <c r="M205" i="1"/>
  <c r="L205" i="1"/>
  <c r="K205" i="1"/>
  <c r="I205" i="1"/>
  <c r="H205" i="1"/>
  <c r="F205" i="1"/>
  <c r="E205" i="1"/>
  <c r="D205" i="1"/>
  <c r="O204" i="1"/>
  <c r="N204" i="1"/>
  <c r="M204" i="1"/>
  <c r="L204" i="1"/>
  <c r="R204" i="1" s="1"/>
  <c r="K204" i="1"/>
  <c r="Q204" i="1" s="1"/>
  <c r="J204" i="1"/>
  <c r="I204" i="1"/>
  <c r="H204" i="1"/>
  <c r="F204" i="1"/>
  <c r="E204" i="1"/>
  <c r="L203" i="1"/>
  <c r="K203" i="1"/>
  <c r="I203" i="1"/>
  <c r="Q200" i="1"/>
  <c r="O200" i="1"/>
  <c r="N200" i="1"/>
  <c r="L200" i="1"/>
  <c r="K200" i="1"/>
  <c r="J200" i="1"/>
  <c r="I200" i="1"/>
  <c r="H200" i="1"/>
  <c r="G200" i="1"/>
  <c r="F200" i="1"/>
  <c r="E200" i="1"/>
  <c r="O199" i="1"/>
  <c r="N199" i="1"/>
  <c r="M199" i="1"/>
  <c r="L199" i="1"/>
  <c r="R199" i="1" s="1"/>
  <c r="K199" i="1"/>
  <c r="Q199" i="1" s="1"/>
  <c r="J199" i="1"/>
  <c r="I199" i="1"/>
  <c r="H199" i="1"/>
  <c r="G199" i="1"/>
  <c r="F199" i="1"/>
  <c r="E199" i="1"/>
  <c r="R198" i="1"/>
  <c r="O198" i="1"/>
  <c r="N198" i="1"/>
  <c r="L198" i="1"/>
  <c r="K198" i="1"/>
  <c r="I198" i="1"/>
  <c r="H198" i="1"/>
  <c r="G198" i="1"/>
  <c r="F198" i="1"/>
  <c r="E198" i="1"/>
  <c r="Q198" i="1" s="1"/>
  <c r="D198" i="1"/>
  <c r="O197" i="1"/>
  <c r="N197" i="1"/>
  <c r="L197" i="1"/>
  <c r="K197" i="1"/>
  <c r="J197" i="1"/>
  <c r="I197" i="1"/>
  <c r="H197" i="1"/>
  <c r="F197" i="1"/>
  <c r="R197" i="1" s="1"/>
  <c r="E197" i="1"/>
  <c r="O196" i="1"/>
  <c r="N196" i="1"/>
  <c r="M196" i="1"/>
  <c r="L196" i="1"/>
  <c r="K196" i="1"/>
  <c r="J196" i="1"/>
  <c r="I196" i="1"/>
  <c r="H196" i="1"/>
  <c r="F196" i="1"/>
  <c r="R196" i="1" s="1"/>
  <c r="E196" i="1"/>
  <c r="N195" i="1"/>
  <c r="K195" i="1"/>
  <c r="O194" i="1"/>
  <c r="N194" i="1"/>
  <c r="L194" i="1"/>
  <c r="K194" i="1"/>
  <c r="J194" i="1"/>
  <c r="H194" i="1"/>
  <c r="G194" i="1"/>
  <c r="F194" i="1"/>
  <c r="E194" i="1"/>
  <c r="D194" i="1"/>
  <c r="O193" i="1"/>
  <c r="N193" i="1"/>
  <c r="M193" i="1"/>
  <c r="L193" i="1"/>
  <c r="K193" i="1"/>
  <c r="I193" i="1"/>
  <c r="H193" i="1"/>
  <c r="F193" i="1"/>
  <c r="E193" i="1"/>
  <c r="O192" i="1"/>
  <c r="N192" i="1"/>
  <c r="L192" i="1"/>
  <c r="O191" i="1"/>
  <c r="N191" i="1"/>
  <c r="M191" i="1"/>
  <c r="L191" i="1"/>
  <c r="R191" i="1" s="1"/>
  <c r="K191" i="1"/>
  <c r="J191" i="1"/>
  <c r="I191" i="1"/>
  <c r="F191" i="1"/>
  <c r="E191" i="1"/>
  <c r="O190" i="1"/>
  <c r="N190" i="1"/>
  <c r="M190" i="1"/>
  <c r="L190" i="1"/>
  <c r="K190" i="1"/>
  <c r="J190" i="1"/>
  <c r="H190" i="1"/>
  <c r="F190" i="1"/>
  <c r="E190" i="1"/>
  <c r="Q190" i="1" s="1"/>
  <c r="O189" i="1"/>
  <c r="N189" i="1"/>
  <c r="M189" i="1"/>
  <c r="L189" i="1"/>
  <c r="K189" i="1"/>
  <c r="J189" i="1"/>
  <c r="I189" i="1"/>
  <c r="H189" i="1"/>
  <c r="G189" i="1"/>
  <c r="F189" i="1"/>
  <c r="E189" i="1"/>
  <c r="O188" i="1"/>
  <c r="N188" i="1"/>
  <c r="M188" i="1"/>
  <c r="K188" i="1"/>
  <c r="F188" i="1"/>
  <c r="N187" i="1"/>
  <c r="O183" i="1"/>
  <c r="N183" i="1"/>
  <c r="M183" i="1"/>
  <c r="L183" i="1"/>
  <c r="K183" i="1"/>
  <c r="J183" i="1"/>
  <c r="I183" i="1"/>
  <c r="H183" i="1"/>
  <c r="G183" i="1"/>
  <c r="F183" i="1"/>
  <c r="R183" i="1" s="1"/>
  <c r="E183" i="1"/>
  <c r="O182" i="1"/>
  <c r="R182" i="1" s="1"/>
  <c r="N182" i="1"/>
  <c r="M182" i="1"/>
  <c r="L182" i="1"/>
  <c r="K182" i="1"/>
  <c r="I182" i="1"/>
  <c r="H182" i="1"/>
  <c r="Q182" i="1" s="1"/>
  <c r="G182" i="1"/>
  <c r="F182" i="1"/>
  <c r="E182" i="1"/>
  <c r="D182" i="1"/>
  <c r="Q181" i="1"/>
  <c r="O181" i="1"/>
  <c r="N181" i="1"/>
  <c r="M181" i="1"/>
  <c r="L181" i="1"/>
  <c r="R181" i="1" s="1"/>
  <c r="K181" i="1"/>
  <c r="J181" i="1"/>
  <c r="I181" i="1"/>
  <c r="H181" i="1"/>
  <c r="G181" i="1"/>
  <c r="F181" i="1"/>
  <c r="E181" i="1"/>
  <c r="D181" i="1"/>
  <c r="R180" i="1"/>
  <c r="Q180" i="1"/>
  <c r="O180" i="1"/>
  <c r="N180" i="1"/>
  <c r="M180" i="1"/>
  <c r="L180" i="1"/>
  <c r="K180" i="1"/>
  <c r="J180" i="1"/>
  <c r="I180" i="1"/>
  <c r="H180" i="1"/>
  <c r="F180" i="1"/>
  <c r="E180" i="1"/>
  <c r="O179" i="1"/>
  <c r="L179" i="1"/>
  <c r="K179" i="1"/>
  <c r="J179" i="1"/>
  <c r="I179" i="1"/>
  <c r="H179" i="1"/>
  <c r="F179" i="1"/>
  <c r="E179" i="1"/>
  <c r="D179" i="1"/>
  <c r="O178" i="1"/>
  <c r="I178" i="1"/>
  <c r="F178" i="1"/>
  <c r="E178" i="1"/>
  <c r="D178" i="1"/>
  <c r="O177" i="1"/>
  <c r="N177" i="1"/>
  <c r="M177" i="1"/>
  <c r="I177" i="1"/>
  <c r="F177" i="1"/>
  <c r="E177" i="1"/>
  <c r="D177" i="1"/>
  <c r="O176" i="1"/>
  <c r="N176" i="1"/>
  <c r="L176" i="1"/>
  <c r="K176" i="1"/>
  <c r="J176" i="1"/>
  <c r="I176" i="1"/>
  <c r="H176" i="1"/>
  <c r="F176" i="1"/>
  <c r="E176" i="1"/>
  <c r="D176" i="1"/>
  <c r="O175" i="1"/>
  <c r="N175" i="1"/>
  <c r="M175" i="1"/>
  <c r="L175" i="1"/>
  <c r="K175" i="1"/>
  <c r="I175" i="1"/>
  <c r="H175" i="1"/>
  <c r="G175" i="1"/>
  <c r="F175" i="1"/>
  <c r="R175" i="1" s="1"/>
  <c r="E175" i="1"/>
  <c r="O174" i="1"/>
  <c r="F174" i="1"/>
  <c r="O171" i="1"/>
  <c r="N171" i="1"/>
  <c r="M171" i="1"/>
  <c r="L171" i="1"/>
  <c r="R171" i="1" s="1"/>
  <c r="K171" i="1"/>
  <c r="Q171" i="1" s="1"/>
  <c r="J171" i="1"/>
  <c r="P171" i="1" s="1"/>
  <c r="I171" i="1"/>
  <c r="H171" i="1"/>
  <c r="G171" i="1"/>
  <c r="F171" i="1"/>
  <c r="E171" i="1"/>
  <c r="D171" i="1"/>
  <c r="O170" i="1"/>
  <c r="N170" i="1"/>
  <c r="M170" i="1"/>
  <c r="L170" i="1"/>
  <c r="K170" i="1"/>
  <c r="J170" i="1"/>
  <c r="I170" i="1"/>
  <c r="H170" i="1"/>
  <c r="G170" i="1"/>
  <c r="F170" i="1"/>
  <c r="R170" i="1" s="1"/>
  <c r="E170" i="1"/>
  <c r="Q170" i="1" s="1"/>
  <c r="O169" i="1"/>
  <c r="N169" i="1"/>
  <c r="M169" i="1"/>
  <c r="L169" i="1"/>
  <c r="K169" i="1"/>
  <c r="J169" i="1"/>
  <c r="H169" i="1"/>
  <c r="F169" i="1"/>
  <c r="E169" i="1"/>
  <c r="Q169" i="1" s="1"/>
  <c r="D169" i="1"/>
  <c r="N168" i="1"/>
  <c r="L168" i="1"/>
  <c r="K168" i="1"/>
  <c r="Q168" i="1" s="1"/>
  <c r="J168" i="1"/>
  <c r="I168" i="1"/>
  <c r="H168" i="1"/>
  <c r="G168" i="1"/>
  <c r="F168" i="1"/>
  <c r="E168" i="1"/>
  <c r="O167" i="1"/>
  <c r="L167" i="1"/>
  <c r="K167" i="1"/>
  <c r="J167" i="1"/>
  <c r="I167" i="1"/>
  <c r="H167" i="1"/>
  <c r="G167" i="1"/>
  <c r="F167" i="1"/>
  <c r="E167" i="1"/>
  <c r="N166" i="1"/>
  <c r="L166" i="1"/>
  <c r="K166" i="1"/>
  <c r="I166" i="1"/>
  <c r="H166" i="1"/>
  <c r="F166" i="1"/>
  <c r="E166" i="1"/>
  <c r="Q166" i="1" s="1"/>
  <c r="L165" i="1"/>
  <c r="H165" i="1"/>
  <c r="F165" i="1"/>
  <c r="E165" i="1"/>
  <c r="D165" i="1"/>
  <c r="L164" i="1"/>
  <c r="O162" i="1"/>
  <c r="N162" i="1"/>
  <c r="M162" i="1"/>
  <c r="L162" i="1"/>
  <c r="K162" i="1"/>
  <c r="Q162" i="1" s="1"/>
  <c r="I162" i="1"/>
  <c r="R162" i="1" s="1"/>
  <c r="H162" i="1"/>
  <c r="G162" i="1"/>
  <c r="F162" i="1"/>
  <c r="E162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O160" i="1"/>
  <c r="N160" i="1"/>
  <c r="M160" i="1"/>
  <c r="L160" i="1"/>
  <c r="I160" i="1"/>
  <c r="H160" i="1"/>
  <c r="F160" i="1"/>
  <c r="E160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O158" i="1"/>
  <c r="N158" i="1"/>
  <c r="M158" i="1"/>
  <c r="L158" i="1"/>
  <c r="K158" i="1"/>
  <c r="Q158" i="1" s="1"/>
  <c r="J158" i="1"/>
  <c r="I158" i="1"/>
  <c r="H158" i="1"/>
  <c r="G158" i="1"/>
  <c r="F158" i="1"/>
  <c r="E158" i="1"/>
  <c r="O157" i="1"/>
  <c r="N157" i="1"/>
  <c r="M157" i="1"/>
  <c r="L157" i="1"/>
  <c r="K157" i="1"/>
  <c r="J157" i="1"/>
  <c r="I157" i="1"/>
  <c r="H157" i="1"/>
  <c r="F157" i="1"/>
  <c r="R157" i="1" s="1"/>
  <c r="E157" i="1"/>
  <c r="D157" i="1"/>
  <c r="P157" i="1" s="1"/>
  <c r="Q156" i="1"/>
  <c r="O156" i="1"/>
  <c r="R156" i="1" s="1"/>
  <c r="N156" i="1"/>
  <c r="M156" i="1"/>
  <c r="L156" i="1"/>
  <c r="K156" i="1"/>
  <c r="I156" i="1"/>
  <c r="H156" i="1"/>
  <c r="F156" i="1"/>
  <c r="E156" i="1"/>
  <c r="O155" i="1"/>
  <c r="O154" i="1"/>
  <c r="R154" i="1" s="1"/>
  <c r="N154" i="1"/>
  <c r="Q154" i="1" s="1"/>
  <c r="L154" i="1"/>
  <c r="K154" i="1"/>
  <c r="I154" i="1"/>
  <c r="H154" i="1"/>
  <c r="G154" i="1"/>
  <c r="F154" i="1"/>
  <c r="E154" i="1"/>
  <c r="D154" i="1"/>
  <c r="O153" i="1"/>
  <c r="N153" i="1"/>
  <c r="M153" i="1"/>
  <c r="L153" i="1"/>
  <c r="K153" i="1"/>
  <c r="J153" i="1"/>
  <c r="I153" i="1"/>
  <c r="H153" i="1"/>
  <c r="G153" i="1"/>
  <c r="F153" i="1"/>
  <c r="R153" i="1" s="1"/>
  <c r="E153" i="1"/>
  <c r="Q153" i="1" s="1"/>
  <c r="D153" i="1"/>
  <c r="K152" i="1"/>
  <c r="H152" i="1"/>
  <c r="F152" i="1"/>
  <c r="E152" i="1"/>
  <c r="O151" i="1"/>
  <c r="N151" i="1"/>
  <c r="M151" i="1"/>
  <c r="L151" i="1"/>
  <c r="K151" i="1"/>
  <c r="J151" i="1"/>
  <c r="H151" i="1"/>
  <c r="F151" i="1"/>
  <c r="O150" i="1"/>
  <c r="N150" i="1"/>
  <c r="M150" i="1"/>
  <c r="L150" i="1"/>
  <c r="K150" i="1"/>
  <c r="J150" i="1"/>
  <c r="I150" i="1"/>
  <c r="H150" i="1"/>
  <c r="G150" i="1"/>
  <c r="P150" i="1" s="1"/>
  <c r="F150" i="1"/>
  <c r="E150" i="1"/>
  <c r="D150" i="1"/>
  <c r="N149" i="1"/>
  <c r="M149" i="1"/>
  <c r="K149" i="1"/>
  <c r="I149" i="1"/>
  <c r="H149" i="1"/>
  <c r="G149" i="1"/>
  <c r="F149" i="1"/>
  <c r="E149" i="1"/>
  <c r="Q149" i="1" s="1"/>
  <c r="D149" i="1"/>
  <c r="N148" i="1"/>
  <c r="O147" i="1"/>
  <c r="N147" i="1"/>
  <c r="M147" i="1"/>
  <c r="L147" i="1"/>
  <c r="K147" i="1"/>
  <c r="J147" i="1"/>
  <c r="I147" i="1"/>
  <c r="E147" i="1"/>
  <c r="O146" i="1"/>
  <c r="N146" i="1"/>
  <c r="M146" i="1"/>
  <c r="L146" i="1"/>
  <c r="K146" i="1"/>
  <c r="J146" i="1"/>
  <c r="I146" i="1"/>
  <c r="H146" i="1"/>
  <c r="Q146" i="1" s="1"/>
  <c r="F146" i="1"/>
  <c r="R146" i="1" s="1"/>
  <c r="E146" i="1"/>
  <c r="D146" i="1"/>
  <c r="O145" i="1"/>
  <c r="N145" i="1"/>
  <c r="M145" i="1"/>
  <c r="I145" i="1"/>
  <c r="E145" i="1"/>
  <c r="O144" i="1"/>
  <c r="L144" i="1"/>
  <c r="K144" i="1"/>
  <c r="I144" i="1"/>
  <c r="H144" i="1"/>
  <c r="G144" i="1"/>
  <c r="E144" i="1"/>
  <c r="O143" i="1"/>
  <c r="N143" i="1"/>
  <c r="M143" i="1"/>
  <c r="L143" i="1"/>
  <c r="R143" i="1" s="1"/>
  <c r="K143" i="1"/>
  <c r="J143" i="1"/>
  <c r="I143" i="1"/>
  <c r="H143" i="1"/>
  <c r="F143" i="1"/>
  <c r="O142" i="1"/>
  <c r="N142" i="1"/>
  <c r="M142" i="1"/>
  <c r="L142" i="1"/>
  <c r="K142" i="1"/>
  <c r="J142" i="1"/>
  <c r="I142" i="1"/>
  <c r="H142" i="1"/>
  <c r="F142" i="1"/>
  <c r="R142" i="1" s="1"/>
  <c r="E142" i="1"/>
  <c r="L141" i="1"/>
  <c r="R138" i="1"/>
  <c r="O138" i="1"/>
  <c r="N138" i="1"/>
  <c r="M138" i="1"/>
  <c r="L138" i="1"/>
  <c r="K138" i="1"/>
  <c r="J138" i="1"/>
  <c r="F138" i="1"/>
  <c r="E138" i="1"/>
  <c r="D138" i="1"/>
  <c r="O137" i="1"/>
  <c r="N137" i="1"/>
  <c r="M137" i="1"/>
  <c r="L137" i="1"/>
  <c r="K137" i="1"/>
  <c r="I137" i="1"/>
  <c r="H137" i="1"/>
  <c r="G137" i="1"/>
  <c r="F137" i="1"/>
  <c r="E137" i="1"/>
  <c r="O136" i="1"/>
  <c r="M136" i="1"/>
  <c r="L136" i="1"/>
  <c r="I136" i="1"/>
  <c r="H136" i="1"/>
  <c r="G136" i="1"/>
  <c r="F136" i="1"/>
  <c r="E136" i="1"/>
  <c r="O135" i="1"/>
  <c r="L135" i="1"/>
  <c r="K135" i="1"/>
  <c r="J135" i="1"/>
  <c r="I135" i="1"/>
  <c r="H135" i="1"/>
  <c r="G135" i="1"/>
  <c r="F135" i="1"/>
  <c r="R135" i="1" s="1"/>
  <c r="E135" i="1"/>
  <c r="O134" i="1"/>
  <c r="N134" i="1"/>
  <c r="M134" i="1"/>
  <c r="L134" i="1"/>
  <c r="K134" i="1"/>
  <c r="J134" i="1"/>
  <c r="F134" i="1"/>
  <c r="E134" i="1"/>
  <c r="F133" i="1"/>
  <c r="O132" i="1"/>
  <c r="N132" i="1"/>
  <c r="M132" i="1"/>
  <c r="L132" i="1"/>
  <c r="K132" i="1"/>
  <c r="J132" i="1"/>
  <c r="I132" i="1"/>
  <c r="H132" i="1"/>
  <c r="F132" i="1"/>
  <c r="E132" i="1"/>
  <c r="N131" i="1"/>
  <c r="L131" i="1"/>
  <c r="K131" i="1"/>
  <c r="I131" i="1"/>
  <c r="H131" i="1"/>
  <c r="G131" i="1"/>
  <c r="F131" i="1"/>
  <c r="E131" i="1"/>
  <c r="Q131" i="1" s="1"/>
  <c r="D131" i="1"/>
  <c r="N130" i="1"/>
  <c r="L130" i="1"/>
  <c r="K130" i="1"/>
  <c r="J130" i="1"/>
  <c r="I130" i="1"/>
  <c r="O129" i="1"/>
  <c r="N129" i="1"/>
  <c r="M129" i="1"/>
  <c r="L129" i="1"/>
  <c r="K129" i="1"/>
  <c r="I129" i="1"/>
  <c r="H129" i="1"/>
  <c r="F129" i="1"/>
  <c r="R129" i="1" s="1"/>
  <c r="E129" i="1"/>
  <c r="Q129" i="1" s="1"/>
  <c r="O128" i="1"/>
  <c r="N128" i="1"/>
  <c r="M128" i="1"/>
  <c r="L128" i="1"/>
  <c r="K128" i="1"/>
  <c r="I128" i="1"/>
  <c r="H128" i="1"/>
  <c r="G128" i="1"/>
  <c r="F128" i="1"/>
  <c r="E128" i="1"/>
  <c r="D128" i="1"/>
  <c r="O127" i="1"/>
  <c r="N127" i="1"/>
  <c r="M127" i="1"/>
  <c r="L127" i="1"/>
  <c r="I127" i="1"/>
  <c r="H127" i="1"/>
  <c r="G127" i="1"/>
  <c r="F127" i="1"/>
  <c r="R127" i="1" s="1"/>
  <c r="E127" i="1"/>
  <c r="O126" i="1"/>
  <c r="L126" i="1"/>
  <c r="R126" i="1" s="1"/>
  <c r="F126" i="1"/>
  <c r="O125" i="1"/>
  <c r="N125" i="1"/>
  <c r="M125" i="1"/>
  <c r="L125" i="1"/>
  <c r="K125" i="1"/>
  <c r="Q125" i="1" s="1"/>
  <c r="J125" i="1"/>
  <c r="I125" i="1"/>
  <c r="H125" i="1"/>
  <c r="G125" i="1"/>
  <c r="F125" i="1"/>
  <c r="E125" i="1"/>
  <c r="O124" i="1"/>
  <c r="N124" i="1"/>
  <c r="M124" i="1"/>
  <c r="L124" i="1"/>
  <c r="K124" i="1"/>
  <c r="J124" i="1"/>
  <c r="I124" i="1"/>
  <c r="H124" i="1"/>
  <c r="F124" i="1"/>
  <c r="R124" i="1" s="1"/>
  <c r="E124" i="1"/>
  <c r="Q124" i="1" s="1"/>
  <c r="D124" i="1"/>
  <c r="O123" i="1"/>
  <c r="R123" i="1" s="1"/>
  <c r="L123" i="1"/>
  <c r="K123" i="1"/>
  <c r="I123" i="1"/>
  <c r="H123" i="1"/>
  <c r="F123" i="1"/>
  <c r="E123" i="1"/>
  <c r="D123" i="1"/>
  <c r="O122" i="1"/>
  <c r="L122" i="1"/>
  <c r="K122" i="1"/>
  <c r="J122" i="1"/>
  <c r="I122" i="1"/>
  <c r="O121" i="1"/>
  <c r="N121" i="1"/>
  <c r="M121" i="1"/>
  <c r="L121" i="1"/>
  <c r="K121" i="1"/>
  <c r="I121" i="1"/>
  <c r="H121" i="1"/>
  <c r="G121" i="1"/>
  <c r="O120" i="1"/>
  <c r="N120" i="1"/>
  <c r="L120" i="1"/>
  <c r="K120" i="1"/>
  <c r="J120" i="1"/>
  <c r="I120" i="1"/>
  <c r="H120" i="1"/>
  <c r="F120" i="1"/>
  <c r="E120" i="1"/>
  <c r="I119" i="1"/>
  <c r="O118" i="1"/>
  <c r="R118" i="1" s="1"/>
  <c r="N118" i="1"/>
  <c r="Q118" i="1" s="1"/>
  <c r="M118" i="1"/>
  <c r="L118" i="1"/>
  <c r="K118" i="1"/>
  <c r="J118" i="1"/>
  <c r="I118" i="1"/>
  <c r="F118" i="1"/>
  <c r="E118" i="1"/>
  <c r="R117" i="1"/>
  <c r="Q117" i="1"/>
  <c r="O117" i="1"/>
  <c r="N117" i="1"/>
  <c r="M117" i="1"/>
  <c r="L117" i="1"/>
  <c r="K117" i="1"/>
  <c r="I117" i="1"/>
  <c r="H117" i="1"/>
  <c r="G117" i="1"/>
  <c r="F117" i="1"/>
  <c r="E117" i="1"/>
  <c r="O116" i="1"/>
  <c r="I116" i="1"/>
  <c r="H116" i="1"/>
  <c r="G116" i="1"/>
  <c r="F116" i="1"/>
  <c r="E116" i="1"/>
  <c r="D116" i="1"/>
  <c r="E115" i="1"/>
  <c r="Q112" i="1"/>
  <c r="O112" i="1"/>
  <c r="N112" i="1"/>
  <c r="L112" i="1"/>
  <c r="K112" i="1"/>
  <c r="J112" i="1"/>
  <c r="H112" i="1"/>
  <c r="F112" i="1"/>
  <c r="E112" i="1"/>
  <c r="D112" i="1"/>
  <c r="O111" i="1"/>
  <c r="N111" i="1"/>
  <c r="M111" i="1"/>
  <c r="L111" i="1"/>
  <c r="K111" i="1"/>
  <c r="I111" i="1"/>
  <c r="H111" i="1"/>
  <c r="F111" i="1"/>
  <c r="E111" i="1"/>
  <c r="D111" i="1"/>
  <c r="O110" i="1"/>
  <c r="N110" i="1"/>
  <c r="I110" i="1"/>
  <c r="H110" i="1"/>
  <c r="G110" i="1"/>
  <c r="F110" i="1"/>
  <c r="E110" i="1"/>
  <c r="D110" i="1"/>
  <c r="O109" i="1"/>
  <c r="N109" i="1"/>
  <c r="M109" i="1"/>
  <c r="L109" i="1"/>
  <c r="R109" i="1" s="1"/>
  <c r="K109" i="1"/>
  <c r="Q109" i="1" s="1"/>
  <c r="J109" i="1"/>
  <c r="P109" i="1" s="1"/>
  <c r="I109" i="1"/>
  <c r="H109" i="1"/>
  <c r="G109" i="1"/>
  <c r="F109" i="1"/>
  <c r="E109" i="1"/>
  <c r="O108" i="1"/>
  <c r="N108" i="1"/>
  <c r="M108" i="1"/>
  <c r="L108" i="1"/>
  <c r="K108" i="1"/>
  <c r="J108" i="1"/>
  <c r="I108" i="1"/>
  <c r="H108" i="1"/>
  <c r="F108" i="1"/>
  <c r="E108" i="1"/>
  <c r="O107" i="1"/>
  <c r="I107" i="1"/>
  <c r="H107" i="1"/>
  <c r="G107" i="1"/>
  <c r="F107" i="1"/>
  <c r="O106" i="1"/>
  <c r="J106" i="1"/>
  <c r="I106" i="1"/>
  <c r="H106" i="1"/>
  <c r="G106" i="1"/>
  <c r="F106" i="1"/>
  <c r="R106" i="1" s="1"/>
  <c r="E106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E105" i="1"/>
  <c r="O104" i="1"/>
  <c r="N104" i="1"/>
  <c r="L104" i="1"/>
  <c r="K104" i="1"/>
  <c r="Q104" i="1" s="1"/>
  <c r="J104" i="1"/>
  <c r="I104" i="1"/>
  <c r="R104" i="1" s="1"/>
  <c r="H104" i="1"/>
  <c r="G104" i="1"/>
  <c r="F104" i="1"/>
  <c r="E104" i="1"/>
  <c r="I103" i="1"/>
  <c r="H103" i="1"/>
  <c r="E103" i="1"/>
  <c r="O102" i="1"/>
  <c r="N102" i="1"/>
  <c r="L102" i="1"/>
  <c r="K102" i="1"/>
  <c r="J102" i="1"/>
  <c r="F102" i="1"/>
  <c r="E102" i="1"/>
  <c r="O101" i="1"/>
  <c r="N101" i="1"/>
  <c r="M101" i="1"/>
  <c r="L101" i="1"/>
  <c r="R101" i="1" s="1"/>
  <c r="K101" i="1"/>
  <c r="Q101" i="1" s="1"/>
  <c r="J101" i="1"/>
  <c r="P101" i="1" s="1"/>
  <c r="I101" i="1"/>
  <c r="H101" i="1"/>
  <c r="G101" i="1"/>
  <c r="F101" i="1"/>
  <c r="E101" i="1"/>
  <c r="D101" i="1"/>
  <c r="O100" i="1"/>
  <c r="N100" i="1"/>
  <c r="M100" i="1"/>
  <c r="K100" i="1"/>
  <c r="F100" i="1"/>
  <c r="E100" i="1"/>
  <c r="O99" i="1"/>
  <c r="N99" i="1"/>
  <c r="M99" i="1"/>
  <c r="I99" i="1"/>
  <c r="H99" i="1"/>
  <c r="F99" i="1"/>
  <c r="R99" i="1" s="1"/>
  <c r="E99" i="1"/>
  <c r="O98" i="1"/>
  <c r="N98" i="1"/>
  <c r="I98" i="1"/>
  <c r="H98" i="1"/>
  <c r="F98" i="1"/>
  <c r="E98" i="1"/>
  <c r="D98" i="1"/>
  <c r="F97" i="1"/>
  <c r="E97" i="1"/>
  <c r="D97" i="1"/>
  <c r="R96" i="1"/>
  <c r="O96" i="1"/>
  <c r="L96" i="1"/>
  <c r="K96" i="1"/>
  <c r="I96" i="1"/>
  <c r="H96" i="1"/>
  <c r="G96" i="1"/>
  <c r="F96" i="1"/>
  <c r="E96" i="1"/>
  <c r="O95" i="1"/>
  <c r="N95" i="1"/>
  <c r="M95" i="1"/>
  <c r="L95" i="1"/>
  <c r="K95" i="1"/>
  <c r="I95" i="1"/>
  <c r="H95" i="1"/>
  <c r="F95" i="1"/>
  <c r="E95" i="1"/>
  <c r="D95" i="1"/>
  <c r="O94" i="1"/>
  <c r="L94" i="1"/>
  <c r="K94" i="1"/>
  <c r="I94" i="1"/>
  <c r="H94" i="1"/>
  <c r="Q93" i="1"/>
  <c r="O93" i="1"/>
  <c r="N93" i="1"/>
  <c r="M93" i="1"/>
  <c r="L93" i="1"/>
  <c r="K93" i="1"/>
  <c r="J93" i="1"/>
  <c r="H93" i="1"/>
  <c r="F93" i="1"/>
  <c r="E93" i="1"/>
  <c r="O92" i="1"/>
  <c r="N92" i="1"/>
  <c r="M92" i="1"/>
  <c r="L92" i="1"/>
  <c r="K92" i="1"/>
  <c r="I92" i="1"/>
  <c r="H92" i="1"/>
  <c r="F92" i="1"/>
  <c r="R92" i="1" s="1"/>
  <c r="E92" i="1"/>
  <c r="Q92" i="1" s="1"/>
  <c r="O91" i="1"/>
  <c r="N91" i="1"/>
  <c r="M91" i="1"/>
  <c r="I91" i="1"/>
  <c r="H91" i="1"/>
  <c r="G91" i="1"/>
  <c r="F91" i="1"/>
  <c r="E91" i="1"/>
  <c r="D91" i="1"/>
  <c r="O90" i="1"/>
  <c r="N90" i="1"/>
  <c r="H90" i="1"/>
  <c r="P89" i="1"/>
  <c r="O89" i="1"/>
  <c r="N89" i="1"/>
  <c r="L89" i="1"/>
  <c r="K89" i="1"/>
  <c r="J89" i="1"/>
  <c r="I89" i="1"/>
  <c r="H89" i="1"/>
  <c r="F89" i="1"/>
  <c r="R89" i="1" s="1"/>
  <c r="E89" i="1"/>
  <c r="Q89" i="1" s="1"/>
  <c r="O88" i="1"/>
  <c r="N88" i="1"/>
  <c r="L88" i="1"/>
  <c r="K88" i="1"/>
  <c r="I88" i="1"/>
  <c r="R88" i="1" s="1"/>
  <c r="H88" i="1"/>
  <c r="Q88" i="1" s="1"/>
  <c r="F88" i="1"/>
  <c r="E88" i="1"/>
  <c r="N87" i="1"/>
  <c r="L87" i="1"/>
  <c r="K87" i="1"/>
  <c r="I87" i="1"/>
  <c r="F87" i="1"/>
  <c r="O84" i="1"/>
  <c r="N84" i="1"/>
  <c r="M84" i="1"/>
  <c r="L84" i="1"/>
  <c r="K84" i="1"/>
  <c r="J84" i="1"/>
  <c r="I84" i="1"/>
  <c r="H84" i="1"/>
  <c r="G84" i="1"/>
  <c r="F84" i="1"/>
  <c r="R84" i="1" s="1"/>
  <c r="E84" i="1"/>
  <c r="Q84" i="1" s="1"/>
  <c r="R83" i="1"/>
  <c r="Q83" i="1"/>
  <c r="O83" i="1"/>
  <c r="N83" i="1"/>
  <c r="M83" i="1"/>
  <c r="L83" i="1"/>
  <c r="K83" i="1"/>
  <c r="I83" i="1"/>
  <c r="H83" i="1"/>
  <c r="G83" i="1"/>
  <c r="F83" i="1"/>
  <c r="E83" i="1"/>
  <c r="O82" i="1"/>
  <c r="L82" i="1"/>
  <c r="K82" i="1"/>
  <c r="J82" i="1"/>
  <c r="I82" i="1"/>
  <c r="H82" i="1"/>
  <c r="G82" i="1"/>
  <c r="F82" i="1"/>
  <c r="E82" i="1"/>
  <c r="D82" i="1"/>
  <c r="O81" i="1"/>
  <c r="N81" i="1"/>
  <c r="L81" i="1"/>
  <c r="K81" i="1"/>
  <c r="J81" i="1"/>
  <c r="I81" i="1"/>
  <c r="H81" i="1"/>
  <c r="G81" i="1"/>
  <c r="F81" i="1"/>
  <c r="R81" i="1" s="1"/>
  <c r="E81" i="1"/>
  <c r="Q81" i="1" s="1"/>
  <c r="D81" i="1"/>
  <c r="O80" i="1"/>
  <c r="N80" i="1"/>
  <c r="L80" i="1"/>
  <c r="K80" i="1"/>
  <c r="J80" i="1"/>
  <c r="I80" i="1"/>
  <c r="F80" i="1"/>
  <c r="R80" i="1" s="1"/>
  <c r="E80" i="1"/>
  <c r="K79" i="1"/>
  <c r="I79" i="1"/>
  <c r="O78" i="1"/>
  <c r="N78" i="1"/>
  <c r="M78" i="1"/>
  <c r="L78" i="1"/>
  <c r="K78" i="1"/>
  <c r="J78" i="1"/>
  <c r="I78" i="1"/>
  <c r="H78" i="1"/>
  <c r="G78" i="1"/>
  <c r="F78" i="1"/>
  <c r="R78" i="1" s="1"/>
  <c r="E78" i="1"/>
  <c r="O77" i="1"/>
  <c r="N77" i="1"/>
  <c r="L77" i="1"/>
  <c r="K77" i="1"/>
  <c r="J77" i="1"/>
  <c r="I77" i="1"/>
  <c r="H77" i="1"/>
  <c r="Q77" i="1" s="1"/>
  <c r="F77" i="1"/>
  <c r="R77" i="1" s="1"/>
  <c r="E77" i="1"/>
  <c r="O76" i="1"/>
  <c r="N76" i="1"/>
  <c r="M76" i="1"/>
  <c r="L76" i="1"/>
  <c r="K76" i="1"/>
  <c r="I76" i="1"/>
  <c r="E76" i="1"/>
  <c r="L75" i="1"/>
  <c r="K75" i="1"/>
  <c r="J75" i="1"/>
  <c r="I75" i="1"/>
  <c r="H75" i="1"/>
  <c r="G75" i="1"/>
  <c r="F75" i="1"/>
  <c r="R75" i="1" s="1"/>
  <c r="E75" i="1"/>
  <c r="Q74" i="1"/>
  <c r="O74" i="1"/>
  <c r="N74" i="1"/>
  <c r="L74" i="1"/>
  <c r="K74" i="1"/>
  <c r="J74" i="1"/>
  <c r="I74" i="1"/>
  <c r="H74" i="1"/>
  <c r="O73" i="1"/>
  <c r="N73" i="1"/>
  <c r="M73" i="1"/>
  <c r="L73" i="1"/>
  <c r="R73" i="1" s="1"/>
  <c r="K73" i="1"/>
  <c r="J73" i="1"/>
  <c r="I73" i="1"/>
  <c r="H73" i="1"/>
  <c r="Q73" i="1" s="1"/>
  <c r="F73" i="1"/>
  <c r="E73" i="1"/>
  <c r="O72" i="1"/>
  <c r="N72" i="1"/>
  <c r="M72" i="1"/>
  <c r="L72" i="1"/>
  <c r="K72" i="1"/>
  <c r="J72" i="1"/>
  <c r="I72" i="1"/>
  <c r="H72" i="1"/>
  <c r="F72" i="1"/>
  <c r="E72" i="1"/>
  <c r="Q72" i="1" s="1"/>
  <c r="O71" i="1"/>
  <c r="N71" i="1"/>
  <c r="L71" i="1"/>
  <c r="K71" i="1"/>
  <c r="J71" i="1"/>
  <c r="I71" i="1"/>
  <c r="H71" i="1"/>
  <c r="F71" i="1"/>
  <c r="R71" i="1" s="1"/>
  <c r="E71" i="1"/>
  <c r="Q71" i="1" s="1"/>
  <c r="L70" i="1"/>
  <c r="K70" i="1"/>
  <c r="N65" i="1"/>
  <c r="L65" i="1"/>
  <c r="K65" i="1"/>
  <c r="I65" i="1"/>
  <c r="H65" i="1"/>
  <c r="Q65" i="1" s="1"/>
  <c r="G65" i="1"/>
  <c r="F65" i="1"/>
  <c r="E65" i="1"/>
  <c r="D65" i="1"/>
  <c r="Q64" i="1"/>
  <c r="O64" i="1"/>
  <c r="N64" i="1"/>
  <c r="M64" i="1"/>
  <c r="L64" i="1"/>
  <c r="K64" i="1"/>
  <c r="J64" i="1"/>
  <c r="I64" i="1"/>
  <c r="H64" i="1"/>
  <c r="G64" i="1"/>
  <c r="E64" i="1"/>
  <c r="O63" i="1"/>
  <c r="N63" i="1"/>
  <c r="M63" i="1"/>
  <c r="L63" i="1"/>
  <c r="K63" i="1"/>
  <c r="Q63" i="1" s="1"/>
  <c r="J63" i="1"/>
  <c r="I63" i="1"/>
  <c r="H63" i="1"/>
  <c r="G63" i="1"/>
  <c r="F63" i="1"/>
  <c r="E63" i="1"/>
  <c r="D63" i="1"/>
  <c r="O62" i="1"/>
  <c r="N62" i="1"/>
  <c r="M62" i="1"/>
  <c r="L62" i="1"/>
  <c r="K62" i="1"/>
  <c r="J62" i="1"/>
  <c r="I62" i="1"/>
  <c r="H62" i="1"/>
  <c r="F62" i="1"/>
  <c r="R62" i="1" s="1"/>
  <c r="E62" i="1"/>
  <c r="Q62" i="1" s="1"/>
  <c r="O61" i="1"/>
  <c r="N61" i="1"/>
  <c r="M61" i="1"/>
  <c r="L61" i="1"/>
  <c r="K61" i="1"/>
  <c r="J61" i="1"/>
  <c r="I61" i="1"/>
  <c r="R61" i="1" s="1"/>
  <c r="F61" i="1"/>
  <c r="E61" i="1"/>
  <c r="O60" i="1"/>
  <c r="N60" i="1"/>
  <c r="M60" i="1"/>
  <c r="L60" i="1"/>
  <c r="R60" i="1" s="1"/>
  <c r="I60" i="1"/>
  <c r="H60" i="1"/>
  <c r="G60" i="1"/>
  <c r="F60" i="1"/>
  <c r="E60" i="1"/>
  <c r="O59" i="1"/>
  <c r="E59" i="1"/>
  <c r="O58" i="1"/>
  <c r="N58" i="1"/>
  <c r="M58" i="1"/>
  <c r="J58" i="1"/>
  <c r="H58" i="1"/>
  <c r="F58" i="1"/>
  <c r="E58" i="1"/>
  <c r="R57" i="1"/>
  <c r="O57" i="1"/>
  <c r="N57" i="1"/>
  <c r="L57" i="1"/>
  <c r="I57" i="1"/>
  <c r="H57" i="1"/>
  <c r="G57" i="1"/>
  <c r="F57" i="1"/>
  <c r="E57" i="1"/>
  <c r="D57" i="1"/>
  <c r="I56" i="1"/>
  <c r="H56" i="1"/>
  <c r="F56" i="1"/>
  <c r="E56" i="1"/>
  <c r="O53" i="1"/>
  <c r="N53" i="1"/>
  <c r="M53" i="1"/>
  <c r="L53" i="1"/>
  <c r="K53" i="1"/>
  <c r="J53" i="1"/>
  <c r="F53" i="1"/>
  <c r="E53" i="1"/>
  <c r="D53" i="1"/>
  <c r="R52" i="1"/>
  <c r="O52" i="1"/>
  <c r="N52" i="1"/>
  <c r="M52" i="1"/>
  <c r="L52" i="1"/>
  <c r="I52" i="1"/>
  <c r="H52" i="1"/>
  <c r="G52" i="1"/>
  <c r="F52" i="1"/>
  <c r="E52" i="1"/>
  <c r="D52" i="1"/>
  <c r="O51" i="1"/>
  <c r="N51" i="1"/>
  <c r="M51" i="1"/>
  <c r="L51" i="1"/>
  <c r="K51" i="1"/>
  <c r="J51" i="1"/>
  <c r="I51" i="1"/>
  <c r="H51" i="1"/>
  <c r="G51" i="1"/>
  <c r="F51" i="1"/>
  <c r="E51" i="1"/>
  <c r="O50" i="1"/>
  <c r="N50" i="1"/>
  <c r="M50" i="1"/>
  <c r="L50" i="1"/>
  <c r="K50" i="1"/>
  <c r="J50" i="1"/>
  <c r="I50" i="1"/>
  <c r="H50" i="1"/>
  <c r="G50" i="1"/>
  <c r="F50" i="1"/>
  <c r="R49" i="1"/>
  <c r="O49" i="1"/>
  <c r="N49" i="1"/>
  <c r="L49" i="1"/>
  <c r="K49" i="1"/>
  <c r="J49" i="1"/>
  <c r="I49" i="1"/>
  <c r="O48" i="1"/>
  <c r="N48" i="1"/>
  <c r="M48" i="1"/>
  <c r="L48" i="1"/>
  <c r="K48" i="1"/>
  <c r="Q48" i="1" s="1"/>
  <c r="J48" i="1"/>
  <c r="I48" i="1"/>
  <c r="H48" i="1"/>
  <c r="G48" i="1"/>
  <c r="F48" i="1"/>
  <c r="E48" i="1"/>
  <c r="O47" i="1"/>
  <c r="N47" i="1"/>
  <c r="M47" i="1"/>
  <c r="L47" i="1"/>
  <c r="I47" i="1"/>
  <c r="H47" i="1"/>
  <c r="G47" i="1"/>
  <c r="F47" i="1"/>
  <c r="R47" i="1" s="1"/>
  <c r="E47" i="1"/>
  <c r="Q46" i="1"/>
  <c r="O46" i="1"/>
  <c r="N46" i="1"/>
  <c r="L46" i="1"/>
  <c r="K46" i="1"/>
  <c r="I46" i="1"/>
  <c r="H46" i="1"/>
  <c r="G46" i="1"/>
  <c r="F46" i="1"/>
  <c r="E46" i="1"/>
  <c r="D46" i="1"/>
  <c r="O45" i="1"/>
  <c r="N45" i="1"/>
  <c r="L45" i="1"/>
  <c r="K45" i="1"/>
  <c r="H45" i="1"/>
  <c r="Q45" i="1" s="1"/>
  <c r="F45" i="1"/>
  <c r="E45" i="1"/>
  <c r="D45" i="1"/>
  <c r="L44" i="1"/>
  <c r="I44" i="1"/>
  <c r="L43" i="1"/>
  <c r="K43" i="1"/>
  <c r="J43" i="1"/>
  <c r="I43" i="1"/>
  <c r="H43" i="1"/>
  <c r="G43" i="1"/>
  <c r="F43" i="1"/>
  <c r="E43" i="1"/>
  <c r="Q42" i="1"/>
  <c r="O42" i="1"/>
  <c r="N42" i="1"/>
  <c r="L42" i="1"/>
  <c r="K42" i="1"/>
  <c r="J42" i="1"/>
  <c r="I42" i="1"/>
  <c r="H42" i="1"/>
  <c r="F42" i="1"/>
  <c r="E42" i="1"/>
  <c r="L41" i="1"/>
  <c r="K41" i="1"/>
  <c r="J41" i="1"/>
  <c r="I41" i="1"/>
  <c r="F41" i="1"/>
  <c r="E41" i="1"/>
  <c r="O40" i="1"/>
  <c r="N40" i="1"/>
  <c r="M40" i="1"/>
  <c r="L40" i="1"/>
  <c r="K40" i="1"/>
  <c r="J40" i="1"/>
  <c r="I40" i="1"/>
  <c r="H40" i="1"/>
  <c r="G40" i="1"/>
  <c r="P40" i="1" s="1"/>
  <c r="F40" i="1"/>
  <c r="R40" i="1" s="1"/>
  <c r="E40" i="1"/>
  <c r="Q40" i="1" s="1"/>
  <c r="D40" i="1"/>
  <c r="Q39" i="1"/>
  <c r="O39" i="1"/>
  <c r="R39" i="1" s="1"/>
  <c r="N39" i="1"/>
  <c r="M39" i="1"/>
  <c r="L39" i="1"/>
  <c r="K39" i="1"/>
  <c r="I39" i="1"/>
  <c r="H39" i="1"/>
  <c r="G39" i="1"/>
  <c r="F39" i="1"/>
  <c r="E39" i="1"/>
  <c r="D39" i="1"/>
  <c r="O38" i="1"/>
  <c r="N38" i="1"/>
  <c r="M38" i="1"/>
  <c r="L38" i="1"/>
  <c r="K38" i="1"/>
  <c r="Q38" i="1" s="1"/>
  <c r="J38" i="1"/>
  <c r="I38" i="1"/>
  <c r="H38" i="1"/>
  <c r="G38" i="1"/>
  <c r="E38" i="1"/>
  <c r="O37" i="1"/>
  <c r="K37" i="1"/>
  <c r="E37" i="1"/>
  <c r="O34" i="1"/>
  <c r="N34" i="1"/>
  <c r="M34" i="1"/>
  <c r="L34" i="1"/>
  <c r="R34" i="1" s="1"/>
  <c r="K34" i="1"/>
  <c r="J34" i="1"/>
  <c r="I34" i="1"/>
  <c r="F34" i="1"/>
  <c r="E34" i="1"/>
  <c r="O33" i="1"/>
  <c r="N33" i="1"/>
  <c r="M33" i="1"/>
  <c r="L33" i="1"/>
  <c r="K33" i="1"/>
  <c r="J33" i="1"/>
  <c r="I33" i="1"/>
  <c r="H33" i="1"/>
  <c r="G33" i="1"/>
  <c r="F33" i="1"/>
  <c r="R33" i="1" s="1"/>
  <c r="E33" i="1"/>
  <c r="D33" i="1"/>
  <c r="P33" i="1" s="1"/>
  <c r="R32" i="1"/>
  <c r="O32" i="1"/>
  <c r="N32" i="1"/>
  <c r="M32" i="1"/>
  <c r="L32" i="1"/>
  <c r="I32" i="1"/>
  <c r="H32" i="1"/>
  <c r="G32" i="1"/>
  <c r="F32" i="1"/>
  <c r="E32" i="1"/>
  <c r="R31" i="1"/>
  <c r="O31" i="1"/>
  <c r="N31" i="1"/>
  <c r="M31" i="1"/>
  <c r="L31" i="1"/>
  <c r="I31" i="1"/>
  <c r="H31" i="1"/>
  <c r="F31" i="1"/>
  <c r="E31" i="1"/>
  <c r="D31" i="1"/>
  <c r="O30" i="1"/>
  <c r="N30" i="1"/>
  <c r="M30" i="1"/>
  <c r="L30" i="1"/>
  <c r="K30" i="1"/>
  <c r="J30" i="1"/>
  <c r="I30" i="1"/>
  <c r="R30" i="1" s="1"/>
  <c r="H30" i="1"/>
  <c r="Q30" i="1" s="1"/>
  <c r="G30" i="1"/>
  <c r="F30" i="1"/>
  <c r="E30" i="1"/>
  <c r="D30" i="1"/>
  <c r="O29" i="1"/>
  <c r="N29" i="1"/>
  <c r="M29" i="1"/>
  <c r="K29" i="1"/>
  <c r="I29" i="1"/>
  <c r="H29" i="1"/>
  <c r="G29" i="1"/>
  <c r="F29" i="1"/>
  <c r="E29" i="1"/>
  <c r="Q29" i="1" s="1"/>
  <c r="D29" i="1"/>
  <c r="K28" i="1"/>
  <c r="F28" i="1"/>
  <c r="E28" i="1"/>
  <c r="F27" i="1"/>
  <c r="O25" i="1"/>
  <c r="N25" i="1"/>
  <c r="M25" i="1"/>
  <c r="L25" i="1"/>
  <c r="K25" i="1"/>
  <c r="I25" i="1"/>
  <c r="H25" i="1"/>
  <c r="G25" i="1"/>
  <c r="F25" i="1"/>
  <c r="R25" i="1" s="1"/>
  <c r="E25" i="1"/>
  <c r="Q24" i="1"/>
  <c r="O24" i="1"/>
  <c r="N24" i="1"/>
  <c r="M24" i="1"/>
  <c r="K24" i="1"/>
  <c r="I24" i="1"/>
  <c r="H24" i="1"/>
  <c r="G24" i="1"/>
  <c r="F24" i="1"/>
  <c r="E24" i="1"/>
  <c r="O23" i="1"/>
  <c r="N23" i="1"/>
  <c r="F23" i="1"/>
  <c r="P21" i="1"/>
  <c r="O21" i="1"/>
  <c r="N21" i="1"/>
  <c r="M21" i="1"/>
  <c r="L21" i="1"/>
  <c r="K21" i="1"/>
  <c r="J21" i="1"/>
  <c r="I21" i="1"/>
  <c r="H21" i="1"/>
  <c r="G21" i="1"/>
  <c r="F21" i="1"/>
  <c r="R21" i="1" s="1"/>
  <c r="E21" i="1"/>
  <c r="Q21" i="1" s="1"/>
  <c r="O20" i="1"/>
  <c r="L20" i="1"/>
  <c r="K20" i="1"/>
  <c r="J20" i="1"/>
  <c r="I20" i="1"/>
  <c r="H20" i="1"/>
  <c r="G20" i="1"/>
  <c r="F20" i="1"/>
  <c r="R20" i="1" s="1"/>
  <c r="E20" i="1"/>
  <c r="Q19" i="1"/>
  <c r="O19" i="1"/>
  <c r="N19" i="1"/>
  <c r="M19" i="1"/>
  <c r="L19" i="1"/>
  <c r="K19" i="1"/>
  <c r="I19" i="1"/>
  <c r="H19" i="1"/>
  <c r="E19" i="1"/>
  <c r="O18" i="1"/>
  <c r="L18" i="1"/>
  <c r="K18" i="1"/>
  <c r="J18" i="1"/>
  <c r="H18" i="1"/>
  <c r="O17" i="1"/>
  <c r="N17" i="1"/>
  <c r="M17" i="1"/>
  <c r="L17" i="1"/>
  <c r="K17" i="1"/>
  <c r="J17" i="1"/>
  <c r="I17" i="1"/>
  <c r="H17" i="1"/>
  <c r="G17" i="1"/>
  <c r="F17" i="1"/>
  <c r="R17" i="1" s="1"/>
  <c r="E17" i="1"/>
  <c r="Q17" i="1" s="1"/>
  <c r="Q16" i="1"/>
  <c r="O16" i="1"/>
  <c r="R16" i="1" s="1"/>
  <c r="N16" i="1"/>
  <c r="L16" i="1"/>
  <c r="K16" i="1"/>
  <c r="I16" i="1"/>
  <c r="H16" i="1"/>
  <c r="G16" i="1"/>
  <c r="F16" i="1"/>
  <c r="E16" i="1"/>
  <c r="Q15" i="1"/>
  <c r="O15" i="1"/>
  <c r="N15" i="1"/>
  <c r="M15" i="1"/>
  <c r="P15" i="1" s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E14" i="1"/>
  <c r="Q14" i="1" s="1"/>
  <c r="N13" i="1"/>
  <c r="L13" i="1"/>
  <c r="J12" i="2" l="1"/>
  <c r="Q175" i="1"/>
  <c r="E174" i="1"/>
  <c r="AK29" i="2"/>
  <c r="J29" i="1" s="1"/>
  <c r="P29" i="1" s="1"/>
  <c r="O70" i="2"/>
  <c r="BB71" i="2"/>
  <c r="BB70" i="2" s="1"/>
  <c r="AZ72" i="2"/>
  <c r="O115" i="1"/>
  <c r="AX27" i="2"/>
  <c r="AW28" i="2"/>
  <c r="M28" i="1" s="1"/>
  <c r="N28" i="1"/>
  <c r="Q216" i="1"/>
  <c r="AW115" i="2"/>
  <c r="M115" i="1" s="1"/>
  <c r="N115" i="1"/>
  <c r="R27" i="2"/>
  <c r="P28" i="2"/>
  <c r="Q108" i="1"/>
  <c r="E107" i="1"/>
  <c r="AY55" i="2"/>
  <c r="O55" i="1" s="1"/>
  <c r="O56" i="1"/>
  <c r="R207" i="1"/>
  <c r="AX56" i="2"/>
  <c r="AW57" i="2"/>
  <c r="M57" i="1" s="1"/>
  <c r="AK192" i="2"/>
  <c r="J192" i="1" s="1"/>
  <c r="AL187" i="2"/>
  <c r="K192" i="1"/>
  <c r="AW248" i="2"/>
  <c r="M248" i="1" s="1"/>
  <c r="N248" i="1"/>
  <c r="L294" i="1"/>
  <c r="AK294" i="2"/>
  <c r="J294" i="1" s="1"/>
  <c r="T55" i="2"/>
  <c r="S55" i="2" s="1"/>
  <c r="AN192" i="2"/>
  <c r="AO187" i="2"/>
  <c r="AY27" i="2"/>
  <c r="O27" i="1" s="1"/>
  <c r="R27" i="1" s="1"/>
  <c r="O28" i="1"/>
  <c r="Q269" i="1"/>
  <c r="BB112" i="2"/>
  <c r="I112" i="1"/>
  <c r="R112" i="1" s="1"/>
  <c r="Y112" i="2"/>
  <c r="G112" i="1" s="1"/>
  <c r="AK284" i="2"/>
  <c r="J284" i="1" s="1"/>
  <c r="AM282" i="2"/>
  <c r="L282" i="1" s="1"/>
  <c r="L284" i="1"/>
  <c r="R284" i="1" s="1"/>
  <c r="AK285" i="2"/>
  <c r="J285" i="1" s="1"/>
  <c r="K285" i="1"/>
  <c r="BB43" i="2"/>
  <c r="AZ43" i="2" s="1"/>
  <c r="O43" i="1"/>
  <c r="AW43" i="2"/>
  <c r="M43" i="1" s="1"/>
  <c r="Z100" i="2"/>
  <c r="Y102" i="2"/>
  <c r="G102" i="1" s="1"/>
  <c r="H102" i="1"/>
  <c r="Q102" i="1" s="1"/>
  <c r="AM107" i="2"/>
  <c r="L107" i="1" s="1"/>
  <c r="L110" i="1"/>
  <c r="R110" i="1" s="1"/>
  <c r="AK110" i="2"/>
  <c r="J110" i="1" s="1"/>
  <c r="P110" i="1" s="1"/>
  <c r="Q43" i="1"/>
  <c r="O13" i="2"/>
  <c r="BB14" i="2"/>
  <c r="AZ14" i="2" s="1"/>
  <c r="M14" i="2"/>
  <c r="D14" i="1" s="1"/>
  <c r="F14" i="1"/>
  <c r="R14" i="1" s="1"/>
  <c r="Y53" i="2"/>
  <c r="G53" i="1" s="1"/>
  <c r="P53" i="1" s="1"/>
  <c r="BA53" i="2"/>
  <c r="H53" i="1"/>
  <c r="Q53" i="1" s="1"/>
  <c r="H61" i="1"/>
  <c r="Y61" i="2"/>
  <c r="G61" i="1" s="1"/>
  <c r="Z59" i="2"/>
  <c r="D188" i="2"/>
  <c r="E187" i="2"/>
  <c r="Y191" i="2"/>
  <c r="G191" i="1" s="1"/>
  <c r="Z188" i="2"/>
  <c r="H191" i="1"/>
  <c r="Q191" i="1" s="1"/>
  <c r="L29" i="1"/>
  <c r="R29" i="1" s="1"/>
  <c r="R43" i="1"/>
  <c r="P43" i="1"/>
  <c r="AQ12" i="2"/>
  <c r="G37" i="2"/>
  <c r="H36" i="2"/>
  <c r="G36" i="2" s="1"/>
  <c r="BB80" i="2"/>
  <c r="M80" i="2"/>
  <c r="D80" i="1" s="1"/>
  <c r="O79" i="2"/>
  <c r="F79" i="1" s="1"/>
  <c r="R48" i="1"/>
  <c r="N79" i="2"/>
  <c r="BA81" i="2"/>
  <c r="AZ81" i="2" s="1"/>
  <c r="R114" i="2"/>
  <c r="P119" i="2"/>
  <c r="R28" i="1"/>
  <c r="AK23" i="2"/>
  <c r="J23" i="1" s="1"/>
  <c r="K23" i="1"/>
  <c r="Q111" i="1"/>
  <c r="R176" i="1"/>
  <c r="AU10" i="2"/>
  <c r="AM115" i="2"/>
  <c r="L116" i="1"/>
  <c r="R116" i="1" s="1"/>
  <c r="R111" i="1"/>
  <c r="Q142" i="1"/>
  <c r="P235" i="1"/>
  <c r="R286" i="1"/>
  <c r="Q308" i="1"/>
  <c r="AU27" i="2"/>
  <c r="V76" i="2"/>
  <c r="W69" i="2"/>
  <c r="AA192" i="2"/>
  <c r="I192" i="1" s="1"/>
  <c r="I194" i="1"/>
  <c r="R194" i="1" s="1"/>
  <c r="M408" i="2"/>
  <c r="D408" i="1" s="1"/>
  <c r="N407" i="2"/>
  <c r="E408" i="1"/>
  <c r="Q25" i="1"/>
  <c r="Q33" i="1"/>
  <c r="P153" i="1"/>
  <c r="R160" i="1"/>
  <c r="Q416" i="1"/>
  <c r="AT44" i="2"/>
  <c r="AQ220" i="2"/>
  <c r="AK221" i="2"/>
  <c r="J221" i="1" s="1"/>
  <c r="L221" i="1"/>
  <c r="AM220" i="2"/>
  <c r="Q251" i="1"/>
  <c r="Q300" i="1"/>
  <c r="Q322" i="1"/>
  <c r="AN12" i="2"/>
  <c r="AO10" i="2"/>
  <c r="AM23" i="2"/>
  <c r="L23" i="1" s="1"/>
  <c r="R23" i="1" s="1"/>
  <c r="AK24" i="2"/>
  <c r="J24" i="1" s="1"/>
  <c r="L24" i="1"/>
  <c r="BB24" i="2"/>
  <c r="BB23" i="2" s="1"/>
  <c r="H187" i="2"/>
  <c r="G188" i="2"/>
  <c r="P30" i="1"/>
  <c r="Q58" i="1"/>
  <c r="R108" i="1"/>
  <c r="Q292" i="1"/>
  <c r="R322" i="1"/>
  <c r="R358" i="1"/>
  <c r="AC27" i="2"/>
  <c r="AB27" i="2" s="1"/>
  <c r="AB28" i="2"/>
  <c r="AY41" i="2"/>
  <c r="O41" i="1" s="1"/>
  <c r="R41" i="1" s="1"/>
  <c r="AW42" i="2"/>
  <c r="M42" i="1" s="1"/>
  <c r="AK177" i="2"/>
  <c r="J177" i="1" s="1"/>
  <c r="K177" i="1"/>
  <c r="O203" i="1"/>
  <c r="AL282" i="2"/>
  <c r="K283" i="1"/>
  <c r="AK283" i="2"/>
  <c r="J283" i="1" s="1"/>
  <c r="R223" i="1"/>
  <c r="Q230" i="1"/>
  <c r="AA100" i="2"/>
  <c r="I102" i="1"/>
  <c r="R102" i="1" s="1"/>
  <c r="Q47" i="1"/>
  <c r="P65" i="1"/>
  <c r="Q75" i="1"/>
  <c r="Q207" i="1"/>
  <c r="P209" i="1"/>
  <c r="R279" i="1"/>
  <c r="Q283" i="1"/>
  <c r="AX41" i="2"/>
  <c r="N43" i="1"/>
  <c r="AW65" i="2"/>
  <c r="M65" i="1" s="1"/>
  <c r="O65" i="1"/>
  <c r="R65" i="1" s="1"/>
  <c r="R74" i="1"/>
  <c r="BA110" i="2"/>
  <c r="AZ110" i="2" s="1"/>
  <c r="K110" i="1"/>
  <c r="Q110" i="1" s="1"/>
  <c r="M121" i="2"/>
  <c r="D121" i="1" s="1"/>
  <c r="BA121" i="2"/>
  <c r="AZ121" i="2" s="1"/>
  <c r="E121" i="1"/>
  <c r="Q121" i="1" s="1"/>
  <c r="AQ298" i="2"/>
  <c r="AZ19" i="2"/>
  <c r="BA18" i="2"/>
  <c r="AZ18" i="2" s="1"/>
  <c r="AW20" i="2"/>
  <c r="M20" i="1" s="1"/>
  <c r="N20" i="1"/>
  <c r="H23" i="1"/>
  <c r="Y23" i="2"/>
  <c r="G23" i="1" s="1"/>
  <c r="M50" i="2"/>
  <c r="D50" i="1" s="1"/>
  <c r="P50" i="1" s="1"/>
  <c r="N49" i="2"/>
  <c r="BA50" i="2"/>
  <c r="AM100" i="2"/>
  <c r="L100" i="1" s="1"/>
  <c r="BB101" i="2"/>
  <c r="U173" i="2"/>
  <c r="S173" i="2" s="1"/>
  <c r="S174" i="2"/>
  <c r="AZ268" i="2"/>
  <c r="AL420" i="2"/>
  <c r="AK422" i="2"/>
  <c r="J422" i="1" s="1"/>
  <c r="K422" i="1"/>
  <c r="Q422" i="1" s="1"/>
  <c r="R190" i="1"/>
  <c r="AT12" i="2"/>
  <c r="AG10" i="2"/>
  <c r="AE12" i="2"/>
  <c r="O18" i="2"/>
  <c r="F18" i="1" s="1"/>
  <c r="F19" i="1"/>
  <c r="R19" i="1" s="1"/>
  <c r="O37" i="2"/>
  <c r="BB38" i="2"/>
  <c r="F38" i="1"/>
  <c r="R38" i="1" s="1"/>
  <c r="AE36" i="2"/>
  <c r="BB41" i="2"/>
  <c r="Z55" i="2"/>
  <c r="D69" i="2"/>
  <c r="H70" i="1"/>
  <c r="AL97" i="2"/>
  <c r="K98" i="1"/>
  <c r="Q98" i="1" s="1"/>
  <c r="AL148" i="2"/>
  <c r="BA149" i="2"/>
  <c r="AK149" i="2"/>
  <c r="J149" i="1" s="1"/>
  <c r="AW269" i="2"/>
  <c r="M269" i="1" s="1"/>
  <c r="N269" i="1"/>
  <c r="AK278" i="2"/>
  <c r="J278" i="1" s="1"/>
  <c r="K278" i="1"/>
  <c r="Q372" i="2"/>
  <c r="P372" i="2" s="1"/>
  <c r="P373" i="2"/>
  <c r="R206" i="1"/>
  <c r="Q218" i="1"/>
  <c r="Q222" i="1"/>
  <c r="P225" i="1"/>
  <c r="Q295" i="1"/>
  <c r="R411" i="1"/>
  <c r="BA20" i="2"/>
  <c r="AZ20" i="2" s="1"/>
  <c r="M20" i="2"/>
  <c r="D20" i="1" s="1"/>
  <c r="P20" i="1" s="1"/>
  <c r="N18" i="2"/>
  <c r="AZ24" i="2"/>
  <c r="AB37" i="2"/>
  <c r="AD36" i="2"/>
  <c r="AB36" i="2" s="1"/>
  <c r="AK60" i="2"/>
  <c r="J60" i="1" s="1"/>
  <c r="Y142" i="2"/>
  <c r="G142" i="1" s="1"/>
  <c r="Z141" i="2"/>
  <c r="AW166" i="2"/>
  <c r="M166" i="1" s="1"/>
  <c r="AY165" i="2"/>
  <c r="O166" i="1"/>
  <c r="AX165" i="2"/>
  <c r="AW167" i="2"/>
  <c r="M167" i="1" s="1"/>
  <c r="N167" i="1"/>
  <c r="Q167" i="1" s="1"/>
  <c r="BB254" i="2"/>
  <c r="V262" i="2"/>
  <c r="BB276" i="2"/>
  <c r="AA274" i="2"/>
  <c r="I274" i="1" s="1"/>
  <c r="R274" i="1" s="1"/>
  <c r="I276" i="1"/>
  <c r="R276" i="1" s="1"/>
  <c r="Y277" i="2"/>
  <c r="G277" i="1" s="1"/>
  <c r="P277" i="1" s="1"/>
  <c r="BA277" i="2"/>
  <c r="AZ277" i="2" s="1"/>
  <c r="Z274" i="2"/>
  <c r="H277" i="1"/>
  <c r="Q277" i="1" s="1"/>
  <c r="R24" i="1"/>
  <c r="M41" i="2"/>
  <c r="D41" i="1" s="1"/>
  <c r="BB58" i="2"/>
  <c r="I58" i="1"/>
  <c r="R58" i="1" s="1"/>
  <c r="K99" i="1"/>
  <c r="AK99" i="2"/>
  <c r="J99" i="1" s="1"/>
  <c r="BB144" i="2"/>
  <c r="O141" i="2"/>
  <c r="M144" i="2"/>
  <c r="D144" i="1" s="1"/>
  <c r="F144" i="1"/>
  <c r="R144" i="1" s="1"/>
  <c r="BA259" i="2"/>
  <c r="AZ259" i="2" s="1"/>
  <c r="M259" i="2"/>
  <c r="D259" i="1" s="1"/>
  <c r="P259" i="1" s="1"/>
  <c r="E259" i="1"/>
  <c r="Q259" i="1" s="1"/>
  <c r="H263" i="1"/>
  <c r="K47" i="1"/>
  <c r="K52" i="1"/>
  <c r="Q52" i="1" s="1"/>
  <c r="R72" i="1"/>
  <c r="L149" i="1"/>
  <c r="R218" i="1"/>
  <c r="Q225" i="1"/>
  <c r="R239" i="1"/>
  <c r="Q327" i="1"/>
  <c r="AL59" i="2"/>
  <c r="K60" i="1"/>
  <c r="Q60" i="1" s="1"/>
  <c r="AL90" i="2"/>
  <c r="K91" i="1"/>
  <c r="AW148" i="2"/>
  <c r="M148" i="1" s="1"/>
  <c r="M254" i="2"/>
  <c r="D254" i="1" s="1"/>
  <c r="P254" i="1" s="1"/>
  <c r="BA254" i="2"/>
  <c r="E254" i="1"/>
  <c r="Q254" i="1" s="1"/>
  <c r="D255" i="2"/>
  <c r="P269" i="1"/>
  <c r="AM90" i="2"/>
  <c r="L91" i="1"/>
  <c r="R91" i="1" s="1"/>
  <c r="Y97" i="2"/>
  <c r="G97" i="1" s="1"/>
  <c r="H97" i="1"/>
  <c r="H34" i="1"/>
  <c r="Q34" i="1" s="1"/>
  <c r="Q51" i="1"/>
  <c r="F64" i="1"/>
  <c r="R64" i="1" s="1"/>
  <c r="O168" i="1"/>
  <c r="R168" i="1" s="1"/>
  <c r="R214" i="1"/>
  <c r="BA17" i="2"/>
  <c r="AZ17" i="2" s="1"/>
  <c r="AH37" i="2"/>
  <c r="AI36" i="2"/>
  <c r="AH36" i="2" s="1"/>
  <c r="AK57" i="2"/>
  <c r="J57" i="1" s="1"/>
  <c r="P57" i="1" s="1"/>
  <c r="AL56" i="2"/>
  <c r="K57" i="1"/>
  <c r="Q57" i="1" s="1"/>
  <c r="V90" i="2"/>
  <c r="W86" i="2"/>
  <c r="V86" i="2" s="1"/>
  <c r="Y138" i="2"/>
  <c r="G138" i="1" s="1"/>
  <c r="P138" i="1" s="1"/>
  <c r="H138" i="1"/>
  <c r="Q138" i="1" s="1"/>
  <c r="BB168" i="2"/>
  <c r="AQ56" i="2"/>
  <c r="AR55" i="2"/>
  <c r="AQ55" i="2" s="1"/>
  <c r="N96" i="1"/>
  <c r="Q96" i="1" s="1"/>
  <c r="AW96" i="2"/>
  <c r="M96" i="1" s="1"/>
  <c r="E13" i="1"/>
  <c r="R46" i="1"/>
  <c r="R51" i="1"/>
  <c r="R167" i="1"/>
  <c r="AK32" i="2"/>
  <c r="J32" i="1" s="1"/>
  <c r="AL31" i="2"/>
  <c r="K32" i="1"/>
  <c r="Q32" i="1" s="1"/>
  <c r="Q55" i="2"/>
  <c r="P55" i="2" s="1"/>
  <c r="V59" i="2"/>
  <c r="N82" i="1"/>
  <c r="Q82" i="1" s="1"/>
  <c r="BA82" i="2"/>
  <c r="AW82" i="2"/>
  <c r="M82" i="1" s="1"/>
  <c r="P82" i="1" s="1"/>
  <c r="I141" i="1"/>
  <c r="M248" i="2"/>
  <c r="D248" i="1" s="1"/>
  <c r="E248" i="1"/>
  <c r="AQ248" i="2"/>
  <c r="AR247" i="2"/>
  <c r="AQ247" i="2" s="1"/>
  <c r="AH255" i="2"/>
  <c r="AI247" i="2"/>
  <c r="AH247" i="2" s="1"/>
  <c r="R125" i="1"/>
  <c r="Q137" i="1"/>
  <c r="Q150" i="1"/>
  <c r="Q257" i="1"/>
  <c r="Q369" i="1"/>
  <c r="Q433" i="1"/>
  <c r="AQ31" i="2"/>
  <c r="AR27" i="2"/>
  <c r="AQ27" i="2" s="1"/>
  <c r="E36" i="2"/>
  <c r="D36" i="2" s="1"/>
  <c r="D37" i="2"/>
  <c r="AM56" i="2"/>
  <c r="L58" i="1"/>
  <c r="AK136" i="2"/>
  <c r="J136" i="1" s="1"/>
  <c r="K136" i="1"/>
  <c r="Q136" i="1" s="1"/>
  <c r="AL133" i="2"/>
  <c r="G141" i="2"/>
  <c r="H140" i="2"/>
  <c r="G140" i="2" s="1"/>
  <c r="Q20" i="1"/>
  <c r="Q61" i="1"/>
  <c r="Q78" i="1"/>
  <c r="Q91" i="1"/>
  <c r="Q99" i="1"/>
  <c r="P125" i="1"/>
  <c r="R137" i="1"/>
  <c r="Q196" i="1"/>
  <c r="R257" i="1"/>
  <c r="AL115" i="2"/>
  <c r="BA116" i="2"/>
  <c r="K116" i="1"/>
  <c r="Q116" i="1" s="1"/>
  <c r="AK116" i="2"/>
  <c r="J116" i="1" s="1"/>
  <c r="P116" i="1" s="1"/>
  <c r="AX133" i="2"/>
  <c r="AW135" i="2"/>
  <c r="M135" i="1" s="1"/>
  <c r="P135" i="1" s="1"/>
  <c r="N135" i="1"/>
  <c r="Q135" i="1" s="1"/>
  <c r="AK250" i="2"/>
  <c r="J250" i="1" s="1"/>
  <c r="AL248" i="2"/>
  <c r="K250" i="1"/>
  <c r="Q250" i="1" s="1"/>
  <c r="L174" i="1"/>
  <c r="AW179" i="2"/>
  <c r="M179" i="1" s="1"/>
  <c r="AX178" i="2"/>
  <c r="BA179" i="2"/>
  <c r="N179" i="1"/>
  <c r="Q179" i="1" s="1"/>
  <c r="BB190" i="2"/>
  <c r="AA188" i="2"/>
  <c r="I190" i="1"/>
  <c r="BA264" i="2"/>
  <c r="M264" i="2"/>
  <c r="D264" i="1" s="1"/>
  <c r="P264" i="1" s="1"/>
  <c r="N263" i="2"/>
  <c r="E264" i="1"/>
  <c r="Q264" i="1" s="1"/>
  <c r="BB322" i="2"/>
  <c r="O320" i="2"/>
  <c r="M323" i="2"/>
  <c r="D323" i="1" s="1"/>
  <c r="P323" i="1" s="1"/>
  <c r="BA323" i="2"/>
  <c r="AZ323" i="2" s="1"/>
  <c r="E323" i="1"/>
  <c r="Q323" i="1" s="1"/>
  <c r="P385" i="2"/>
  <c r="R50" i="1"/>
  <c r="Q194" i="1"/>
  <c r="Q232" i="1"/>
  <c r="R351" i="1"/>
  <c r="R433" i="1"/>
  <c r="D12" i="2"/>
  <c r="AK25" i="2"/>
  <c r="J25" i="1" s="1"/>
  <c r="BB53" i="2"/>
  <c r="I53" i="1"/>
  <c r="R53" i="1" s="1"/>
  <c r="AM97" i="2"/>
  <c r="L97" i="1" s="1"/>
  <c r="L98" i="1"/>
  <c r="R98" i="1" s="1"/>
  <c r="P134" i="1"/>
  <c r="AW154" i="2"/>
  <c r="M154" i="1" s="1"/>
  <c r="AX152" i="2"/>
  <c r="AT248" i="2"/>
  <c r="AV247" i="2"/>
  <c r="AT247" i="2" s="1"/>
  <c r="AR36" i="2"/>
  <c r="AQ37" i="2"/>
  <c r="BA47" i="2"/>
  <c r="M47" i="2"/>
  <c r="D47" i="1" s="1"/>
  <c r="P47" i="1" s="1"/>
  <c r="AQ70" i="2"/>
  <c r="AR69" i="2"/>
  <c r="R97" i="1"/>
  <c r="D119" i="2"/>
  <c r="E114" i="2"/>
  <c r="D114" i="2" s="1"/>
  <c r="AY130" i="2"/>
  <c r="AW131" i="2"/>
  <c r="M131" i="1" s="1"/>
  <c r="O131" i="1"/>
  <c r="R131" i="1" s="1"/>
  <c r="D155" i="2"/>
  <c r="E140" i="2"/>
  <c r="D140" i="2" s="1"/>
  <c r="AK160" i="2"/>
  <c r="J160" i="1" s="1"/>
  <c r="K160" i="1"/>
  <c r="Q160" i="1" s="1"/>
  <c r="V203" i="2"/>
  <c r="W202" i="2"/>
  <c r="AW312" i="2"/>
  <c r="M312" i="1" s="1"/>
  <c r="N312" i="1"/>
  <c r="R150" i="1"/>
  <c r="L177" i="1"/>
  <c r="R177" i="1" s="1"/>
  <c r="I10" i="2"/>
  <c r="AN44" i="2"/>
  <c r="Y45" i="2"/>
  <c r="G45" i="1" s="1"/>
  <c r="M48" i="2"/>
  <c r="D48" i="1" s="1"/>
  <c r="P48" i="1" s="1"/>
  <c r="BB50" i="2"/>
  <c r="AW49" i="2"/>
  <c r="M49" i="1" s="1"/>
  <c r="AY86" i="2"/>
  <c r="O86" i="1" s="1"/>
  <c r="AE87" i="2"/>
  <c r="BB87" i="2"/>
  <c r="BB89" i="2"/>
  <c r="AZ95" i="2"/>
  <c r="BA96" i="2"/>
  <c r="AZ96" i="2" s="1"/>
  <c r="M96" i="2"/>
  <c r="D96" i="1" s="1"/>
  <c r="N94" i="2"/>
  <c r="AQ122" i="2"/>
  <c r="M133" i="2"/>
  <c r="D133" i="1" s="1"/>
  <c r="E133" i="1"/>
  <c r="P161" i="1"/>
  <c r="R259" i="1"/>
  <c r="Q266" i="1"/>
  <c r="R307" i="1"/>
  <c r="Q312" i="1"/>
  <c r="P333" i="1"/>
  <c r="P345" i="1"/>
  <c r="R380" i="1"/>
  <c r="BA23" i="2"/>
  <c r="AZ23" i="2" s="1"/>
  <c r="BA34" i="2"/>
  <c r="AZ34" i="2" s="1"/>
  <c r="M34" i="2"/>
  <c r="D34" i="1" s="1"/>
  <c r="P34" i="1" s="1"/>
  <c r="AK65" i="2"/>
  <c r="J65" i="1" s="1"/>
  <c r="BA65" i="2"/>
  <c r="BB131" i="2"/>
  <c r="BB130" i="2" s="1"/>
  <c r="Z195" i="2"/>
  <c r="Y197" i="2"/>
  <c r="G197" i="1" s="1"/>
  <c r="AK219" i="2"/>
  <c r="J219" i="1" s="1"/>
  <c r="AM217" i="2"/>
  <c r="BB219" i="2"/>
  <c r="BB217" i="2" s="1"/>
  <c r="L219" i="1"/>
  <c r="R219" i="1" s="1"/>
  <c r="AL320" i="2"/>
  <c r="AK321" i="2"/>
  <c r="J321" i="1" s="1"/>
  <c r="K321" i="1"/>
  <c r="Q321" i="1" s="1"/>
  <c r="P63" i="1"/>
  <c r="O87" i="1"/>
  <c r="R87" i="1" s="1"/>
  <c r="R128" i="1"/>
  <c r="Q161" i="1"/>
  <c r="R200" i="1"/>
  <c r="Q333" i="1"/>
  <c r="Q421" i="1"/>
  <c r="Q12" i="2"/>
  <c r="P13" i="2"/>
  <c r="AE23" i="2"/>
  <c r="AF10" i="2"/>
  <c r="M24" i="2"/>
  <c r="D24" i="1" s="1"/>
  <c r="P24" i="1" s="1"/>
  <c r="N23" i="2"/>
  <c r="BB45" i="2"/>
  <c r="BB44" i="2" s="1"/>
  <c r="I45" i="1"/>
  <c r="R45" i="1" s="1"/>
  <c r="Z119" i="2"/>
  <c r="BA120" i="2"/>
  <c r="BB154" i="2"/>
  <c r="BB152" i="2" s="1"/>
  <c r="AL301" i="2"/>
  <c r="K302" i="1"/>
  <c r="Q302" i="1" s="1"/>
  <c r="AK302" i="2"/>
  <c r="J302" i="1" s="1"/>
  <c r="AK306" i="2"/>
  <c r="J306" i="1" s="1"/>
  <c r="L306" i="1"/>
  <c r="R306" i="1" s="1"/>
  <c r="F121" i="1"/>
  <c r="R121" i="1" s="1"/>
  <c r="R161" i="1"/>
  <c r="Q176" i="1"/>
  <c r="P242" i="1"/>
  <c r="Q307" i="1"/>
  <c r="R345" i="1"/>
  <c r="R361" i="1"/>
  <c r="R421" i="1"/>
  <c r="Q423" i="1"/>
  <c r="R10" i="2"/>
  <c r="Y18" i="2"/>
  <c r="G18" i="1" s="1"/>
  <c r="M28" i="2"/>
  <c r="D28" i="1" s="1"/>
  <c r="N27" i="2"/>
  <c r="D49" i="2"/>
  <c r="M62" i="2"/>
  <c r="D62" i="1" s="1"/>
  <c r="P62" i="1" s="1"/>
  <c r="BA62" i="2"/>
  <c r="AZ62" i="2" s="1"/>
  <c r="AK83" i="2"/>
  <c r="J83" i="1" s="1"/>
  <c r="D87" i="2"/>
  <c r="E86" i="2"/>
  <c r="D86" i="2" s="1"/>
  <c r="AK119" i="2"/>
  <c r="J119" i="1" s="1"/>
  <c r="K119" i="1"/>
  <c r="S126" i="2"/>
  <c r="BA131" i="2"/>
  <c r="N130" i="2"/>
  <c r="BA134" i="2"/>
  <c r="Z133" i="2"/>
  <c r="H134" i="1"/>
  <c r="Q134" i="1" s="1"/>
  <c r="BA136" i="2"/>
  <c r="M136" i="2"/>
  <c r="D136" i="1" s="1"/>
  <c r="P136" i="1" s="1"/>
  <c r="AK152" i="2"/>
  <c r="J152" i="1" s="1"/>
  <c r="M158" i="2"/>
  <c r="D158" i="1" s="1"/>
  <c r="P158" i="1" s="1"/>
  <c r="BA158" i="2"/>
  <c r="AZ158" i="2" s="1"/>
  <c r="AK216" i="2"/>
  <c r="J216" i="1" s="1"/>
  <c r="P216" i="1" s="1"/>
  <c r="BA216" i="2"/>
  <c r="AZ216" i="2" s="1"/>
  <c r="AM301" i="2"/>
  <c r="L301" i="1" s="1"/>
  <c r="L302" i="1"/>
  <c r="R302" i="1" s="1"/>
  <c r="AX306" i="2"/>
  <c r="AW307" i="2"/>
  <c r="M307" i="1" s="1"/>
  <c r="N307" i="1"/>
  <c r="R42" i="1"/>
  <c r="R63" i="1"/>
  <c r="Q132" i="1"/>
  <c r="R158" i="1"/>
  <c r="R166" i="1"/>
  <c r="Q236" i="1"/>
  <c r="Q252" i="1"/>
  <c r="Q256" i="1"/>
  <c r="P268" i="1"/>
  <c r="Q271" i="1"/>
  <c r="P321" i="1"/>
  <c r="Q377" i="1"/>
  <c r="Q401" i="1"/>
  <c r="BA51" i="2"/>
  <c r="Z87" i="2"/>
  <c r="Y88" i="2"/>
  <c r="G88" i="1" s="1"/>
  <c r="AW112" i="2"/>
  <c r="M112" i="1" s="1"/>
  <c r="BA112" i="2"/>
  <c r="BB147" i="2"/>
  <c r="M147" i="2"/>
  <c r="D147" i="1" s="1"/>
  <c r="F147" i="1"/>
  <c r="R147" i="1" s="1"/>
  <c r="O145" i="2"/>
  <c r="F145" i="1" s="1"/>
  <c r="I152" i="1"/>
  <c r="R152" i="1" s="1"/>
  <c r="Y152" i="2"/>
  <c r="G152" i="1" s="1"/>
  <c r="M155" i="2"/>
  <c r="D155" i="1" s="1"/>
  <c r="E155" i="1"/>
  <c r="AW159" i="2"/>
  <c r="M159" i="1" s="1"/>
  <c r="AX155" i="2"/>
  <c r="R15" i="1"/>
  <c r="R82" i="1"/>
  <c r="Q95" i="1"/>
  <c r="R132" i="1"/>
  <c r="P181" i="1"/>
  <c r="R189" i="1"/>
  <c r="Q193" i="1"/>
  <c r="R236" i="1"/>
  <c r="P239" i="1"/>
  <c r="R252" i="1"/>
  <c r="Q268" i="1"/>
  <c r="Q345" i="1"/>
  <c r="P347" i="1"/>
  <c r="Q352" i="1"/>
  <c r="Q379" i="1"/>
  <c r="Q398" i="1"/>
  <c r="R401" i="1"/>
  <c r="S12" i="2"/>
  <c r="T10" i="2"/>
  <c r="BB51" i="2"/>
  <c r="J59" i="2"/>
  <c r="Y118" i="2"/>
  <c r="G118" i="1" s="1"/>
  <c r="AW123" i="2"/>
  <c r="M123" i="1" s="1"/>
  <c r="AX122" i="2"/>
  <c r="N123" i="1"/>
  <c r="Q123" i="1" s="1"/>
  <c r="BB206" i="2"/>
  <c r="AZ206" i="2" s="1"/>
  <c r="M206" i="2"/>
  <c r="D206" i="1" s="1"/>
  <c r="AK211" i="2"/>
  <c r="J211" i="1" s="1"/>
  <c r="P211" i="1" s="1"/>
  <c r="K211" i="1"/>
  <c r="Q211" i="1" s="1"/>
  <c r="S263" i="2"/>
  <c r="U262" i="2"/>
  <c r="U185" i="2" s="1"/>
  <c r="S267" i="2"/>
  <c r="T262" i="2"/>
  <c r="R95" i="1"/>
  <c r="R193" i="1"/>
  <c r="Q226" i="1"/>
  <c r="R231" i="1"/>
  <c r="Q239" i="1"/>
  <c r="R292" i="1"/>
  <c r="Q296" i="1"/>
  <c r="R305" i="1"/>
  <c r="Q330" i="1"/>
  <c r="Q347" i="1"/>
  <c r="Q358" i="1"/>
  <c r="R379" i="1"/>
  <c r="R398" i="1"/>
  <c r="U10" i="2"/>
  <c r="AK16" i="2"/>
  <c r="J16" i="1" s="1"/>
  <c r="AL13" i="2"/>
  <c r="AK45" i="2"/>
  <c r="J45" i="1" s="1"/>
  <c r="AL44" i="2"/>
  <c r="BB60" i="2"/>
  <c r="AA59" i="2"/>
  <c r="I59" i="1" s="1"/>
  <c r="AZ71" i="2"/>
  <c r="AW74" i="2"/>
  <c r="M74" i="1" s="1"/>
  <c r="P74" i="1" s="1"/>
  <c r="AO114" i="2"/>
  <c r="AN114" i="2" s="1"/>
  <c r="AF187" i="2"/>
  <c r="AE188" i="2"/>
  <c r="BA190" i="2"/>
  <c r="AZ190" i="2" s="1"/>
  <c r="M190" i="2"/>
  <c r="D190" i="1" s="1"/>
  <c r="P190" i="1" s="1"/>
  <c r="N188" i="2"/>
  <c r="AQ195" i="2"/>
  <c r="AR187" i="2"/>
  <c r="V263" i="2"/>
  <c r="Z278" i="2"/>
  <c r="Y279" i="2"/>
  <c r="G279" i="1" s="1"/>
  <c r="H279" i="1"/>
  <c r="Q279" i="1" s="1"/>
  <c r="Y306" i="2"/>
  <c r="G306" i="1" s="1"/>
  <c r="H306" i="1"/>
  <c r="BB306" i="2"/>
  <c r="I151" i="1"/>
  <c r="R151" i="1" s="1"/>
  <c r="BB151" i="2"/>
  <c r="AZ181" i="2"/>
  <c r="J192" i="2"/>
  <c r="L187" i="2"/>
  <c r="M208" i="2"/>
  <c r="D208" i="1" s="1"/>
  <c r="P208" i="1" s="1"/>
  <c r="E208" i="1"/>
  <c r="Q208" i="1" s="1"/>
  <c r="P247" i="2"/>
  <c r="Y273" i="2"/>
  <c r="G273" i="1" s="1"/>
  <c r="BB273" i="2"/>
  <c r="AA270" i="2"/>
  <c r="Q157" i="1"/>
  <c r="Q183" i="1"/>
  <c r="R265" i="1"/>
  <c r="R277" i="1"/>
  <c r="R296" i="1"/>
  <c r="R326" i="1"/>
  <c r="R392" i="1"/>
  <c r="AI12" i="2"/>
  <c r="AK19" i="2"/>
  <c r="J19" i="1" s="1"/>
  <c r="AS69" i="2"/>
  <c r="BB78" i="2"/>
  <c r="M78" i="2"/>
  <c r="D78" i="1" s="1"/>
  <c r="P78" i="1" s="1"/>
  <c r="AJ86" i="2"/>
  <c r="BA92" i="2"/>
  <c r="AZ92" i="2" s="1"/>
  <c r="M93" i="2"/>
  <c r="D93" i="1" s="1"/>
  <c r="BA93" i="2"/>
  <c r="BB107" i="2"/>
  <c r="V115" i="2"/>
  <c r="X114" i="2"/>
  <c r="X67" i="2" s="1"/>
  <c r="BB134" i="2"/>
  <c r="AA133" i="2"/>
  <c r="I133" i="1" s="1"/>
  <c r="R133" i="1" s="1"/>
  <c r="I134" i="1"/>
  <c r="R134" i="1" s="1"/>
  <c r="BA180" i="2"/>
  <c r="Y180" i="2"/>
  <c r="G180" i="1" s="1"/>
  <c r="AK322" i="2"/>
  <c r="J322" i="1" s="1"/>
  <c r="K322" i="1"/>
  <c r="Q303" i="1"/>
  <c r="R323" i="1"/>
  <c r="Q370" i="1"/>
  <c r="P27" i="2"/>
  <c r="P37" i="2"/>
  <c r="Q36" i="2"/>
  <c r="P36" i="2" s="1"/>
  <c r="Y42" i="2"/>
  <c r="G42" i="1" s="1"/>
  <c r="P42" i="1" s="1"/>
  <c r="N55" i="2"/>
  <c r="M56" i="2"/>
  <c r="D56" i="1" s="1"/>
  <c r="BA57" i="2"/>
  <c r="Y80" i="2"/>
  <c r="G80" i="1" s="1"/>
  <c r="AN87" i="2"/>
  <c r="AO86" i="2"/>
  <c r="AN86" i="2" s="1"/>
  <c r="BA108" i="2"/>
  <c r="M108" i="2"/>
  <c r="D108" i="1" s="1"/>
  <c r="P108" i="1" s="1"/>
  <c r="N107" i="2"/>
  <c r="M107" i="2" s="1"/>
  <c r="D107" i="1" s="1"/>
  <c r="I115" i="1"/>
  <c r="AZ125" i="2"/>
  <c r="W140" i="2"/>
  <c r="V145" i="2"/>
  <c r="K187" i="2"/>
  <c r="J188" i="2"/>
  <c r="AN229" i="2"/>
  <c r="AO228" i="2"/>
  <c r="AN228" i="2" s="1"/>
  <c r="Y232" i="2"/>
  <c r="G232" i="1" s="1"/>
  <c r="P232" i="1" s="1"/>
  <c r="AM320" i="2"/>
  <c r="L322" i="1"/>
  <c r="AY356" i="2"/>
  <c r="O357" i="1"/>
  <c r="R357" i="1" s="1"/>
  <c r="Q128" i="1"/>
  <c r="R136" i="1"/>
  <c r="P149" i="1"/>
  <c r="Q231" i="1"/>
  <c r="H253" i="1"/>
  <c r="Q253" i="1" s="1"/>
  <c r="R285" i="1"/>
  <c r="R303" i="1"/>
  <c r="Q340" i="1"/>
  <c r="R370" i="1"/>
  <c r="Q410" i="1"/>
  <c r="Z13" i="2"/>
  <c r="Y14" i="2"/>
  <c r="G14" i="1" s="1"/>
  <c r="BB15" i="2"/>
  <c r="BB29" i="2"/>
  <c r="BB28" i="2" s="1"/>
  <c r="BB27" i="2" s="1"/>
  <c r="R36" i="2"/>
  <c r="AK39" i="2"/>
  <c r="J39" i="1" s="1"/>
  <c r="P39" i="1" s="1"/>
  <c r="BA42" i="2"/>
  <c r="Z41" i="2"/>
  <c r="Y77" i="2"/>
  <c r="G77" i="1" s="1"/>
  <c r="AH79" i="2"/>
  <c r="AI69" i="2"/>
  <c r="BA80" i="2"/>
  <c r="Z79" i="2"/>
  <c r="Z69" i="2" s="1"/>
  <c r="H80" i="1"/>
  <c r="Q80" i="1" s="1"/>
  <c r="J87" i="2"/>
  <c r="K86" i="2"/>
  <c r="BA102" i="2"/>
  <c r="AW116" i="2"/>
  <c r="M116" i="1" s="1"/>
  <c r="N116" i="1"/>
  <c r="BB141" i="2"/>
  <c r="AA148" i="2"/>
  <c r="I148" i="1" s="1"/>
  <c r="AN165" i="2"/>
  <c r="AO164" i="2"/>
  <c r="AN164" i="2" s="1"/>
  <c r="Y169" i="2"/>
  <c r="G169" i="1" s="1"/>
  <c r="P169" i="1" s="1"/>
  <c r="I169" i="1"/>
  <c r="R169" i="1" s="1"/>
  <c r="Y176" i="2"/>
  <c r="G176" i="1" s="1"/>
  <c r="BB176" i="2"/>
  <c r="BB174" i="2" s="1"/>
  <c r="Y177" i="2"/>
  <c r="G177" i="1" s="1"/>
  <c r="P177" i="1" s="1"/>
  <c r="Z174" i="2"/>
  <c r="H177" i="1"/>
  <c r="Q177" i="1" s="1"/>
  <c r="BA183" i="2"/>
  <c r="AZ183" i="2" s="1"/>
  <c r="M183" i="2"/>
  <c r="D183" i="1" s="1"/>
  <c r="P183" i="1" s="1"/>
  <c r="BB222" i="2"/>
  <c r="AZ222" i="2" s="1"/>
  <c r="M222" i="2"/>
  <c r="D222" i="1" s="1"/>
  <c r="P222" i="1" s="1"/>
  <c r="L228" i="2"/>
  <c r="J228" i="2" s="1"/>
  <c r="BA232" i="2"/>
  <c r="AZ232" i="2" s="1"/>
  <c r="AX319" i="2"/>
  <c r="AW320" i="2"/>
  <c r="M320" i="1" s="1"/>
  <c r="Y370" i="2"/>
  <c r="G370" i="1" s="1"/>
  <c r="Q314" i="1"/>
  <c r="R429" i="1"/>
  <c r="AK76" i="2"/>
  <c r="J76" i="1" s="1"/>
  <c r="H76" i="1"/>
  <c r="Q76" i="1" s="1"/>
  <c r="Y76" i="2"/>
  <c r="G76" i="1" s="1"/>
  <c r="BB82" i="2"/>
  <c r="BB102" i="2"/>
  <c r="AZ109" i="2"/>
  <c r="AC114" i="2"/>
  <c r="AB114" i="2" s="1"/>
  <c r="AW144" i="2"/>
  <c r="M144" i="1" s="1"/>
  <c r="N144" i="1"/>
  <c r="Q144" i="1" s="1"/>
  <c r="N173" i="2"/>
  <c r="M174" i="2"/>
  <c r="D174" i="1" s="1"/>
  <c r="M229" i="2"/>
  <c r="D229" i="1" s="1"/>
  <c r="E229" i="1"/>
  <c r="Q229" i="1" s="1"/>
  <c r="AQ229" i="2"/>
  <c r="AR228" i="2"/>
  <c r="AQ228" i="2" s="1"/>
  <c r="AZ249" i="2"/>
  <c r="U319" i="2"/>
  <c r="U317" i="2" s="1"/>
  <c r="S320" i="2"/>
  <c r="AL364" i="2"/>
  <c r="K365" i="1"/>
  <c r="Q365" i="1" s="1"/>
  <c r="R107" i="1"/>
  <c r="R149" i="1"/>
  <c r="Q273" i="1"/>
  <c r="Q285" i="1"/>
  <c r="R367" i="1"/>
  <c r="R402" i="1"/>
  <c r="AM12" i="2"/>
  <c r="BA16" i="2"/>
  <c r="AZ16" i="2" s="1"/>
  <c r="V18" i="2"/>
  <c r="X12" i="2"/>
  <c r="AK28" i="2"/>
  <c r="J28" i="1" s="1"/>
  <c r="AL27" i="2"/>
  <c r="BA30" i="2"/>
  <c r="AZ30" i="2" s="1"/>
  <c r="T36" i="2"/>
  <c r="S36" i="2" s="1"/>
  <c r="AX37" i="2"/>
  <c r="BB39" i="2"/>
  <c r="AM37" i="2"/>
  <c r="Y129" i="2"/>
  <c r="G129" i="1" s="1"/>
  <c r="Z126" i="2"/>
  <c r="AZ162" i="2"/>
  <c r="AY255" i="2"/>
  <c r="O255" i="1" s="1"/>
  <c r="O256" i="1"/>
  <c r="R256" i="1" s="1"/>
  <c r="Y303" i="2"/>
  <c r="G303" i="1" s="1"/>
  <c r="P303" i="1" s="1"/>
  <c r="BA303" i="2"/>
  <c r="AZ303" i="2" s="1"/>
  <c r="Q120" i="1"/>
  <c r="R273" i="1"/>
  <c r="BB30" i="2"/>
  <c r="U36" i="2"/>
  <c r="AY36" i="2"/>
  <c r="O36" i="1" s="1"/>
  <c r="BA61" i="2"/>
  <c r="AZ61" i="2" s="1"/>
  <c r="AD67" i="2"/>
  <c r="O76" i="2"/>
  <c r="F76" i="1" s="1"/>
  <c r="R76" i="1" s="1"/>
  <c r="AL103" i="2"/>
  <c r="BB105" i="2"/>
  <c r="AZ105" i="2" s="1"/>
  <c r="AW106" i="2"/>
  <c r="M106" i="1" s="1"/>
  <c r="N106" i="1"/>
  <c r="Q106" i="1" s="1"/>
  <c r="Z122" i="2"/>
  <c r="Y123" i="2"/>
  <c r="G123" i="1" s="1"/>
  <c r="P123" i="1" s="1"/>
  <c r="Y132" i="2"/>
  <c r="G132" i="1" s="1"/>
  <c r="Z130" i="2"/>
  <c r="P174" i="2"/>
  <c r="Q173" i="2"/>
  <c r="P173" i="2" s="1"/>
  <c r="AQ178" i="2"/>
  <c r="AS173" i="2"/>
  <c r="AQ173" i="2" s="1"/>
  <c r="H220" i="1"/>
  <c r="BA225" i="2"/>
  <c r="N225" i="1"/>
  <c r="O247" i="2"/>
  <c r="F247" i="1" s="1"/>
  <c r="Y304" i="2"/>
  <c r="G304" i="1" s="1"/>
  <c r="P304" i="1" s="1"/>
  <c r="BA304" i="2"/>
  <c r="AZ304" i="2" s="1"/>
  <c r="R120" i="1"/>
  <c r="Q210" i="1"/>
  <c r="Q243" i="1"/>
  <c r="Q313" i="1"/>
  <c r="Q337" i="1"/>
  <c r="Q426" i="1"/>
  <c r="M17" i="2"/>
  <c r="D17" i="1" s="1"/>
  <c r="P17" i="1" s="1"/>
  <c r="V37" i="2"/>
  <c r="M38" i="2"/>
  <c r="D38" i="1" s="1"/>
  <c r="P38" i="1" s="1"/>
  <c r="O59" i="2"/>
  <c r="M61" i="2"/>
  <c r="D61" i="1" s="1"/>
  <c r="P61" i="1" s="1"/>
  <c r="BB61" i="2"/>
  <c r="M71" i="2"/>
  <c r="D71" i="1" s="1"/>
  <c r="BA84" i="2"/>
  <c r="AZ84" i="2" s="1"/>
  <c r="I93" i="1"/>
  <c r="R93" i="1" s="1"/>
  <c r="Y93" i="2"/>
  <c r="G93" i="1" s="1"/>
  <c r="BB93" i="2"/>
  <c r="AM103" i="2"/>
  <c r="L103" i="1" s="1"/>
  <c r="Y103" i="2"/>
  <c r="G103" i="1" s="1"/>
  <c r="BB109" i="2"/>
  <c r="Y124" i="2"/>
  <c r="G124" i="1" s="1"/>
  <c r="P124" i="1" s="1"/>
  <c r="BA124" i="2"/>
  <c r="M143" i="2"/>
  <c r="D143" i="1" s="1"/>
  <c r="P143" i="1" s="1"/>
  <c r="BA143" i="2"/>
  <c r="AZ143" i="2" s="1"/>
  <c r="N141" i="2"/>
  <c r="E143" i="1"/>
  <c r="Q143" i="1" s="1"/>
  <c r="BA144" i="2"/>
  <c r="AZ144" i="2" s="1"/>
  <c r="BA212" i="2"/>
  <c r="AZ212" i="2" s="1"/>
  <c r="M212" i="2"/>
  <c r="D212" i="1" s="1"/>
  <c r="E212" i="1"/>
  <c r="Q212" i="1" s="1"/>
  <c r="AA220" i="2"/>
  <c r="Y220" i="2" s="1"/>
  <c r="G220" i="1" s="1"/>
  <c r="I221" i="1"/>
  <c r="R221" i="1" s="1"/>
  <c r="R179" i="1"/>
  <c r="Q189" i="1"/>
  <c r="Q197" i="1"/>
  <c r="R210" i="1"/>
  <c r="R243" i="1"/>
  <c r="P260" i="1"/>
  <c r="Q351" i="1"/>
  <c r="BA29" i="2"/>
  <c r="Z28" i="2"/>
  <c r="X36" i="2"/>
  <c r="M37" i="2"/>
  <c r="D37" i="1" s="1"/>
  <c r="BA38" i="2"/>
  <c r="BB46" i="2"/>
  <c r="AZ46" i="2" s="1"/>
  <c r="N70" i="2"/>
  <c r="H86" i="2"/>
  <c r="G86" i="2" s="1"/>
  <c r="P94" i="2"/>
  <c r="Y99" i="2"/>
  <c r="G99" i="1" s="1"/>
  <c r="BB99" i="2"/>
  <c r="AL126" i="2"/>
  <c r="BA127" i="2"/>
  <c r="K127" i="1"/>
  <c r="Q127" i="1" s="1"/>
  <c r="BA152" i="2"/>
  <c r="AZ153" i="2"/>
  <c r="BB155" i="2"/>
  <c r="T202" i="2"/>
  <c r="S202" i="2" s="1"/>
  <c r="V270" i="2"/>
  <c r="E301" i="1"/>
  <c r="N372" i="2"/>
  <c r="M373" i="2"/>
  <c r="D373" i="1" s="1"/>
  <c r="O419" i="2"/>
  <c r="F419" i="1" s="1"/>
  <c r="M423" i="2"/>
  <c r="D423" i="1" s="1"/>
  <c r="O372" i="2"/>
  <c r="F372" i="1" s="1"/>
  <c r="F373" i="1"/>
  <c r="R373" i="1" s="1"/>
  <c r="Y367" i="2"/>
  <c r="G367" i="1" s="1"/>
  <c r="BA367" i="2"/>
  <c r="Z364" i="2"/>
  <c r="H367" i="1"/>
  <c r="Q367" i="1" s="1"/>
  <c r="D420" i="2"/>
  <c r="E419" i="2"/>
  <c r="D419" i="2" s="1"/>
  <c r="Y147" i="2"/>
  <c r="G147" i="1" s="1"/>
  <c r="BA147" i="2"/>
  <c r="AZ147" i="2" s="1"/>
  <c r="M151" i="2"/>
  <c r="D151" i="1" s="1"/>
  <c r="P151" i="1" s="1"/>
  <c r="N148" i="2"/>
  <c r="AZ157" i="2"/>
  <c r="AU187" i="2"/>
  <c r="AT188" i="2"/>
  <c r="AK203" i="2"/>
  <c r="J203" i="1" s="1"/>
  <c r="AK215" i="2"/>
  <c r="J215" i="1" s="1"/>
  <c r="AM213" i="2"/>
  <c r="L213" i="1" s="1"/>
  <c r="BA231" i="2"/>
  <c r="M231" i="2"/>
  <c r="D231" i="1" s="1"/>
  <c r="P231" i="1" s="1"/>
  <c r="O233" i="2"/>
  <c r="M234" i="2"/>
  <c r="D234" i="1" s="1"/>
  <c r="BB234" i="2"/>
  <c r="AK245" i="2"/>
  <c r="J245" i="1" s="1"/>
  <c r="P245" i="1" s="1"/>
  <c r="BA245" i="2"/>
  <c r="AZ245" i="2" s="1"/>
  <c r="AK274" i="2"/>
  <c r="J274" i="1" s="1"/>
  <c r="Z355" i="2"/>
  <c r="Q339" i="1"/>
  <c r="R376" i="1"/>
  <c r="R428" i="1"/>
  <c r="BB17" i="2"/>
  <c r="M32" i="2"/>
  <c r="D32" i="1" s="1"/>
  <c r="P32" i="1" s="1"/>
  <c r="BA32" i="2"/>
  <c r="AX44" i="2"/>
  <c r="AW46" i="2"/>
  <c r="M46" i="1" s="1"/>
  <c r="Z49" i="2"/>
  <c r="M51" i="2"/>
  <c r="D51" i="1" s="1"/>
  <c r="P51" i="1" s="1"/>
  <c r="AH56" i="2"/>
  <c r="BB57" i="2"/>
  <c r="M75" i="2"/>
  <c r="D75" i="1" s="1"/>
  <c r="P75" i="1" s="1"/>
  <c r="D97" i="2"/>
  <c r="AX126" i="2"/>
  <c r="AK128" i="2"/>
  <c r="J128" i="1" s="1"/>
  <c r="P128" i="1" s="1"/>
  <c r="AN141" i="2"/>
  <c r="AO140" i="2"/>
  <c r="BA151" i="2"/>
  <c r="AK154" i="2"/>
  <c r="J154" i="1" s="1"/>
  <c r="P154" i="1" s="1"/>
  <c r="AL155" i="2"/>
  <c r="AX174" i="2"/>
  <c r="AW176" i="2"/>
  <c r="M176" i="1" s="1"/>
  <c r="BA198" i="2"/>
  <c r="AZ198" i="2" s="1"/>
  <c r="AN203" i="2"/>
  <c r="AO202" i="2"/>
  <c r="AN202" i="2" s="1"/>
  <c r="Y205" i="2"/>
  <c r="G205" i="1" s="1"/>
  <c r="P205" i="1" s="1"/>
  <c r="AB228" i="2"/>
  <c r="AW236" i="2"/>
  <c r="M236" i="1" s="1"/>
  <c r="P236" i="1" s="1"/>
  <c r="P270" i="2"/>
  <c r="Q262" i="2"/>
  <c r="P262" i="2" s="1"/>
  <c r="BB275" i="2"/>
  <c r="BB274" i="2" s="1"/>
  <c r="AM274" i="2"/>
  <c r="L274" i="1" s="1"/>
  <c r="AS289" i="2"/>
  <c r="E151" i="1"/>
  <c r="Q151" i="1" s="1"/>
  <c r="R388" i="1"/>
  <c r="BB32" i="2"/>
  <c r="BB31" i="2" s="1"/>
  <c r="Z37" i="2"/>
  <c r="U69" i="2"/>
  <c r="S70" i="2"/>
  <c r="AU69" i="2"/>
  <c r="AF114" i="2"/>
  <c r="AE114" i="2" s="1"/>
  <c r="AE115" i="2"/>
  <c r="BB138" i="2"/>
  <c r="AP140" i="2"/>
  <c r="AM155" i="2"/>
  <c r="L155" i="1" s="1"/>
  <c r="R155" i="1" s="1"/>
  <c r="BA159" i="2"/>
  <c r="AT228" i="2"/>
  <c r="AX18" i="2"/>
  <c r="BA25" i="2"/>
  <c r="AZ25" i="2" s="1"/>
  <c r="M25" i="2"/>
  <c r="D25" i="1" s="1"/>
  <c r="P25" i="1" s="1"/>
  <c r="AA37" i="2"/>
  <c r="BA39" i="2"/>
  <c r="L55" i="2"/>
  <c r="J55" i="2" s="1"/>
  <c r="D55" i="2"/>
  <c r="AW80" i="2"/>
  <c r="M80" i="1" s="1"/>
  <c r="AX79" i="2"/>
  <c r="N122" i="2"/>
  <c r="BB159" i="2"/>
  <c r="BA160" i="2"/>
  <c r="AZ160" i="2" s="1"/>
  <c r="M160" i="2"/>
  <c r="D160" i="1" s="1"/>
  <c r="P160" i="1" s="1"/>
  <c r="BB166" i="2"/>
  <c r="BB165" i="2" s="1"/>
  <c r="BB164" i="2" s="1"/>
  <c r="Y166" i="2"/>
  <c r="G166" i="1" s="1"/>
  <c r="P166" i="1" s="1"/>
  <c r="AA165" i="2"/>
  <c r="AM342" i="2"/>
  <c r="L342" i="1" s="1"/>
  <c r="AK348" i="2"/>
  <c r="J348" i="1" s="1"/>
  <c r="K348" i="1"/>
  <c r="AN360" i="2"/>
  <c r="AP355" i="2"/>
  <c r="Q286" i="1"/>
  <c r="R394" i="1"/>
  <c r="W10" i="2"/>
  <c r="BA58" i="2"/>
  <c r="BB65" i="2"/>
  <c r="AL69" i="2"/>
  <c r="AY79" i="2"/>
  <c r="O79" i="1" s="1"/>
  <c r="Y92" i="2"/>
  <c r="G92" i="1" s="1"/>
  <c r="Y95" i="2"/>
  <c r="G95" i="1" s="1"/>
  <c r="P95" i="1" s="1"/>
  <c r="Z148" i="2"/>
  <c r="BA150" i="2"/>
  <c r="AZ150" i="2" s="1"/>
  <c r="AY152" i="2"/>
  <c r="O152" i="1" s="1"/>
  <c r="BA161" i="2"/>
  <c r="AF173" i="2"/>
  <c r="AE173" i="2" s="1"/>
  <c r="AE174" i="2"/>
  <c r="M241" i="2"/>
  <c r="D241" i="1" s="1"/>
  <c r="P241" i="1" s="1"/>
  <c r="BB241" i="2"/>
  <c r="AZ241" i="2" s="1"/>
  <c r="AY342" i="2"/>
  <c r="O342" i="1" s="1"/>
  <c r="O343" i="1"/>
  <c r="AX343" i="2"/>
  <c r="BA344" i="2"/>
  <c r="AW344" i="2"/>
  <c r="M344" i="1" s="1"/>
  <c r="V348" i="2"/>
  <c r="X342" i="2"/>
  <c r="AK362" i="2"/>
  <c r="J362" i="1" s="1"/>
  <c r="AL360" i="2"/>
  <c r="H147" i="1"/>
  <c r="Q147" i="1" s="1"/>
  <c r="R391" i="1"/>
  <c r="P411" i="1"/>
  <c r="AD10" i="2"/>
  <c r="AB12" i="2"/>
  <c r="AY13" i="2"/>
  <c r="M19" i="2"/>
  <c r="D19" i="1" s="1"/>
  <c r="P19" i="1" s="1"/>
  <c r="AV27" i="2"/>
  <c r="AV10" i="2" s="1"/>
  <c r="AP36" i="2"/>
  <c r="AN36" i="2" s="1"/>
  <c r="P44" i="2"/>
  <c r="BA60" i="2"/>
  <c r="F67" i="2"/>
  <c r="AW71" i="2"/>
  <c r="M71" i="1" s="1"/>
  <c r="AX70" i="2"/>
  <c r="BB77" i="2"/>
  <c r="BB76" i="2" s="1"/>
  <c r="AW81" i="2"/>
  <c r="M81" i="1" s="1"/>
  <c r="P81" i="1" s="1"/>
  <c r="AT90" i="2"/>
  <c r="Y111" i="2"/>
  <c r="G111" i="1" s="1"/>
  <c r="P111" i="1" s="1"/>
  <c r="BB120" i="2"/>
  <c r="BB119" i="2" s="1"/>
  <c r="O119" i="2"/>
  <c r="F119" i="1" s="1"/>
  <c r="R119" i="1" s="1"/>
  <c r="M120" i="2"/>
  <c r="D120" i="1" s="1"/>
  <c r="P120" i="1" s="1"/>
  <c r="BB124" i="2"/>
  <c r="O122" i="2"/>
  <c r="F122" i="1" s="1"/>
  <c r="R122" i="1" s="1"/>
  <c r="BA137" i="2"/>
  <c r="M152" i="2"/>
  <c r="D152" i="1" s="1"/>
  <c r="G164" i="2"/>
  <c r="Y196" i="2"/>
  <c r="G196" i="1" s="1"/>
  <c r="AA195" i="2"/>
  <c r="I195" i="1" s="1"/>
  <c r="AW200" i="2"/>
  <c r="M200" i="1" s="1"/>
  <c r="BA200" i="2"/>
  <c r="AZ200" i="2" s="1"/>
  <c r="AS202" i="2"/>
  <c r="AY213" i="2"/>
  <c r="O213" i="1" s="1"/>
  <c r="AW215" i="2"/>
  <c r="M215" i="1" s="1"/>
  <c r="AH228" i="2"/>
  <c r="G233" i="2"/>
  <c r="M233" i="2"/>
  <c r="D233" i="1" s="1"/>
  <c r="BA236" i="2"/>
  <c r="V328" i="2"/>
  <c r="W319" i="2"/>
  <c r="H368" i="1"/>
  <c r="Q368" i="1" s="1"/>
  <c r="Q411" i="1"/>
  <c r="AE13" i="2"/>
  <c r="J18" i="2"/>
  <c r="AY70" i="2"/>
  <c r="AZ78" i="2"/>
  <c r="AT86" i="2"/>
  <c r="AY103" i="2"/>
  <c r="O103" i="1" s="1"/>
  <c r="AY133" i="2"/>
  <c r="O133" i="1" s="1"/>
  <c r="BB137" i="2"/>
  <c r="BB161" i="2"/>
  <c r="BB171" i="2"/>
  <c r="AZ171" i="2" s="1"/>
  <c r="BA199" i="2"/>
  <c r="AZ199" i="2" s="1"/>
  <c r="M199" i="2"/>
  <c r="D199" i="1" s="1"/>
  <c r="P199" i="1" s="1"/>
  <c r="AT203" i="2"/>
  <c r="AU202" i="2"/>
  <c r="AT202" i="2" s="1"/>
  <c r="G228" i="2"/>
  <c r="AW287" i="2"/>
  <c r="M287" i="1" s="1"/>
  <c r="BA287" i="2"/>
  <c r="AZ287" i="2" s="1"/>
  <c r="BB267" i="2"/>
  <c r="AN294" i="2"/>
  <c r="AP289" i="2"/>
  <c r="AC342" i="2"/>
  <c r="AB342" i="2" s="1"/>
  <c r="AB348" i="2"/>
  <c r="AW349" i="2"/>
  <c r="M349" i="1" s="1"/>
  <c r="AX348" i="2"/>
  <c r="Y358" i="2"/>
  <c r="BA358" i="2"/>
  <c r="BB63" i="2"/>
  <c r="AJ69" i="2"/>
  <c r="AW77" i="2"/>
  <c r="M77" i="1" s="1"/>
  <c r="P103" i="2"/>
  <c r="AN133" i="2"/>
  <c r="P141" i="2"/>
  <c r="Q140" i="2"/>
  <c r="P140" i="2" s="1"/>
  <c r="Z145" i="2"/>
  <c r="Y146" i="2"/>
  <c r="G146" i="1" s="1"/>
  <c r="P146" i="1" s="1"/>
  <c r="X185" i="2"/>
  <c r="AZ193" i="2"/>
  <c r="BA192" i="2"/>
  <c r="AT229" i="2"/>
  <c r="AV228" i="2"/>
  <c r="AE240" i="2"/>
  <c r="BA243" i="2"/>
  <c r="AZ243" i="2" s="1"/>
  <c r="M243" i="2"/>
  <c r="D243" i="1" s="1"/>
  <c r="P243" i="1" s="1"/>
  <c r="AR289" i="2"/>
  <c r="AQ289" i="2" s="1"/>
  <c r="AQ294" i="2"/>
  <c r="AM298" i="2"/>
  <c r="BB300" i="2"/>
  <c r="AQ336" i="2"/>
  <c r="AR335" i="2"/>
  <c r="AQ335" i="2" s="1"/>
  <c r="AK352" i="2"/>
  <c r="J352" i="1" s="1"/>
  <c r="K352" i="1"/>
  <c r="BA403" i="2"/>
  <c r="AZ403" i="2" s="1"/>
  <c r="AW403" i="2"/>
  <c r="M403" i="1" s="1"/>
  <c r="P403" i="1" s="1"/>
  <c r="M16" i="2"/>
  <c r="D16" i="1" s="1"/>
  <c r="P16" i="1" s="1"/>
  <c r="H27" i="2"/>
  <c r="G27" i="2" s="1"/>
  <c r="AE28" i="2"/>
  <c r="AS36" i="2"/>
  <c r="AS10" i="2" s="1"/>
  <c r="AW45" i="2"/>
  <c r="M45" i="1" s="1"/>
  <c r="AK46" i="2"/>
  <c r="J46" i="1" s="1"/>
  <c r="BB52" i="2"/>
  <c r="AZ52" i="2" s="1"/>
  <c r="Y58" i="2"/>
  <c r="G58" i="1" s="1"/>
  <c r="M64" i="2"/>
  <c r="D64" i="1" s="1"/>
  <c r="P64" i="1" s="1"/>
  <c r="M77" i="2"/>
  <c r="D77" i="1" s="1"/>
  <c r="R86" i="2"/>
  <c r="AS86" i="2"/>
  <c r="AZ89" i="2"/>
  <c r="AH107" i="2"/>
  <c r="Y108" i="2"/>
  <c r="G108" i="1" s="1"/>
  <c r="W114" i="2"/>
  <c r="V114" i="2" s="1"/>
  <c r="BB127" i="2"/>
  <c r="AT130" i="2"/>
  <c r="AK131" i="2"/>
  <c r="J131" i="1" s="1"/>
  <c r="P131" i="1" s="1"/>
  <c r="AX141" i="2"/>
  <c r="AK144" i="2"/>
  <c r="J144" i="1" s="1"/>
  <c r="BA156" i="2"/>
  <c r="Y160" i="2"/>
  <c r="G160" i="1" s="1"/>
  <c r="Z164" i="2"/>
  <c r="Y165" i="2"/>
  <c r="G165" i="1" s="1"/>
  <c r="S187" i="2"/>
  <c r="AW206" i="2"/>
  <c r="M206" i="1" s="1"/>
  <c r="D213" i="2"/>
  <c r="E202" i="2"/>
  <c r="D202" i="2" s="1"/>
  <c r="BA218" i="2"/>
  <c r="M218" i="2"/>
  <c r="D218" i="1" s="1"/>
  <c r="P218" i="1" s="1"/>
  <c r="N217" i="2"/>
  <c r="V255" i="2"/>
  <c r="W247" i="2"/>
  <c r="V247" i="2" s="1"/>
  <c r="AE263" i="2"/>
  <c r="AF262" i="2"/>
  <c r="BA265" i="2"/>
  <c r="AZ265" i="2" s="1"/>
  <c r="BB270" i="2"/>
  <c r="BB286" i="2"/>
  <c r="M286" i="2"/>
  <c r="D286" i="1" s="1"/>
  <c r="P286" i="1" s="1"/>
  <c r="Y326" i="2"/>
  <c r="G326" i="1" s="1"/>
  <c r="P326" i="1" s="1"/>
  <c r="BA326" i="2"/>
  <c r="Z324" i="2"/>
  <c r="Z319" i="2" s="1"/>
  <c r="BB347" i="2"/>
  <c r="AZ347" i="2" s="1"/>
  <c r="AN386" i="2"/>
  <c r="AE27" i="2"/>
  <c r="P31" i="2"/>
  <c r="W36" i="2"/>
  <c r="V36" i="2" s="1"/>
  <c r="BB47" i="2"/>
  <c r="AB56" i="2"/>
  <c r="Y56" i="2"/>
  <c r="G56" i="1" s="1"/>
  <c r="M72" i="2"/>
  <c r="D72" i="1" s="1"/>
  <c r="P72" i="1" s="1"/>
  <c r="BA77" i="2"/>
  <c r="M84" i="2"/>
  <c r="D84" i="1" s="1"/>
  <c r="P84" i="1" s="1"/>
  <c r="AT87" i="2"/>
  <c r="AK88" i="2"/>
  <c r="J88" i="1" s="1"/>
  <c r="AK95" i="2"/>
  <c r="J95" i="1" s="1"/>
  <c r="AH115" i="2"/>
  <c r="BB116" i="2"/>
  <c r="O115" i="2"/>
  <c r="AK123" i="2"/>
  <c r="J123" i="1" s="1"/>
  <c r="BB149" i="2"/>
  <c r="M162" i="2"/>
  <c r="D162" i="1" s="1"/>
  <c r="M167" i="2"/>
  <c r="D167" i="1" s="1"/>
  <c r="P167" i="1" s="1"/>
  <c r="AK182" i="2"/>
  <c r="J182" i="1" s="1"/>
  <c r="P182" i="1" s="1"/>
  <c r="AM188" i="2"/>
  <c r="BB189" i="2"/>
  <c r="BB188" i="2" s="1"/>
  <c r="AW192" i="2"/>
  <c r="M192" i="1" s="1"/>
  <c r="BA239" i="2"/>
  <c r="AZ239" i="2" s="1"/>
  <c r="BA252" i="2"/>
  <c r="E262" i="2"/>
  <c r="D263" i="2"/>
  <c r="N267" i="2"/>
  <c r="BA269" i="2"/>
  <c r="AZ269" i="2" s="1"/>
  <c r="BA349" i="2"/>
  <c r="AZ349" i="2" s="1"/>
  <c r="N348" i="2"/>
  <c r="AN385" i="2"/>
  <c r="AY413" i="2"/>
  <c r="O413" i="1" s="1"/>
  <c r="O414" i="1"/>
  <c r="R414" i="1" s="1"/>
  <c r="AW414" i="2"/>
  <c r="M414" i="1" s="1"/>
  <c r="Q69" i="2"/>
  <c r="T86" i="2"/>
  <c r="S86" i="2" s="1"/>
  <c r="AK87" i="2"/>
  <c r="J87" i="1" s="1"/>
  <c r="L86" i="2"/>
  <c r="L67" i="2" s="1"/>
  <c r="M92" i="2"/>
  <c r="D92" i="1" s="1"/>
  <c r="N90" i="2"/>
  <c r="AK94" i="2"/>
  <c r="J94" i="1" s="1"/>
  <c r="BB98" i="2"/>
  <c r="BB97" i="2" s="1"/>
  <c r="AJ114" i="2"/>
  <c r="AH114" i="2" s="1"/>
  <c r="AZ117" i="2"/>
  <c r="AW120" i="2"/>
  <c r="M120" i="1" s="1"/>
  <c r="AX119" i="2"/>
  <c r="U114" i="2"/>
  <c r="N164" i="2"/>
  <c r="BA167" i="2"/>
  <c r="BB177" i="2"/>
  <c r="W187" i="2"/>
  <c r="V192" i="2"/>
  <c r="N213" i="2"/>
  <c r="M215" i="2"/>
  <c r="D215" i="1" s="1"/>
  <c r="Y226" i="2"/>
  <c r="G226" i="1" s="1"/>
  <c r="BB226" i="2"/>
  <c r="BB244" i="2"/>
  <c r="AZ244" i="2" s="1"/>
  <c r="M244" i="2"/>
  <c r="D244" i="1" s="1"/>
  <c r="P244" i="1" s="1"/>
  <c r="BB252" i="2"/>
  <c r="M252" i="2"/>
  <c r="D252" i="1" s="1"/>
  <c r="P252" i="1" s="1"/>
  <c r="T289" i="2"/>
  <c r="S289" i="2" s="1"/>
  <c r="BB327" i="2"/>
  <c r="D385" i="2"/>
  <c r="AH397" i="2"/>
  <c r="AI396" i="2"/>
  <c r="AH396" i="2" s="1"/>
  <c r="BA15" i="2"/>
  <c r="AZ15" i="2" s="1"/>
  <c r="K27" i="2"/>
  <c r="J27" i="2" s="1"/>
  <c r="AC55" i="2"/>
  <c r="AB55" i="2" s="1"/>
  <c r="BA63" i="2"/>
  <c r="AZ63" i="2" s="1"/>
  <c r="R69" i="2"/>
  <c r="R67" i="2" s="1"/>
  <c r="AO69" i="2"/>
  <c r="AA70" i="2"/>
  <c r="Y70" i="2" s="1"/>
  <c r="G70" i="1" s="1"/>
  <c r="U86" i="2"/>
  <c r="O90" i="2"/>
  <c r="F90" i="1" s="1"/>
  <c r="K114" i="2"/>
  <c r="J114" i="2" s="1"/>
  <c r="AY119" i="2"/>
  <c r="O119" i="1" s="1"/>
  <c r="BA128" i="2"/>
  <c r="BA138" i="2"/>
  <c r="T140" i="2"/>
  <c r="S140" i="2" s="1"/>
  <c r="AS140" i="2"/>
  <c r="AQ140" i="2" s="1"/>
  <c r="AB164" i="2"/>
  <c r="O164" i="2"/>
  <c r="F164" i="1" s="1"/>
  <c r="BB167" i="2"/>
  <c r="AJ185" i="2"/>
  <c r="BB215" i="2"/>
  <c r="BB213" i="2" s="1"/>
  <c r="AL240" i="2"/>
  <c r="BB253" i="2"/>
  <c r="AZ253" i="2" s="1"/>
  <c r="M253" i="2"/>
  <c r="D253" i="1" s="1"/>
  <c r="P253" i="1" s="1"/>
  <c r="O255" i="2"/>
  <c r="F255" i="1" s="1"/>
  <c r="BB256" i="2"/>
  <c r="M256" i="2"/>
  <c r="D256" i="1" s="1"/>
  <c r="Y282" i="2"/>
  <c r="G282" i="1" s="1"/>
  <c r="U289" i="2"/>
  <c r="R335" i="2"/>
  <c r="R317" i="2" s="1"/>
  <c r="P336" i="2"/>
  <c r="AX335" i="2"/>
  <c r="AW336" i="2"/>
  <c r="M336" i="1" s="1"/>
  <c r="J385" i="2"/>
  <c r="K383" i="2"/>
  <c r="J383" i="2" s="1"/>
  <c r="P392" i="1"/>
  <c r="P402" i="1"/>
  <c r="R415" i="1"/>
  <c r="AC10" i="2"/>
  <c r="AA13" i="2"/>
  <c r="AA18" i="2"/>
  <c r="I18" i="1" s="1"/>
  <c r="N44" i="2"/>
  <c r="N36" i="2" s="1"/>
  <c r="AP69" i="2"/>
  <c r="Y94" i="2"/>
  <c r="G94" i="1" s="1"/>
  <c r="BB117" i="2"/>
  <c r="BA129" i="2"/>
  <c r="AZ129" i="2" s="1"/>
  <c r="M129" i="2"/>
  <c r="D129" i="1" s="1"/>
  <c r="P129" i="1" s="1"/>
  <c r="BA142" i="2"/>
  <c r="M142" i="2"/>
  <c r="D142" i="1" s="1"/>
  <c r="P142" i="1" s="1"/>
  <c r="AY141" i="2"/>
  <c r="U140" i="2"/>
  <c r="AM145" i="2"/>
  <c r="L145" i="1" s="1"/>
  <c r="BB146" i="2"/>
  <c r="BB145" i="2" s="1"/>
  <c r="O148" i="2"/>
  <c r="F148" i="1" s="1"/>
  <c r="R148" i="1" s="1"/>
  <c r="BB180" i="2"/>
  <c r="M180" i="2"/>
  <c r="D180" i="1" s="1"/>
  <c r="P180" i="1" s="1"/>
  <c r="AD187" i="2"/>
  <c r="BB196" i="2"/>
  <c r="BB195" i="2" s="1"/>
  <c r="M196" i="2"/>
  <c r="D196" i="1" s="1"/>
  <c r="P196" i="1" s="1"/>
  <c r="O195" i="2"/>
  <c r="F195" i="1" s="1"/>
  <c r="BB205" i="2"/>
  <c r="AZ205" i="2" s="1"/>
  <c r="BA219" i="2"/>
  <c r="AY247" i="2"/>
  <c r="O247" i="1" s="1"/>
  <c r="BB287" i="2"/>
  <c r="L386" i="1"/>
  <c r="R424" i="1"/>
  <c r="O44" i="2"/>
  <c r="F44" i="1" s="1"/>
  <c r="R44" i="1" s="1"/>
  <c r="T69" i="2"/>
  <c r="BB83" i="2"/>
  <c r="AQ90" i="2"/>
  <c r="AR86" i="2"/>
  <c r="AQ86" i="2" s="1"/>
  <c r="BA91" i="2"/>
  <c r="BA99" i="2"/>
  <c r="AZ99" i="2" s="1"/>
  <c r="AX103" i="2"/>
  <c r="AW104" i="2"/>
  <c r="M104" i="1" s="1"/>
  <c r="P104" i="1" s="1"/>
  <c r="BB110" i="2"/>
  <c r="D130" i="2"/>
  <c r="AB141" i="2"/>
  <c r="Z155" i="2"/>
  <c r="Y156" i="2"/>
  <c r="G156" i="1" s="1"/>
  <c r="AE165" i="2"/>
  <c r="N195" i="2"/>
  <c r="BA197" i="2"/>
  <c r="AZ197" i="2" s="1"/>
  <c r="M197" i="2"/>
  <c r="D197" i="1" s="1"/>
  <c r="AW198" i="2"/>
  <c r="M198" i="1" s="1"/>
  <c r="AY195" i="2"/>
  <c r="AY187" i="2" s="1"/>
  <c r="Z203" i="2"/>
  <c r="Y204" i="2"/>
  <c r="G204" i="1" s="1"/>
  <c r="J213" i="2"/>
  <c r="K202" i="2"/>
  <c r="J202" i="2" s="1"/>
  <c r="AZ230" i="2"/>
  <c r="BA258" i="2"/>
  <c r="AZ258" i="2" s="1"/>
  <c r="N278" i="2"/>
  <c r="M281" i="2"/>
  <c r="D281" i="1" s="1"/>
  <c r="P281" i="1" s="1"/>
  <c r="BA281" i="2"/>
  <c r="AZ281" i="2" s="1"/>
  <c r="BB285" i="2"/>
  <c r="AA282" i="2"/>
  <c r="I282" i="1" s="1"/>
  <c r="M291" i="2"/>
  <c r="D291" i="1" s="1"/>
  <c r="BA291" i="2"/>
  <c r="N290" i="2"/>
  <c r="H319" i="2"/>
  <c r="G320" i="2"/>
  <c r="AT324" i="2"/>
  <c r="AU319" i="2"/>
  <c r="AK326" i="2"/>
  <c r="J326" i="1" s="1"/>
  <c r="AL324" i="2"/>
  <c r="K326" i="1"/>
  <c r="Q326" i="1" s="1"/>
  <c r="AW337" i="2"/>
  <c r="M337" i="1" s="1"/>
  <c r="AY336" i="2"/>
  <c r="BB337" i="2"/>
  <c r="BB336" i="2" s="1"/>
  <c r="BB335" i="2" s="1"/>
  <c r="L372" i="2"/>
  <c r="J373" i="2"/>
  <c r="I413" i="1"/>
  <c r="R413" i="1" s="1"/>
  <c r="Y413" i="2"/>
  <c r="G413" i="1" s="1"/>
  <c r="BB417" i="2"/>
  <c r="Y417" i="2"/>
  <c r="G417" i="1" s="1"/>
  <c r="P417" i="1" s="1"/>
  <c r="AK398" i="2"/>
  <c r="J398" i="1" s="1"/>
  <c r="AM397" i="2"/>
  <c r="AG86" i="2"/>
  <c r="AE86" i="2" s="1"/>
  <c r="AN100" i="2"/>
  <c r="M117" i="2"/>
  <c r="D117" i="1" s="1"/>
  <c r="P117" i="1" s="1"/>
  <c r="N126" i="2"/>
  <c r="M127" i="2"/>
  <c r="D127" i="1" s="1"/>
  <c r="P127" i="1" s="1"/>
  <c r="AR164" i="2"/>
  <c r="AQ164" i="2" s="1"/>
  <c r="AQ165" i="2"/>
  <c r="BA175" i="2"/>
  <c r="M175" i="2"/>
  <c r="D175" i="1" s="1"/>
  <c r="I187" i="2"/>
  <c r="P213" i="2"/>
  <c r="AW230" i="2"/>
  <c r="M230" i="1" s="1"/>
  <c r="P230" i="1" s="1"/>
  <c r="AD247" i="2"/>
  <c r="AB247" i="2" s="1"/>
  <c r="AB248" i="2"/>
  <c r="M249" i="2"/>
  <c r="D249" i="1" s="1"/>
  <c r="P249" i="1" s="1"/>
  <c r="BB249" i="2"/>
  <c r="H262" i="2"/>
  <c r="AZ266" i="2"/>
  <c r="AJ262" i="2"/>
  <c r="AH262" i="2" s="1"/>
  <c r="Y267" i="2"/>
  <c r="G267" i="1" s="1"/>
  <c r="BB269" i="2"/>
  <c r="BA272" i="2"/>
  <c r="AZ272" i="2" s="1"/>
  <c r="M272" i="2"/>
  <c r="D272" i="1" s="1"/>
  <c r="P272" i="1" s="1"/>
  <c r="AD317" i="2"/>
  <c r="S324" i="2"/>
  <c r="T319" i="2"/>
  <c r="AW325" i="2"/>
  <c r="M325" i="1" s="1"/>
  <c r="P325" i="1" s="1"/>
  <c r="BA325" i="2"/>
  <c r="P360" i="2"/>
  <c r="Q355" i="2"/>
  <c r="P355" i="2" s="1"/>
  <c r="AV355" i="2"/>
  <c r="AV317" i="2" s="1"/>
  <c r="AT360" i="2"/>
  <c r="AB407" i="2"/>
  <c r="AP202" i="2"/>
  <c r="AP185" i="2" s="1"/>
  <c r="BA224" i="2"/>
  <c r="AZ224" i="2" s="1"/>
  <c r="AW229" i="2"/>
  <c r="M229" i="1" s="1"/>
  <c r="AM229" i="2"/>
  <c r="BB231" i="2"/>
  <c r="AG317" i="2"/>
  <c r="K342" i="2"/>
  <c r="J342" i="2" s="1"/>
  <c r="J343" i="2"/>
  <c r="AW397" i="2"/>
  <c r="M397" i="1" s="1"/>
  <c r="AX396" i="2"/>
  <c r="BA414" i="2"/>
  <c r="N413" i="2"/>
  <c r="M60" i="2"/>
  <c r="D60" i="1" s="1"/>
  <c r="P60" i="1" s="1"/>
  <c r="AI86" i="2"/>
  <c r="J94" i="2"/>
  <c r="AK96" i="2"/>
  <c r="J96" i="1" s="1"/>
  <c r="BA98" i="2"/>
  <c r="S100" i="2"/>
  <c r="M102" i="2"/>
  <c r="D102" i="1" s="1"/>
  <c r="P102" i="1" s="1"/>
  <c r="BA106" i="2"/>
  <c r="BA103" i="2" s="1"/>
  <c r="M106" i="2"/>
  <c r="D106" i="1" s="1"/>
  <c r="P106" i="1" s="1"/>
  <c r="AX107" i="2"/>
  <c r="AL107" i="2"/>
  <c r="AL86" i="2" s="1"/>
  <c r="M132" i="2"/>
  <c r="D132" i="1" s="1"/>
  <c r="BA132" i="2"/>
  <c r="AZ132" i="2" s="1"/>
  <c r="BB136" i="2"/>
  <c r="X140" i="2"/>
  <c r="AV140" i="2"/>
  <c r="AV67" i="2" s="1"/>
  <c r="M159" i="2"/>
  <c r="D159" i="1" s="1"/>
  <c r="P159" i="1" s="1"/>
  <c r="AU164" i="2"/>
  <c r="AT164" i="2" s="1"/>
  <c r="AT165" i="2"/>
  <c r="AY173" i="2"/>
  <c r="O173" i="1" s="1"/>
  <c r="AL178" i="2"/>
  <c r="AI185" i="2"/>
  <c r="M193" i="2"/>
  <c r="D193" i="1" s="1"/>
  <c r="N192" i="2"/>
  <c r="AW194" i="2"/>
  <c r="M194" i="1" s="1"/>
  <c r="P194" i="1" s="1"/>
  <c r="M200" i="2"/>
  <c r="D200" i="1" s="1"/>
  <c r="P200" i="1" s="1"/>
  <c r="M219" i="2"/>
  <c r="D219" i="1" s="1"/>
  <c r="P219" i="1" s="1"/>
  <c r="AY228" i="2"/>
  <c r="O228" i="1" s="1"/>
  <c r="AW251" i="2"/>
  <c r="M251" i="1" s="1"/>
  <c r="AF289" i="2"/>
  <c r="AE289" i="2" s="1"/>
  <c r="AE290" i="2"/>
  <c r="BB308" i="2"/>
  <c r="AH319" i="2"/>
  <c r="AI317" i="2"/>
  <c r="AY319" i="2"/>
  <c r="AN335" i="2"/>
  <c r="Y336" i="2"/>
  <c r="G336" i="1" s="1"/>
  <c r="Z335" i="2"/>
  <c r="BA346" i="2"/>
  <c r="Y346" i="2"/>
  <c r="G346" i="1" s="1"/>
  <c r="P346" i="1" s="1"/>
  <c r="BA379" i="2"/>
  <c r="M379" i="2"/>
  <c r="D379" i="1" s="1"/>
  <c r="P379" i="1" s="1"/>
  <c r="BB412" i="2"/>
  <c r="AZ412" i="2" s="1"/>
  <c r="O407" i="2"/>
  <c r="F407" i="1" s="1"/>
  <c r="G407" i="2"/>
  <c r="BA73" i="2"/>
  <c r="AZ73" i="2" s="1"/>
  <c r="M73" i="2"/>
  <c r="D73" i="1" s="1"/>
  <c r="P73" i="1" s="1"/>
  <c r="AM79" i="2"/>
  <c r="AM69" i="2" s="1"/>
  <c r="AX94" i="2"/>
  <c r="AQ115" i="2"/>
  <c r="AR114" i="2"/>
  <c r="AQ114" i="2" s="1"/>
  <c r="AL141" i="2"/>
  <c r="AL165" i="2"/>
  <c r="AK166" i="2"/>
  <c r="J166" i="1" s="1"/>
  <c r="AM178" i="2"/>
  <c r="L178" i="1" s="1"/>
  <c r="R178" i="1" s="1"/>
  <c r="BB192" i="2"/>
  <c r="AM195" i="2"/>
  <c r="L195" i="1" s="1"/>
  <c r="M204" i="2"/>
  <c r="D204" i="1" s="1"/>
  <c r="P204" i="1" s="1"/>
  <c r="N203" i="2"/>
  <c r="BA204" i="2"/>
  <c r="AR202" i="2"/>
  <c r="AQ202" i="2" s="1"/>
  <c r="AW220" i="2"/>
  <c r="M220" i="1" s="1"/>
  <c r="BB225" i="2"/>
  <c r="Z270" i="2"/>
  <c r="Z262" i="2" s="1"/>
  <c r="Y271" i="2"/>
  <c r="G271" i="1" s="1"/>
  <c r="P271" i="1" s="1"/>
  <c r="Y291" i="2"/>
  <c r="G291" i="1" s="1"/>
  <c r="Z290" i="2"/>
  <c r="M299" i="2"/>
  <c r="D299" i="1" s="1"/>
  <c r="BA299" i="2"/>
  <c r="N298" i="2"/>
  <c r="AA319" i="2"/>
  <c r="V324" i="2"/>
  <c r="X319" i="2"/>
  <c r="AO342" i="2"/>
  <c r="AN342" i="2" s="1"/>
  <c r="AN343" i="2"/>
  <c r="AA342" i="2"/>
  <c r="I342" i="1" s="1"/>
  <c r="AS355" i="2"/>
  <c r="AQ355" i="2" s="1"/>
  <c r="AM355" i="2"/>
  <c r="L355" i="1" s="1"/>
  <c r="M375" i="2"/>
  <c r="D375" i="1" s="1"/>
  <c r="BA375" i="2"/>
  <c r="AZ375" i="2" s="1"/>
  <c r="AS383" i="2"/>
  <c r="BB387" i="2"/>
  <c r="BB386" i="2" s="1"/>
  <c r="BB385" i="2" s="1"/>
  <c r="AQ407" i="2"/>
  <c r="AR383" i="2"/>
  <c r="AQ383" i="2" s="1"/>
  <c r="M58" i="2"/>
  <c r="D58" i="1" s="1"/>
  <c r="N87" i="2"/>
  <c r="M88" i="2"/>
  <c r="D88" i="1" s="1"/>
  <c r="BB91" i="2"/>
  <c r="BB90" i="2" s="1"/>
  <c r="BA101" i="2"/>
  <c r="AU114" i="2"/>
  <c r="AT114" i="2" s="1"/>
  <c r="M118" i="2"/>
  <c r="D118" i="1" s="1"/>
  <c r="P118" i="1" s="1"/>
  <c r="BA123" i="2"/>
  <c r="AM133" i="2"/>
  <c r="L133" i="1" s="1"/>
  <c r="BA176" i="2"/>
  <c r="AZ176" i="2" s="1"/>
  <c r="BA191" i="2"/>
  <c r="AZ191" i="2" s="1"/>
  <c r="M191" i="2"/>
  <c r="D191" i="1" s="1"/>
  <c r="P191" i="1" s="1"/>
  <c r="BB204" i="2"/>
  <c r="BA210" i="2"/>
  <c r="AZ210" i="2" s="1"/>
  <c r="M210" i="2"/>
  <c r="D210" i="1" s="1"/>
  <c r="Y217" i="2"/>
  <c r="G217" i="1" s="1"/>
  <c r="AM233" i="2"/>
  <c r="L233" i="1" s="1"/>
  <c r="AK234" i="2"/>
  <c r="J234" i="1" s="1"/>
  <c r="BB237" i="2"/>
  <c r="AZ237" i="2" s="1"/>
  <c r="J262" i="2"/>
  <c r="AO262" i="2"/>
  <c r="BA284" i="2"/>
  <c r="AZ284" i="2" s="1"/>
  <c r="O294" i="2"/>
  <c r="F294" i="1" s="1"/>
  <c r="R294" i="1" s="1"/>
  <c r="BB296" i="2"/>
  <c r="BB294" i="2" s="1"/>
  <c r="BA296" i="2"/>
  <c r="AZ296" i="2" s="1"/>
  <c r="BA333" i="2"/>
  <c r="AZ333" i="2" s="1"/>
  <c r="AJ372" i="2"/>
  <c r="AH372" i="2" s="1"/>
  <c r="AH373" i="2"/>
  <c r="AA408" i="2"/>
  <c r="BB410" i="2"/>
  <c r="BB408" i="2" s="1"/>
  <c r="BB407" i="2" s="1"/>
  <c r="I417" i="1"/>
  <c r="R417" i="1" s="1"/>
  <c r="T114" i="2"/>
  <c r="S114" i="2" s="1"/>
  <c r="BB123" i="2"/>
  <c r="BB122" i="2" s="1"/>
  <c r="BB128" i="2"/>
  <c r="K173" i="2"/>
  <c r="J173" i="2" s="1"/>
  <c r="AK214" i="2"/>
  <c r="J214" i="1" s="1"/>
  <c r="P214" i="1" s="1"/>
  <c r="AL213" i="2"/>
  <c r="AL202" i="2" s="1"/>
  <c r="BA226" i="2"/>
  <c r="M226" i="2"/>
  <c r="D226" i="1" s="1"/>
  <c r="AB229" i="2"/>
  <c r="AD228" i="2"/>
  <c r="BB230" i="2"/>
  <c r="BB229" i="2" s="1"/>
  <c r="BA238" i="2"/>
  <c r="AZ238" i="2" s="1"/>
  <c r="BB257" i="2"/>
  <c r="AZ257" i="2" s="1"/>
  <c r="AM255" i="2"/>
  <c r="L255" i="1" s="1"/>
  <c r="J267" i="2"/>
  <c r="L262" i="2"/>
  <c r="BA279" i="2"/>
  <c r="BB284" i="2"/>
  <c r="BB282" i="2" s="1"/>
  <c r="AH290" i="2"/>
  <c r="AJ289" i="2"/>
  <c r="AH289" i="2" s="1"/>
  <c r="AC317" i="2"/>
  <c r="AB317" i="2" s="1"/>
  <c r="AK404" i="2"/>
  <c r="J404" i="1" s="1"/>
  <c r="BA404" i="2"/>
  <c r="AZ404" i="2" s="1"/>
  <c r="BA83" i="2"/>
  <c r="AZ83" i="2" s="1"/>
  <c r="M83" i="2"/>
  <c r="D83" i="1" s="1"/>
  <c r="P83" i="1" s="1"/>
  <c r="O94" i="2"/>
  <c r="F94" i="1" s="1"/>
  <c r="R94" i="1" s="1"/>
  <c r="M99" i="2"/>
  <c r="D99" i="1" s="1"/>
  <c r="Z115" i="2"/>
  <c r="M137" i="2"/>
  <c r="D137" i="1" s="1"/>
  <c r="P137" i="1" s="1"/>
  <c r="BA146" i="2"/>
  <c r="M156" i="2"/>
  <c r="D156" i="1" s="1"/>
  <c r="P156" i="1" s="1"/>
  <c r="P164" i="2"/>
  <c r="M170" i="2"/>
  <c r="D170" i="1" s="1"/>
  <c r="P170" i="1" s="1"/>
  <c r="BA177" i="2"/>
  <c r="AZ177" i="2" s="1"/>
  <c r="AB178" i="2"/>
  <c r="AS187" i="2"/>
  <c r="AS185" i="2" s="1"/>
  <c r="AE229" i="2"/>
  <c r="AF228" i="2"/>
  <c r="AM240" i="2"/>
  <c r="L240" i="1" s="1"/>
  <c r="R240" i="1" s="1"/>
  <c r="AU262" i="2"/>
  <c r="AT262" i="2" s="1"/>
  <c r="AT263" i="2"/>
  <c r="O278" i="2"/>
  <c r="F278" i="1" s="1"/>
  <c r="R278" i="1" s="1"/>
  <c r="M279" i="2"/>
  <c r="D279" i="1" s="1"/>
  <c r="P279" i="1" s="1"/>
  <c r="AZ286" i="2"/>
  <c r="G290" i="2"/>
  <c r="BB293" i="2"/>
  <c r="AZ293" i="2" s="1"/>
  <c r="Y302" i="2"/>
  <c r="G302" i="1" s="1"/>
  <c r="Z301" i="2"/>
  <c r="AZ314" i="2"/>
  <c r="AS342" i="2"/>
  <c r="AS317" i="2" s="1"/>
  <c r="AQ343" i="2"/>
  <c r="AM372" i="2"/>
  <c r="L372" i="1" s="1"/>
  <c r="AK373" i="2"/>
  <c r="J373" i="1" s="1"/>
  <c r="M381" i="2"/>
  <c r="D381" i="1" s="1"/>
  <c r="P381" i="1" s="1"/>
  <c r="BA381" i="2"/>
  <c r="AZ381" i="2" s="1"/>
  <c r="M389" i="2"/>
  <c r="D389" i="1" s="1"/>
  <c r="N386" i="2"/>
  <c r="AK393" i="2"/>
  <c r="J393" i="1" s="1"/>
  <c r="BA393" i="2"/>
  <c r="AZ393" i="2" s="1"/>
  <c r="AH70" i="2"/>
  <c r="Q86" i="2"/>
  <c r="P86" i="2" s="1"/>
  <c r="Y98" i="2"/>
  <c r="G98" i="1" s="1"/>
  <c r="P98" i="1" s="1"/>
  <c r="AK121" i="2"/>
  <c r="J121" i="1" s="1"/>
  <c r="AC140" i="2"/>
  <c r="AB140" i="2" s="1"/>
  <c r="J145" i="2"/>
  <c r="AK162" i="2"/>
  <c r="J162" i="1" s="1"/>
  <c r="AA174" i="2"/>
  <c r="V188" i="2"/>
  <c r="Z192" i="2"/>
  <c r="Y193" i="2"/>
  <c r="G193" i="1" s="1"/>
  <c r="BB194" i="2"/>
  <c r="AZ194" i="2" s="1"/>
  <c r="O192" i="2"/>
  <c r="AK198" i="2"/>
  <c r="J198" i="1" s="1"/>
  <c r="P198" i="1" s="1"/>
  <c r="O203" i="2"/>
  <c r="AX203" i="2"/>
  <c r="X202" i="2"/>
  <c r="D229" i="2"/>
  <c r="E228" i="2"/>
  <c r="D228" i="2" s="1"/>
  <c r="AG228" i="2"/>
  <c r="AG185" i="2" s="1"/>
  <c r="D240" i="2"/>
  <c r="N240" i="2"/>
  <c r="BB251" i="2"/>
  <c r="AZ251" i="2" s="1"/>
  <c r="M251" i="2"/>
  <c r="D251" i="1" s="1"/>
  <c r="P251" i="1" s="1"/>
  <c r="AW256" i="2"/>
  <c r="M256" i="1" s="1"/>
  <c r="AX255" i="2"/>
  <c r="AX247" i="2" s="1"/>
  <c r="AV262" i="2"/>
  <c r="AV185" i="2" s="1"/>
  <c r="AM262" i="2"/>
  <c r="L262" i="1" s="1"/>
  <c r="O267" i="2"/>
  <c r="F267" i="1" s="1"/>
  <c r="AN290" i="2"/>
  <c r="AO289" i="2"/>
  <c r="AE320" i="2"/>
  <c r="AF319" i="2"/>
  <c r="AN373" i="2"/>
  <c r="AO372" i="2"/>
  <c r="AN372" i="2" s="1"/>
  <c r="Y387" i="2"/>
  <c r="G387" i="1" s="1"/>
  <c r="Z386" i="2"/>
  <c r="J290" i="2"/>
  <c r="K289" i="2"/>
  <c r="J289" i="2" s="1"/>
  <c r="E317" i="2"/>
  <c r="AL342" i="2"/>
  <c r="AN355" i="2"/>
  <c r="AK372" i="2"/>
  <c r="J372" i="1" s="1"/>
  <c r="L114" i="2"/>
  <c r="AL174" i="2"/>
  <c r="AK175" i="2"/>
  <c r="J175" i="1" s="1"/>
  <c r="BA211" i="2"/>
  <c r="AZ211" i="2" s="1"/>
  <c r="AN217" i="2"/>
  <c r="AT233" i="2"/>
  <c r="BB236" i="2"/>
  <c r="BA250" i="2"/>
  <c r="AZ250" i="2" s="1"/>
  <c r="AN255" i="2"/>
  <c r="AH274" i="2"/>
  <c r="BA276" i="2"/>
  <c r="AZ276" i="2" s="1"/>
  <c r="M276" i="2"/>
  <c r="D276" i="1" s="1"/>
  <c r="M280" i="2"/>
  <c r="D280" i="1" s="1"/>
  <c r="P280" i="1" s="1"/>
  <c r="AY278" i="2"/>
  <c r="O278" i="1" s="1"/>
  <c r="P290" i="2"/>
  <c r="Q289" i="2"/>
  <c r="P289" i="2" s="1"/>
  <c r="BA307" i="2"/>
  <c r="N306" i="2"/>
  <c r="M311" i="2"/>
  <c r="D311" i="1" s="1"/>
  <c r="P311" i="1" s="1"/>
  <c r="N310" i="2"/>
  <c r="BA311" i="2"/>
  <c r="AA324" i="2"/>
  <c r="I324" i="1" s="1"/>
  <c r="R324" i="1" s="1"/>
  <c r="N355" i="2"/>
  <c r="BA357" i="2"/>
  <c r="AL356" i="2"/>
  <c r="AK357" i="2"/>
  <c r="Y421" i="2"/>
  <c r="G421" i="1" s="1"/>
  <c r="P421" i="1" s="1"/>
  <c r="Z420" i="2"/>
  <c r="M221" i="2"/>
  <c r="D221" i="1" s="1"/>
  <c r="P221" i="1" s="1"/>
  <c r="N220" i="2"/>
  <c r="BA221" i="2"/>
  <c r="AA228" i="2"/>
  <c r="I228" i="1" s="1"/>
  <c r="AC262" i="2"/>
  <c r="AX267" i="2"/>
  <c r="M300" i="2"/>
  <c r="D300" i="1" s="1"/>
  <c r="P300" i="1" s="1"/>
  <c r="BA300" i="2"/>
  <c r="AZ300" i="2" s="1"/>
  <c r="BA312" i="2"/>
  <c r="AZ312" i="2" s="1"/>
  <c r="BB403" i="2"/>
  <c r="BB106" i="2"/>
  <c r="AH119" i="2"/>
  <c r="N119" i="2"/>
  <c r="BB157" i="2"/>
  <c r="BA168" i="2"/>
  <c r="AZ168" i="2" s="1"/>
  <c r="BB179" i="2"/>
  <c r="BA196" i="2"/>
  <c r="BA214" i="2"/>
  <c r="O220" i="2"/>
  <c r="F220" i="1" s="1"/>
  <c r="BB221" i="2"/>
  <c r="BA234" i="2"/>
  <c r="AL233" i="2"/>
  <c r="AL228" i="2" s="1"/>
  <c r="M237" i="2"/>
  <c r="D237" i="1" s="1"/>
  <c r="P237" i="1" s="1"/>
  <c r="AA247" i="2"/>
  <c r="I247" i="1" s="1"/>
  <c r="AK256" i="2"/>
  <c r="J256" i="1" s="1"/>
  <c r="AL255" i="2"/>
  <c r="BA256" i="2"/>
  <c r="AD262" i="2"/>
  <c r="AY267" i="2"/>
  <c r="O267" i="1" s="1"/>
  <c r="AX282" i="2"/>
  <c r="AW284" i="2"/>
  <c r="M284" i="1" s="1"/>
  <c r="O103" i="2"/>
  <c r="BB104" i="2"/>
  <c r="BB111" i="2"/>
  <c r="AZ111" i="2" s="1"/>
  <c r="Q114" i="2"/>
  <c r="P114" i="2" s="1"/>
  <c r="AT148" i="2"/>
  <c r="U164" i="2"/>
  <c r="S164" i="2" s="1"/>
  <c r="AB192" i="2"/>
  <c r="AX240" i="2"/>
  <c r="F262" i="2"/>
  <c r="F185" i="2" s="1"/>
  <c r="AG262" i="2"/>
  <c r="Y276" i="2"/>
  <c r="G276" i="1" s="1"/>
  <c r="AW292" i="2"/>
  <c r="M292" i="1" s="1"/>
  <c r="P292" i="1" s="1"/>
  <c r="AY290" i="2"/>
  <c r="R289" i="2"/>
  <c r="R185" i="2" s="1"/>
  <c r="BB302" i="2"/>
  <c r="BB301" i="2" s="1"/>
  <c r="AA301" i="2"/>
  <c r="I301" i="1" s="1"/>
  <c r="D319" i="2"/>
  <c r="AK327" i="2"/>
  <c r="J327" i="1" s="1"/>
  <c r="AW328" i="2"/>
  <c r="M328" i="1" s="1"/>
  <c r="BA337" i="2"/>
  <c r="AK337" i="2"/>
  <c r="J337" i="1" s="1"/>
  <c r="P337" i="1" s="1"/>
  <c r="AL336" i="2"/>
  <c r="BA351" i="2"/>
  <c r="AZ351" i="2" s="1"/>
  <c r="Y351" i="2"/>
  <c r="G351" i="1" s="1"/>
  <c r="AX355" i="2"/>
  <c r="G372" i="2"/>
  <c r="AZ376" i="2"/>
  <c r="O396" i="2"/>
  <c r="F396" i="1" s="1"/>
  <c r="AK399" i="2"/>
  <c r="J399" i="1" s="1"/>
  <c r="P399" i="1" s="1"/>
  <c r="AK415" i="2"/>
  <c r="J415" i="1" s="1"/>
  <c r="P415" i="1" s="1"/>
  <c r="BA415" i="2"/>
  <c r="AK421" i="2"/>
  <c r="J421" i="1" s="1"/>
  <c r="AZ401" i="2"/>
  <c r="AQ420" i="2"/>
  <c r="AS419" i="2"/>
  <c r="T228" i="2"/>
  <c r="S228" i="2" s="1"/>
  <c r="Z248" i="2"/>
  <c r="I262" i="2"/>
  <c r="AX270" i="2"/>
  <c r="AB310" i="2"/>
  <c r="H335" i="2"/>
  <c r="G335" i="2" s="1"/>
  <c r="AD335" i="2"/>
  <c r="AB335" i="2" s="1"/>
  <c r="AB336" i="2"/>
  <c r="BA361" i="2"/>
  <c r="M361" i="2"/>
  <c r="D361" i="1" s="1"/>
  <c r="P361" i="1" s="1"/>
  <c r="N360" i="2"/>
  <c r="AK400" i="2"/>
  <c r="J400" i="1" s="1"/>
  <c r="P400" i="1" s="1"/>
  <c r="Q407" i="2"/>
  <c r="P407" i="2" s="1"/>
  <c r="AU407" i="2"/>
  <c r="AT407" i="2" s="1"/>
  <c r="AT408" i="2"/>
  <c r="AM408" i="2"/>
  <c r="AK409" i="2"/>
  <c r="J409" i="1" s="1"/>
  <c r="AK410" i="2"/>
  <c r="J410" i="1" s="1"/>
  <c r="AL408" i="2"/>
  <c r="AV419" i="2"/>
  <c r="AT420" i="2"/>
  <c r="BA189" i="2"/>
  <c r="M189" i="2"/>
  <c r="D189" i="1" s="1"/>
  <c r="P189" i="1" s="1"/>
  <c r="N255" i="2"/>
  <c r="N247" i="2" s="1"/>
  <c r="D270" i="2"/>
  <c r="AY301" i="2"/>
  <c r="BA308" i="2"/>
  <c r="M308" i="2"/>
  <c r="D308" i="1" s="1"/>
  <c r="M322" i="2"/>
  <c r="D322" i="1" s="1"/>
  <c r="P322" i="1" s="1"/>
  <c r="BA322" i="2"/>
  <c r="AW329" i="2"/>
  <c r="M329" i="1" s="1"/>
  <c r="BA331" i="2"/>
  <c r="AZ331" i="2" s="1"/>
  <c r="AK331" i="2"/>
  <c r="J331" i="1" s="1"/>
  <c r="P331" i="1" s="1"/>
  <c r="AE336" i="2"/>
  <c r="M338" i="2"/>
  <c r="D338" i="1" s="1"/>
  <c r="P338" i="1" s="1"/>
  <c r="N336" i="2"/>
  <c r="BA338" i="2"/>
  <c r="AZ338" i="2" s="1"/>
  <c r="BB360" i="2"/>
  <c r="BA362" i="2"/>
  <c r="AZ362" i="2" s="1"/>
  <c r="M362" i="2"/>
  <c r="D362" i="1" s="1"/>
  <c r="P362" i="1" s="1"/>
  <c r="AY364" i="2"/>
  <c r="O364" i="1" s="1"/>
  <c r="AW366" i="2"/>
  <c r="M366" i="1" s="1"/>
  <c r="P366" i="1" s="1"/>
  <c r="AX420" i="2"/>
  <c r="AW421" i="2"/>
  <c r="M421" i="1" s="1"/>
  <c r="AI383" i="2"/>
  <c r="G419" i="2"/>
  <c r="AI202" i="2"/>
  <c r="AH202" i="2" s="1"/>
  <c r="M207" i="2"/>
  <c r="D207" i="1" s="1"/>
  <c r="P207" i="1" s="1"/>
  <c r="AX217" i="2"/>
  <c r="BB223" i="2"/>
  <c r="AZ223" i="2" s="1"/>
  <c r="M238" i="2"/>
  <c r="D238" i="1" s="1"/>
  <c r="P238" i="1" s="1"/>
  <c r="Z240" i="2"/>
  <c r="Z228" i="2" s="1"/>
  <c r="BA260" i="2"/>
  <c r="AZ260" i="2" s="1"/>
  <c r="AK263" i="2"/>
  <c r="J263" i="1" s="1"/>
  <c r="N270" i="2"/>
  <c r="BA271" i="2"/>
  <c r="AY282" i="2"/>
  <c r="O282" i="1" s="1"/>
  <c r="AL290" i="2"/>
  <c r="AX294" i="2"/>
  <c r="AW295" i="2"/>
  <c r="M295" i="1" s="1"/>
  <c r="Y307" i="2"/>
  <c r="G307" i="1" s="1"/>
  <c r="P307" i="1" s="1"/>
  <c r="AZ309" i="2"/>
  <c r="BA329" i="2"/>
  <c r="AK346" i="2"/>
  <c r="J346" i="1" s="1"/>
  <c r="BB368" i="2"/>
  <c r="M378" i="2"/>
  <c r="D378" i="1" s="1"/>
  <c r="AJ383" i="2"/>
  <c r="S386" i="2"/>
  <c r="AB397" i="2"/>
  <c r="G173" i="2"/>
  <c r="Z178" i="2"/>
  <c r="Y179" i="2"/>
  <c r="G179" i="1" s="1"/>
  <c r="P179" i="1" s="1"/>
  <c r="AX213" i="2"/>
  <c r="O263" i="2"/>
  <c r="M284" i="2"/>
  <c r="D284" i="1" s="1"/>
  <c r="AV289" i="2"/>
  <c r="AT289" i="2" s="1"/>
  <c r="Y299" i="2"/>
  <c r="G299" i="1" s="1"/>
  <c r="Z298" i="2"/>
  <c r="BA327" i="2"/>
  <c r="AZ327" i="2" s="1"/>
  <c r="M327" i="2"/>
  <c r="D327" i="1" s="1"/>
  <c r="P327" i="1" s="1"/>
  <c r="BA339" i="2"/>
  <c r="AZ339" i="2" s="1"/>
  <c r="M339" i="2"/>
  <c r="D339" i="1" s="1"/>
  <c r="P339" i="1" s="1"/>
  <c r="D364" i="2"/>
  <c r="E355" i="2"/>
  <c r="D355" i="2" s="1"/>
  <c r="BA398" i="2"/>
  <c r="M398" i="2"/>
  <c r="D398" i="1" s="1"/>
  <c r="P398" i="1" s="1"/>
  <c r="N397" i="2"/>
  <c r="AY396" i="2"/>
  <c r="O396" i="1" s="1"/>
  <c r="AZ424" i="2"/>
  <c r="BB207" i="2"/>
  <c r="AZ207" i="2" s="1"/>
  <c r="AK212" i="2"/>
  <c r="J212" i="1" s="1"/>
  <c r="P255" i="2"/>
  <c r="M257" i="2"/>
  <c r="D257" i="1" s="1"/>
  <c r="P257" i="1" s="1"/>
  <c r="AL262" i="2"/>
  <c r="AP262" i="2"/>
  <c r="AN263" i="2"/>
  <c r="BB264" i="2"/>
  <c r="BB263" i="2" s="1"/>
  <c r="AH270" i="2"/>
  <c r="BB297" i="2"/>
  <c r="AA298" i="2"/>
  <c r="I298" i="1" s="1"/>
  <c r="M312" i="2"/>
  <c r="D312" i="1" s="1"/>
  <c r="L319" i="2"/>
  <c r="D343" i="2"/>
  <c r="E342" i="2"/>
  <c r="BA363" i="2"/>
  <c r="AZ363" i="2" s="1"/>
  <c r="M363" i="2"/>
  <c r="D363" i="1" s="1"/>
  <c r="P363" i="1" s="1"/>
  <c r="BA368" i="2"/>
  <c r="AZ368" i="2" s="1"/>
  <c r="Z378" i="2"/>
  <c r="P378" i="2"/>
  <c r="AX378" i="2"/>
  <c r="AQ378" i="2"/>
  <c r="AR372" i="2"/>
  <c r="AQ372" i="2" s="1"/>
  <c r="S385" i="2"/>
  <c r="AZ399" i="2"/>
  <c r="M424" i="2"/>
  <c r="D424" i="1" s="1"/>
  <c r="P424" i="1" s="1"/>
  <c r="AW425" i="2"/>
  <c r="M425" i="1" s="1"/>
  <c r="AW426" i="2"/>
  <c r="M426" i="1" s="1"/>
  <c r="M295" i="2"/>
  <c r="D295" i="1" s="1"/>
  <c r="P295" i="1" s="1"/>
  <c r="N294" i="2"/>
  <c r="BA295" i="2"/>
  <c r="AP319" i="2"/>
  <c r="O328" i="2"/>
  <c r="BB329" i="2"/>
  <c r="BB328" i="2" s="1"/>
  <c r="F342" i="2"/>
  <c r="F317" i="2" s="1"/>
  <c r="O343" i="2"/>
  <c r="BB344" i="2"/>
  <c r="BA352" i="2"/>
  <c r="AZ352" i="2" s="1"/>
  <c r="M352" i="2"/>
  <c r="D352" i="1" s="1"/>
  <c r="P352" i="1" s="1"/>
  <c r="BB357" i="2"/>
  <c r="W385" i="2"/>
  <c r="V386" i="2"/>
  <c r="BB393" i="2"/>
  <c r="AW423" i="2"/>
  <c r="M423" i="1" s="1"/>
  <c r="BA166" i="2"/>
  <c r="AC173" i="2"/>
  <c r="AB173" i="2" s="1"/>
  <c r="AW197" i="2"/>
  <c r="M197" i="1" s="1"/>
  <c r="Q202" i="2"/>
  <c r="Y210" i="2"/>
  <c r="G210" i="1" s="1"/>
  <c r="Y231" i="2"/>
  <c r="G231" i="1" s="1"/>
  <c r="M266" i="2"/>
  <c r="D266" i="1" s="1"/>
  <c r="P266" i="1" s="1"/>
  <c r="AX278" i="2"/>
  <c r="AW279" i="2"/>
  <c r="M279" i="1" s="1"/>
  <c r="AL310" i="2"/>
  <c r="Z310" i="2"/>
  <c r="Y311" i="2"/>
  <c r="G311" i="1" s="1"/>
  <c r="P320" i="2"/>
  <c r="Q319" i="2"/>
  <c r="M353" i="2"/>
  <c r="D353" i="1" s="1"/>
  <c r="G360" i="2"/>
  <c r="H355" i="2"/>
  <c r="AJ355" i="2"/>
  <c r="AJ317" i="2" s="1"/>
  <c r="AH364" i="2"/>
  <c r="AE373" i="2"/>
  <c r="AF372" i="2"/>
  <c r="AE372" i="2" s="1"/>
  <c r="BA373" i="2"/>
  <c r="BB373" i="2"/>
  <c r="BB372" i="2" s="1"/>
  <c r="S378" i="2"/>
  <c r="AT378" i="2"/>
  <c r="AU372" i="2"/>
  <c r="AT372" i="2" s="1"/>
  <c r="AP383" i="2"/>
  <c r="AW386" i="2"/>
  <c r="M386" i="1" s="1"/>
  <c r="AX385" i="2"/>
  <c r="BB169" i="2"/>
  <c r="AZ169" i="2" s="1"/>
  <c r="I173" i="2"/>
  <c r="I67" i="2" s="1"/>
  <c r="AY220" i="2"/>
  <c r="O220" i="1" s="1"/>
  <c r="H247" i="2"/>
  <c r="G247" i="2" s="1"/>
  <c r="Y265" i="2"/>
  <c r="G265" i="1" s="1"/>
  <c r="P265" i="1" s="1"/>
  <c r="AT274" i="2"/>
  <c r="O301" i="2"/>
  <c r="F301" i="1" s="1"/>
  <c r="AA310" i="2"/>
  <c r="I310" i="1" s="1"/>
  <c r="R310" i="1" s="1"/>
  <c r="BB311" i="2"/>
  <c r="BA330" i="2"/>
  <c r="AZ330" i="2" s="1"/>
  <c r="BB353" i="2"/>
  <c r="AZ353" i="2" s="1"/>
  <c r="AQ385" i="2"/>
  <c r="AW413" i="2"/>
  <c r="M413" i="1" s="1"/>
  <c r="BA425" i="2"/>
  <c r="AZ425" i="2" s="1"/>
  <c r="M426" i="2"/>
  <c r="D426" i="1" s="1"/>
  <c r="AW314" i="2"/>
  <c r="M314" i="1" s="1"/>
  <c r="P314" i="1" s="1"/>
  <c r="K319" i="2"/>
  <c r="J320" i="2"/>
  <c r="AM324" i="2"/>
  <c r="L324" i="1" s="1"/>
  <c r="M344" i="2"/>
  <c r="D344" i="1" s="1"/>
  <c r="BB369" i="2"/>
  <c r="AZ369" i="2" s="1"/>
  <c r="AL386" i="2"/>
  <c r="AZ390" i="2"/>
  <c r="AA396" i="2"/>
  <c r="I396" i="1" s="1"/>
  <c r="AK423" i="2"/>
  <c r="J423" i="1" s="1"/>
  <c r="BB425" i="2"/>
  <c r="BB423" i="2" s="1"/>
  <c r="BA275" i="2"/>
  <c r="BA285" i="2"/>
  <c r="AZ285" i="2" s="1"/>
  <c r="AD289" i="2"/>
  <c r="AB289" i="2" s="1"/>
  <c r="AX310" i="2"/>
  <c r="BA313" i="2"/>
  <c r="AZ313" i="2" s="1"/>
  <c r="AQ320" i="2"/>
  <c r="AR319" i="2"/>
  <c r="AN328" i="2"/>
  <c r="Y329" i="2"/>
  <c r="G329" i="1" s="1"/>
  <c r="P329" i="1" s="1"/>
  <c r="BA340" i="2"/>
  <c r="AZ340" i="2" s="1"/>
  <c r="Y344" i="2"/>
  <c r="G344" i="1" s="1"/>
  <c r="Z343" i="2"/>
  <c r="BA345" i="2"/>
  <c r="AZ345" i="2" s="1"/>
  <c r="M350" i="2"/>
  <c r="D350" i="1" s="1"/>
  <c r="P350" i="1" s="1"/>
  <c r="BA350" i="2"/>
  <c r="AT356" i="2"/>
  <c r="AK359" i="2"/>
  <c r="J359" i="1" s="1"/>
  <c r="P359" i="1" s="1"/>
  <c r="BA365" i="2"/>
  <c r="AV383" i="2"/>
  <c r="BB391" i="2"/>
  <c r="AZ391" i="2" s="1"/>
  <c r="M391" i="2"/>
  <c r="D391" i="1" s="1"/>
  <c r="P391" i="1" s="1"/>
  <c r="AK394" i="2"/>
  <c r="J394" i="1" s="1"/>
  <c r="AW409" i="2"/>
  <c r="M409" i="1" s="1"/>
  <c r="AX408" i="2"/>
  <c r="AY263" i="2"/>
  <c r="AW263" i="2" s="1"/>
  <c r="M263" i="1" s="1"/>
  <c r="J278" i="2"/>
  <c r="M297" i="2"/>
  <c r="D297" i="1" s="1"/>
  <c r="P297" i="1" s="1"/>
  <c r="BA297" i="2"/>
  <c r="AZ297" i="2" s="1"/>
  <c r="M305" i="2"/>
  <c r="D305" i="1" s="1"/>
  <c r="P305" i="1" s="1"/>
  <c r="BA305" i="2"/>
  <c r="AZ305" i="2" s="1"/>
  <c r="BB309" i="2"/>
  <c r="BB321" i="2"/>
  <c r="P335" i="2"/>
  <c r="AD355" i="2"/>
  <c r="AB355" i="2" s="1"/>
  <c r="AW357" i="2"/>
  <c r="AZ359" i="2"/>
  <c r="O364" i="2"/>
  <c r="F364" i="1" s="1"/>
  <c r="BA392" i="2"/>
  <c r="AZ392" i="2" s="1"/>
  <c r="AZ394" i="2"/>
  <c r="G396" i="2"/>
  <c r="AY407" i="2"/>
  <c r="O407" i="1" s="1"/>
  <c r="V420" i="2"/>
  <c r="W419" i="2"/>
  <c r="BB427" i="2"/>
  <c r="BB426" i="2" s="1"/>
  <c r="AA426" i="2"/>
  <c r="I426" i="1" s="1"/>
  <c r="R426" i="1" s="1"/>
  <c r="Y427" i="2"/>
  <c r="AA419" i="2"/>
  <c r="I419" i="1" s="1"/>
  <c r="Y430" i="2"/>
  <c r="M250" i="2"/>
  <c r="D250" i="1" s="1"/>
  <c r="P250" i="1" s="1"/>
  <c r="M258" i="2"/>
  <c r="D258" i="1" s="1"/>
  <c r="P258" i="1" s="1"/>
  <c r="AK287" i="2"/>
  <c r="J287" i="1" s="1"/>
  <c r="L289" i="2"/>
  <c r="BA315" i="2"/>
  <c r="AZ315" i="2" s="1"/>
  <c r="AE324" i="2"/>
  <c r="N324" i="2"/>
  <c r="BB325" i="2"/>
  <c r="AM335" i="2"/>
  <c r="L335" i="1" s="1"/>
  <c r="S342" i="2"/>
  <c r="Z373" i="2"/>
  <c r="Y376" i="2"/>
  <c r="G376" i="1" s="1"/>
  <c r="P376" i="1" s="1"/>
  <c r="BB377" i="2"/>
  <c r="AF383" i="2"/>
  <c r="K396" i="2"/>
  <c r="J396" i="2" s="1"/>
  <c r="J397" i="2"/>
  <c r="AT423" i="2"/>
  <c r="AU419" i="2"/>
  <c r="AT419" i="2" s="1"/>
  <c r="BB432" i="2"/>
  <c r="M433" i="2"/>
  <c r="D433" i="1" s="1"/>
  <c r="P433" i="1" s="1"/>
  <c r="V335" i="2"/>
  <c r="AQ342" i="2"/>
  <c r="BA366" i="2"/>
  <c r="N364" i="2"/>
  <c r="M387" i="2"/>
  <c r="D387" i="1" s="1"/>
  <c r="P387" i="1" s="1"/>
  <c r="BA387" i="2"/>
  <c r="M393" i="2"/>
  <c r="D393" i="1" s="1"/>
  <c r="BA273" i="2"/>
  <c r="AZ273" i="2" s="1"/>
  <c r="M273" i="2"/>
  <c r="D273" i="1" s="1"/>
  <c r="P273" i="1" s="1"/>
  <c r="V274" i="2"/>
  <c r="Y285" i="2"/>
  <c r="G285" i="1" s="1"/>
  <c r="P285" i="1" s="1"/>
  <c r="M302" i="2"/>
  <c r="D302" i="1" s="1"/>
  <c r="P302" i="1" s="1"/>
  <c r="BA302" i="2"/>
  <c r="AH324" i="2"/>
  <c r="W342" i="2"/>
  <c r="V342" i="2" s="1"/>
  <c r="V343" i="2"/>
  <c r="AK353" i="2"/>
  <c r="J353" i="1" s="1"/>
  <c r="I355" i="2"/>
  <c r="I317" i="2" s="1"/>
  <c r="M357" i="2"/>
  <c r="O356" i="2"/>
  <c r="AW361" i="2"/>
  <c r="M361" i="1" s="1"/>
  <c r="Y365" i="2"/>
  <c r="G365" i="1" s="1"/>
  <c r="P365" i="1" s="1"/>
  <c r="J378" i="2"/>
  <c r="K372" i="2"/>
  <c r="O386" i="2"/>
  <c r="AD407" i="2"/>
  <c r="AD383" i="2" s="1"/>
  <c r="AB420" i="2"/>
  <c r="AK426" i="2"/>
  <c r="J426" i="1" s="1"/>
  <c r="BB433" i="2"/>
  <c r="AZ433" i="2" s="1"/>
  <c r="X372" i="2"/>
  <c r="BB380" i="2"/>
  <c r="BB378" i="2" s="1"/>
  <c r="I383" i="2"/>
  <c r="M401" i="2"/>
  <c r="D401" i="1" s="1"/>
  <c r="P401" i="1" s="1"/>
  <c r="BA410" i="2"/>
  <c r="AZ410" i="2" s="1"/>
  <c r="M410" i="2"/>
  <c r="D410" i="1" s="1"/>
  <c r="P410" i="1" s="1"/>
  <c r="N420" i="2"/>
  <c r="AK429" i="2"/>
  <c r="J429" i="1" s="1"/>
  <c r="M283" i="2"/>
  <c r="D283" i="1" s="1"/>
  <c r="P283" i="1" s="1"/>
  <c r="N282" i="2"/>
  <c r="BA283" i="2"/>
  <c r="BB291" i="2"/>
  <c r="AK293" i="2"/>
  <c r="J293" i="1" s="1"/>
  <c r="P293" i="1" s="1"/>
  <c r="AK308" i="2"/>
  <c r="J308" i="1" s="1"/>
  <c r="AT343" i="2"/>
  <c r="M367" i="2"/>
  <c r="D367" i="1" s="1"/>
  <c r="P367" i="1" s="1"/>
  <c r="AX373" i="2"/>
  <c r="AW374" i="2"/>
  <c r="M374" i="1" s="1"/>
  <c r="P374" i="1" s="1"/>
  <c r="Y377" i="2"/>
  <c r="G377" i="1" s="1"/>
  <c r="P377" i="1" s="1"/>
  <c r="BA377" i="2"/>
  <c r="BA388" i="2"/>
  <c r="AZ388" i="2" s="1"/>
  <c r="M388" i="2"/>
  <c r="D388" i="1" s="1"/>
  <c r="P388" i="1" s="1"/>
  <c r="E407" i="2"/>
  <c r="D407" i="2" s="1"/>
  <c r="D408" i="2"/>
  <c r="AG407" i="2"/>
  <c r="AG383" i="2" s="1"/>
  <c r="AK414" i="2"/>
  <c r="J414" i="1" s="1"/>
  <c r="AL413" i="2"/>
  <c r="BB415" i="2"/>
  <c r="Y416" i="2"/>
  <c r="G416" i="1" s="1"/>
  <c r="BB421" i="2"/>
  <c r="BB420" i="2" s="1"/>
  <c r="AY423" i="2"/>
  <c r="AW424" i="2"/>
  <c r="M424" i="1" s="1"/>
  <c r="Y432" i="2"/>
  <c r="G432" i="1" s="1"/>
  <c r="BA432" i="2"/>
  <c r="AE360" i="2"/>
  <c r="BB367" i="2"/>
  <c r="BB364" i="2" s="1"/>
  <c r="AY372" i="2"/>
  <c r="O372" i="1" s="1"/>
  <c r="BB405" i="2"/>
  <c r="BA422" i="2"/>
  <c r="AZ422" i="2" s="1"/>
  <c r="M422" i="2"/>
  <c r="D422" i="1" s="1"/>
  <c r="P422" i="1" s="1"/>
  <c r="BA421" i="2"/>
  <c r="AW429" i="2"/>
  <c r="M429" i="1" s="1"/>
  <c r="G420" i="2"/>
  <c r="AZ428" i="2"/>
  <c r="BB299" i="2"/>
  <c r="BB298" i="2" s="1"/>
  <c r="BA321" i="2"/>
  <c r="N320" i="2"/>
  <c r="BB338" i="2"/>
  <c r="AK340" i="2"/>
  <c r="J340" i="1" s="1"/>
  <c r="P340" i="1" s="1"/>
  <c r="AP342" i="2"/>
  <c r="P348" i="2"/>
  <c r="AW369" i="2"/>
  <c r="M369" i="1" s="1"/>
  <c r="AC385" i="2"/>
  <c r="AB386" i="2"/>
  <c r="BB399" i="2"/>
  <c r="M404" i="2"/>
  <c r="D404" i="1" s="1"/>
  <c r="K407" i="2"/>
  <c r="J407" i="2" s="1"/>
  <c r="BB414" i="2"/>
  <c r="BB413" i="2" s="1"/>
  <c r="Y414" i="2"/>
  <c r="G414" i="1" s="1"/>
  <c r="P414" i="1" s="1"/>
  <c r="J420" i="2"/>
  <c r="Z397" i="2"/>
  <c r="M430" i="2"/>
  <c r="N429" i="2"/>
  <c r="E429" i="1" s="1"/>
  <c r="Q429" i="1" s="1"/>
  <c r="AN298" i="2"/>
  <c r="BB326" i="2"/>
  <c r="AT328" i="2"/>
  <c r="Y330" i="2"/>
  <c r="G330" i="1" s="1"/>
  <c r="P330" i="1" s="1"/>
  <c r="AN397" i="2"/>
  <c r="BA409" i="2"/>
  <c r="Z408" i="2"/>
  <c r="AN320" i="2"/>
  <c r="AQ324" i="2"/>
  <c r="BB331" i="2"/>
  <c r="T335" i="2"/>
  <c r="S335" i="2" s="1"/>
  <c r="V336" i="2"/>
  <c r="AW351" i="2"/>
  <c r="M351" i="1" s="1"/>
  <c r="W355" i="2"/>
  <c r="V355" i="2" s="1"/>
  <c r="D360" i="2"/>
  <c r="BB366" i="2"/>
  <c r="G386" i="2"/>
  <c r="H385" i="2"/>
  <c r="AO396" i="2"/>
  <c r="AN396" i="2" s="1"/>
  <c r="AQ397" i="2"/>
  <c r="BA405" i="2"/>
  <c r="AZ405" i="2" s="1"/>
  <c r="M405" i="2"/>
  <c r="D405" i="1" s="1"/>
  <c r="P405" i="1" s="1"/>
  <c r="Y410" i="2"/>
  <c r="G410" i="1" s="1"/>
  <c r="BA411" i="2"/>
  <c r="AZ411" i="2" s="1"/>
  <c r="Q419" i="2"/>
  <c r="P419" i="2" s="1"/>
  <c r="P420" i="2"/>
  <c r="AO419" i="2"/>
  <c r="AN419" i="2" s="1"/>
  <c r="AK425" i="2"/>
  <c r="J425" i="1" s="1"/>
  <c r="Y312" i="2"/>
  <c r="G312" i="1" s="1"/>
  <c r="BB346" i="2"/>
  <c r="V372" i="2"/>
  <c r="BB398" i="2"/>
  <c r="BB397" i="2" s="1"/>
  <c r="AK412" i="2"/>
  <c r="J412" i="1" s="1"/>
  <c r="AW415" i="2"/>
  <c r="M415" i="1" s="1"/>
  <c r="BA417" i="2"/>
  <c r="AZ417" i="2" s="1"/>
  <c r="AK428" i="2"/>
  <c r="J428" i="1" s="1"/>
  <c r="P428" i="1" s="1"/>
  <c r="BA431" i="2"/>
  <c r="BA400" i="2"/>
  <c r="AZ400" i="2" s="1"/>
  <c r="BA427" i="2"/>
  <c r="BA370" i="2"/>
  <c r="AZ370" i="2" s="1"/>
  <c r="M370" i="2"/>
  <c r="D370" i="1" s="1"/>
  <c r="P370" i="1" s="1"/>
  <c r="AB372" i="2"/>
  <c r="BB392" i="2"/>
  <c r="AL397" i="2"/>
  <c r="AQ413" i="2"/>
  <c r="AW428" i="2"/>
  <c r="M428" i="1" s="1"/>
  <c r="AX426" i="2"/>
  <c r="N426" i="1" s="1"/>
  <c r="M432" i="2"/>
  <c r="D432" i="1" s="1"/>
  <c r="P432" i="1" s="1"/>
  <c r="AY310" i="2"/>
  <c r="O310" i="1" s="1"/>
  <c r="AE328" i="2"/>
  <c r="M332" i="2"/>
  <c r="D332" i="1" s="1"/>
  <c r="P332" i="1" s="1"/>
  <c r="AK349" i="2"/>
  <c r="J349" i="1" s="1"/>
  <c r="P349" i="1" s="1"/>
  <c r="BB358" i="2"/>
  <c r="AA360" i="2"/>
  <c r="I360" i="1" s="1"/>
  <c r="R360" i="1" s="1"/>
  <c r="Y369" i="2"/>
  <c r="G369" i="1" s="1"/>
  <c r="P369" i="1" s="1"/>
  <c r="AB373" i="2"/>
  <c r="Y389" i="2"/>
  <c r="G389" i="1" s="1"/>
  <c r="M394" i="2"/>
  <c r="D394" i="1" s="1"/>
  <c r="P394" i="1" s="1"/>
  <c r="X419" i="2"/>
  <c r="X383" i="2" s="1"/>
  <c r="BB312" i="2"/>
  <c r="AB324" i="2"/>
  <c r="AH336" i="2"/>
  <c r="BB340" i="2"/>
  <c r="AU355" i="2"/>
  <c r="Y375" i="2"/>
  <c r="G375" i="1" s="1"/>
  <c r="T383" i="2"/>
  <c r="AT385" i="2"/>
  <c r="AE408" i="2"/>
  <c r="M412" i="2"/>
  <c r="D412" i="1" s="1"/>
  <c r="M416" i="2"/>
  <c r="D416" i="1" s="1"/>
  <c r="U419" i="2"/>
  <c r="S419" i="2" s="1"/>
  <c r="AR419" i="2"/>
  <c r="AQ419" i="2" s="1"/>
  <c r="AB423" i="2"/>
  <c r="Y423" i="2"/>
  <c r="G423" i="1" s="1"/>
  <c r="BB430" i="2"/>
  <c r="E36" i="1" l="1"/>
  <c r="M247" i="2"/>
  <c r="D247" i="1" s="1"/>
  <c r="E247" i="1"/>
  <c r="K86" i="1"/>
  <c r="Y319" i="2"/>
  <c r="G319" i="1" s="1"/>
  <c r="H319" i="1"/>
  <c r="H69" i="1"/>
  <c r="L69" i="1"/>
  <c r="AZ103" i="2"/>
  <c r="AK228" i="2"/>
  <c r="J228" i="1" s="1"/>
  <c r="K228" i="1"/>
  <c r="F435" i="2"/>
  <c r="Y228" i="2"/>
  <c r="G228" i="1" s="1"/>
  <c r="H228" i="1"/>
  <c r="O187" i="1"/>
  <c r="AW187" i="2"/>
  <c r="M187" i="1" s="1"/>
  <c r="K202" i="1"/>
  <c r="AV435" i="2"/>
  <c r="Y262" i="2"/>
  <c r="G262" i="1" s="1"/>
  <c r="H262" i="1"/>
  <c r="AW247" i="2"/>
  <c r="M247" i="1" s="1"/>
  <c r="N247" i="1"/>
  <c r="AW103" i="2"/>
  <c r="M103" i="1" s="1"/>
  <c r="N103" i="1"/>
  <c r="AW119" i="2"/>
  <c r="M119" i="1" s="1"/>
  <c r="N119" i="1"/>
  <c r="M348" i="2"/>
  <c r="D348" i="1" s="1"/>
  <c r="P348" i="1" s="1"/>
  <c r="E348" i="1"/>
  <c r="Q348" i="1" s="1"/>
  <c r="Y148" i="2"/>
  <c r="G148" i="1" s="1"/>
  <c r="H148" i="1"/>
  <c r="H49" i="1"/>
  <c r="Y49" i="2"/>
  <c r="G49" i="1" s="1"/>
  <c r="AZ231" i="2"/>
  <c r="BA229" i="2"/>
  <c r="R372" i="1"/>
  <c r="M70" i="2"/>
  <c r="D70" i="1" s="1"/>
  <c r="N69" i="2"/>
  <c r="E70" i="1"/>
  <c r="Y130" i="2"/>
  <c r="G130" i="1" s="1"/>
  <c r="H130" i="1"/>
  <c r="AZ80" i="2"/>
  <c r="BA79" i="2"/>
  <c r="AZ79" i="2" s="1"/>
  <c r="AL55" i="2"/>
  <c r="AK56" i="2"/>
  <c r="J56" i="1" s="1"/>
  <c r="P56" i="1" s="1"/>
  <c r="K56" i="1"/>
  <c r="Q56" i="1" s="1"/>
  <c r="AZ254" i="2"/>
  <c r="AZ149" i="2"/>
  <c r="BA148" i="2"/>
  <c r="AY202" i="2"/>
  <c r="O202" i="1" s="1"/>
  <c r="AZ154" i="2"/>
  <c r="BA59" i="2"/>
  <c r="Y59" i="2"/>
  <c r="G59" i="1" s="1"/>
  <c r="H59" i="1"/>
  <c r="N319" i="2"/>
  <c r="M320" i="2"/>
  <c r="D320" i="1" s="1"/>
  <c r="E320" i="1"/>
  <c r="AK413" i="2"/>
  <c r="J413" i="1" s="1"/>
  <c r="K413" i="1"/>
  <c r="M420" i="2"/>
  <c r="D420" i="1" s="1"/>
  <c r="N419" i="2"/>
  <c r="E420" i="1"/>
  <c r="AW282" i="2"/>
  <c r="M282" i="1" s="1"/>
  <c r="N282" i="1"/>
  <c r="BA372" i="2"/>
  <c r="AZ372" i="2" s="1"/>
  <c r="AZ373" i="2"/>
  <c r="BB262" i="2"/>
  <c r="Y298" i="2"/>
  <c r="G298" i="1" s="1"/>
  <c r="H298" i="1"/>
  <c r="Y248" i="2"/>
  <c r="G248" i="1" s="1"/>
  <c r="Z247" i="2"/>
  <c r="H248" i="1"/>
  <c r="M306" i="2"/>
  <c r="D306" i="1" s="1"/>
  <c r="E306" i="1"/>
  <c r="BA240" i="2"/>
  <c r="M240" i="2"/>
  <c r="D240" i="1" s="1"/>
  <c r="P240" i="1" s="1"/>
  <c r="E240" i="1"/>
  <c r="Q240" i="1" s="1"/>
  <c r="Y270" i="2"/>
  <c r="G270" i="1" s="1"/>
  <c r="H270" i="1"/>
  <c r="M278" i="2"/>
  <c r="D278" i="1" s="1"/>
  <c r="E278" i="1"/>
  <c r="E383" i="2"/>
  <c r="D383" i="2" s="1"/>
  <c r="AW141" i="2"/>
  <c r="M141" i="1" s="1"/>
  <c r="AX140" i="2"/>
  <c r="N141" i="1"/>
  <c r="R213" i="1"/>
  <c r="P423" i="1"/>
  <c r="N140" i="2"/>
  <c r="M141" i="2"/>
  <c r="D141" i="1" s="1"/>
  <c r="E141" i="1"/>
  <c r="AH69" i="2"/>
  <c r="AI67" i="2"/>
  <c r="BA107" i="2"/>
  <c r="AZ107" i="2" s="1"/>
  <c r="AZ108" i="2"/>
  <c r="BA70" i="2"/>
  <c r="N306" i="1"/>
  <c r="AW306" i="2"/>
  <c r="M306" i="1" s="1"/>
  <c r="O319" i="2"/>
  <c r="F320" i="1"/>
  <c r="Y274" i="2"/>
  <c r="G274" i="1" s="1"/>
  <c r="P274" i="1" s="1"/>
  <c r="H274" i="1"/>
  <c r="Q274" i="1" s="1"/>
  <c r="M18" i="2"/>
  <c r="D18" i="1" s="1"/>
  <c r="P18" i="1" s="1"/>
  <c r="E18" i="1"/>
  <c r="Q18" i="1" s="1"/>
  <c r="AK148" i="2"/>
  <c r="J148" i="1" s="1"/>
  <c r="K148" i="1"/>
  <c r="AO185" i="2"/>
  <c r="AN185" i="2" s="1"/>
  <c r="AN187" i="2"/>
  <c r="AW27" i="2"/>
  <c r="M27" i="1" s="1"/>
  <c r="N27" i="1"/>
  <c r="AW44" i="2"/>
  <c r="M44" i="1" s="1"/>
  <c r="N44" i="1"/>
  <c r="BA37" i="2"/>
  <c r="AZ38" i="2"/>
  <c r="AZ180" i="2"/>
  <c r="S10" i="2"/>
  <c r="AW133" i="2"/>
  <c r="M133" i="1" s="1"/>
  <c r="N133" i="1"/>
  <c r="AK133" i="2"/>
  <c r="J133" i="1" s="1"/>
  <c r="P133" i="1" s="1"/>
  <c r="K133" i="1"/>
  <c r="Q133" i="1" s="1"/>
  <c r="AK145" i="2"/>
  <c r="J145" i="1" s="1"/>
  <c r="P80" i="1"/>
  <c r="M267" i="2"/>
  <c r="D267" i="1" s="1"/>
  <c r="E267" i="1"/>
  <c r="AE262" i="2"/>
  <c r="V319" i="2"/>
  <c r="W317" i="2"/>
  <c r="V317" i="2" s="1"/>
  <c r="AZ32" i="2"/>
  <c r="BA31" i="2"/>
  <c r="AZ31" i="2" s="1"/>
  <c r="H122" i="1"/>
  <c r="Y122" i="2"/>
  <c r="G122" i="1" s="1"/>
  <c r="H126" i="1"/>
  <c r="Y126" i="2"/>
  <c r="G126" i="1" s="1"/>
  <c r="Y174" i="2"/>
  <c r="G174" i="1" s="1"/>
  <c r="Z173" i="2"/>
  <c r="H174" i="1"/>
  <c r="AK301" i="2"/>
  <c r="J301" i="1" s="1"/>
  <c r="K301" i="1"/>
  <c r="BA13" i="2"/>
  <c r="L115" i="1"/>
  <c r="AM114" i="2"/>
  <c r="L114" i="1" s="1"/>
  <c r="BB79" i="2"/>
  <c r="AZ98" i="2"/>
  <c r="BA97" i="2"/>
  <c r="AZ97" i="2" s="1"/>
  <c r="G385" i="2"/>
  <c r="H383" i="2"/>
  <c r="G383" i="2" s="1"/>
  <c r="V419" i="2"/>
  <c r="AX407" i="2"/>
  <c r="AW408" i="2"/>
  <c r="M408" i="1" s="1"/>
  <c r="N408" i="1"/>
  <c r="AZ166" i="2"/>
  <c r="BA165" i="2"/>
  <c r="AK290" i="2"/>
  <c r="J290" i="1" s="1"/>
  <c r="AL289" i="2"/>
  <c r="K290" i="1"/>
  <c r="BB310" i="2"/>
  <c r="AK262" i="2"/>
  <c r="J262" i="1" s="1"/>
  <c r="K262" i="1"/>
  <c r="P284" i="1"/>
  <c r="P409" i="1"/>
  <c r="AK255" i="2"/>
  <c r="J255" i="1" s="1"/>
  <c r="K255" i="1"/>
  <c r="P210" i="1"/>
  <c r="P375" i="1"/>
  <c r="BA378" i="2"/>
  <c r="AZ378" i="2" s="1"/>
  <c r="AZ379" i="2"/>
  <c r="P193" i="1"/>
  <c r="AZ138" i="2"/>
  <c r="BA76" i="2"/>
  <c r="AZ76" i="2" s="1"/>
  <c r="AZ77" i="2"/>
  <c r="BB126" i="2"/>
  <c r="AK360" i="2"/>
  <c r="J360" i="1" s="1"/>
  <c r="K360" i="1"/>
  <c r="M76" i="2"/>
  <c r="D76" i="1" s="1"/>
  <c r="P76" i="1" s="1"/>
  <c r="M122" i="2"/>
  <c r="D122" i="1" s="1"/>
  <c r="E122" i="1"/>
  <c r="Q122" i="1" s="1"/>
  <c r="AU67" i="2"/>
  <c r="AT67" i="2" s="1"/>
  <c r="AT69" i="2"/>
  <c r="E372" i="1"/>
  <c r="M372" i="2"/>
  <c r="D372" i="1" s="1"/>
  <c r="AZ124" i="2"/>
  <c r="Y41" i="2"/>
  <c r="G41" i="1" s="1"/>
  <c r="H41" i="1"/>
  <c r="AK44" i="2"/>
  <c r="J44" i="1" s="1"/>
  <c r="K44" i="1"/>
  <c r="AW155" i="2"/>
  <c r="M155" i="1" s="1"/>
  <c r="N155" i="1"/>
  <c r="BB49" i="2"/>
  <c r="AW130" i="2"/>
  <c r="M130" i="1" s="1"/>
  <c r="O130" i="1"/>
  <c r="R130" i="1" s="1"/>
  <c r="N262" i="2"/>
  <c r="M263" i="2"/>
  <c r="D263" i="1" s="1"/>
  <c r="P263" i="1" s="1"/>
  <c r="E263" i="1"/>
  <c r="Q263" i="1" s="1"/>
  <c r="AK97" i="2"/>
  <c r="J97" i="1" s="1"/>
  <c r="K97" i="1"/>
  <c r="Q97" i="1" s="1"/>
  <c r="AN10" i="2"/>
  <c r="AU435" i="2"/>
  <c r="AT435" i="2" s="1"/>
  <c r="AT10" i="2"/>
  <c r="AZ53" i="2"/>
  <c r="AY114" i="2"/>
  <c r="O114" i="1" s="1"/>
  <c r="Y426" i="2"/>
  <c r="G426" i="1" s="1"/>
  <c r="G427" i="1"/>
  <c r="P427" i="1" s="1"/>
  <c r="AQ319" i="2"/>
  <c r="AR317" i="2"/>
  <c r="AQ317" i="2" s="1"/>
  <c r="AW294" i="2"/>
  <c r="M294" i="1" s="1"/>
  <c r="N294" i="1"/>
  <c r="AL407" i="2"/>
  <c r="AK408" i="2"/>
  <c r="J408" i="1" s="1"/>
  <c r="K408" i="1"/>
  <c r="BA306" i="2"/>
  <c r="AZ306" i="2" s="1"/>
  <c r="AZ307" i="2"/>
  <c r="BA255" i="2"/>
  <c r="AZ256" i="2"/>
  <c r="D317" i="2"/>
  <c r="M192" i="2"/>
  <c r="D192" i="1" s="1"/>
  <c r="P192" i="1" s="1"/>
  <c r="E192" i="1"/>
  <c r="Q192" i="1" s="1"/>
  <c r="I185" i="2"/>
  <c r="I435" i="2" s="1"/>
  <c r="AZ431" i="2"/>
  <c r="BA429" i="2"/>
  <c r="Z396" i="2"/>
  <c r="Y397" i="2"/>
  <c r="G397" i="1" s="1"/>
  <c r="H397" i="1"/>
  <c r="O86" i="2"/>
  <c r="F86" i="1" s="1"/>
  <c r="AZ204" i="2"/>
  <c r="BA203" i="2"/>
  <c r="AH185" i="2"/>
  <c r="AH86" i="2"/>
  <c r="BA324" i="2"/>
  <c r="AZ325" i="2"/>
  <c r="P175" i="1"/>
  <c r="AY335" i="2"/>
  <c r="O335" i="1" s="1"/>
  <c r="O336" i="1"/>
  <c r="R336" i="1" s="1"/>
  <c r="AY140" i="2"/>
  <c r="O140" i="1" s="1"/>
  <c r="O141" i="1"/>
  <c r="AZ128" i="2"/>
  <c r="D262" i="2"/>
  <c r="Y145" i="2"/>
  <c r="G145" i="1" s="1"/>
  <c r="H145" i="1"/>
  <c r="Q145" i="1" s="1"/>
  <c r="AZ236" i="2"/>
  <c r="AK69" i="2"/>
  <c r="J69" i="1" s="1"/>
  <c r="K69" i="1"/>
  <c r="AW79" i="2"/>
  <c r="M79" i="1" s="1"/>
  <c r="N79" i="1"/>
  <c r="Z27" i="2"/>
  <c r="Y28" i="2"/>
  <c r="G28" i="1" s="1"/>
  <c r="P28" i="1" s="1"/>
  <c r="H28" i="1"/>
  <c r="Q28" i="1" s="1"/>
  <c r="AK100" i="2"/>
  <c r="J100" i="1" s="1"/>
  <c r="AK364" i="2"/>
  <c r="J364" i="1" s="1"/>
  <c r="K364" i="1"/>
  <c r="AZ42" i="2"/>
  <c r="BA41" i="2"/>
  <c r="AZ41" i="2" s="1"/>
  <c r="AY355" i="2"/>
  <c r="O355" i="1" s="1"/>
  <c r="O356" i="1"/>
  <c r="BA56" i="2"/>
  <c r="AZ57" i="2"/>
  <c r="BB133" i="2"/>
  <c r="BA119" i="2"/>
  <c r="AZ119" i="2" s="1"/>
  <c r="AZ120" i="2"/>
  <c r="AZ116" i="2"/>
  <c r="BA115" i="2"/>
  <c r="AT140" i="2"/>
  <c r="AK90" i="2"/>
  <c r="J90" i="1" s="1"/>
  <c r="K90" i="1"/>
  <c r="P144" i="1"/>
  <c r="AW335" i="2"/>
  <c r="M335" i="1" s="1"/>
  <c r="N335" i="1"/>
  <c r="AE383" i="2"/>
  <c r="BA420" i="2"/>
  <c r="AZ421" i="2"/>
  <c r="BA301" i="2"/>
  <c r="AZ301" i="2" s="1"/>
  <c r="AZ302" i="2"/>
  <c r="AW267" i="2"/>
  <c r="M267" i="1" s="1"/>
  <c r="N267" i="1"/>
  <c r="E386" i="1"/>
  <c r="Q386" i="1" s="1"/>
  <c r="N385" i="2"/>
  <c r="M386" i="2"/>
  <c r="D386" i="1" s="1"/>
  <c r="AZ377" i="2"/>
  <c r="AZ275" i="2"/>
  <c r="BA274" i="2"/>
  <c r="AZ274" i="2" s="1"/>
  <c r="Y360" i="2"/>
  <c r="G360" i="1" s="1"/>
  <c r="N213" i="1"/>
  <c r="AW213" i="2"/>
  <c r="M213" i="1" s="1"/>
  <c r="M270" i="2"/>
  <c r="D270" i="1" s="1"/>
  <c r="P270" i="1" s="1"/>
  <c r="E270" i="1"/>
  <c r="Q270" i="1" s="1"/>
  <c r="AB262" i="2"/>
  <c r="Z385" i="2"/>
  <c r="Y386" i="2"/>
  <c r="G386" i="1" s="1"/>
  <c r="H386" i="1"/>
  <c r="P389" i="1"/>
  <c r="AE228" i="2"/>
  <c r="BB203" i="2"/>
  <c r="BB202" i="2" s="1"/>
  <c r="M203" i="2"/>
  <c r="D203" i="1" s="1"/>
  <c r="P203" i="1" s="1"/>
  <c r="N202" i="2"/>
  <c r="E203" i="1"/>
  <c r="Q203" i="1" s="1"/>
  <c r="AZ346" i="2"/>
  <c r="K178" i="1"/>
  <c r="AK178" i="2"/>
  <c r="J178" i="1" s="1"/>
  <c r="BA174" i="2"/>
  <c r="AZ175" i="2"/>
  <c r="S69" i="2"/>
  <c r="T67" i="2"/>
  <c r="S67" i="2" s="1"/>
  <c r="M90" i="2"/>
  <c r="D90" i="1" s="1"/>
  <c r="P90" i="1" s="1"/>
  <c r="E90" i="1"/>
  <c r="Q90" i="1" s="1"/>
  <c r="AZ252" i="2"/>
  <c r="H67" i="2"/>
  <c r="G67" i="2" s="1"/>
  <c r="M145" i="2"/>
  <c r="D145" i="1" s="1"/>
  <c r="U67" i="2"/>
  <c r="AW174" i="2"/>
  <c r="M174" i="1" s="1"/>
  <c r="AX173" i="2"/>
  <c r="N174" i="1"/>
  <c r="AT187" i="2"/>
  <c r="AU185" i="2"/>
  <c r="AT185" i="2" s="1"/>
  <c r="Q301" i="1"/>
  <c r="AZ29" i="2"/>
  <c r="BA28" i="2"/>
  <c r="AC67" i="2"/>
  <c r="AB67" i="2" s="1"/>
  <c r="AL36" i="2"/>
  <c r="P176" i="1"/>
  <c r="AL12" i="2"/>
  <c r="AK13" i="2"/>
  <c r="J13" i="1" s="1"/>
  <c r="K13" i="1"/>
  <c r="Q13" i="1" s="1"/>
  <c r="Q155" i="1"/>
  <c r="AK195" i="2"/>
  <c r="J195" i="1" s="1"/>
  <c r="M27" i="2"/>
  <c r="D27" i="1" s="1"/>
  <c r="E27" i="1"/>
  <c r="Y119" i="2"/>
  <c r="G119" i="1" s="1"/>
  <c r="H119" i="1"/>
  <c r="AL319" i="2"/>
  <c r="AK320" i="2"/>
  <c r="J320" i="1" s="1"/>
  <c r="K320" i="1"/>
  <c r="P45" i="1"/>
  <c r="AZ264" i="2"/>
  <c r="BA263" i="2"/>
  <c r="AK115" i="2"/>
  <c r="J115" i="1" s="1"/>
  <c r="K115" i="1"/>
  <c r="AL114" i="2"/>
  <c r="O140" i="2"/>
  <c r="F140" i="1" s="1"/>
  <c r="F141" i="1"/>
  <c r="AL419" i="2"/>
  <c r="AK420" i="2"/>
  <c r="J420" i="1" s="1"/>
  <c r="K420" i="1"/>
  <c r="BB69" i="2"/>
  <c r="AK342" i="2"/>
  <c r="J342" i="1" s="1"/>
  <c r="K342" i="1"/>
  <c r="AZ91" i="2"/>
  <c r="BA90" i="2"/>
  <c r="M429" i="2"/>
  <c r="D429" i="1" s="1"/>
  <c r="D430" i="1"/>
  <c r="P430" i="1" s="1"/>
  <c r="N310" i="1"/>
  <c r="AW310" i="2"/>
  <c r="M310" i="1" s="1"/>
  <c r="U383" i="2"/>
  <c r="U435" i="2" s="1"/>
  <c r="O262" i="2"/>
  <c r="F262" i="1" s="1"/>
  <c r="F263" i="1"/>
  <c r="BA270" i="2"/>
  <c r="AZ270" i="2" s="1"/>
  <c r="AZ271" i="2"/>
  <c r="N335" i="2"/>
  <c r="M336" i="2"/>
  <c r="D336" i="1" s="1"/>
  <c r="E336" i="1"/>
  <c r="AM407" i="2"/>
  <c r="L407" i="1" s="1"/>
  <c r="L408" i="1"/>
  <c r="AY289" i="2"/>
  <c r="O289" i="1" s="1"/>
  <c r="O290" i="1"/>
  <c r="R290" i="1" s="1"/>
  <c r="BB429" i="2"/>
  <c r="AZ430" i="2"/>
  <c r="AZ429" i="2" s="1"/>
  <c r="Y373" i="2"/>
  <c r="G373" i="1" s="1"/>
  <c r="P373" i="1" s="1"/>
  <c r="Z372" i="2"/>
  <c r="H373" i="1"/>
  <c r="G355" i="2"/>
  <c r="V385" i="2"/>
  <c r="W383" i="2"/>
  <c r="V383" i="2" s="1"/>
  <c r="AZ415" i="2"/>
  <c r="AM247" i="2"/>
  <c r="L247" i="1" s="1"/>
  <c r="P276" i="1"/>
  <c r="AX202" i="2"/>
  <c r="AW203" i="2"/>
  <c r="M203" i="1" s="1"/>
  <c r="N203" i="1"/>
  <c r="Y335" i="2"/>
  <c r="G335" i="1" s="1"/>
  <c r="H335" i="1"/>
  <c r="M413" i="2"/>
  <c r="D413" i="1" s="1"/>
  <c r="P413" i="1" s="1"/>
  <c r="E413" i="1"/>
  <c r="Q413" i="1" s="1"/>
  <c r="S319" i="2"/>
  <c r="T317" i="2"/>
  <c r="S317" i="2" s="1"/>
  <c r="Y203" i="2"/>
  <c r="G203" i="1" s="1"/>
  <c r="Z202" i="2"/>
  <c r="H203" i="1"/>
  <c r="BA141" i="2"/>
  <c r="AZ142" i="2"/>
  <c r="P92" i="1"/>
  <c r="AZ58" i="2"/>
  <c r="AG67" i="2"/>
  <c r="AG435" i="2" s="1"/>
  <c r="AF67" i="2"/>
  <c r="AE67" i="2" s="1"/>
  <c r="AK155" i="2"/>
  <c r="J155" i="1" s="1"/>
  <c r="K155" i="1"/>
  <c r="M301" i="2"/>
  <c r="D301" i="1" s="1"/>
  <c r="AK103" i="2"/>
  <c r="J103" i="1" s="1"/>
  <c r="K103" i="1"/>
  <c r="Q103" i="1" s="1"/>
  <c r="AM36" i="2"/>
  <c r="L36" i="1" s="1"/>
  <c r="AK37" i="2"/>
  <c r="J37" i="1" s="1"/>
  <c r="L37" i="1"/>
  <c r="M55" i="2"/>
  <c r="D55" i="1" s="1"/>
  <c r="E55" i="1"/>
  <c r="Y278" i="2"/>
  <c r="G278" i="1" s="1"/>
  <c r="H278" i="1"/>
  <c r="S262" i="2"/>
  <c r="P155" i="1"/>
  <c r="E10" i="2"/>
  <c r="AM55" i="2"/>
  <c r="L55" i="1" s="1"/>
  <c r="L56" i="1"/>
  <c r="R56" i="1" s="1"/>
  <c r="AK59" i="2"/>
  <c r="J59" i="1" s="1"/>
  <c r="K59" i="1"/>
  <c r="BA267" i="2"/>
  <c r="AZ267" i="2" s="1"/>
  <c r="AR10" i="2"/>
  <c r="P14" i="1"/>
  <c r="O69" i="2"/>
  <c r="F70" i="1"/>
  <c r="V10" i="2"/>
  <c r="Y37" i="2"/>
  <c r="Z36" i="2"/>
  <c r="H37" i="1"/>
  <c r="AM319" i="2"/>
  <c r="L320" i="1"/>
  <c r="I270" i="1"/>
  <c r="R270" i="1" s="1"/>
  <c r="AA262" i="2"/>
  <c r="I262" i="1" s="1"/>
  <c r="AX262" i="2"/>
  <c r="AA187" i="2"/>
  <c r="I188" i="1"/>
  <c r="M407" i="2"/>
  <c r="D407" i="1" s="1"/>
  <c r="E407" i="1"/>
  <c r="BB13" i="2"/>
  <c r="BB12" i="2" s="1"/>
  <c r="P256" i="1"/>
  <c r="BB240" i="2"/>
  <c r="BB187" i="2"/>
  <c r="AZ344" i="2"/>
  <c r="BA343" i="2"/>
  <c r="AZ151" i="2"/>
  <c r="M148" i="2"/>
  <c r="D148" i="1" s="1"/>
  <c r="E148" i="1"/>
  <c r="AW37" i="2"/>
  <c r="M37" i="1" s="1"/>
  <c r="AX36" i="2"/>
  <c r="N37" i="1"/>
  <c r="AZ93" i="2"/>
  <c r="R435" i="2"/>
  <c r="M23" i="2"/>
  <c r="D23" i="1" s="1"/>
  <c r="P23" i="1" s="1"/>
  <c r="E23" i="1"/>
  <c r="Q23" i="1" s="1"/>
  <c r="AK217" i="2"/>
  <c r="J217" i="1" s="1"/>
  <c r="L217" i="1"/>
  <c r="R217" i="1" s="1"/>
  <c r="AQ69" i="2"/>
  <c r="AR67" i="2"/>
  <c r="AA140" i="2"/>
  <c r="I140" i="1" s="1"/>
  <c r="E67" i="2"/>
  <c r="D67" i="2" s="1"/>
  <c r="P121" i="1"/>
  <c r="O12" i="2"/>
  <c r="F13" i="1"/>
  <c r="R13" i="1" s="1"/>
  <c r="AY262" i="2"/>
  <c r="O262" i="1" s="1"/>
  <c r="O263" i="1"/>
  <c r="BB356" i="2"/>
  <c r="BB355" i="2" s="1"/>
  <c r="AW378" i="2"/>
  <c r="M378" i="1" s="1"/>
  <c r="P378" i="1" s="1"/>
  <c r="N378" i="1"/>
  <c r="Y178" i="2"/>
  <c r="G178" i="1" s="1"/>
  <c r="H178" i="1"/>
  <c r="Q178" i="1" s="1"/>
  <c r="BA220" i="2"/>
  <c r="AZ220" i="2" s="1"/>
  <c r="AZ221" i="2"/>
  <c r="AZ414" i="2"/>
  <c r="BA413" i="2"/>
  <c r="AZ413" i="2" s="1"/>
  <c r="O319" i="1"/>
  <c r="P197" i="1"/>
  <c r="L188" i="1"/>
  <c r="AK188" i="2"/>
  <c r="J188" i="1" s="1"/>
  <c r="AM187" i="2"/>
  <c r="AW343" i="2"/>
  <c r="M343" i="1" s="1"/>
  <c r="AX342" i="2"/>
  <c r="N343" i="1"/>
  <c r="AZ39" i="2"/>
  <c r="H355" i="1"/>
  <c r="R247" i="1"/>
  <c r="R145" i="1"/>
  <c r="BA248" i="2"/>
  <c r="H55" i="1"/>
  <c r="P112" i="1"/>
  <c r="AZ427" i="2"/>
  <c r="AZ426" i="2" s="1"/>
  <c r="BA426" i="2"/>
  <c r="M217" i="2"/>
  <c r="D217" i="1" s="1"/>
  <c r="E217" i="1"/>
  <c r="AW373" i="2"/>
  <c r="M373" i="1" s="1"/>
  <c r="AX372" i="2"/>
  <c r="N373" i="1"/>
  <c r="R364" i="1"/>
  <c r="BA364" i="2"/>
  <c r="AZ364" i="2" s="1"/>
  <c r="AZ365" i="2"/>
  <c r="AT319" i="2"/>
  <c r="AU317" i="2"/>
  <c r="AT317" i="2" s="1"/>
  <c r="BB255" i="2"/>
  <c r="AA69" i="2"/>
  <c r="I70" i="1"/>
  <c r="AZ218" i="2"/>
  <c r="BA217" i="2"/>
  <c r="AZ217" i="2" s="1"/>
  <c r="AK298" i="2"/>
  <c r="J298" i="1" s="1"/>
  <c r="L298" i="1"/>
  <c r="R298" i="1" s="1"/>
  <c r="AX69" i="2"/>
  <c r="AW70" i="2"/>
  <c r="M70" i="1" s="1"/>
  <c r="N70" i="1"/>
  <c r="AN140" i="2"/>
  <c r="P93" i="1"/>
  <c r="AQ187" i="2"/>
  <c r="AR185" i="2"/>
  <c r="AQ185" i="2" s="1"/>
  <c r="P416" i="1"/>
  <c r="O385" i="2"/>
  <c r="F386" i="1"/>
  <c r="R386" i="1" s="1"/>
  <c r="P393" i="1"/>
  <c r="M324" i="2"/>
  <c r="D324" i="1" s="1"/>
  <c r="E324" i="1"/>
  <c r="AW356" i="2"/>
  <c r="M356" i="1" s="1"/>
  <c r="M357" i="1"/>
  <c r="AL385" i="2"/>
  <c r="AK386" i="2"/>
  <c r="J386" i="1" s="1"/>
  <c r="K386" i="1"/>
  <c r="BB343" i="2"/>
  <c r="BB342" i="2" s="1"/>
  <c r="AZ322" i="2"/>
  <c r="M360" i="2"/>
  <c r="D360" i="1" s="1"/>
  <c r="P360" i="1" s="1"/>
  <c r="E360" i="1"/>
  <c r="Q360" i="1" s="1"/>
  <c r="BB220" i="2"/>
  <c r="Z419" i="2"/>
  <c r="Y420" i="2"/>
  <c r="G420" i="1" s="1"/>
  <c r="H420" i="1"/>
  <c r="AZ123" i="2"/>
  <c r="BA122" i="2"/>
  <c r="AZ122" i="2" s="1"/>
  <c r="AH317" i="2"/>
  <c r="M126" i="2"/>
  <c r="D126" i="1" s="1"/>
  <c r="E126" i="1"/>
  <c r="Q126" i="1" s="1"/>
  <c r="R255" i="1"/>
  <c r="AN69" i="2"/>
  <c r="AO67" i="2"/>
  <c r="P77" i="1"/>
  <c r="AM202" i="2"/>
  <c r="L202" i="1" s="1"/>
  <c r="AW364" i="2"/>
  <c r="M364" i="1" s="1"/>
  <c r="AA36" i="2"/>
  <c r="I36" i="1" s="1"/>
  <c r="I37" i="1"/>
  <c r="AX317" i="2"/>
  <c r="AW319" i="2"/>
  <c r="M319" i="1" s="1"/>
  <c r="N319" i="1"/>
  <c r="Z12" i="2"/>
  <c r="Y13" i="2"/>
  <c r="G13" i="1" s="1"/>
  <c r="H13" i="1"/>
  <c r="AZ136" i="2"/>
  <c r="AE10" i="2"/>
  <c r="BA178" i="2"/>
  <c r="AZ179" i="2"/>
  <c r="AZ82" i="2"/>
  <c r="AX164" i="2"/>
  <c r="AW165" i="2"/>
  <c r="M165" i="1" s="1"/>
  <c r="P165" i="1" s="1"/>
  <c r="N165" i="1"/>
  <c r="BB100" i="2"/>
  <c r="BB86" i="2" s="1"/>
  <c r="AH355" i="2"/>
  <c r="AP10" i="2"/>
  <c r="AL185" i="2"/>
  <c r="AK187" i="2"/>
  <c r="J187" i="1" s="1"/>
  <c r="K187" i="1"/>
  <c r="AK324" i="2"/>
  <c r="J324" i="1" s="1"/>
  <c r="K324" i="1"/>
  <c r="R335" i="1"/>
  <c r="AW240" i="2"/>
  <c r="M240" i="1" s="1"/>
  <c r="N240" i="1"/>
  <c r="AE319" i="2"/>
  <c r="AF317" i="2"/>
  <c r="AE317" i="2" s="1"/>
  <c r="AZ380" i="2"/>
  <c r="BA348" i="2"/>
  <c r="AZ348" i="2" s="1"/>
  <c r="AZ350" i="2"/>
  <c r="O342" i="2"/>
  <c r="F342" i="1" s="1"/>
  <c r="R342" i="1" s="1"/>
  <c r="M343" i="2"/>
  <c r="D343" i="1" s="1"/>
  <c r="F343" i="1"/>
  <c r="R343" i="1" s="1"/>
  <c r="N217" i="1"/>
  <c r="AW217" i="2"/>
  <c r="M217" i="1" s="1"/>
  <c r="AN289" i="2"/>
  <c r="AP67" i="2"/>
  <c r="P69" i="2"/>
  <c r="Q67" i="2"/>
  <c r="P67" i="2" s="1"/>
  <c r="AJ67" i="2"/>
  <c r="AJ435" i="2" s="1"/>
  <c r="AZ152" i="2"/>
  <c r="AZ225" i="2"/>
  <c r="AK27" i="2"/>
  <c r="J27" i="1" s="1"/>
  <c r="K27" i="1"/>
  <c r="N228" i="2"/>
  <c r="M188" i="2"/>
  <c r="D188" i="1" s="1"/>
  <c r="N187" i="2"/>
  <c r="E188" i="1"/>
  <c r="Q188" i="1" s="1"/>
  <c r="P147" i="1"/>
  <c r="Y195" i="2"/>
  <c r="G195" i="1" s="1"/>
  <c r="H195" i="1"/>
  <c r="AZ47" i="2"/>
  <c r="BA44" i="2"/>
  <c r="AZ44" i="2" s="1"/>
  <c r="N178" i="1"/>
  <c r="AW178" i="2"/>
  <c r="M178" i="1" s="1"/>
  <c r="P97" i="1"/>
  <c r="AA55" i="2"/>
  <c r="I55" i="1" s="1"/>
  <c r="AK220" i="2"/>
  <c r="J220" i="1" s="1"/>
  <c r="L220" i="1"/>
  <c r="R220" i="1" s="1"/>
  <c r="M310" i="2"/>
  <c r="D310" i="1" s="1"/>
  <c r="E310" i="1"/>
  <c r="AZ321" i="2"/>
  <c r="BA320" i="2"/>
  <c r="Y240" i="2"/>
  <c r="G240" i="1" s="1"/>
  <c r="H240" i="1"/>
  <c r="M220" i="2"/>
  <c r="D220" i="1" s="1"/>
  <c r="E220" i="1"/>
  <c r="Q220" i="1" s="1"/>
  <c r="AW396" i="2"/>
  <c r="M396" i="1" s="1"/>
  <c r="N396" i="1"/>
  <c r="P404" i="1"/>
  <c r="O289" i="2"/>
  <c r="F289" i="1" s="1"/>
  <c r="AZ60" i="2"/>
  <c r="N126" i="1"/>
  <c r="AW126" i="2"/>
  <c r="M126" i="1" s="1"/>
  <c r="P71" i="1"/>
  <c r="P229" i="1"/>
  <c r="J187" i="2"/>
  <c r="K185" i="2"/>
  <c r="Y133" i="2"/>
  <c r="G133" i="1" s="1"/>
  <c r="H133" i="1"/>
  <c r="AY164" i="2"/>
  <c r="O164" i="1" s="1"/>
  <c r="O165" i="1"/>
  <c r="BA49" i="2"/>
  <c r="AZ50" i="2"/>
  <c r="I100" i="1"/>
  <c r="R100" i="1" s="1"/>
  <c r="AA86" i="2"/>
  <c r="I86" i="1" s="1"/>
  <c r="V69" i="2"/>
  <c r="W67" i="2"/>
  <c r="V67" i="2" s="1"/>
  <c r="AZ87" i="2"/>
  <c r="AW270" i="2"/>
  <c r="M270" i="1" s="1"/>
  <c r="N270" i="1"/>
  <c r="AK213" i="2"/>
  <c r="J213" i="1" s="1"/>
  <c r="K213" i="1"/>
  <c r="AE407" i="2"/>
  <c r="BB324" i="2"/>
  <c r="O187" i="2"/>
  <c r="F192" i="1"/>
  <c r="R192" i="1" s="1"/>
  <c r="X317" i="2"/>
  <c r="I319" i="1"/>
  <c r="AL164" i="2"/>
  <c r="AK165" i="2"/>
  <c r="J165" i="1" s="1"/>
  <c r="K165" i="1"/>
  <c r="E195" i="1"/>
  <c r="Q195" i="1" s="1"/>
  <c r="M195" i="2"/>
  <c r="D195" i="1" s="1"/>
  <c r="P215" i="1"/>
  <c r="N114" i="2"/>
  <c r="G319" i="2"/>
  <c r="H317" i="2"/>
  <c r="G317" i="2" s="1"/>
  <c r="AZ219" i="2"/>
  <c r="M44" i="2"/>
  <c r="D44" i="1" s="1"/>
  <c r="P44" i="1" s="1"/>
  <c r="E44" i="1"/>
  <c r="Q44" i="1" s="1"/>
  <c r="M213" i="2"/>
  <c r="D213" i="1" s="1"/>
  <c r="E213" i="1"/>
  <c r="Q213" i="1" s="1"/>
  <c r="BB290" i="2"/>
  <c r="BB289" i="2" s="1"/>
  <c r="M364" i="2"/>
  <c r="D364" i="1" s="1"/>
  <c r="P364" i="1" s="1"/>
  <c r="E364" i="1"/>
  <c r="Q364" i="1" s="1"/>
  <c r="AO317" i="2"/>
  <c r="AK310" i="2"/>
  <c r="J310" i="1" s="1"/>
  <c r="K310" i="1"/>
  <c r="D342" i="2"/>
  <c r="AZ398" i="2"/>
  <c r="BA397" i="2"/>
  <c r="AZ308" i="2"/>
  <c r="P351" i="1"/>
  <c r="AZ196" i="2"/>
  <c r="BA195" i="2"/>
  <c r="AZ195" i="2" s="1"/>
  <c r="AL355" i="2"/>
  <c r="K356" i="1"/>
  <c r="Q356" i="1" s="1"/>
  <c r="R267" i="1"/>
  <c r="H301" i="1"/>
  <c r="Y301" i="2"/>
  <c r="G301" i="1" s="1"/>
  <c r="AZ146" i="2"/>
  <c r="BA145" i="2"/>
  <c r="AZ145" i="2" s="1"/>
  <c r="BB228" i="2"/>
  <c r="AZ101" i="2"/>
  <c r="BA100" i="2"/>
  <c r="AZ100" i="2" s="1"/>
  <c r="M298" i="2"/>
  <c r="D298" i="1" s="1"/>
  <c r="E298" i="1"/>
  <c r="Q298" i="1" s="1"/>
  <c r="AW290" i="2"/>
  <c r="M290" i="1" s="1"/>
  <c r="M290" i="2"/>
  <c r="D290" i="1" s="1"/>
  <c r="N289" i="2"/>
  <c r="E290" i="1"/>
  <c r="AK240" i="2"/>
  <c r="J240" i="1" s="1"/>
  <c r="K240" i="1"/>
  <c r="P162" i="1"/>
  <c r="AZ358" i="2"/>
  <c r="AW18" i="2"/>
  <c r="M18" i="1" s="1"/>
  <c r="N18" i="1"/>
  <c r="AZ127" i="2"/>
  <c r="BA126" i="2"/>
  <c r="AZ126" i="2" s="1"/>
  <c r="X10" i="2"/>
  <c r="X435" i="2" s="1"/>
  <c r="V12" i="2"/>
  <c r="AZ215" i="2"/>
  <c r="P206" i="1"/>
  <c r="AZ112" i="2"/>
  <c r="AZ134" i="2"/>
  <c r="BA133" i="2"/>
  <c r="P12" i="2"/>
  <c r="Q10" i="2"/>
  <c r="M94" i="2"/>
  <c r="D94" i="1" s="1"/>
  <c r="E94" i="1"/>
  <c r="AQ36" i="2"/>
  <c r="AM173" i="2"/>
  <c r="L173" i="1" s="1"/>
  <c r="AM86" i="2"/>
  <c r="L86" i="1" s="1"/>
  <c r="L90" i="1"/>
  <c r="R90" i="1" s="1"/>
  <c r="P41" i="1"/>
  <c r="BB37" i="2"/>
  <c r="M49" i="2"/>
  <c r="D49" i="1" s="1"/>
  <c r="P49" i="1" s="1"/>
  <c r="E49" i="1"/>
  <c r="Q49" i="1" s="1"/>
  <c r="AX114" i="2"/>
  <c r="N342" i="2"/>
  <c r="AZ189" i="2"/>
  <c r="BA188" i="2"/>
  <c r="O202" i="2"/>
  <c r="F202" i="1" s="1"/>
  <c r="R202" i="1" s="1"/>
  <c r="F203" i="1"/>
  <c r="R203" i="1" s="1"/>
  <c r="P353" i="1"/>
  <c r="P319" i="2"/>
  <c r="Q317" i="2"/>
  <c r="P317" i="2" s="1"/>
  <c r="Y378" i="2"/>
  <c r="G378" i="1" s="1"/>
  <c r="H378" i="1"/>
  <c r="Q378" i="1" s="1"/>
  <c r="BA423" i="2"/>
  <c r="AZ423" i="2" s="1"/>
  <c r="AZ234" i="2"/>
  <c r="BA233" i="2"/>
  <c r="AZ233" i="2" s="1"/>
  <c r="AZ432" i="2"/>
  <c r="N396" i="2"/>
  <c r="M397" i="2"/>
  <c r="D397" i="1" s="1"/>
  <c r="P397" i="1" s="1"/>
  <c r="E397" i="1"/>
  <c r="P425" i="1"/>
  <c r="AC383" i="2"/>
  <c r="AB383" i="2" s="1"/>
  <c r="AB385" i="2"/>
  <c r="J372" i="2"/>
  <c r="P344" i="1"/>
  <c r="AW385" i="2"/>
  <c r="M385" i="1" s="1"/>
  <c r="AX383" i="2"/>
  <c r="N385" i="1"/>
  <c r="Y310" i="2"/>
  <c r="G310" i="1" s="1"/>
  <c r="H310" i="1"/>
  <c r="P308" i="1"/>
  <c r="BA360" i="2"/>
  <c r="AZ360" i="2" s="1"/>
  <c r="AZ361" i="2"/>
  <c r="AW355" i="2"/>
  <c r="M355" i="1" s="1"/>
  <c r="N355" i="1"/>
  <c r="BA213" i="2"/>
  <c r="AZ213" i="2" s="1"/>
  <c r="AZ214" i="2"/>
  <c r="AK356" i="2"/>
  <c r="J356" i="1" s="1"/>
  <c r="J357" i="1"/>
  <c r="Y192" i="2"/>
  <c r="G192" i="1" s="1"/>
  <c r="H192" i="1"/>
  <c r="AK141" i="2"/>
  <c r="J141" i="1" s="1"/>
  <c r="AL140" i="2"/>
  <c r="K141" i="1"/>
  <c r="Z407" i="2"/>
  <c r="Y408" i="2"/>
  <c r="G408" i="1" s="1"/>
  <c r="P408" i="1" s="1"/>
  <c r="H408" i="1"/>
  <c r="Q408" i="1" s="1"/>
  <c r="AY419" i="2"/>
  <c r="O423" i="1"/>
  <c r="R423" i="1" s="1"/>
  <c r="BA282" i="2"/>
  <c r="AZ282" i="2" s="1"/>
  <c r="AZ283" i="2"/>
  <c r="AZ366" i="2"/>
  <c r="P287" i="1"/>
  <c r="BB320" i="2"/>
  <c r="Z342" i="2"/>
  <c r="Z317" i="2" s="1"/>
  <c r="Y343" i="2"/>
  <c r="G343" i="1" s="1"/>
  <c r="H343" i="1"/>
  <c r="M328" i="2"/>
  <c r="D328" i="1" s="1"/>
  <c r="P328" i="1" s="1"/>
  <c r="F328" i="1"/>
  <c r="R328" i="1" s="1"/>
  <c r="AA355" i="2"/>
  <c r="I355" i="1" s="1"/>
  <c r="O301" i="1"/>
  <c r="R301" i="1" s="1"/>
  <c r="AW301" i="2"/>
  <c r="M301" i="1" s="1"/>
  <c r="BB178" i="2"/>
  <c r="BB173" i="2" s="1"/>
  <c r="AZ357" i="2"/>
  <c r="AZ356" i="2" s="1"/>
  <c r="BA356" i="2"/>
  <c r="BA355" i="2" s="1"/>
  <c r="AZ355" i="2" s="1"/>
  <c r="AA173" i="2"/>
  <c r="I173" i="1" s="1"/>
  <c r="I174" i="1"/>
  <c r="R174" i="1" s="1"/>
  <c r="AA289" i="2"/>
  <c r="I289" i="1" s="1"/>
  <c r="BA298" i="2"/>
  <c r="AZ298" i="2" s="1"/>
  <c r="AZ299" i="2"/>
  <c r="AX289" i="2"/>
  <c r="P132" i="1"/>
  <c r="AM228" i="2"/>
  <c r="L228" i="1" s="1"/>
  <c r="L229" i="1"/>
  <c r="R229" i="1" s="1"/>
  <c r="AZ291" i="2"/>
  <c r="BA290" i="2"/>
  <c r="Y155" i="2"/>
  <c r="G155" i="1" s="1"/>
  <c r="H155" i="1"/>
  <c r="R195" i="1"/>
  <c r="AA12" i="2"/>
  <c r="I13" i="1"/>
  <c r="V187" i="2"/>
  <c r="W185" i="2"/>
  <c r="V185" i="2" s="1"/>
  <c r="BB148" i="2"/>
  <c r="BB140" i="2" s="1"/>
  <c r="T185" i="2"/>
  <c r="S185" i="2" s="1"/>
  <c r="P46" i="1"/>
  <c r="Y356" i="2"/>
  <c r="G356" i="1" s="1"/>
  <c r="G358" i="1"/>
  <c r="P358" i="1" s="1"/>
  <c r="AK126" i="2"/>
  <c r="J126" i="1" s="1"/>
  <c r="K126" i="1"/>
  <c r="I220" i="1"/>
  <c r="AA202" i="2"/>
  <c r="I202" i="1" s="1"/>
  <c r="AZ102" i="2"/>
  <c r="V140" i="2"/>
  <c r="AS67" i="2"/>
  <c r="AS435" i="2" s="1"/>
  <c r="L185" i="2"/>
  <c r="M130" i="2"/>
  <c r="D130" i="1" s="1"/>
  <c r="E130" i="1"/>
  <c r="Q130" i="1" s="1"/>
  <c r="K10" i="2"/>
  <c r="AZ65" i="2"/>
  <c r="P96" i="1"/>
  <c r="H10" i="2"/>
  <c r="Z140" i="2"/>
  <c r="Y141" i="2"/>
  <c r="G141" i="1" s="1"/>
  <c r="H141" i="1"/>
  <c r="O36" i="2"/>
  <c r="F36" i="1" s="1"/>
  <c r="F37" i="1"/>
  <c r="AT27" i="2"/>
  <c r="P202" i="2"/>
  <c r="Q185" i="2"/>
  <c r="P185" i="2" s="1"/>
  <c r="AW195" i="2"/>
  <c r="M195" i="1" s="1"/>
  <c r="O195" i="1"/>
  <c r="BB396" i="2"/>
  <c r="BB383" i="2" s="1"/>
  <c r="AK233" i="2"/>
  <c r="J233" i="1" s="1"/>
  <c r="P233" i="1" s="1"/>
  <c r="K233" i="1"/>
  <c r="Q233" i="1" s="1"/>
  <c r="BB419" i="2"/>
  <c r="M282" i="2"/>
  <c r="D282" i="1" s="1"/>
  <c r="E282" i="1"/>
  <c r="K317" i="2"/>
  <c r="J319" i="2"/>
  <c r="AU383" i="2"/>
  <c r="AT383" i="2" s="1"/>
  <c r="AW278" i="2"/>
  <c r="M278" i="1" s="1"/>
  <c r="N278" i="1"/>
  <c r="L317" i="2"/>
  <c r="AH383" i="2"/>
  <c r="AK336" i="2"/>
  <c r="J336" i="1" s="1"/>
  <c r="AL335" i="2"/>
  <c r="K336" i="1"/>
  <c r="BB103" i="2"/>
  <c r="AZ104" i="2"/>
  <c r="E355" i="1"/>
  <c r="P88" i="1"/>
  <c r="P299" i="1"/>
  <c r="AW94" i="2"/>
  <c r="M94" i="1" s="1"/>
  <c r="N94" i="1"/>
  <c r="AK107" i="2"/>
  <c r="J107" i="1" s="1"/>
  <c r="P107" i="1" s="1"/>
  <c r="K107" i="1"/>
  <c r="Q107" i="1" s="1"/>
  <c r="AX228" i="2"/>
  <c r="AM396" i="2"/>
  <c r="L397" i="1"/>
  <c r="R397" i="1" s="1"/>
  <c r="P291" i="1"/>
  <c r="AC435" i="2"/>
  <c r="AB10" i="2"/>
  <c r="Y324" i="2"/>
  <c r="G324" i="1" s="1"/>
  <c r="H324" i="1"/>
  <c r="AW348" i="2"/>
  <c r="M348" i="1" s="1"/>
  <c r="N348" i="1"/>
  <c r="BB233" i="2"/>
  <c r="Y364" i="2"/>
  <c r="G364" i="1" s="1"/>
  <c r="H364" i="1"/>
  <c r="M59" i="2"/>
  <c r="D59" i="1" s="1"/>
  <c r="BB59" i="2"/>
  <c r="F59" i="1"/>
  <c r="R59" i="1" s="1"/>
  <c r="O55" i="2"/>
  <c r="F55" i="1" s="1"/>
  <c r="M173" i="2"/>
  <c r="D173" i="1" s="1"/>
  <c r="E173" i="1"/>
  <c r="J86" i="2"/>
  <c r="K67" i="2"/>
  <c r="J67" i="2" s="1"/>
  <c r="AE187" i="2"/>
  <c r="AF185" i="2"/>
  <c r="AE185" i="2" s="1"/>
  <c r="BA130" i="2"/>
  <c r="AZ130" i="2" s="1"/>
  <c r="AZ131" i="2"/>
  <c r="V202" i="2"/>
  <c r="AK31" i="2"/>
  <c r="J31" i="1" s="1"/>
  <c r="P31" i="1" s="1"/>
  <c r="K31" i="1"/>
  <c r="Q31" i="1" s="1"/>
  <c r="AX86" i="2"/>
  <c r="AW41" i="2"/>
  <c r="M41" i="1" s="1"/>
  <c r="N41" i="1"/>
  <c r="M79" i="2"/>
  <c r="D79" i="1" s="1"/>
  <c r="E79" i="1"/>
  <c r="Q79" i="1" s="1"/>
  <c r="Z187" i="2"/>
  <c r="Y188" i="2"/>
  <c r="G188" i="1" s="1"/>
  <c r="H188" i="1"/>
  <c r="AW56" i="2"/>
  <c r="M56" i="1" s="1"/>
  <c r="AX55" i="2"/>
  <c r="N56" i="1"/>
  <c r="L10" i="2"/>
  <c r="AZ279" i="2"/>
  <c r="BA278" i="2"/>
  <c r="AZ278" i="2" s="1"/>
  <c r="AA407" i="2"/>
  <c r="I407" i="1" s="1"/>
  <c r="I408" i="1"/>
  <c r="R408" i="1" s="1"/>
  <c r="BA386" i="2"/>
  <c r="AZ387" i="2"/>
  <c r="P312" i="1"/>
  <c r="AZ329" i="2"/>
  <c r="BA328" i="2"/>
  <c r="AZ328" i="2" s="1"/>
  <c r="M255" i="2"/>
  <c r="D255" i="1" s="1"/>
  <c r="P255" i="1" s="1"/>
  <c r="E255" i="1"/>
  <c r="F103" i="1"/>
  <c r="R103" i="1" s="1"/>
  <c r="M103" i="2"/>
  <c r="D103" i="1" s="1"/>
  <c r="P103" i="1" s="1"/>
  <c r="AK174" i="2"/>
  <c r="J174" i="1" s="1"/>
  <c r="P174" i="1" s="1"/>
  <c r="K174" i="1"/>
  <c r="Q174" i="1" s="1"/>
  <c r="AL173" i="2"/>
  <c r="AW255" i="2"/>
  <c r="M255" i="1" s="1"/>
  <c r="N255" i="1"/>
  <c r="AM289" i="2"/>
  <c r="L289" i="1" s="1"/>
  <c r="P99" i="1"/>
  <c r="P226" i="1"/>
  <c r="M87" i="2"/>
  <c r="D87" i="1" s="1"/>
  <c r="P87" i="1" s="1"/>
  <c r="N86" i="2"/>
  <c r="E87" i="1"/>
  <c r="Q87" i="1" s="1"/>
  <c r="AK79" i="2"/>
  <c r="J79" i="1" s="1"/>
  <c r="L79" i="1"/>
  <c r="R79" i="1" s="1"/>
  <c r="N107" i="1"/>
  <c r="AW107" i="2"/>
  <c r="M107" i="1" s="1"/>
  <c r="BB248" i="2"/>
  <c r="BB247" i="2" s="1"/>
  <c r="R282" i="1"/>
  <c r="AC185" i="2"/>
  <c r="AB185" i="2" s="1"/>
  <c r="AZ167" i="2"/>
  <c r="O114" i="2"/>
  <c r="F114" i="1" s="1"/>
  <c r="R114" i="1" s="1"/>
  <c r="M115" i="2"/>
  <c r="D115" i="1" s="1"/>
  <c r="F115" i="1"/>
  <c r="R115" i="1" s="1"/>
  <c r="AZ326" i="2"/>
  <c r="H164" i="1"/>
  <c r="Y164" i="2"/>
  <c r="G164" i="1" s="1"/>
  <c r="AZ161" i="2"/>
  <c r="BB56" i="2"/>
  <c r="P234" i="1"/>
  <c r="AZ367" i="2"/>
  <c r="P212" i="1"/>
  <c r="AM10" i="2"/>
  <c r="L12" i="1"/>
  <c r="AX12" i="2"/>
  <c r="AW122" i="2"/>
  <c r="M122" i="1" s="1"/>
  <c r="N122" i="1"/>
  <c r="AZ45" i="2"/>
  <c r="BA94" i="2"/>
  <c r="AZ94" i="2" s="1"/>
  <c r="Q383" i="2"/>
  <c r="P383" i="2" s="1"/>
  <c r="AL247" i="2"/>
  <c r="AK248" i="2"/>
  <c r="J248" i="1" s="1"/>
  <c r="P248" i="1" s="1"/>
  <c r="K248" i="1"/>
  <c r="Q248" i="1" s="1"/>
  <c r="R18" i="1"/>
  <c r="G187" i="2"/>
  <c r="H185" i="2"/>
  <c r="M356" i="2"/>
  <c r="D356" i="1" s="1"/>
  <c r="P356" i="1" s="1"/>
  <c r="D357" i="1"/>
  <c r="P357" i="1" s="1"/>
  <c r="P412" i="1"/>
  <c r="AZ409" i="2"/>
  <c r="BA408" i="2"/>
  <c r="AP317" i="2"/>
  <c r="AN319" i="2"/>
  <c r="Y115" i="2"/>
  <c r="G115" i="1" s="1"/>
  <c r="Z114" i="2"/>
  <c r="H115" i="1"/>
  <c r="Q115" i="1" s="1"/>
  <c r="G262" i="2"/>
  <c r="AT355" i="2"/>
  <c r="AK397" i="2"/>
  <c r="J397" i="1" s="1"/>
  <c r="AL396" i="2"/>
  <c r="K397" i="1"/>
  <c r="BA294" i="2"/>
  <c r="AZ294" i="2" s="1"/>
  <c r="AZ295" i="2"/>
  <c r="O355" i="2"/>
  <c r="F355" i="1" s="1"/>
  <c r="R355" i="1" s="1"/>
  <c r="F356" i="1"/>
  <c r="Y429" i="2"/>
  <c r="G429" i="1" s="1"/>
  <c r="G430" i="1"/>
  <c r="P426" i="1"/>
  <c r="E294" i="1"/>
  <c r="M294" i="2"/>
  <c r="D294" i="1" s="1"/>
  <c r="P294" i="1" s="1"/>
  <c r="AX419" i="2"/>
  <c r="AW420" i="2"/>
  <c r="M420" i="1" s="1"/>
  <c r="N420" i="1"/>
  <c r="AZ337" i="2"/>
  <c r="BA336" i="2"/>
  <c r="M119" i="2"/>
  <c r="D119" i="1" s="1"/>
  <c r="E119" i="1"/>
  <c r="AZ311" i="2"/>
  <c r="BA310" i="2"/>
  <c r="AZ226" i="2"/>
  <c r="AN262" i="2"/>
  <c r="P58" i="1"/>
  <c r="Y290" i="2"/>
  <c r="G290" i="1" s="1"/>
  <c r="Z289" i="2"/>
  <c r="H290" i="1"/>
  <c r="AD185" i="2"/>
  <c r="AD435" i="2" s="1"/>
  <c r="AB187" i="2"/>
  <c r="M164" i="2"/>
  <c r="D164" i="1" s="1"/>
  <c r="E164" i="1"/>
  <c r="BB115" i="2"/>
  <c r="O70" i="1"/>
  <c r="AY69" i="2"/>
  <c r="P152" i="1"/>
  <c r="AY12" i="2"/>
  <c r="O13" i="1"/>
  <c r="I165" i="1"/>
  <c r="R165" i="1" s="1"/>
  <c r="AA164" i="2"/>
  <c r="I164" i="1" s="1"/>
  <c r="R164" i="1" s="1"/>
  <c r="AZ159" i="2"/>
  <c r="F233" i="1"/>
  <c r="R233" i="1" s="1"/>
  <c r="O228" i="2"/>
  <c r="F228" i="1" s="1"/>
  <c r="R228" i="1" s="1"/>
  <c r="AA114" i="2"/>
  <c r="I114" i="1" s="1"/>
  <c r="AW13" i="2"/>
  <c r="M13" i="1" s="1"/>
  <c r="Z86" i="2"/>
  <c r="Z67" i="2" s="1"/>
  <c r="H87" i="1"/>
  <c r="Y87" i="2"/>
  <c r="G87" i="1" s="1"/>
  <c r="N12" i="2"/>
  <c r="AK282" i="2"/>
  <c r="J282" i="1" s="1"/>
  <c r="K282" i="1"/>
  <c r="D187" i="2"/>
  <c r="E185" i="2"/>
  <c r="D185" i="2" s="1"/>
  <c r="Y100" i="2"/>
  <c r="G100" i="1" s="1"/>
  <c r="P100" i="1" s="1"/>
  <c r="H100" i="1"/>
  <c r="Q100" i="1" s="1"/>
  <c r="AZ106" i="2"/>
  <c r="AO383" i="2"/>
  <c r="AN383" i="2" s="1"/>
  <c r="AZ156" i="2"/>
  <c r="BA155" i="2"/>
  <c r="AZ155" i="2" s="1"/>
  <c r="AZ192" i="2"/>
  <c r="AZ137" i="2"/>
  <c r="Y79" i="2"/>
  <c r="G79" i="1" s="1"/>
  <c r="H79" i="1"/>
  <c r="AK229" i="2"/>
  <c r="J229" i="1" s="1"/>
  <c r="AI10" i="2"/>
  <c r="AH12" i="2"/>
  <c r="AZ51" i="2"/>
  <c r="AW152" i="2"/>
  <c r="M152" i="1" s="1"/>
  <c r="N152" i="1"/>
  <c r="Q152" i="1" s="1"/>
  <c r="AM140" i="2"/>
  <c r="L140" i="1" s="1"/>
  <c r="M13" i="2"/>
  <c r="D13" i="1" s="1"/>
  <c r="H67" i="1" l="1"/>
  <c r="H317" i="1"/>
  <c r="AY10" i="2"/>
  <c r="O12" i="1"/>
  <c r="BA12" i="2"/>
  <c r="AZ13" i="2"/>
  <c r="Y140" i="2"/>
  <c r="G140" i="1" s="1"/>
  <c r="H140" i="1"/>
  <c r="Y55" i="2"/>
  <c r="G55" i="1" s="1"/>
  <c r="P213" i="1"/>
  <c r="AP435" i="2"/>
  <c r="BA247" i="2"/>
  <c r="AZ247" i="2" s="1"/>
  <c r="AZ248" i="2"/>
  <c r="P178" i="1"/>
  <c r="E435" i="2"/>
  <c r="D435" i="2" s="1"/>
  <c r="D10" i="2"/>
  <c r="Q373" i="1"/>
  <c r="P429" i="1"/>
  <c r="AK319" i="2"/>
  <c r="J319" i="1" s="1"/>
  <c r="AL317" i="2"/>
  <c r="K319" i="1"/>
  <c r="AW173" i="2"/>
  <c r="M173" i="1" s="1"/>
  <c r="N173" i="1"/>
  <c r="P122" i="1"/>
  <c r="Y173" i="2"/>
  <c r="G173" i="1" s="1"/>
  <c r="H173" i="1"/>
  <c r="Q173" i="1" s="1"/>
  <c r="Q278" i="1"/>
  <c r="L10" i="1"/>
  <c r="N317" i="1"/>
  <c r="AO435" i="2"/>
  <c r="AN435" i="2" s="1"/>
  <c r="BA407" i="2"/>
  <c r="AZ407" i="2" s="1"/>
  <c r="AZ408" i="2"/>
  <c r="BA187" i="2"/>
  <c r="AZ188" i="2"/>
  <c r="K185" i="1"/>
  <c r="AW262" i="2"/>
  <c r="M262" i="1" s="1"/>
  <c r="N262" i="1"/>
  <c r="AK55" i="2"/>
  <c r="J55" i="1" s="1"/>
  <c r="K55" i="1"/>
  <c r="P13" i="1"/>
  <c r="BB114" i="2"/>
  <c r="L396" i="1"/>
  <c r="R396" i="1" s="1"/>
  <c r="AM383" i="2"/>
  <c r="L383" i="1" s="1"/>
  <c r="AK140" i="2"/>
  <c r="J140" i="1" s="1"/>
  <c r="K140" i="1"/>
  <c r="Q294" i="1"/>
  <c r="BB55" i="2"/>
  <c r="L435" i="2"/>
  <c r="AW228" i="2"/>
  <c r="M228" i="1" s="1"/>
  <c r="N228" i="1"/>
  <c r="J317" i="2"/>
  <c r="M342" i="2"/>
  <c r="D342" i="1" s="1"/>
  <c r="E342" i="1"/>
  <c r="BA140" i="2"/>
  <c r="AZ140" i="2" s="1"/>
  <c r="AZ141" i="2"/>
  <c r="Y372" i="2"/>
  <c r="G372" i="1" s="1"/>
  <c r="H372" i="1"/>
  <c r="AZ90" i="2"/>
  <c r="BA86" i="2"/>
  <c r="AZ86" i="2" s="1"/>
  <c r="AZ255" i="2"/>
  <c r="AK289" i="2"/>
  <c r="J289" i="1" s="1"/>
  <c r="K289" i="1"/>
  <c r="P278" i="1"/>
  <c r="Q420" i="1"/>
  <c r="AM67" i="2"/>
  <c r="L67" i="1" s="1"/>
  <c r="R320" i="1"/>
  <c r="R407" i="1"/>
  <c r="M419" i="2"/>
  <c r="D419" i="1" s="1"/>
  <c r="E419" i="1"/>
  <c r="AB435" i="2"/>
  <c r="AW419" i="2"/>
  <c r="M419" i="1" s="1"/>
  <c r="M435" i="1" s="1"/>
  <c r="N419" i="1"/>
  <c r="H435" i="2"/>
  <c r="G435" i="2" s="1"/>
  <c r="G10" i="2"/>
  <c r="AW114" i="2"/>
  <c r="M114" i="1" s="1"/>
  <c r="N114" i="1"/>
  <c r="N36" i="1"/>
  <c r="AW36" i="2"/>
  <c r="M36" i="1" s="1"/>
  <c r="BA419" i="2"/>
  <c r="AZ419" i="2" s="1"/>
  <c r="AZ420" i="2"/>
  <c r="AZ165" i="2"/>
  <c r="BA164" i="2"/>
  <c r="AZ164" i="2" s="1"/>
  <c r="T435" i="2"/>
  <c r="S435" i="2" s="1"/>
  <c r="O317" i="2"/>
  <c r="F317" i="1" s="1"/>
  <c r="F319" i="1"/>
  <c r="R319" i="1" s="1"/>
  <c r="P420" i="1"/>
  <c r="K435" i="2"/>
  <c r="J435" i="2" s="1"/>
  <c r="J10" i="2"/>
  <c r="AA10" i="2"/>
  <c r="I12" i="1"/>
  <c r="R289" i="1"/>
  <c r="AL383" i="2"/>
  <c r="AK385" i="2"/>
  <c r="J385" i="1" s="1"/>
  <c r="K385" i="1"/>
  <c r="AW55" i="2"/>
  <c r="M55" i="1" s="1"/>
  <c r="N55" i="1"/>
  <c r="P282" i="1"/>
  <c r="AA67" i="2"/>
  <c r="I67" i="1" s="1"/>
  <c r="I69" i="1"/>
  <c r="AM317" i="2"/>
  <c r="L317" i="1" s="1"/>
  <c r="L319" i="1"/>
  <c r="H202" i="1"/>
  <c r="Y202" i="2"/>
  <c r="G202" i="1" s="1"/>
  <c r="M12" i="2"/>
  <c r="D12" i="1" s="1"/>
  <c r="E12" i="1"/>
  <c r="N10" i="2"/>
  <c r="G185" i="2"/>
  <c r="R55" i="1"/>
  <c r="P130" i="1"/>
  <c r="AN67" i="2"/>
  <c r="Y355" i="2"/>
  <c r="G355" i="1" s="1"/>
  <c r="Q148" i="1"/>
  <c r="G37" i="1"/>
  <c r="P37" i="1" s="1"/>
  <c r="Q37" i="1"/>
  <c r="P145" i="1"/>
  <c r="Y385" i="2"/>
  <c r="G385" i="1" s="1"/>
  <c r="Z383" i="2"/>
  <c r="H385" i="1"/>
  <c r="M262" i="2"/>
  <c r="D262" i="1" s="1"/>
  <c r="P262" i="1" s="1"/>
  <c r="E262" i="1"/>
  <c r="Q262" i="1" s="1"/>
  <c r="AW383" i="2"/>
  <c r="M383" i="1" s="1"/>
  <c r="N383" i="1"/>
  <c r="Q282" i="1"/>
  <c r="R356" i="1"/>
  <c r="AK173" i="2"/>
  <c r="J173" i="1" s="1"/>
  <c r="P173" i="1" s="1"/>
  <c r="K173" i="1"/>
  <c r="Q343" i="1"/>
  <c r="Q397" i="1"/>
  <c r="BB36" i="2"/>
  <c r="AK355" i="2"/>
  <c r="J355" i="1" s="1"/>
  <c r="K355" i="1"/>
  <c r="P343" i="1"/>
  <c r="AW164" i="2"/>
  <c r="M164" i="1" s="1"/>
  <c r="N164" i="1"/>
  <c r="Q324" i="1"/>
  <c r="P148" i="1"/>
  <c r="Y36" i="2"/>
  <c r="G36" i="1" s="1"/>
  <c r="H36" i="1"/>
  <c r="BB67" i="2"/>
  <c r="AZ324" i="2"/>
  <c r="Q70" i="1"/>
  <c r="Y69" i="2"/>
  <c r="G69" i="1" s="1"/>
  <c r="AZ386" i="2"/>
  <c r="BA385" i="2"/>
  <c r="AK407" i="2"/>
  <c r="J407" i="1" s="1"/>
  <c r="K407" i="1"/>
  <c r="AZ37" i="2"/>
  <c r="BA36" i="2"/>
  <c r="AZ36" i="2" s="1"/>
  <c r="AZ70" i="2"/>
  <c r="BA69" i="2"/>
  <c r="Q320" i="1"/>
  <c r="M69" i="2"/>
  <c r="D69" i="1" s="1"/>
  <c r="E69" i="1"/>
  <c r="N67" i="2"/>
  <c r="P320" i="1"/>
  <c r="P70" i="1"/>
  <c r="AZ290" i="2"/>
  <c r="BA289" i="2"/>
  <c r="AZ289" i="2" s="1"/>
  <c r="BB319" i="2"/>
  <c r="BB317" i="2" s="1"/>
  <c r="H27" i="1"/>
  <c r="Q27" i="1" s="1"/>
  <c r="Y27" i="2"/>
  <c r="G27" i="1" s="1"/>
  <c r="P27" i="1" s="1"/>
  <c r="BA202" i="2"/>
  <c r="AZ202" i="2" s="1"/>
  <c r="AZ203" i="2"/>
  <c r="AZ240" i="2"/>
  <c r="N317" i="2"/>
  <c r="M319" i="2"/>
  <c r="D319" i="1" s="1"/>
  <c r="P319" i="1" s="1"/>
  <c r="E319" i="1"/>
  <c r="Q319" i="1" s="1"/>
  <c r="R173" i="1"/>
  <c r="AA185" i="2"/>
  <c r="I185" i="1" s="1"/>
  <c r="I187" i="1"/>
  <c r="I435" i="1" s="1"/>
  <c r="N383" i="2"/>
  <c r="M385" i="2"/>
  <c r="D385" i="1" s="1"/>
  <c r="E385" i="1"/>
  <c r="Y407" i="2"/>
  <c r="G407" i="1" s="1"/>
  <c r="P407" i="1" s="1"/>
  <c r="H407" i="1"/>
  <c r="Q407" i="1" s="1"/>
  <c r="Q55" i="1"/>
  <c r="Y86" i="2"/>
  <c r="G86" i="1" s="1"/>
  <c r="H86" i="1"/>
  <c r="N185" i="2"/>
  <c r="M187" i="2"/>
  <c r="D187" i="1" s="1"/>
  <c r="E187" i="1"/>
  <c r="O383" i="2"/>
  <c r="F383" i="1" s="1"/>
  <c r="F385" i="1"/>
  <c r="AM185" i="2"/>
  <c r="L185" i="1" s="1"/>
  <c r="L187" i="1"/>
  <c r="L435" i="1" s="1"/>
  <c r="BB185" i="2"/>
  <c r="R70" i="1"/>
  <c r="Q336" i="1"/>
  <c r="R141" i="1"/>
  <c r="AK12" i="2"/>
  <c r="J12" i="1" s="1"/>
  <c r="AL10" i="2"/>
  <c r="K12" i="1"/>
  <c r="AH67" i="2"/>
  <c r="Q306" i="1"/>
  <c r="Q59" i="1"/>
  <c r="AZ229" i="2"/>
  <c r="BA228" i="2"/>
  <c r="AZ228" i="2" s="1"/>
  <c r="AK202" i="2"/>
  <c r="J202" i="1" s="1"/>
  <c r="AY67" i="2"/>
  <c r="O67" i="1" s="1"/>
  <c r="O69" i="1"/>
  <c r="M86" i="2"/>
  <c r="D86" i="1" s="1"/>
  <c r="E86" i="1"/>
  <c r="Y187" i="2"/>
  <c r="G187" i="1" s="1"/>
  <c r="H187" i="1"/>
  <c r="Z185" i="2"/>
  <c r="M396" i="2"/>
  <c r="D396" i="1" s="1"/>
  <c r="E396" i="1"/>
  <c r="AW407" i="2"/>
  <c r="M407" i="1" s="1"/>
  <c r="N407" i="1"/>
  <c r="P126" i="1"/>
  <c r="F12" i="1"/>
  <c r="O10" i="2"/>
  <c r="W435" i="2"/>
  <c r="V435" i="2" s="1"/>
  <c r="F69" i="1"/>
  <c r="R69" i="1" s="1"/>
  <c r="O67" i="2"/>
  <c r="F67" i="1" s="1"/>
  <c r="P336" i="1"/>
  <c r="R140" i="1"/>
  <c r="R86" i="1"/>
  <c r="P306" i="1"/>
  <c r="P220" i="1"/>
  <c r="AW342" i="2"/>
  <c r="M342" i="1" s="1"/>
  <c r="N342" i="1"/>
  <c r="AK419" i="2"/>
  <c r="J419" i="1" s="1"/>
  <c r="K419" i="1"/>
  <c r="AK247" i="2"/>
  <c r="J247" i="1" s="1"/>
  <c r="K247" i="1"/>
  <c r="M355" i="2"/>
  <c r="D355" i="1" s="1"/>
  <c r="AW289" i="2"/>
  <c r="M289" i="1" s="1"/>
  <c r="N289" i="1"/>
  <c r="Q94" i="1"/>
  <c r="M289" i="2"/>
  <c r="D289" i="1" s="1"/>
  <c r="E289" i="1"/>
  <c r="BA319" i="2"/>
  <c r="AZ320" i="2"/>
  <c r="AF435" i="2"/>
  <c r="AE435" i="2" s="1"/>
  <c r="AW372" i="2"/>
  <c r="M372" i="1" s="1"/>
  <c r="N372" i="1"/>
  <c r="Q372" i="1" s="1"/>
  <c r="M335" i="2"/>
  <c r="D335" i="1" s="1"/>
  <c r="P335" i="1" s="1"/>
  <c r="E335" i="1"/>
  <c r="Q335" i="1" s="1"/>
  <c r="Q141" i="1"/>
  <c r="AZ59" i="2"/>
  <c r="AK86" i="2"/>
  <c r="J86" i="1" s="1"/>
  <c r="Q290" i="1"/>
  <c r="BA396" i="2"/>
  <c r="AZ396" i="2" s="1"/>
  <c r="AZ397" i="2"/>
  <c r="P94" i="1"/>
  <c r="P290" i="1"/>
  <c r="AK164" i="2"/>
  <c r="J164" i="1" s="1"/>
  <c r="P164" i="1" s="1"/>
  <c r="K164" i="1"/>
  <c r="Q164" i="1" s="1"/>
  <c r="M228" i="2"/>
  <c r="D228" i="1" s="1"/>
  <c r="P228" i="1" s="1"/>
  <c r="E228" i="1"/>
  <c r="BB10" i="2"/>
  <c r="BB435" i="2" s="1"/>
  <c r="AK114" i="2"/>
  <c r="J114" i="1" s="1"/>
  <c r="K114" i="1"/>
  <c r="AK36" i="2"/>
  <c r="J36" i="1" s="1"/>
  <c r="K36" i="1"/>
  <c r="AZ174" i="2"/>
  <c r="BA173" i="2"/>
  <c r="AZ173" i="2" s="1"/>
  <c r="BA114" i="2"/>
  <c r="AZ114" i="2" s="1"/>
  <c r="AZ115" i="2"/>
  <c r="AL67" i="2"/>
  <c r="Q41" i="1"/>
  <c r="AA383" i="2"/>
  <c r="I383" i="1" s="1"/>
  <c r="P141" i="1"/>
  <c r="Y247" i="2"/>
  <c r="G247" i="1" s="1"/>
  <c r="H247" i="1"/>
  <c r="AY185" i="2"/>
  <c r="O185" i="1" s="1"/>
  <c r="Q247" i="1"/>
  <c r="F187" i="1"/>
  <c r="R187" i="1" s="1"/>
  <c r="O185" i="2"/>
  <c r="F185" i="1" s="1"/>
  <c r="AX67" i="2"/>
  <c r="AW69" i="2"/>
  <c r="M69" i="1" s="1"/>
  <c r="N69" i="1"/>
  <c r="H289" i="1"/>
  <c r="Y289" i="2"/>
  <c r="G289" i="1" s="1"/>
  <c r="P55" i="1"/>
  <c r="Q355" i="1"/>
  <c r="AK396" i="2"/>
  <c r="J396" i="1" s="1"/>
  <c r="K396" i="1"/>
  <c r="Q255" i="1"/>
  <c r="Q165" i="1"/>
  <c r="AZ49" i="2"/>
  <c r="AZ310" i="2"/>
  <c r="Q119" i="1"/>
  <c r="K335" i="1"/>
  <c r="AK335" i="2"/>
  <c r="J335" i="1" s="1"/>
  <c r="Q435" i="2"/>
  <c r="P435" i="2" s="1"/>
  <c r="P10" i="2"/>
  <c r="Q310" i="1"/>
  <c r="Q217" i="1"/>
  <c r="AQ67" i="2"/>
  <c r="AR435" i="2"/>
  <c r="AQ435" i="2" s="1"/>
  <c r="AQ10" i="2"/>
  <c r="P301" i="1"/>
  <c r="AW202" i="2"/>
  <c r="M202" i="1" s="1"/>
  <c r="N202" i="1"/>
  <c r="AX185" i="2"/>
  <c r="Y396" i="2"/>
  <c r="G396" i="1" s="1"/>
  <c r="H396" i="1"/>
  <c r="M140" i="2"/>
  <c r="D140" i="1" s="1"/>
  <c r="E140" i="1"/>
  <c r="P247" i="1"/>
  <c r="S383" i="2"/>
  <c r="P59" i="1"/>
  <c r="AZ343" i="2"/>
  <c r="BA342" i="2"/>
  <c r="AZ342" i="2" s="1"/>
  <c r="P79" i="1"/>
  <c r="N86" i="1"/>
  <c r="AW86" i="2"/>
  <c r="M86" i="1" s="1"/>
  <c r="P119" i="1"/>
  <c r="O419" i="1"/>
  <c r="AY383" i="2"/>
  <c r="O383" i="1" s="1"/>
  <c r="AA317" i="2"/>
  <c r="I317" i="1" s="1"/>
  <c r="P310" i="1"/>
  <c r="Y419" i="2"/>
  <c r="G419" i="1" s="1"/>
  <c r="H419" i="1"/>
  <c r="P217" i="1"/>
  <c r="AY317" i="2"/>
  <c r="O317" i="1" s="1"/>
  <c r="R263" i="1"/>
  <c r="BA27" i="2"/>
  <c r="AZ27" i="2" s="1"/>
  <c r="AZ28" i="2"/>
  <c r="Q267" i="1"/>
  <c r="AZ148" i="2"/>
  <c r="Q36" i="1"/>
  <c r="M202" i="2"/>
  <c r="D202" i="1" s="1"/>
  <c r="E202" i="1"/>
  <c r="AW140" i="2"/>
  <c r="M140" i="1" s="1"/>
  <c r="N140" i="1"/>
  <c r="AZ56" i="2"/>
  <c r="BA55" i="2"/>
  <c r="AZ55" i="2" s="1"/>
  <c r="M114" i="2"/>
  <c r="D114" i="1" s="1"/>
  <c r="P114" i="1" s="1"/>
  <c r="E114" i="1"/>
  <c r="Q114" i="1" s="1"/>
  <c r="P324" i="1"/>
  <c r="AI435" i="2"/>
  <c r="AH435" i="2" s="1"/>
  <c r="AH10" i="2"/>
  <c r="P115" i="1"/>
  <c r="Y342" i="2"/>
  <c r="G342" i="1" s="1"/>
  <c r="H342" i="1"/>
  <c r="P195" i="1"/>
  <c r="AZ178" i="2"/>
  <c r="P188" i="1"/>
  <c r="R37" i="1"/>
  <c r="BA335" i="2"/>
  <c r="AZ335" i="2" s="1"/>
  <c r="AZ336" i="2"/>
  <c r="Y114" i="2"/>
  <c r="G114" i="1" s="1"/>
  <c r="H114" i="1"/>
  <c r="AX10" i="2"/>
  <c r="AW12" i="2"/>
  <c r="M12" i="1" s="1"/>
  <c r="N12" i="1"/>
  <c r="R36" i="1"/>
  <c r="AZ133" i="2"/>
  <c r="P298" i="1"/>
  <c r="AN317" i="2"/>
  <c r="J185" i="2"/>
  <c r="Z10" i="2"/>
  <c r="Y12" i="2"/>
  <c r="G12" i="1" s="1"/>
  <c r="H12" i="1"/>
  <c r="R188" i="1"/>
  <c r="R262" i="1"/>
  <c r="BA262" i="2"/>
  <c r="AZ262" i="2" s="1"/>
  <c r="AZ263" i="2"/>
  <c r="P386" i="1"/>
  <c r="P372" i="1"/>
  <c r="P267" i="1"/>
  <c r="M36" i="2"/>
  <c r="D36" i="1" s="1"/>
  <c r="P396" i="1" l="1"/>
  <c r="Q342" i="1"/>
  <c r="AK185" i="2"/>
  <c r="J185" i="1" s="1"/>
  <c r="Y185" i="2"/>
  <c r="G185" i="1" s="1"/>
  <c r="H185" i="1"/>
  <c r="M317" i="2"/>
  <c r="D317" i="1" s="1"/>
  <c r="E317" i="1"/>
  <c r="Q317" i="1" s="1"/>
  <c r="N435" i="1"/>
  <c r="P342" i="1"/>
  <c r="Z435" i="2"/>
  <c r="Y10" i="2"/>
  <c r="G10" i="1" s="1"/>
  <c r="H10" i="1"/>
  <c r="AA435" i="2"/>
  <c r="I10" i="1"/>
  <c r="J435" i="1"/>
  <c r="AZ187" i="2"/>
  <c r="BA185" i="2"/>
  <c r="AZ185" i="2" s="1"/>
  <c r="Q140" i="1"/>
  <c r="Q86" i="1"/>
  <c r="R383" i="1"/>
  <c r="AZ385" i="2"/>
  <c r="BA383" i="2"/>
  <c r="AZ383" i="2" s="1"/>
  <c r="E435" i="1"/>
  <c r="Q419" i="1"/>
  <c r="AW185" i="2"/>
  <c r="M185" i="1" s="1"/>
  <c r="N185" i="1"/>
  <c r="K435" i="1"/>
  <c r="R385" i="1"/>
  <c r="F435" i="1"/>
  <c r="AK67" i="2"/>
  <c r="J67" i="1" s="1"/>
  <c r="K67" i="1"/>
  <c r="N435" i="2"/>
  <c r="E10" i="1"/>
  <c r="M10" i="2"/>
  <c r="D10" i="1" s="1"/>
  <c r="P419" i="1"/>
  <c r="D435" i="1"/>
  <c r="P140" i="1"/>
  <c r="P86" i="1"/>
  <c r="Q187" i="1"/>
  <c r="P187" i="1"/>
  <c r="Q12" i="1"/>
  <c r="M185" i="2"/>
  <c r="D185" i="1" s="1"/>
  <c r="E185" i="1"/>
  <c r="P12" i="1"/>
  <c r="R317" i="1"/>
  <c r="AW317" i="2"/>
  <c r="M317" i="1" s="1"/>
  <c r="AM435" i="2"/>
  <c r="G435" i="1"/>
  <c r="H435" i="1"/>
  <c r="BA10" i="2"/>
  <c r="AZ12" i="2"/>
  <c r="AY435" i="2"/>
  <c r="O10" i="1"/>
  <c r="BA317" i="2"/>
  <c r="AZ317" i="2" s="1"/>
  <c r="AZ319" i="2"/>
  <c r="Q385" i="1"/>
  <c r="Y383" i="2"/>
  <c r="G383" i="1" s="1"/>
  <c r="H383" i="1"/>
  <c r="Q289" i="1"/>
  <c r="P385" i="1"/>
  <c r="M67" i="2"/>
  <c r="D67" i="1" s="1"/>
  <c r="E67" i="1"/>
  <c r="AW67" i="2"/>
  <c r="M67" i="1" s="1"/>
  <c r="N67" i="1"/>
  <c r="Q228" i="1"/>
  <c r="P289" i="1"/>
  <c r="R12" i="1"/>
  <c r="AL435" i="2"/>
  <c r="AK10" i="2"/>
  <c r="J10" i="1" s="1"/>
  <c r="K10" i="1"/>
  <c r="M383" i="2"/>
  <c r="D383" i="1" s="1"/>
  <c r="P383" i="1" s="1"/>
  <c r="E383" i="1"/>
  <c r="Q69" i="1"/>
  <c r="R67" i="1"/>
  <c r="O435" i="1"/>
  <c r="R419" i="1"/>
  <c r="R435" i="1" s="1"/>
  <c r="O435" i="2"/>
  <c r="F10" i="1"/>
  <c r="R10" i="1" s="1"/>
  <c r="R185" i="1"/>
  <c r="P69" i="1"/>
  <c r="AK317" i="2"/>
  <c r="J317" i="1" s="1"/>
  <c r="K317" i="1"/>
  <c r="Y317" i="2"/>
  <c r="G317" i="1" s="1"/>
  <c r="BA67" i="2"/>
  <c r="AZ67" i="2" s="1"/>
  <c r="AZ69" i="2"/>
  <c r="AX435" i="2"/>
  <c r="AW435" i="2" s="1"/>
  <c r="AW10" i="2"/>
  <c r="M10" i="1" s="1"/>
  <c r="N10" i="1"/>
  <c r="Q202" i="1"/>
  <c r="P36" i="1"/>
  <c r="P202" i="1"/>
  <c r="P355" i="1"/>
  <c r="Q396" i="1"/>
  <c r="AK383" i="2"/>
  <c r="J383" i="1" s="1"/>
  <c r="K383" i="1"/>
  <c r="Y67" i="2"/>
  <c r="G67" i="1" s="1"/>
  <c r="P435" i="1" l="1"/>
  <c r="P10" i="1"/>
  <c r="Q10" i="1"/>
  <c r="Q383" i="1"/>
  <c r="M435" i="2"/>
  <c r="BA435" i="2"/>
  <c r="AZ435" i="2" s="1"/>
  <c r="AZ10" i="2"/>
  <c r="Y435" i="2"/>
  <c r="AK435" i="2"/>
  <c r="P317" i="1"/>
  <c r="Q435" i="1"/>
  <c r="Q185" i="1"/>
  <c r="Q67" i="1"/>
  <c r="P185" i="1"/>
  <c r="P67" i="1"/>
</calcChain>
</file>

<file path=xl/sharedStrings.xml><?xml version="1.0" encoding="utf-8"?>
<sst xmlns="http://schemas.openxmlformats.org/spreadsheetml/2006/main" count="888" uniqueCount="358">
  <si>
    <t>SHIPPING STATISTICS SUMMARY  BY PMO/PORT</t>
  </si>
  <si>
    <t>Philippine Ports Authority</t>
  </si>
  <si>
    <t>2023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</si>
  <si>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</si>
  <si>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</si>
  <si>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</si>
  <si>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</si>
  <si>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</si>
  <si>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</si>
  <si>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</si>
  <si>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</si>
  <si>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</si>
  <si>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</si>
  <si>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</si>
  <si>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</si>
  <si>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</si>
  <si>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</si>
  <si>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</si>
  <si>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15</t>
  </si>
  <si>
    <t>BP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</si>
  <si>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</si>
  <si>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</si>
  <si>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</si>
  <si>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</si>
  <si>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</si>
  <si>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</si>
  <si>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</si>
  <si>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</si>
  <si>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</si>
  <si>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BP North Harbor RORO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</si>
  <si>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</si>
  <si>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</si>
  <si>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</si>
  <si>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</si>
  <si>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</si>
  <si>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</si>
  <si>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</si>
  <si>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</si>
  <si>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</si>
  <si>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</si>
  <si>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</si>
  <si>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</si>
  <si>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</si>
  <si>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Claveria (Anchorage)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</si>
  <si>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</si>
  <si>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</si>
  <si>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</si>
  <si>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</si>
  <si>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</si>
  <si>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</si>
  <si>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</si>
  <si>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</si>
  <si>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</si>
  <si>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</si>
  <si>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</si>
  <si>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>TMO Casiguran (OTP Casiguran Anchorage)</t>
  </si>
  <si>
    <t>TMO Dingalan (OTP Dingalan Anchorage)</t>
  </si>
  <si>
    <t>Southern Luzon</t>
  </si>
  <si>
    <t>PMO Batangas</t>
  </si>
  <si>
    <t>BP Batangas</t>
  </si>
  <si>
    <t>Batangas RORO</t>
  </si>
  <si>
    <t>Batangas</t>
  </si>
  <si>
    <t>Batangas Phase 2</t>
  </si>
  <si>
    <t>Batangas (Anchorage)</t>
  </si>
  <si>
    <t>TMO Bauan (OTP Bauan)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</si>
  <si>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</si>
  <si>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</si>
  <si>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</si>
  <si>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</si>
  <si>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</si>
  <si>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</si>
  <si>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</si>
  <si>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</si>
  <si>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</si>
  <si>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</si>
  <si>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</si>
  <si>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</si>
  <si>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</si>
  <si>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</si>
  <si>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</si>
  <si>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</si>
  <si>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</si>
  <si>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</si>
  <si>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</si>
  <si>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</si>
  <si>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</si>
  <si>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</si>
  <si>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</si>
  <si>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</si>
  <si>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</si>
  <si>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</si>
  <si>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</si>
  <si>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</si>
  <si>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</si>
  <si>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</si>
  <si>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OTP Catanduanes (Anchorage)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</si>
  <si>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</si>
  <si>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</si>
  <si>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</si>
  <si>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</si>
  <si>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</si>
  <si>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</si>
  <si>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</si>
  <si>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</si>
  <si>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</si>
  <si>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</si>
  <si>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</si>
  <si>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</si>
  <si>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</si>
  <si>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</si>
  <si>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</si>
  <si>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</si>
  <si>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</si>
  <si>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</si>
  <si>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</si>
  <si>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</si>
  <si>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</si>
  <si>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</si>
  <si>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</si>
  <si>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</si>
  <si>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</si>
  <si>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</si>
  <si>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</si>
  <si>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</si>
  <si>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</si>
  <si>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</si>
  <si>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</si>
  <si>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</si>
  <si>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</si>
  <si>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</si>
  <si>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</si>
  <si>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</si>
  <si>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</si>
  <si>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</si>
  <si>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</si>
  <si>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</si>
  <si>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</si>
  <si>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</si>
  <si>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</si>
  <si>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</si>
  <si>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</si>
  <si>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 (OTP Balanacan RORO)</t>
  </si>
  <si>
    <t>TMO Sta. Cruz (OTP Sta. Cruz)</t>
  </si>
  <si>
    <t>PMO Masbate</t>
  </si>
  <si>
    <t>BP Masbate</t>
  </si>
  <si>
    <t>BP Masbate RORO</t>
  </si>
  <si>
    <t>BP Masbate (Anchorage)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</si>
  <si>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</si>
  <si>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</si>
  <si>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</si>
  <si>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</si>
  <si>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</si>
  <si>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</si>
  <si>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</si>
  <si>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</si>
  <si>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</si>
  <si>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</si>
  <si>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</si>
  <si>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</si>
  <si>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</si>
  <si>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</si>
  <si>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</si>
  <si>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</si>
  <si>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</si>
  <si>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</si>
  <si>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 xml:space="preserve">BP Fort San Pedro </t>
  </si>
  <si>
    <t>BP Fort San Pedro (Anchorage)</t>
  </si>
  <si>
    <t>BP IRW RORO</t>
  </si>
  <si>
    <t>BP IRW</t>
  </si>
  <si>
    <t>BP ICPC RORO</t>
  </si>
  <si>
    <t>BP ICPC</t>
  </si>
  <si>
    <t>BP ICPC Anchorage</t>
  </si>
  <si>
    <t>TMO Aklan (OTP Dumaguit)</t>
  </si>
  <si>
    <t>TMO Antique (OTP San Jose)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</si>
  <si>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</si>
  <si>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</si>
  <si>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</si>
  <si>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</si>
  <si>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</si>
  <si>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</si>
  <si>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</si>
  <si>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</si>
  <si>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</si>
  <si>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</si>
  <si>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</si>
  <si>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</si>
  <si>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</si>
  <si>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</si>
  <si>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</si>
  <si>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</si>
  <si>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</si>
  <si>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</si>
  <si>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</si>
  <si>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OTP Calbayog (Anchorage)</t>
  </si>
  <si>
    <t>TMO Catbalogan (OTP Catbalogan)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</si>
  <si>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</si>
  <si>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</si>
  <si>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</si>
  <si>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</si>
  <si>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</si>
  <si>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</si>
  <si>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</si>
  <si>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</si>
  <si>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</si>
  <si>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</si>
  <si>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 (OTP Danao RORO)</t>
  </si>
  <si>
    <t>TMO Hinoba-an (OTP Hinoba-an)</t>
  </si>
  <si>
    <t>TMO Pulupandan (OTP Pulupandan)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</si>
  <si>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</si>
  <si>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</si>
  <si>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</si>
  <si>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</si>
  <si>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</si>
  <si>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</si>
  <si>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</si>
  <si>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</si>
  <si>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</si>
  <si>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</si>
  <si>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</si>
  <si>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</si>
  <si>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</si>
  <si>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</si>
  <si>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</si>
  <si>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</si>
  <si>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</si>
  <si>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</si>
  <si>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</si>
  <si>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</si>
  <si>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</si>
  <si>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</si>
  <si>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</si>
  <si>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</si>
  <si>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</si>
  <si>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</si>
  <si>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</si>
  <si>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</si>
  <si>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</si>
  <si>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</si>
  <si>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</si>
  <si>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</si>
  <si>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</si>
  <si>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</si>
  <si>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</si>
  <si>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</si>
  <si>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</si>
  <si>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</si>
  <si>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</si>
  <si>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TMO Loon</t>
  </si>
  <si>
    <t>OTP Loon RORO</t>
  </si>
  <si>
    <t>OTP Loon</t>
  </si>
  <si>
    <t>OTP Loon (Anchorage)</t>
  </si>
  <si>
    <t>TMO Talibon (OTP Talibon)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</si>
  <si>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</si>
  <si>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</si>
  <si>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</si>
  <si>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</si>
  <si>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</si>
  <si>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</si>
  <si>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</si>
  <si>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</si>
  <si>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</si>
  <si>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</si>
  <si>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</si>
  <si>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</si>
  <si>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</si>
  <si>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</si>
  <si>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</si>
  <si>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</si>
  <si>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</si>
  <si>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</si>
  <si>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</si>
  <si>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</si>
  <si>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>OTP Benoni (Anchorage)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</si>
  <si>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</si>
  <si>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</si>
  <si>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</si>
  <si>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</si>
  <si>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</si>
  <si>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</si>
  <si>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</si>
  <si>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</si>
  <si>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</si>
  <si>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</si>
  <si>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</t>
  </si>
  <si>
    <t>OTP Masao RORO</t>
  </si>
  <si>
    <t>OTP Masao</t>
  </si>
  <si>
    <t>OTP Masao (Anchorage)</t>
  </si>
  <si>
    <t>PMO Surigao</t>
  </si>
  <si>
    <t>BP Surigao</t>
  </si>
  <si>
    <t>BP Surigao RORO</t>
  </si>
  <si>
    <t>TMO Dinagat (OTP San Jose)</t>
  </si>
  <si>
    <t>TMO Lipata</t>
  </si>
  <si>
    <t>OTP Lipata RORO</t>
  </si>
  <si>
    <t>OTP Lipata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</si>
  <si>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</si>
  <si>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</si>
  <si>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</si>
  <si>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</si>
  <si>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</si>
  <si>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</si>
  <si>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</si>
  <si>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</si>
  <si>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</si>
  <si>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</si>
  <si>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TMO Jimenez (OTP Jimenez)</t>
  </si>
  <si>
    <t xml:space="preserve">TMO Plaridel </t>
  </si>
  <si>
    <t>OTP Plaridel RORO</t>
  </si>
  <si>
    <t>OTP Plaridel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</si>
  <si>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</si>
  <si>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</si>
  <si>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</si>
  <si>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</si>
  <si>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</si>
  <si>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</si>
  <si>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</si>
  <si>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</si>
  <si>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TMO Mati (OTP Mati)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</si>
  <si>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</si>
  <si>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</si>
  <si>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</si>
  <si>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</si>
  <si>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</si>
  <si>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</si>
  <si>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</si>
  <si>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</si>
  <si>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</si>
  <si>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</si>
  <si>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</si>
  <si>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</si>
  <si>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</t>
  </si>
  <si>
    <t>OTP Sindangan</t>
  </si>
  <si>
    <t>OTP Sindangan (Anchorage)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</si>
  <si>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</si>
  <si>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</si>
  <si>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</si>
  <si>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</si>
  <si>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</si>
  <si>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</si>
  <si>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</si>
  <si>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</si>
  <si>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</si>
  <si>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</si>
  <si>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</si>
  <si>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</si>
  <si>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SHIPPING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</si>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</sst>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4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2" fillId="2" borderId="8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5" fillId="2" borderId="9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/>
    <xf numFmtId="3" fontId="4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4" fillId="2" borderId="12" xfId="0" applyNumberFormat="1" applyFont="1" applyFill="1" applyBorder="1"/>
    <xf numFmtId="0" fontId="4" fillId="2" borderId="0" xfId="0" applyFont="1" applyFill="1"/>
    <xf numFmtId="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3" fontId="4" fillId="2" borderId="11" xfId="0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jacinto\Desktop\PPA%20FILES\statistics\QSR%20-%20working%20file\Quarterly%20working%20file\2023\Q4%202023\FINAL%20QSR\2023%20QSR%20as%20of%20December.xlsx" TargetMode="External"/><Relationship Id="rId1" Type="http://schemas.openxmlformats.org/officeDocument/2006/relationships/externalLinkPath" Target="/Users/nmjacinto/Desktop/PPA%20FILES/statistics/QSR%20-%20working%20file/Quarterly%20working%20file/2023/Q4%202023/FINAL%20QSR/2023%20QSR%20as%20of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2023 Port Statistics is a preliminary data.</v>
          </cell>
        </row>
        <row r="60">
          <cell r="A60" t="str">
            <v>(2) Values may not add up due to rounding off.</v>
          </cell>
        </row>
        <row r="61">
          <cell r="A61" t="str">
            <v>(3)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EE62-AC14-44B9-8A4D-A340C603AB00}">
  <sheetPr>
    <tabColor rgb="FFFF6699"/>
    <pageSetUpPr fitToPage="1"/>
  </sheetPr>
  <dimension ref="A1:X444"/>
  <sheetViews>
    <sheetView tabSelected="1" view="pageBreakPreview" zoomScale="85" zoomScaleNormal="100" zoomScaleSheetLayoutView="85" workbookViewId="0">
      <pane xSplit="3" ySplit="7" topLeftCell="D8" activePane="bottomRight" state="frozen"/>
      <selection activeCell="O28" sqref="O28"/>
      <selection pane="topRight" activeCell="O28" sqref="O28"/>
      <selection pane="bottomLeft" activeCell="O28" sqref="O28"/>
      <selection pane="bottomRight" activeCell="D12" sqref="D12"/>
    </sheetView>
  </sheetViews>
  <sheetFormatPr defaultColWidth="10" defaultRowHeight="15" customHeight="1" x14ac:dyDescent="0.25"/>
  <cols>
    <col min="1" max="1" width="2.7109375" style="48" customWidth="1"/>
    <col min="2" max="2" width="2.7109375" style="1" customWidth="1"/>
    <col min="3" max="3" width="54.5703125" style="49" customWidth="1"/>
    <col min="4" max="4" width="9.5703125" style="3" customWidth="1"/>
    <col min="5" max="5" width="10.7109375" style="3" customWidth="1"/>
    <col min="6" max="6" width="9" style="3" customWidth="1"/>
    <col min="7" max="7" width="9.7109375" style="3" customWidth="1"/>
    <col min="8" max="8" width="10.7109375" style="3" customWidth="1"/>
    <col min="9" max="9" width="9" style="3" customWidth="1"/>
    <col min="10" max="10" width="9.7109375" style="3" customWidth="1"/>
    <col min="11" max="11" width="10.7109375" style="3" customWidth="1"/>
    <col min="12" max="12" width="9" style="3" customWidth="1"/>
    <col min="13" max="13" width="9.5703125" style="3" customWidth="1"/>
    <col min="14" max="14" width="11" style="3" customWidth="1"/>
    <col min="15" max="15" width="9.28515625" style="3" customWidth="1"/>
    <col min="16" max="16" width="9.5703125" style="3" customWidth="1"/>
    <col min="17" max="17" width="10.7109375" style="3" customWidth="1"/>
    <col min="18" max="18" width="9" style="3" customWidth="1"/>
    <col min="19" max="24" width="10" style="3"/>
    <col min="25" max="16384" width="10" style="43"/>
  </cols>
  <sheetData>
    <row r="1" spans="1:18" ht="15" customHeight="1" x14ac:dyDescent="0.25">
      <c r="A1" s="1" t="s">
        <v>0</v>
      </c>
      <c r="C1" s="2"/>
    </row>
    <row r="2" spans="1:18" ht="15" customHeight="1" x14ac:dyDescent="0.25">
      <c r="A2" s="1" t="s">
        <v>1</v>
      </c>
      <c r="C2" s="2"/>
      <c r="Q2" s="4"/>
    </row>
    <row r="3" spans="1:18" ht="15" customHeight="1" x14ac:dyDescent="0.25">
      <c r="A3" s="5" t="s">
        <v>2</v>
      </c>
      <c r="C3" s="2"/>
      <c r="Q3" s="4"/>
    </row>
    <row r="4" spans="1:18" ht="15" customHeight="1" x14ac:dyDescent="0.25">
      <c r="A4" s="1" t="s">
        <v>3</v>
      </c>
      <c r="C4" s="2"/>
    </row>
    <row r="5" spans="1:18" ht="15" customHeight="1" x14ac:dyDescent="0.25">
      <c r="A5" s="1"/>
      <c r="C5" s="2"/>
    </row>
    <row r="6" spans="1:18" ht="15" customHeight="1" x14ac:dyDescent="0.2">
      <c r="A6" s="6" t="s">
        <v>4</v>
      </c>
      <c r="B6" s="7"/>
      <c r="C6" s="8"/>
      <c r="D6" s="9" t="s">
        <v>5</v>
      </c>
      <c r="E6" s="9"/>
      <c r="F6" s="9"/>
      <c r="G6" s="10" t="s">
        <v>6</v>
      </c>
      <c r="H6" s="10"/>
      <c r="I6" s="10"/>
      <c r="J6" s="11" t="s">
        <v>7</v>
      </c>
      <c r="K6" s="11"/>
      <c r="L6" s="11"/>
      <c r="M6" s="12" t="s">
        <v>8</v>
      </c>
      <c r="N6" s="12"/>
      <c r="O6" s="12"/>
      <c r="P6" s="13" t="s">
        <v>9</v>
      </c>
      <c r="Q6" s="13"/>
      <c r="R6" s="13"/>
    </row>
    <row r="7" spans="1:18" ht="15" customHeight="1" x14ac:dyDescent="0.2">
      <c r="A7" s="14"/>
      <c r="B7" s="15"/>
      <c r="C7" s="16"/>
      <c r="D7" s="17" t="s">
        <v>10</v>
      </c>
      <c r="E7" s="17" t="s">
        <v>11</v>
      </c>
      <c r="F7" s="17" t="s">
        <v>12</v>
      </c>
      <c r="G7" s="18" t="s">
        <v>10</v>
      </c>
      <c r="H7" s="18" t="s">
        <v>11</v>
      </c>
      <c r="I7" s="18" t="s">
        <v>12</v>
      </c>
      <c r="J7" s="19" t="s">
        <v>10</v>
      </c>
      <c r="K7" s="19" t="s">
        <v>11</v>
      </c>
      <c r="L7" s="19" t="s">
        <v>12</v>
      </c>
      <c r="M7" s="20" t="s">
        <v>10</v>
      </c>
      <c r="N7" s="20" t="s">
        <v>11</v>
      </c>
      <c r="O7" s="20" t="s">
        <v>12</v>
      </c>
      <c r="P7" s="21" t="s">
        <v>10</v>
      </c>
      <c r="Q7" s="21" t="s">
        <v>11</v>
      </c>
      <c r="R7" s="21" t="s">
        <v>12</v>
      </c>
    </row>
    <row r="8" spans="1:18" s="3" customFormat="1" ht="15" customHeight="1" x14ac:dyDescent="0.2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s="3" customFormat="1" ht="15" customHeight="1" x14ac:dyDescent="0.2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s="3" customFormat="1" ht="15" customHeight="1" x14ac:dyDescent="0.25">
      <c r="A10" s="30" t="s">
        <v>13</v>
      </c>
      <c r="B10" s="31"/>
      <c r="C10" s="32"/>
      <c r="D10" s="29">
        <f>shipcalls!M10</f>
        <v>5259</v>
      </c>
      <c r="E10" s="29">
        <f>shipcalls!N10</f>
        <v>4078</v>
      </c>
      <c r="F10" s="29">
        <f>shipcalls!O10</f>
        <v>1181</v>
      </c>
      <c r="G10" s="29">
        <f>shipcalls!Y10</f>
        <v>5303</v>
      </c>
      <c r="H10" s="29">
        <f>shipcalls!Z10</f>
        <v>4149</v>
      </c>
      <c r="I10" s="29">
        <f>shipcalls!AA10</f>
        <v>1154</v>
      </c>
      <c r="J10" s="29">
        <f>shipcalls!AK10</f>
        <v>4838</v>
      </c>
      <c r="K10" s="29">
        <f>shipcalls!AL10</f>
        <v>3792</v>
      </c>
      <c r="L10" s="29">
        <f>shipcalls!AM10</f>
        <v>1046</v>
      </c>
      <c r="M10" s="29">
        <f>shipcalls!AW10</f>
        <v>4760</v>
      </c>
      <c r="N10" s="29">
        <f>shipcalls!AX10</f>
        <v>3638</v>
      </c>
      <c r="O10" s="29">
        <f>shipcalls!AY10</f>
        <v>1122</v>
      </c>
      <c r="P10" s="29">
        <f>D10+G10+J10+M10</f>
        <v>20160</v>
      </c>
      <c r="Q10" s="29">
        <f>E10+H10+K10+N10</f>
        <v>15657</v>
      </c>
      <c r="R10" s="29">
        <f>F10+I10+L10+O10</f>
        <v>4503</v>
      </c>
    </row>
    <row r="11" spans="1:18" s="3" customFormat="1" ht="15" customHeight="1" x14ac:dyDescent="0.25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3" customFormat="1" ht="15" customHeight="1" x14ac:dyDescent="0.25">
      <c r="A12" s="30"/>
      <c r="B12" s="31" t="s">
        <v>14</v>
      </c>
      <c r="C12" s="32"/>
      <c r="D12" s="29">
        <f>shipcalls!M12</f>
        <v>1010</v>
      </c>
      <c r="E12" s="29">
        <f>shipcalls!N12</f>
        <v>566</v>
      </c>
      <c r="F12" s="29">
        <f>shipcalls!O12</f>
        <v>444</v>
      </c>
      <c r="G12" s="29">
        <f>shipcalls!Y12</f>
        <v>1059</v>
      </c>
      <c r="H12" s="29">
        <f>shipcalls!Z12</f>
        <v>678</v>
      </c>
      <c r="I12" s="29">
        <f>shipcalls!AA12</f>
        <v>381</v>
      </c>
      <c r="J12" s="29">
        <f>shipcalls!AK12</f>
        <v>1012</v>
      </c>
      <c r="K12" s="29">
        <f>shipcalls!AL12</f>
        <v>669</v>
      </c>
      <c r="L12" s="29">
        <f>shipcalls!AM12</f>
        <v>343</v>
      </c>
      <c r="M12" s="29">
        <f>shipcalls!AW12</f>
        <v>949</v>
      </c>
      <c r="N12" s="29">
        <f>shipcalls!AX12</f>
        <v>576</v>
      </c>
      <c r="O12" s="29">
        <f>shipcalls!AY12</f>
        <v>373</v>
      </c>
      <c r="P12" s="29">
        <f t="shared" ref="P12:R70" si="0">D12+G12+J12+M12</f>
        <v>4030</v>
      </c>
      <c r="Q12" s="29">
        <f t="shared" si="0"/>
        <v>2489</v>
      </c>
      <c r="R12" s="29">
        <f t="shared" si="0"/>
        <v>1541</v>
      </c>
    </row>
    <row r="13" spans="1:18" s="3" customFormat="1" ht="15" customHeight="1" x14ac:dyDescent="0.2">
      <c r="A13" s="33"/>
      <c r="B13" s="34"/>
      <c r="C13" s="32" t="s">
        <v>15</v>
      </c>
      <c r="D13" s="29">
        <f>shipcalls!M13</f>
        <v>444</v>
      </c>
      <c r="E13" s="29">
        <f>shipcalls!N13</f>
        <v>0</v>
      </c>
      <c r="F13" s="29">
        <f>shipcalls!O13</f>
        <v>444</v>
      </c>
      <c r="G13" s="29">
        <f>shipcalls!Y13</f>
        <v>381</v>
      </c>
      <c r="H13" s="29">
        <f>shipcalls!Z13</f>
        <v>0</v>
      </c>
      <c r="I13" s="29">
        <f>shipcalls!AA13</f>
        <v>381</v>
      </c>
      <c r="J13" s="29">
        <f>shipcalls!AK13</f>
        <v>343</v>
      </c>
      <c r="K13" s="29">
        <f>shipcalls!AL13</f>
        <v>0</v>
      </c>
      <c r="L13" s="29">
        <f>shipcalls!AM13</f>
        <v>343</v>
      </c>
      <c r="M13" s="29">
        <f>shipcalls!AW13</f>
        <v>373</v>
      </c>
      <c r="N13" s="29">
        <f>shipcalls!AX13</f>
        <v>0</v>
      </c>
      <c r="O13" s="29">
        <f>shipcalls!AY13</f>
        <v>373</v>
      </c>
      <c r="P13" s="29">
        <f t="shared" si="0"/>
        <v>1541</v>
      </c>
      <c r="Q13" s="29">
        <f t="shared" si="0"/>
        <v>0</v>
      </c>
      <c r="R13" s="29">
        <f t="shared" si="0"/>
        <v>1541</v>
      </c>
    </row>
    <row r="14" spans="1:18" s="3" customFormat="1" ht="15" customHeight="1" x14ac:dyDescent="0.2">
      <c r="A14" s="33"/>
      <c r="B14" s="34"/>
      <c r="C14" s="35" t="s">
        <v>16</v>
      </c>
      <c r="D14" s="29">
        <f>shipcalls!M14</f>
        <v>93</v>
      </c>
      <c r="E14" s="29">
        <f>shipcalls!N14</f>
        <v>0</v>
      </c>
      <c r="F14" s="29">
        <f>shipcalls!O14</f>
        <v>93</v>
      </c>
      <c r="G14" s="29">
        <f>shipcalls!Y14</f>
        <v>85</v>
      </c>
      <c r="H14" s="29">
        <f>shipcalls!Z14</f>
        <v>0</v>
      </c>
      <c r="I14" s="29">
        <f>shipcalls!AA14</f>
        <v>85</v>
      </c>
      <c r="J14" s="29">
        <f>shipcalls!AK14</f>
        <v>82</v>
      </c>
      <c r="K14" s="29">
        <f>shipcalls!AL14</f>
        <v>0</v>
      </c>
      <c r="L14" s="29">
        <f>shipcalls!AM14</f>
        <v>82</v>
      </c>
      <c r="M14" s="29">
        <f>shipcalls!AW14</f>
        <v>87</v>
      </c>
      <c r="N14" s="29">
        <f>shipcalls!AX14</f>
        <v>0</v>
      </c>
      <c r="O14" s="29">
        <f>shipcalls!AY14</f>
        <v>87</v>
      </c>
      <c r="P14" s="29">
        <f t="shared" si="0"/>
        <v>347</v>
      </c>
      <c r="Q14" s="29">
        <f t="shared" si="0"/>
        <v>0</v>
      </c>
      <c r="R14" s="29">
        <f t="shared" si="0"/>
        <v>347</v>
      </c>
    </row>
    <row r="15" spans="1:18" s="3" customFormat="1" ht="15" customHeight="1" x14ac:dyDescent="0.2">
      <c r="A15" s="33"/>
      <c r="B15" s="34"/>
      <c r="C15" s="35" t="s">
        <v>17</v>
      </c>
      <c r="D15" s="29">
        <f>shipcalls!M15</f>
        <v>179</v>
      </c>
      <c r="E15" s="29">
        <f>shipcalls!N15</f>
        <v>0</v>
      </c>
      <c r="F15" s="29">
        <f>shipcalls!O15</f>
        <v>179</v>
      </c>
      <c r="G15" s="29">
        <f>shipcalls!Y15</f>
        <v>176</v>
      </c>
      <c r="H15" s="29">
        <f>shipcalls!Z15</f>
        <v>0</v>
      </c>
      <c r="I15" s="29">
        <f>shipcalls!AA15</f>
        <v>176</v>
      </c>
      <c r="J15" s="29">
        <f>shipcalls!AK15</f>
        <v>163</v>
      </c>
      <c r="K15" s="29">
        <f>shipcalls!AL15</f>
        <v>0</v>
      </c>
      <c r="L15" s="29">
        <f>shipcalls!AM15</f>
        <v>163</v>
      </c>
      <c r="M15" s="29">
        <f>shipcalls!AW15</f>
        <v>172</v>
      </c>
      <c r="N15" s="29">
        <f>shipcalls!AX15</f>
        <v>0</v>
      </c>
      <c r="O15" s="29">
        <f>shipcalls!AY15</f>
        <v>172</v>
      </c>
      <c r="P15" s="29">
        <f t="shared" si="0"/>
        <v>690</v>
      </c>
      <c r="Q15" s="29">
        <f t="shared" si="0"/>
        <v>0</v>
      </c>
      <c r="R15" s="29">
        <f t="shared" si="0"/>
        <v>690</v>
      </c>
    </row>
    <row r="16" spans="1:18" s="3" customFormat="1" ht="15" customHeight="1" x14ac:dyDescent="0.2">
      <c r="A16" s="33"/>
      <c r="B16" s="34"/>
      <c r="C16" s="35" t="s">
        <v>18</v>
      </c>
      <c r="D16" s="29">
        <f>shipcalls!M16</f>
        <v>27</v>
      </c>
      <c r="E16" s="29">
        <f>shipcalls!N16</f>
        <v>0</v>
      </c>
      <c r="F16" s="29">
        <f>shipcalls!O16</f>
        <v>27</v>
      </c>
      <c r="G16" s="29">
        <f>shipcalls!Y16</f>
        <v>35</v>
      </c>
      <c r="H16" s="29">
        <f>shipcalls!Z16</f>
        <v>0</v>
      </c>
      <c r="I16" s="29">
        <f>shipcalls!AA16</f>
        <v>35</v>
      </c>
      <c r="J16" s="29">
        <f>shipcalls!AK16</f>
        <v>24</v>
      </c>
      <c r="K16" s="29">
        <f>shipcalls!AL16</f>
        <v>0</v>
      </c>
      <c r="L16" s="29">
        <f>shipcalls!AM16</f>
        <v>24</v>
      </c>
      <c r="M16" s="29">
        <f>shipcalls!AW16</f>
        <v>36</v>
      </c>
      <c r="N16" s="29">
        <f>shipcalls!AX16</f>
        <v>0</v>
      </c>
      <c r="O16" s="29">
        <f>shipcalls!AY16</f>
        <v>36</v>
      </c>
      <c r="P16" s="29">
        <f t="shared" si="0"/>
        <v>122</v>
      </c>
      <c r="Q16" s="29">
        <f t="shared" si="0"/>
        <v>0</v>
      </c>
      <c r="R16" s="29">
        <f t="shared" si="0"/>
        <v>122</v>
      </c>
    </row>
    <row r="17" spans="1:18" s="3" customFormat="1" ht="15" customHeight="1" x14ac:dyDescent="0.2">
      <c r="A17" s="33"/>
      <c r="B17" s="34"/>
      <c r="C17" s="35" t="s">
        <v>19</v>
      </c>
      <c r="D17" s="29">
        <f>shipcalls!M17</f>
        <v>145</v>
      </c>
      <c r="E17" s="29">
        <f>shipcalls!N17</f>
        <v>0</v>
      </c>
      <c r="F17" s="29">
        <f>shipcalls!O17</f>
        <v>145</v>
      </c>
      <c r="G17" s="29">
        <f>shipcalls!Y17</f>
        <v>85</v>
      </c>
      <c r="H17" s="29">
        <f>shipcalls!Z17</f>
        <v>0</v>
      </c>
      <c r="I17" s="29">
        <f>shipcalls!AA17</f>
        <v>85</v>
      </c>
      <c r="J17" s="29">
        <f>shipcalls!AK17</f>
        <v>74</v>
      </c>
      <c r="K17" s="29">
        <f>shipcalls!AL17</f>
        <v>0</v>
      </c>
      <c r="L17" s="29">
        <f>shipcalls!AM17</f>
        <v>74</v>
      </c>
      <c r="M17" s="29">
        <f>shipcalls!AW17</f>
        <v>78</v>
      </c>
      <c r="N17" s="29">
        <f>shipcalls!AX17</f>
        <v>0</v>
      </c>
      <c r="O17" s="29">
        <f>shipcalls!AY17</f>
        <v>78</v>
      </c>
      <c r="P17" s="29">
        <f t="shared" si="0"/>
        <v>382</v>
      </c>
      <c r="Q17" s="29">
        <f t="shared" si="0"/>
        <v>0</v>
      </c>
      <c r="R17" s="29">
        <f t="shared" si="0"/>
        <v>382</v>
      </c>
    </row>
    <row r="18" spans="1:18" s="3" customFormat="1" ht="15" customHeight="1" x14ac:dyDescent="0.2">
      <c r="A18" s="33"/>
      <c r="B18" s="34"/>
      <c r="C18" s="32" t="s">
        <v>20</v>
      </c>
      <c r="D18" s="29">
        <f>shipcalls!M18</f>
        <v>470</v>
      </c>
      <c r="E18" s="29">
        <f>shipcalls!N18</f>
        <v>470</v>
      </c>
      <c r="F18" s="29">
        <f>shipcalls!O18</f>
        <v>0</v>
      </c>
      <c r="G18" s="29">
        <f>shipcalls!Y18</f>
        <v>504</v>
      </c>
      <c r="H18" s="29">
        <f>shipcalls!Z18</f>
        <v>504</v>
      </c>
      <c r="I18" s="29">
        <f>shipcalls!AA18</f>
        <v>0</v>
      </c>
      <c r="J18" s="29">
        <f>shipcalls!AK18</f>
        <v>537</v>
      </c>
      <c r="K18" s="29">
        <f>shipcalls!AL18</f>
        <v>537</v>
      </c>
      <c r="L18" s="29">
        <f>shipcalls!AM18</f>
        <v>0</v>
      </c>
      <c r="M18" s="29">
        <f>shipcalls!AW18</f>
        <v>426</v>
      </c>
      <c r="N18" s="29">
        <f>shipcalls!AX18</f>
        <v>426</v>
      </c>
      <c r="O18" s="29">
        <f>shipcalls!AY18</f>
        <v>0</v>
      </c>
      <c r="P18" s="29">
        <f t="shared" si="0"/>
        <v>1937</v>
      </c>
      <c r="Q18" s="29">
        <f t="shared" si="0"/>
        <v>1937</v>
      </c>
      <c r="R18" s="29">
        <f t="shared" si="0"/>
        <v>0</v>
      </c>
    </row>
    <row r="19" spans="1:18" s="3" customFormat="1" ht="15" customHeight="1" x14ac:dyDescent="0.2">
      <c r="A19" s="33"/>
      <c r="B19" s="34"/>
      <c r="C19" s="35" t="s">
        <v>21</v>
      </c>
      <c r="D19" s="29">
        <f>shipcalls!M19</f>
        <v>188</v>
      </c>
      <c r="E19" s="29">
        <f>shipcalls!N19</f>
        <v>188</v>
      </c>
      <c r="F19" s="29">
        <f>shipcalls!O19</f>
        <v>0</v>
      </c>
      <c r="G19" s="29">
        <f>shipcalls!Y19</f>
        <v>199</v>
      </c>
      <c r="H19" s="29">
        <f>shipcalls!Z19</f>
        <v>199</v>
      </c>
      <c r="I19" s="29">
        <f>shipcalls!AA19</f>
        <v>0</v>
      </c>
      <c r="J19" s="29">
        <f>shipcalls!AK19</f>
        <v>216</v>
      </c>
      <c r="K19" s="29">
        <f>shipcalls!AL19</f>
        <v>216</v>
      </c>
      <c r="L19" s="29">
        <f>shipcalls!AM19</f>
        <v>0</v>
      </c>
      <c r="M19" s="29">
        <f>shipcalls!AW19</f>
        <v>167</v>
      </c>
      <c r="N19" s="29">
        <f>shipcalls!AX19</f>
        <v>167</v>
      </c>
      <c r="O19" s="29">
        <f>shipcalls!AY19</f>
        <v>0</v>
      </c>
      <c r="P19" s="29">
        <f t="shared" si="0"/>
        <v>770</v>
      </c>
      <c r="Q19" s="29">
        <f t="shared" si="0"/>
        <v>770</v>
      </c>
      <c r="R19" s="29">
        <f t="shared" si="0"/>
        <v>0</v>
      </c>
    </row>
    <row r="20" spans="1:18" s="3" customFormat="1" ht="15" customHeight="1" x14ac:dyDescent="0.2">
      <c r="A20" s="33"/>
      <c r="B20" s="34"/>
      <c r="C20" s="35" t="s">
        <v>22</v>
      </c>
      <c r="D20" s="29">
        <f>shipcalls!M20</f>
        <v>282</v>
      </c>
      <c r="E20" s="29">
        <f>shipcalls!N20</f>
        <v>282</v>
      </c>
      <c r="F20" s="29">
        <f>shipcalls!O20</f>
        <v>0</v>
      </c>
      <c r="G20" s="29">
        <f>shipcalls!Y20</f>
        <v>305</v>
      </c>
      <c r="H20" s="29">
        <f>shipcalls!Z20</f>
        <v>305</v>
      </c>
      <c r="I20" s="29">
        <f>shipcalls!AA20</f>
        <v>0</v>
      </c>
      <c r="J20" s="29">
        <f>shipcalls!AK20</f>
        <v>321</v>
      </c>
      <c r="K20" s="29">
        <f>shipcalls!AL20</f>
        <v>321</v>
      </c>
      <c r="L20" s="29">
        <f>shipcalls!AM20</f>
        <v>0</v>
      </c>
      <c r="M20" s="29">
        <f>shipcalls!AW20</f>
        <v>259</v>
      </c>
      <c r="N20" s="29">
        <f>shipcalls!AX20</f>
        <v>259</v>
      </c>
      <c r="O20" s="29">
        <f>shipcalls!AY20</f>
        <v>0</v>
      </c>
      <c r="P20" s="29">
        <f t="shared" si="0"/>
        <v>1167</v>
      </c>
      <c r="Q20" s="29">
        <f t="shared" si="0"/>
        <v>1167</v>
      </c>
      <c r="R20" s="29">
        <f t="shared" si="0"/>
        <v>0</v>
      </c>
    </row>
    <row r="21" spans="1:18" s="3" customFormat="1" ht="15" customHeight="1" x14ac:dyDescent="0.2">
      <c r="A21" s="33"/>
      <c r="B21" s="34"/>
      <c r="C21" s="32" t="s">
        <v>23</v>
      </c>
      <c r="D21" s="29">
        <f>shipcalls!M21</f>
        <v>96</v>
      </c>
      <c r="E21" s="29">
        <f>shipcalls!N21</f>
        <v>96</v>
      </c>
      <c r="F21" s="29">
        <f>shipcalls!O21</f>
        <v>0</v>
      </c>
      <c r="G21" s="29">
        <f>shipcalls!Y21</f>
        <v>174</v>
      </c>
      <c r="H21" s="29">
        <f>shipcalls!Z21</f>
        <v>174</v>
      </c>
      <c r="I21" s="29">
        <f>shipcalls!AA21</f>
        <v>0</v>
      </c>
      <c r="J21" s="29">
        <f>shipcalls!AK21</f>
        <v>132</v>
      </c>
      <c r="K21" s="29">
        <f>shipcalls!AL21</f>
        <v>132</v>
      </c>
      <c r="L21" s="29">
        <f>shipcalls!AM21</f>
        <v>0</v>
      </c>
      <c r="M21" s="29">
        <f>shipcalls!AW21</f>
        <v>150</v>
      </c>
      <c r="N21" s="29">
        <f>shipcalls!AX21</f>
        <v>150</v>
      </c>
      <c r="O21" s="29">
        <f>shipcalls!AY21</f>
        <v>0</v>
      </c>
      <c r="P21" s="29">
        <f t="shared" si="0"/>
        <v>552</v>
      </c>
      <c r="Q21" s="29">
        <f t="shared" si="0"/>
        <v>552</v>
      </c>
      <c r="R21" s="29">
        <f t="shared" si="0"/>
        <v>0</v>
      </c>
    </row>
    <row r="22" spans="1:18" s="3" customFormat="1" ht="15" customHeight="1" x14ac:dyDescent="0.2">
      <c r="A22" s="33"/>
      <c r="B22" s="34"/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s="3" customFormat="1" ht="15" customHeight="1" x14ac:dyDescent="0.25">
      <c r="A23" s="30"/>
      <c r="B23" s="31"/>
      <c r="C23" s="36" t="s">
        <v>24</v>
      </c>
      <c r="D23" s="29">
        <f>shipcalls!M23</f>
        <v>395</v>
      </c>
      <c r="E23" s="29">
        <f>shipcalls!N23</f>
        <v>0</v>
      </c>
      <c r="F23" s="29">
        <f>shipcalls!O23</f>
        <v>395</v>
      </c>
      <c r="G23" s="29">
        <f>shipcalls!Y23</f>
        <v>428</v>
      </c>
      <c r="H23" s="29">
        <f>shipcalls!Z23</f>
        <v>0</v>
      </c>
      <c r="I23" s="29">
        <f>shipcalls!AA23</f>
        <v>428</v>
      </c>
      <c r="J23" s="29">
        <f>shipcalls!AK23</f>
        <v>413</v>
      </c>
      <c r="K23" s="29">
        <f>shipcalls!AL23</f>
        <v>0</v>
      </c>
      <c r="L23" s="29">
        <f>shipcalls!AM23</f>
        <v>413</v>
      </c>
      <c r="M23" s="29">
        <f>shipcalls!AW23</f>
        <v>439</v>
      </c>
      <c r="N23" s="29">
        <f>shipcalls!AX23</f>
        <v>0</v>
      </c>
      <c r="O23" s="29">
        <f>shipcalls!AY23</f>
        <v>439</v>
      </c>
      <c r="P23" s="29">
        <f t="shared" si="0"/>
        <v>1675</v>
      </c>
      <c r="Q23" s="29">
        <f t="shared" si="0"/>
        <v>0</v>
      </c>
      <c r="R23" s="29">
        <f t="shared" si="0"/>
        <v>1675</v>
      </c>
    </row>
    <row r="24" spans="1:18" s="3" customFormat="1" ht="15" customHeight="1" x14ac:dyDescent="0.25">
      <c r="A24" s="30"/>
      <c r="B24" s="31"/>
      <c r="C24" s="35" t="s">
        <v>25</v>
      </c>
      <c r="D24" s="29">
        <f>shipcalls!M24</f>
        <v>391</v>
      </c>
      <c r="E24" s="29">
        <f>shipcalls!N24</f>
        <v>0</v>
      </c>
      <c r="F24" s="29">
        <f>shipcalls!O24</f>
        <v>391</v>
      </c>
      <c r="G24" s="29">
        <f>shipcalls!Y24</f>
        <v>422</v>
      </c>
      <c r="H24" s="29">
        <f>shipcalls!Z24</f>
        <v>0</v>
      </c>
      <c r="I24" s="29">
        <f>shipcalls!AA24</f>
        <v>422</v>
      </c>
      <c r="J24" s="29">
        <f>shipcalls!AK24</f>
        <v>406</v>
      </c>
      <c r="K24" s="29">
        <f>shipcalls!AL24</f>
        <v>0</v>
      </c>
      <c r="L24" s="29">
        <f>shipcalls!AM24</f>
        <v>406</v>
      </c>
      <c r="M24" s="29">
        <f>shipcalls!AW24</f>
        <v>435</v>
      </c>
      <c r="N24" s="29">
        <f>shipcalls!AX24</f>
        <v>0</v>
      </c>
      <c r="O24" s="29">
        <f>shipcalls!AY24</f>
        <v>435</v>
      </c>
      <c r="P24" s="29">
        <f t="shared" si="0"/>
        <v>1654</v>
      </c>
      <c r="Q24" s="29">
        <f t="shared" si="0"/>
        <v>0</v>
      </c>
      <c r="R24" s="29">
        <f t="shared" si="0"/>
        <v>1654</v>
      </c>
    </row>
    <row r="25" spans="1:18" s="3" customFormat="1" ht="15" customHeight="1" x14ac:dyDescent="0.25">
      <c r="A25" s="30"/>
      <c r="B25" s="31"/>
      <c r="C25" s="35" t="s">
        <v>26</v>
      </c>
      <c r="D25" s="29">
        <f>shipcalls!M25</f>
        <v>4</v>
      </c>
      <c r="E25" s="29">
        <f>shipcalls!N25</f>
        <v>0</v>
      </c>
      <c r="F25" s="29">
        <f>shipcalls!O25</f>
        <v>4</v>
      </c>
      <c r="G25" s="29">
        <f>shipcalls!Y25</f>
        <v>6</v>
      </c>
      <c r="H25" s="29">
        <f>shipcalls!Z25</f>
        <v>0</v>
      </c>
      <c r="I25" s="29">
        <f>shipcalls!AA25</f>
        <v>6</v>
      </c>
      <c r="J25" s="29">
        <f>shipcalls!AK25</f>
        <v>7</v>
      </c>
      <c r="K25" s="29">
        <f>shipcalls!AL25</f>
        <v>0</v>
      </c>
      <c r="L25" s="29">
        <f>shipcalls!AM25</f>
        <v>7</v>
      </c>
      <c r="M25" s="29">
        <f>shipcalls!AW25</f>
        <v>4</v>
      </c>
      <c r="N25" s="29">
        <f>shipcalls!AX25</f>
        <v>0</v>
      </c>
      <c r="O25" s="29">
        <f>shipcalls!AY25</f>
        <v>4</v>
      </c>
      <c r="P25" s="29">
        <f t="shared" si="0"/>
        <v>21</v>
      </c>
      <c r="Q25" s="29">
        <f t="shared" si="0"/>
        <v>0</v>
      </c>
      <c r="R25" s="29">
        <f t="shared" si="0"/>
        <v>21</v>
      </c>
    </row>
    <row r="26" spans="1:18" s="3" customFormat="1" ht="15" customHeight="1" x14ac:dyDescent="0.25">
      <c r="A26" s="33"/>
      <c r="B26" s="31"/>
      <c r="C26" s="3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s="3" customFormat="1" ht="15" customHeight="1" x14ac:dyDescent="0.25">
      <c r="A27" s="30"/>
      <c r="B27" s="31" t="s">
        <v>27</v>
      </c>
      <c r="C27" s="32"/>
      <c r="D27" s="29">
        <f>shipcalls!M27</f>
        <v>1665</v>
      </c>
      <c r="E27" s="29">
        <f>shipcalls!N27</f>
        <v>1588</v>
      </c>
      <c r="F27" s="29">
        <f>shipcalls!O27</f>
        <v>77</v>
      </c>
      <c r="G27" s="29">
        <f>shipcalls!Y27</f>
        <v>1664</v>
      </c>
      <c r="H27" s="29">
        <f>shipcalls!Z27</f>
        <v>1576</v>
      </c>
      <c r="I27" s="29">
        <f>shipcalls!AA27</f>
        <v>88</v>
      </c>
      <c r="J27" s="29">
        <f>shipcalls!AK27</f>
        <v>1557</v>
      </c>
      <c r="K27" s="29">
        <f>shipcalls!AL27</f>
        <v>1492</v>
      </c>
      <c r="L27" s="29">
        <f>shipcalls!AM27</f>
        <v>65</v>
      </c>
      <c r="M27" s="29">
        <f>shipcalls!AW27</f>
        <v>1652</v>
      </c>
      <c r="N27" s="29">
        <f>shipcalls!AX27</f>
        <v>1573</v>
      </c>
      <c r="O27" s="29">
        <f>shipcalls!AY27</f>
        <v>79</v>
      </c>
      <c r="P27" s="29">
        <f t="shared" si="0"/>
        <v>6538</v>
      </c>
      <c r="Q27" s="29">
        <f t="shared" si="0"/>
        <v>6229</v>
      </c>
      <c r="R27" s="29">
        <f t="shared" si="0"/>
        <v>309</v>
      </c>
    </row>
    <row r="28" spans="1:18" s="3" customFormat="1" ht="15" customHeight="1" x14ac:dyDescent="0.25">
      <c r="A28" s="33"/>
      <c r="B28" s="31"/>
      <c r="C28" s="32" t="s">
        <v>28</v>
      </c>
      <c r="D28" s="29">
        <f>shipcalls!M28</f>
        <v>804</v>
      </c>
      <c r="E28" s="29">
        <f>shipcalls!N28</f>
        <v>804</v>
      </c>
      <c r="F28" s="29">
        <f>shipcalls!O28</f>
        <v>0</v>
      </c>
      <c r="G28" s="29">
        <f>shipcalls!Y28</f>
        <v>794</v>
      </c>
      <c r="H28" s="29">
        <f>shipcalls!Z28</f>
        <v>794</v>
      </c>
      <c r="I28" s="29">
        <f>shipcalls!AA28</f>
        <v>0</v>
      </c>
      <c r="J28" s="29">
        <f>shipcalls!AK28</f>
        <v>771</v>
      </c>
      <c r="K28" s="29">
        <f>shipcalls!AL28</f>
        <v>771</v>
      </c>
      <c r="L28" s="29">
        <f>shipcalls!AM28</f>
        <v>0</v>
      </c>
      <c r="M28" s="29">
        <f>shipcalls!AW28</f>
        <v>769</v>
      </c>
      <c r="N28" s="29">
        <f>shipcalls!AX28</f>
        <v>769</v>
      </c>
      <c r="O28" s="29">
        <f>shipcalls!AY28</f>
        <v>0</v>
      </c>
      <c r="P28" s="29">
        <f t="shared" si="0"/>
        <v>3138</v>
      </c>
      <c r="Q28" s="29">
        <f t="shared" si="0"/>
        <v>3138</v>
      </c>
      <c r="R28" s="29">
        <f t="shared" si="0"/>
        <v>0</v>
      </c>
    </row>
    <row r="29" spans="1:18" s="3" customFormat="1" ht="15" customHeight="1" x14ac:dyDescent="0.25">
      <c r="A29" s="33"/>
      <c r="B29" s="31"/>
      <c r="C29" s="35" t="s">
        <v>29</v>
      </c>
      <c r="D29" s="29">
        <f>shipcalls!M29</f>
        <v>670</v>
      </c>
      <c r="E29" s="29">
        <f>shipcalls!N29</f>
        <v>670</v>
      </c>
      <c r="F29" s="29">
        <f>shipcalls!O29</f>
        <v>0</v>
      </c>
      <c r="G29" s="29">
        <f>shipcalls!Y29</f>
        <v>665</v>
      </c>
      <c r="H29" s="29">
        <f>shipcalls!Z29</f>
        <v>665</v>
      </c>
      <c r="I29" s="29">
        <f>shipcalls!AA29</f>
        <v>0</v>
      </c>
      <c r="J29" s="29">
        <f>shipcalls!AK29</f>
        <v>643</v>
      </c>
      <c r="K29" s="29">
        <f>shipcalls!AL29</f>
        <v>643</v>
      </c>
      <c r="L29" s="29">
        <f>shipcalls!AM29</f>
        <v>0</v>
      </c>
      <c r="M29" s="29">
        <f>shipcalls!AW29</f>
        <v>639</v>
      </c>
      <c r="N29" s="29">
        <f>shipcalls!AX29</f>
        <v>639</v>
      </c>
      <c r="O29" s="29">
        <f>shipcalls!AY29</f>
        <v>0</v>
      </c>
      <c r="P29" s="29">
        <f t="shared" si="0"/>
        <v>2617</v>
      </c>
      <c r="Q29" s="29">
        <f t="shared" si="0"/>
        <v>2617</v>
      </c>
      <c r="R29" s="29">
        <f t="shared" si="0"/>
        <v>0</v>
      </c>
    </row>
    <row r="30" spans="1:18" s="3" customFormat="1" ht="15" customHeight="1" x14ac:dyDescent="0.25">
      <c r="A30" s="33"/>
      <c r="B30" s="31"/>
      <c r="C30" s="35" t="s">
        <v>28</v>
      </c>
      <c r="D30" s="29">
        <f>shipcalls!M30</f>
        <v>134</v>
      </c>
      <c r="E30" s="29">
        <f>shipcalls!N30</f>
        <v>134</v>
      </c>
      <c r="F30" s="29">
        <f>shipcalls!O30</f>
        <v>0</v>
      </c>
      <c r="G30" s="29">
        <f>shipcalls!Y30</f>
        <v>129</v>
      </c>
      <c r="H30" s="29">
        <f>shipcalls!Z30</f>
        <v>129</v>
      </c>
      <c r="I30" s="29">
        <f>shipcalls!AA30</f>
        <v>0</v>
      </c>
      <c r="J30" s="29">
        <f>shipcalls!AK30</f>
        <v>128</v>
      </c>
      <c r="K30" s="29">
        <f>shipcalls!AL30</f>
        <v>128</v>
      </c>
      <c r="L30" s="29">
        <f>shipcalls!AM30</f>
        <v>0</v>
      </c>
      <c r="M30" s="29">
        <f>shipcalls!AW30</f>
        <v>130</v>
      </c>
      <c r="N30" s="29">
        <f>shipcalls!AX30</f>
        <v>130</v>
      </c>
      <c r="O30" s="29">
        <f>shipcalls!AY30</f>
        <v>0</v>
      </c>
      <c r="P30" s="29">
        <f t="shared" si="0"/>
        <v>521</v>
      </c>
      <c r="Q30" s="29">
        <f t="shared" si="0"/>
        <v>521</v>
      </c>
      <c r="R30" s="29">
        <f t="shared" si="0"/>
        <v>0</v>
      </c>
    </row>
    <row r="31" spans="1:18" s="3" customFormat="1" ht="15" customHeight="1" x14ac:dyDescent="0.25">
      <c r="A31" s="33"/>
      <c r="B31" s="31"/>
      <c r="C31" s="32" t="s">
        <v>30</v>
      </c>
      <c r="D31" s="29">
        <f>shipcalls!M31</f>
        <v>90</v>
      </c>
      <c r="E31" s="29">
        <f>shipcalls!N31</f>
        <v>90</v>
      </c>
      <c r="F31" s="29">
        <f>shipcalls!O31</f>
        <v>0</v>
      </c>
      <c r="G31" s="29">
        <f>shipcalls!Y31</f>
        <v>119</v>
      </c>
      <c r="H31" s="29">
        <f>shipcalls!Z31</f>
        <v>119</v>
      </c>
      <c r="I31" s="29">
        <f>shipcalls!AA31</f>
        <v>0</v>
      </c>
      <c r="J31" s="29">
        <f>shipcalls!AK31</f>
        <v>147</v>
      </c>
      <c r="K31" s="29">
        <f>shipcalls!AL31</f>
        <v>147</v>
      </c>
      <c r="L31" s="29">
        <f>shipcalls!AM31</f>
        <v>0</v>
      </c>
      <c r="M31" s="29">
        <f>shipcalls!AW31</f>
        <v>167</v>
      </c>
      <c r="N31" s="29">
        <f>shipcalls!AX31</f>
        <v>167</v>
      </c>
      <c r="O31" s="29">
        <f>shipcalls!AY31</f>
        <v>0</v>
      </c>
      <c r="P31" s="29">
        <f>D31+G31+J31+M31</f>
        <v>523</v>
      </c>
      <c r="Q31" s="29">
        <f>E31+H31+K31+N31</f>
        <v>523</v>
      </c>
      <c r="R31" s="29">
        <f>F31+I31+L31+O31</f>
        <v>0</v>
      </c>
    </row>
    <row r="32" spans="1:18" s="3" customFormat="1" ht="15" customHeight="1" x14ac:dyDescent="0.25">
      <c r="A32" s="33"/>
      <c r="B32" s="31"/>
      <c r="C32" s="35" t="s">
        <v>31</v>
      </c>
      <c r="D32" s="29">
        <f>shipcalls!M32</f>
        <v>57</v>
      </c>
      <c r="E32" s="29">
        <f>shipcalls!N32</f>
        <v>57</v>
      </c>
      <c r="F32" s="29">
        <f>shipcalls!O32</f>
        <v>0</v>
      </c>
      <c r="G32" s="29">
        <f>shipcalls!Y32</f>
        <v>72</v>
      </c>
      <c r="H32" s="29">
        <f>shipcalls!Z32</f>
        <v>72</v>
      </c>
      <c r="I32" s="29">
        <f>shipcalls!AA32</f>
        <v>0</v>
      </c>
      <c r="J32" s="29">
        <f>shipcalls!AK32</f>
        <v>60</v>
      </c>
      <c r="K32" s="29">
        <f>shipcalls!AL32</f>
        <v>60</v>
      </c>
      <c r="L32" s="29">
        <f>shipcalls!AM32</f>
        <v>0</v>
      </c>
      <c r="M32" s="29">
        <f>shipcalls!AW32</f>
        <v>44</v>
      </c>
      <c r="N32" s="29">
        <f>shipcalls!AX32</f>
        <v>44</v>
      </c>
      <c r="O32" s="29">
        <f>shipcalls!AY32</f>
        <v>0</v>
      </c>
      <c r="P32" s="29">
        <f t="shared" ref="P32:P33" si="1">D32+G32+J32+M32</f>
        <v>233</v>
      </c>
      <c r="Q32" s="29">
        <f>E32+H32+K32+N32</f>
        <v>233</v>
      </c>
      <c r="R32" s="29">
        <f t="shared" ref="R32:R33" si="2">F32+I32+L32+O32</f>
        <v>0</v>
      </c>
    </row>
    <row r="33" spans="1:18" s="3" customFormat="1" ht="15" customHeight="1" x14ac:dyDescent="0.25">
      <c r="A33" s="33"/>
      <c r="B33" s="31"/>
      <c r="C33" s="35" t="s">
        <v>32</v>
      </c>
      <c r="D33" s="29">
        <f>shipcalls!M33</f>
        <v>33</v>
      </c>
      <c r="E33" s="29">
        <f>shipcalls!N33</f>
        <v>33</v>
      </c>
      <c r="F33" s="29">
        <f>shipcalls!O33</f>
        <v>0</v>
      </c>
      <c r="G33" s="29">
        <f>shipcalls!Y33</f>
        <v>47</v>
      </c>
      <c r="H33" s="29">
        <f>shipcalls!Z33</f>
        <v>47</v>
      </c>
      <c r="I33" s="29">
        <f>shipcalls!AA33</f>
        <v>0</v>
      </c>
      <c r="J33" s="29">
        <f>shipcalls!AK33</f>
        <v>87</v>
      </c>
      <c r="K33" s="29">
        <f>shipcalls!AL33</f>
        <v>87</v>
      </c>
      <c r="L33" s="29">
        <f>shipcalls!AM33</f>
        <v>0</v>
      </c>
      <c r="M33" s="29">
        <f>shipcalls!AW33</f>
        <v>123</v>
      </c>
      <c r="N33" s="29">
        <f>shipcalls!AX33</f>
        <v>123</v>
      </c>
      <c r="O33" s="29">
        <f>shipcalls!AY33</f>
        <v>0</v>
      </c>
      <c r="P33" s="29">
        <f t="shared" si="1"/>
        <v>290</v>
      </c>
      <c r="Q33" s="29">
        <f>E33+H33+K33+N33</f>
        <v>290</v>
      </c>
      <c r="R33" s="29">
        <f t="shared" si="2"/>
        <v>0</v>
      </c>
    </row>
    <row r="34" spans="1:18" s="3" customFormat="1" ht="15" customHeight="1" x14ac:dyDescent="0.25">
      <c r="A34" s="33"/>
      <c r="B34" s="31"/>
      <c r="C34" s="32" t="s">
        <v>23</v>
      </c>
      <c r="D34" s="29">
        <f>shipcalls!M34</f>
        <v>771</v>
      </c>
      <c r="E34" s="29">
        <f>shipcalls!N34</f>
        <v>694</v>
      </c>
      <c r="F34" s="29">
        <f>shipcalls!O34</f>
        <v>77</v>
      </c>
      <c r="G34" s="29">
        <f>shipcalls!Y34</f>
        <v>751</v>
      </c>
      <c r="H34" s="29">
        <f>shipcalls!Z34</f>
        <v>663</v>
      </c>
      <c r="I34" s="29">
        <f>shipcalls!AA34</f>
        <v>88</v>
      </c>
      <c r="J34" s="29">
        <f>shipcalls!AK34</f>
        <v>639</v>
      </c>
      <c r="K34" s="29">
        <f>shipcalls!AL34</f>
        <v>574</v>
      </c>
      <c r="L34" s="29">
        <f>shipcalls!AM34</f>
        <v>65</v>
      </c>
      <c r="M34" s="29">
        <f>shipcalls!AW34</f>
        <v>716</v>
      </c>
      <c r="N34" s="29">
        <f>shipcalls!AX34</f>
        <v>637</v>
      </c>
      <c r="O34" s="29">
        <f>shipcalls!AY34</f>
        <v>79</v>
      </c>
      <c r="P34" s="29">
        <f t="shared" si="0"/>
        <v>2877</v>
      </c>
      <c r="Q34" s="29">
        <f t="shared" si="0"/>
        <v>2568</v>
      </c>
      <c r="R34" s="29">
        <f t="shared" si="0"/>
        <v>309</v>
      </c>
    </row>
    <row r="35" spans="1:18" s="3" customFormat="1" ht="15" customHeight="1" x14ac:dyDescent="0.25">
      <c r="A35" s="33"/>
      <c r="B35" s="31"/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s="3" customFormat="1" ht="15" customHeight="1" x14ac:dyDescent="0.25">
      <c r="A36" s="30"/>
      <c r="B36" s="31" t="s">
        <v>33</v>
      </c>
      <c r="C36" s="32"/>
      <c r="D36" s="29">
        <f>shipcalls!M36</f>
        <v>721</v>
      </c>
      <c r="E36" s="29">
        <f>shipcalls!N36</f>
        <v>608</v>
      </c>
      <c r="F36" s="29">
        <f>shipcalls!O36</f>
        <v>113</v>
      </c>
      <c r="G36" s="29">
        <f>shipcalls!Y36</f>
        <v>706</v>
      </c>
      <c r="H36" s="29">
        <f>shipcalls!Z36</f>
        <v>597</v>
      </c>
      <c r="I36" s="29">
        <f>shipcalls!AA36</f>
        <v>109</v>
      </c>
      <c r="J36" s="29">
        <f>shipcalls!AK36</f>
        <v>438</v>
      </c>
      <c r="K36" s="29">
        <f>shipcalls!AL36</f>
        <v>356</v>
      </c>
      <c r="L36" s="29">
        <f>shipcalls!AM36</f>
        <v>82</v>
      </c>
      <c r="M36" s="29">
        <f>shipcalls!AW36</f>
        <v>525</v>
      </c>
      <c r="N36" s="29">
        <f>shipcalls!AX36</f>
        <v>437</v>
      </c>
      <c r="O36" s="29">
        <f>shipcalls!AY36</f>
        <v>88</v>
      </c>
      <c r="P36" s="29">
        <f>D36+G36+J36+M36</f>
        <v>2390</v>
      </c>
      <c r="Q36" s="29">
        <f t="shared" si="0"/>
        <v>1998</v>
      </c>
      <c r="R36" s="29">
        <f t="shared" si="0"/>
        <v>392</v>
      </c>
    </row>
    <row r="37" spans="1:18" s="3" customFormat="1" ht="15" customHeight="1" x14ac:dyDescent="0.25">
      <c r="A37" s="30"/>
      <c r="B37" s="31"/>
      <c r="C37" s="32" t="s">
        <v>34</v>
      </c>
      <c r="D37" s="29">
        <f>shipcalls!M37</f>
        <v>26</v>
      </c>
      <c r="E37" s="29">
        <f>shipcalls!N37</f>
        <v>20</v>
      </c>
      <c r="F37" s="29">
        <f>shipcalls!O37</f>
        <v>6</v>
      </c>
      <c r="G37" s="29">
        <f>SUM(H37:I37)</f>
        <v>33</v>
      </c>
      <c r="H37" s="29">
        <f>shipcalls!Z37</f>
        <v>27</v>
      </c>
      <c r="I37" s="29">
        <f>shipcalls!AA37</f>
        <v>6</v>
      </c>
      <c r="J37" s="29">
        <f>shipcalls!AK37</f>
        <v>14</v>
      </c>
      <c r="K37" s="29">
        <f>shipcalls!AL37</f>
        <v>6</v>
      </c>
      <c r="L37" s="29">
        <f>shipcalls!AM37</f>
        <v>8</v>
      </c>
      <c r="M37" s="29">
        <f>shipcalls!AW37</f>
        <v>10</v>
      </c>
      <c r="N37" s="29">
        <f>shipcalls!AX37</f>
        <v>5</v>
      </c>
      <c r="O37" s="29">
        <f>shipcalls!AY37</f>
        <v>5</v>
      </c>
      <c r="P37" s="29">
        <f>D37+G37+J37+M37</f>
        <v>83</v>
      </c>
      <c r="Q37" s="29">
        <f t="shared" si="0"/>
        <v>58</v>
      </c>
      <c r="R37" s="29">
        <f t="shared" si="0"/>
        <v>25</v>
      </c>
    </row>
    <row r="38" spans="1:18" s="3" customFormat="1" ht="15" customHeight="1" x14ac:dyDescent="0.2">
      <c r="A38" s="33"/>
      <c r="B38" s="34"/>
      <c r="C38" s="35" t="s">
        <v>35</v>
      </c>
      <c r="D38" s="29">
        <f>shipcalls!M38</f>
        <v>0</v>
      </c>
      <c r="E38" s="29">
        <f>shipcalls!N38</f>
        <v>0</v>
      </c>
      <c r="F38" s="29">
        <f>shipcalls!O38</f>
        <v>0</v>
      </c>
      <c r="G38" s="29">
        <f>shipcalls!Y38</f>
        <v>16</v>
      </c>
      <c r="H38" s="29">
        <f>shipcalls!Z38</f>
        <v>16</v>
      </c>
      <c r="I38" s="29">
        <f>shipcalls!AA38</f>
        <v>0</v>
      </c>
      <c r="J38" s="29">
        <f>shipcalls!AK38</f>
        <v>4</v>
      </c>
      <c r="K38" s="29">
        <f>shipcalls!AL38</f>
        <v>4</v>
      </c>
      <c r="L38" s="29">
        <f>shipcalls!AM38</f>
        <v>0</v>
      </c>
      <c r="M38" s="29">
        <f>shipcalls!AW38</f>
        <v>0</v>
      </c>
      <c r="N38" s="29">
        <f>shipcalls!AX38</f>
        <v>0</v>
      </c>
      <c r="O38" s="29">
        <f>shipcalls!AY38</f>
        <v>0</v>
      </c>
      <c r="P38" s="29">
        <f>D38+G38+J38+M38</f>
        <v>20</v>
      </c>
      <c r="Q38" s="29">
        <f t="shared" si="0"/>
        <v>20</v>
      </c>
      <c r="R38" s="29">
        <f t="shared" si="0"/>
        <v>0</v>
      </c>
    </row>
    <row r="39" spans="1:18" s="3" customFormat="1" ht="15" customHeight="1" x14ac:dyDescent="0.2">
      <c r="A39" s="33"/>
      <c r="B39" s="34"/>
      <c r="C39" s="35" t="s">
        <v>34</v>
      </c>
      <c r="D39" s="29">
        <f>shipcalls!M39</f>
        <v>24</v>
      </c>
      <c r="E39" s="29">
        <f>shipcalls!N39</f>
        <v>20</v>
      </c>
      <c r="F39" s="29">
        <f>shipcalls!O39</f>
        <v>4</v>
      </c>
      <c r="G39" s="29">
        <f>shipcalls!Y39</f>
        <v>14</v>
      </c>
      <c r="H39" s="29">
        <f>shipcalls!Z39</f>
        <v>11</v>
      </c>
      <c r="I39" s="29">
        <f>shipcalls!AA39</f>
        <v>3</v>
      </c>
      <c r="J39" s="29">
        <f>shipcalls!AK39</f>
        <v>9</v>
      </c>
      <c r="K39" s="29">
        <f>shipcalls!AL39</f>
        <v>1</v>
      </c>
      <c r="L39" s="29">
        <f>shipcalls!AM39</f>
        <v>8</v>
      </c>
      <c r="M39" s="29">
        <f>shipcalls!AW39</f>
        <v>9</v>
      </c>
      <c r="N39" s="29">
        <f>shipcalls!AX39</f>
        <v>5</v>
      </c>
      <c r="O39" s="29">
        <f>shipcalls!AY39</f>
        <v>4</v>
      </c>
      <c r="P39" s="29">
        <f>D39+G39+J39+M39</f>
        <v>56</v>
      </c>
      <c r="Q39" s="29">
        <f t="shared" si="0"/>
        <v>37</v>
      </c>
      <c r="R39" s="29">
        <f t="shared" si="0"/>
        <v>19</v>
      </c>
    </row>
    <row r="40" spans="1:18" s="3" customFormat="1" ht="15" customHeight="1" x14ac:dyDescent="0.2">
      <c r="A40" s="33"/>
      <c r="B40" s="34"/>
      <c r="C40" s="35" t="s">
        <v>36</v>
      </c>
      <c r="D40" s="29">
        <f>shipcalls!M40</f>
        <v>2</v>
      </c>
      <c r="E40" s="29">
        <f>shipcalls!N40</f>
        <v>0</v>
      </c>
      <c r="F40" s="29">
        <f>shipcalls!O40</f>
        <v>2</v>
      </c>
      <c r="G40" s="29">
        <f>shipcalls!Y40</f>
        <v>3</v>
      </c>
      <c r="H40" s="29">
        <f>shipcalls!Z40</f>
        <v>0</v>
      </c>
      <c r="I40" s="29">
        <f>shipcalls!AA40</f>
        <v>3</v>
      </c>
      <c r="J40" s="29">
        <f>shipcalls!AK40</f>
        <v>1</v>
      </c>
      <c r="K40" s="29">
        <f>shipcalls!AL40</f>
        <v>1</v>
      </c>
      <c r="L40" s="29">
        <f>shipcalls!AM40</f>
        <v>0</v>
      </c>
      <c r="M40" s="29">
        <f>shipcalls!AW40</f>
        <v>1</v>
      </c>
      <c r="N40" s="29">
        <f>shipcalls!AX40</f>
        <v>0</v>
      </c>
      <c r="O40" s="29">
        <f>shipcalls!AY40</f>
        <v>1</v>
      </c>
      <c r="P40" s="29">
        <f>D40+G40+J40+M40</f>
        <v>7</v>
      </c>
      <c r="Q40" s="29">
        <f t="shared" si="0"/>
        <v>1</v>
      </c>
      <c r="R40" s="29">
        <f t="shared" si="0"/>
        <v>6</v>
      </c>
    </row>
    <row r="41" spans="1:18" s="3" customFormat="1" ht="15" customHeight="1" x14ac:dyDescent="0.2">
      <c r="A41" s="33"/>
      <c r="B41" s="34"/>
      <c r="C41" s="32" t="s">
        <v>37</v>
      </c>
      <c r="D41" s="29">
        <f>shipcalls!M41</f>
        <v>157</v>
      </c>
      <c r="E41" s="29">
        <f>shipcalls!N41</f>
        <v>157</v>
      </c>
      <c r="F41" s="29">
        <f>shipcalls!O41</f>
        <v>0</v>
      </c>
      <c r="G41" s="29">
        <f>shipcalls!Y41</f>
        <v>167</v>
      </c>
      <c r="H41" s="29">
        <f>shipcalls!Z41</f>
        <v>165</v>
      </c>
      <c r="I41" s="29">
        <f>shipcalls!AA41</f>
        <v>2</v>
      </c>
      <c r="J41" s="29">
        <f>shipcalls!AK41</f>
        <v>131</v>
      </c>
      <c r="K41" s="29">
        <f>shipcalls!AL41</f>
        <v>131</v>
      </c>
      <c r="L41" s="29">
        <f>shipcalls!AM41</f>
        <v>0</v>
      </c>
      <c r="M41" s="29">
        <f>shipcalls!AW41</f>
        <v>117</v>
      </c>
      <c r="N41" s="29">
        <f>shipcalls!AX41</f>
        <v>117</v>
      </c>
      <c r="O41" s="29">
        <f>shipcalls!AY41</f>
        <v>0</v>
      </c>
      <c r="P41" s="29">
        <f t="shared" ref="P41" si="3">D41+G41+J41+M41</f>
        <v>572</v>
      </c>
      <c r="Q41" s="29">
        <f t="shared" si="0"/>
        <v>570</v>
      </c>
      <c r="R41" s="29">
        <f t="shared" si="0"/>
        <v>2</v>
      </c>
    </row>
    <row r="42" spans="1:18" s="3" customFormat="1" ht="15" customHeight="1" x14ac:dyDescent="0.2">
      <c r="A42" s="33"/>
      <c r="B42" s="34"/>
      <c r="C42" s="35" t="s">
        <v>38</v>
      </c>
      <c r="D42" s="29">
        <f>shipcalls!M42</f>
        <v>157</v>
      </c>
      <c r="E42" s="29">
        <f>shipcalls!N42</f>
        <v>157</v>
      </c>
      <c r="F42" s="29">
        <f>shipcalls!O42</f>
        <v>0</v>
      </c>
      <c r="G42" s="29">
        <f>shipcalls!Y42</f>
        <v>165</v>
      </c>
      <c r="H42" s="29">
        <f>shipcalls!Z42</f>
        <v>165</v>
      </c>
      <c r="I42" s="29">
        <f>shipcalls!AA42</f>
        <v>0</v>
      </c>
      <c r="J42" s="29">
        <f>shipcalls!AK42</f>
        <v>131</v>
      </c>
      <c r="K42" s="29">
        <f>shipcalls!AL42</f>
        <v>131</v>
      </c>
      <c r="L42" s="29">
        <f>shipcalls!AM42</f>
        <v>0</v>
      </c>
      <c r="M42" s="29">
        <f>shipcalls!AW42</f>
        <v>117</v>
      </c>
      <c r="N42" s="29">
        <f>shipcalls!AX42</f>
        <v>117</v>
      </c>
      <c r="O42" s="29">
        <f>shipcalls!AY42</f>
        <v>0</v>
      </c>
      <c r="P42" s="29">
        <f t="shared" si="0"/>
        <v>570</v>
      </c>
      <c r="Q42" s="29">
        <f t="shared" si="0"/>
        <v>570</v>
      </c>
      <c r="R42" s="29">
        <f t="shared" si="0"/>
        <v>0</v>
      </c>
    </row>
    <row r="43" spans="1:18" s="3" customFormat="1" ht="15" customHeight="1" x14ac:dyDescent="0.2">
      <c r="A43" s="33"/>
      <c r="B43" s="34"/>
      <c r="C43" s="35" t="s">
        <v>39</v>
      </c>
      <c r="D43" s="29">
        <f>shipcalls!M43</f>
        <v>0</v>
      </c>
      <c r="E43" s="29">
        <f>shipcalls!N43</f>
        <v>0</v>
      </c>
      <c r="F43" s="29">
        <f>shipcalls!O43</f>
        <v>0</v>
      </c>
      <c r="G43" s="29">
        <f>shipcalls!Y43</f>
        <v>2</v>
      </c>
      <c r="H43" s="29">
        <f>shipcalls!Z43</f>
        <v>0</v>
      </c>
      <c r="I43" s="29">
        <f>shipcalls!AA43</f>
        <v>2</v>
      </c>
      <c r="J43" s="29">
        <f>shipcalls!AK43</f>
        <v>0</v>
      </c>
      <c r="K43" s="29">
        <f>shipcalls!AL43</f>
        <v>0</v>
      </c>
      <c r="L43" s="29">
        <f>shipcalls!AM43</f>
        <v>0</v>
      </c>
      <c r="M43" s="29">
        <f>shipcalls!AW43</f>
        <v>0</v>
      </c>
      <c r="N43" s="29">
        <f>shipcalls!AX43</f>
        <v>0</v>
      </c>
      <c r="O43" s="29">
        <f>shipcalls!AY43</f>
        <v>0</v>
      </c>
      <c r="P43" s="29">
        <f t="shared" si="0"/>
        <v>2</v>
      </c>
      <c r="Q43" s="29">
        <f t="shared" si="0"/>
        <v>0</v>
      </c>
      <c r="R43" s="29">
        <f t="shared" si="0"/>
        <v>2</v>
      </c>
    </row>
    <row r="44" spans="1:18" s="3" customFormat="1" ht="15" customHeight="1" x14ac:dyDescent="0.2">
      <c r="A44" s="33"/>
      <c r="B44" s="34"/>
      <c r="C44" s="32" t="s">
        <v>40</v>
      </c>
      <c r="D44" s="29">
        <f>shipcalls!M44</f>
        <v>3</v>
      </c>
      <c r="E44" s="29">
        <f>shipcalls!N44</f>
        <v>1</v>
      </c>
      <c r="F44" s="29">
        <f>shipcalls!O44</f>
        <v>2</v>
      </c>
      <c r="G44" s="29">
        <f>shipcalls!Y44</f>
        <v>11</v>
      </c>
      <c r="H44" s="29">
        <f>shipcalls!Z44</f>
        <v>4</v>
      </c>
      <c r="I44" s="29">
        <f>shipcalls!AA44</f>
        <v>7</v>
      </c>
      <c r="J44" s="29">
        <f>shipcalls!AK44</f>
        <v>4</v>
      </c>
      <c r="K44" s="29">
        <f>shipcalls!AL44</f>
        <v>3</v>
      </c>
      <c r="L44" s="29">
        <f>shipcalls!AM44</f>
        <v>1</v>
      </c>
      <c r="M44" s="29">
        <f>shipcalls!AW44</f>
        <v>3</v>
      </c>
      <c r="N44" s="29">
        <f>shipcalls!AX44</f>
        <v>2</v>
      </c>
      <c r="O44" s="29">
        <f>shipcalls!AY44</f>
        <v>1</v>
      </c>
      <c r="P44" s="29">
        <f t="shared" si="0"/>
        <v>21</v>
      </c>
      <c r="Q44" s="29">
        <f t="shared" si="0"/>
        <v>10</v>
      </c>
      <c r="R44" s="29">
        <f t="shared" si="0"/>
        <v>11</v>
      </c>
    </row>
    <row r="45" spans="1:18" s="3" customFormat="1" ht="15" customHeight="1" x14ac:dyDescent="0.2">
      <c r="A45" s="33"/>
      <c r="B45" s="34"/>
      <c r="C45" s="35" t="s">
        <v>41</v>
      </c>
      <c r="D45" s="29">
        <f>shipcalls!M45</f>
        <v>1</v>
      </c>
      <c r="E45" s="29">
        <f>shipcalls!N45</f>
        <v>0</v>
      </c>
      <c r="F45" s="29">
        <f>shipcalls!O45</f>
        <v>1</v>
      </c>
      <c r="G45" s="29">
        <f>shipcalls!Y45</f>
        <v>7</v>
      </c>
      <c r="H45" s="29">
        <f>shipcalls!Z45</f>
        <v>1</v>
      </c>
      <c r="I45" s="29">
        <f>shipcalls!AA45</f>
        <v>6</v>
      </c>
      <c r="J45" s="29">
        <f>shipcalls!AK45</f>
        <v>2</v>
      </c>
      <c r="K45" s="29">
        <f>shipcalls!AL45</f>
        <v>1</v>
      </c>
      <c r="L45" s="29">
        <f>shipcalls!AM45</f>
        <v>1</v>
      </c>
      <c r="M45" s="29">
        <f>shipcalls!AW45</f>
        <v>2</v>
      </c>
      <c r="N45" s="29">
        <f>shipcalls!AX45</f>
        <v>2</v>
      </c>
      <c r="O45" s="29">
        <f>shipcalls!AY45</f>
        <v>0</v>
      </c>
      <c r="P45" s="29">
        <f t="shared" si="0"/>
        <v>12</v>
      </c>
      <c r="Q45" s="29">
        <f t="shared" si="0"/>
        <v>4</v>
      </c>
      <c r="R45" s="29">
        <f t="shared" si="0"/>
        <v>8</v>
      </c>
    </row>
    <row r="46" spans="1:18" s="3" customFormat="1" ht="15" customHeight="1" x14ac:dyDescent="0.2">
      <c r="A46" s="33"/>
      <c r="B46" s="34"/>
      <c r="C46" s="35" t="s">
        <v>42</v>
      </c>
      <c r="D46" s="29">
        <f>shipcalls!M46</f>
        <v>0</v>
      </c>
      <c r="E46" s="29">
        <f>shipcalls!N46</f>
        <v>0</v>
      </c>
      <c r="F46" s="29">
        <f>shipcalls!O46</f>
        <v>0</v>
      </c>
      <c r="G46" s="29">
        <f>shipcalls!Y46</f>
        <v>0</v>
      </c>
      <c r="H46" s="29">
        <f>shipcalls!Z46</f>
        <v>0</v>
      </c>
      <c r="I46" s="29">
        <f>shipcalls!AA46</f>
        <v>0</v>
      </c>
      <c r="J46" s="29">
        <f>shipcalls!AK46</f>
        <v>1</v>
      </c>
      <c r="K46" s="29">
        <f>shipcalls!AL46</f>
        <v>1</v>
      </c>
      <c r="L46" s="29">
        <f>shipcalls!AM46</f>
        <v>0</v>
      </c>
      <c r="M46" s="29">
        <f>shipcalls!AW46</f>
        <v>0</v>
      </c>
      <c r="N46" s="29">
        <f>shipcalls!AX46</f>
        <v>0</v>
      </c>
      <c r="O46" s="29">
        <f>shipcalls!AY46</f>
        <v>0</v>
      </c>
      <c r="P46" s="29">
        <f t="shared" si="0"/>
        <v>1</v>
      </c>
      <c r="Q46" s="29">
        <f t="shared" si="0"/>
        <v>1</v>
      </c>
      <c r="R46" s="29">
        <f t="shared" si="0"/>
        <v>0</v>
      </c>
    </row>
    <row r="47" spans="1:18" s="3" customFormat="1" ht="15" customHeight="1" x14ac:dyDescent="0.2">
      <c r="A47" s="33"/>
      <c r="B47" s="34"/>
      <c r="C47" s="35" t="s">
        <v>43</v>
      </c>
      <c r="D47" s="29">
        <f>shipcalls!M47</f>
        <v>0</v>
      </c>
      <c r="E47" s="29">
        <f>shipcalls!N47</f>
        <v>0</v>
      </c>
      <c r="F47" s="29">
        <f>shipcalls!O47</f>
        <v>0</v>
      </c>
      <c r="G47" s="29">
        <f>shipcalls!Y47</f>
        <v>0</v>
      </c>
      <c r="H47" s="29">
        <f>shipcalls!Z47</f>
        <v>0</v>
      </c>
      <c r="I47" s="29">
        <f>shipcalls!AA47</f>
        <v>0</v>
      </c>
      <c r="J47" s="29">
        <f>shipcalls!AK47</f>
        <v>0</v>
      </c>
      <c r="K47" s="29">
        <f>shipcalls!AL47</f>
        <v>0</v>
      </c>
      <c r="L47" s="29">
        <f>shipcalls!AM47</f>
        <v>0</v>
      </c>
      <c r="M47" s="29">
        <f>shipcalls!AW47</f>
        <v>1</v>
      </c>
      <c r="N47" s="29">
        <f>shipcalls!AX47</f>
        <v>0</v>
      </c>
      <c r="O47" s="29">
        <f>shipcalls!AY47</f>
        <v>1</v>
      </c>
      <c r="P47" s="29">
        <f t="shared" si="0"/>
        <v>1</v>
      </c>
      <c r="Q47" s="29">
        <f t="shared" si="0"/>
        <v>0</v>
      </c>
      <c r="R47" s="29">
        <f t="shared" si="0"/>
        <v>1</v>
      </c>
    </row>
    <row r="48" spans="1:18" s="3" customFormat="1" ht="15" customHeight="1" x14ac:dyDescent="0.2">
      <c r="A48" s="33"/>
      <c r="B48" s="34"/>
      <c r="C48" s="35" t="s">
        <v>44</v>
      </c>
      <c r="D48" s="29">
        <f>shipcalls!M48</f>
        <v>2</v>
      </c>
      <c r="E48" s="29">
        <f>shipcalls!N48</f>
        <v>1</v>
      </c>
      <c r="F48" s="29">
        <f>shipcalls!O48</f>
        <v>1</v>
      </c>
      <c r="G48" s="29">
        <f>shipcalls!Y48</f>
        <v>4</v>
      </c>
      <c r="H48" s="29">
        <f>shipcalls!Z48</f>
        <v>3</v>
      </c>
      <c r="I48" s="29">
        <f>shipcalls!AA48</f>
        <v>1</v>
      </c>
      <c r="J48" s="29">
        <f>shipcalls!AK48</f>
        <v>1</v>
      </c>
      <c r="K48" s="29">
        <f>shipcalls!AL48</f>
        <v>1</v>
      </c>
      <c r="L48" s="29">
        <f>shipcalls!AM48</f>
        <v>0</v>
      </c>
      <c r="M48" s="29">
        <f>shipcalls!AW48</f>
        <v>0</v>
      </c>
      <c r="N48" s="29">
        <f>shipcalls!AX48</f>
        <v>0</v>
      </c>
      <c r="O48" s="29">
        <f>shipcalls!AY48</f>
        <v>0</v>
      </c>
      <c r="P48" s="29">
        <f t="shared" si="0"/>
        <v>7</v>
      </c>
      <c r="Q48" s="29">
        <f t="shared" si="0"/>
        <v>5</v>
      </c>
      <c r="R48" s="29">
        <f t="shared" si="0"/>
        <v>2</v>
      </c>
    </row>
    <row r="49" spans="1:18" s="3" customFormat="1" ht="15" customHeight="1" x14ac:dyDescent="0.2">
      <c r="A49" s="33"/>
      <c r="B49" s="34"/>
      <c r="C49" s="32" t="s">
        <v>45</v>
      </c>
      <c r="D49" s="29">
        <f>shipcalls!M49</f>
        <v>0</v>
      </c>
      <c r="E49" s="29">
        <f>shipcalls!N49</f>
        <v>0</v>
      </c>
      <c r="F49" s="29">
        <f>shipcalls!O49</f>
        <v>0</v>
      </c>
      <c r="G49" s="29">
        <f>shipcalls!Y49</f>
        <v>4</v>
      </c>
      <c r="H49" s="29">
        <f>shipcalls!Z49</f>
        <v>4</v>
      </c>
      <c r="I49" s="29">
        <f>shipcalls!AA49</f>
        <v>0</v>
      </c>
      <c r="J49" s="29">
        <f>shipcalls!AK49</f>
        <v>4</v>
      </c>
      <c r="K49" s="29">
        <f>shipcalls!AL49</f>
        <v>4</v>
      </c>
      <c r="L49" s="29">
        <f>shipcalls!AM49</f>
        <v>0</v>
      </c>
      <c r="M49" s="29">
        <f>shipcalls!AW49</f>
        <v>3</v>
      </c>
      <c r="N49" s="29">
        <f>shipcalls!AX49</f>
        <v>2</v>
      </c>
      <c r="O49" s="29">
        <f>shipcalls!AY49</f>
        <v>1</v>
      </c>
      <c r="P49" s="29">
        <f t="shared" si="0"/>
        <v>11</v>
      </c>
      <c r="Q49" s="29">
        <f t="shared" si="0"/>
        <v>10</v>
      </c>
      <c r="R49" s="29">
        <f t="shared" si="0"/>
        <v>1</v>
      </c>
    </row>
    <row r="50" spans="1:18" s="3" customFormat="1" ht="15" customHeight="1" x14ac:dyDescent="0.2">
      <c r="A50" s="33"/>
      <c r="B50" s="34"/>
      <c r="C50" s="35" t="s">
        <v>46</v>
      </c>
      <c r="D50" s="29">
        <f>shipcalls!M50</f>
        <v>0</v>
      </c>
      <c r="E50" s="29">
        <f>shipcalls!N50</f>
        <v>0</v>
      </c>
      <c r="F50" s="29">
        <f>shipcalls!O50</f>
        <v>0</v>
      </c>
      <c r="G50" s="29">
        <f>shipcalls!Y50</f>
        <v>2</v>
      </c>
      <c r="H50" s="29">
        <f>shipcalls!Z50</f>
        <v>2</v>
      </c>
      <c r="I50" s="29">
        <f>shipcalls!AA50</f>
        <v>0</v>
      </c>
      <c r="J50" s="29">
        <f>shipcalls!AK50</f>
        <v>1</v>
      </c>
      <c r="K50" s="29">
        <f>shipcalls!AL50</f>
        <v>1</v>
      </c>
      <c r="L50" s="29">
        <f>shipcalls!AM50</f>
        <v>0</v>
      </c>
      <c r="M50" s="29">
        <f>shipcalls!AW50</f>
        <v>1</v>
      </c>
      <c r="N50" s="29">
        <f>shipcalls!AX50</f>
        <v>1</v>
      </c>
      <c r="O50" s="29">
        <f>shipcalls!AY50</f>
        <v>0</v>
      </c>
      <c r="P50" s="29">
        <f t="shared" si="0"/>
        <v>4</v>
      </c>
      <c r="Q50" s="29">
        <f t="shared" si="0"/>
        <v>4</v>
      </c>
      <c r="R50" s="29">
        <f t="shared" si="0"/>
        <v>0</v>
      </c>
    </row>
    <row r="51" spans="1:18" s="3" customFormat="1" ht="15" customHeight="1" x14ac:dyDescent="0.2">
      <c r="A51" s="33"/>
      <c r="B51" s="34"/>
      <c r="C51" s="35" t="s">
        <v>47</v>
      </c>
      <c r="D51" s="29">
        <f>shipcalls!M51</f>
        <v>0</v>
      </c>
      <c r="E51" s="29">
        <f>shipcalls!N51</f>
        <v>0</v>
      </c>
      <c r="F51" s="29">
        <f>shipcalls!O51</f>
        <v>0</v>
      </c>
      <c r="G51" s="29">
        <f>shipcalls!Y51</f>
        <v>2</v>
      </c>
      <c r="H51" s="29">
        <f>shipcalls!Z51</f>
        <v>2</v>
      </c>
      <c r="I51" s="29">
        <f>shipcalls!AA51</f>
        <v>0</v>
      </c>
      <c r="J51" s="29">
        <f>shipcalls!AK51</f>
        <v>3</v>
      </c>
      <c r="K51" s="29">
        <f>shipcalls!AL51</f>
        <v>3</v>
      </c>
      <c r="L51" s="29">
        <f>shipcalls!AM51</f>
        <v>0</v>
      </c>
      <c r="M51" s="29">
        <f>shipcalls!AW51</f>
        <v>2</v>
      </c>
      <c r="N51" s="29">
        <f>shipcalls!AX51</f>
        <v>1</v>
      </c>
      <c r="O51" s="29">
        <f>shipcalls!AY51</f>
        <v>1</v>
      </c>
      <c r="P51" s="29">
        <f t="shared" si="0"/>
        <v>7</v>
      </c>
      <c r="Q51" s="29">
        <f t="shared" si="0"/>
        <v>6</v>
      </c>
      <c r="R51" s="29">
        <f t="shared" si="0"/>
        <v>1</v>
      </c>
    </row>
    <row r="52" spans="1:18" s="3" customFormat="1" ht="15" customHeight="1" x14ac:dyDescent="0.2">
      <c r="A52" s="33"/>
      <c r="B52" s="34"/>
      <c r="C52" s="32" t="s">
        <v>48</v>
      </c>
      <c r="D52" s="29">
        <f>shipcalls!M52</f>
        <v>149</v>
      </c>
      <c r="E52" s="29">
        <f>shipcalls!N52</f>
        <v>145</v>
      </c>
      <c r="F52" s="29">
        <f>shipcalls!O52</f>
        <v>4</v>
      </c>
      <c r="G52" s="29">
        <f>shipcalls!Y52</f>
        <v>139</v>
      </c>
      <c r="H52" s="29">
        <f>shipcalls!Z52</f>
        <v>134</v>
      </c>
      <c r="I52" s="29">
        <f>shipcalls!AA52</f>
        <v>5</v>
      </c>
      <c r="J52" s="29">
        <f>shipcalls!AK52</f>
        <v>94</v>
      </c>
      <c r="K52" s="29">
        <f>shipcalls!AL52</f>
        <v>94</v>
      </c>
      <c r="L52" s="29">
        <f>shipcalls!AM52</f>
        <v>0</v>
      </c>
      <c r="M52" s="29">
        <f>shipcalls!AW52</f>
        <v>128</v>
      </c>
      <c r="N52" s="29">
        <f>shipcalls!AX52</f>
        <v>120</v>
      </c>
      <c r="O52" s="29">
        <f>shipcalls!AY52</f>
        <v>8</v>
      </c>
      <c r="P52" s="29">
        <f t="shared" si="0"/>
        <v>510</v>
      </c>
      <c r="Q52" s="29">
        <f t="shared" si="0"/>
        <v>493</v>
      </c>
      <c r="R52" s="29">
        <f t="shared" si="0"/>
        <v>17</v>
      </c>
    </row>
    <row r="53" spans="1:18" s="3" customFormat="1" ht="15" customHeight="1" x14ac:dyDescent="0.2">
      <c r="A53" s="33"/>
      <c r="B53" s="34"/>
      <c r="C53" s="32" t="s">
        <v>23</v>
      </c>
      <c r="D53" s="29">
        <f>shipcalls!M53</f>
        <v>386</v>
      </c>
      <c r="E53" s="29">
        <f>shipcalls!N53</f>
        <v>285</v>
      </c>
      <c r="F53" s="29">
        <f>shipcalls!O53</f>
        <v>101</v>
      </c>
      <c r="G53" s="29">
        <f>shipcalls!Y53</f>
        <v>352</v>
      </c>
      <c r="H53" s="29">
        <f>shipcalls!Z53</f>
        <v>263</v>
      </c>
      <c r="I53" s="29">
        <f>shipcalls!AA53</f>
        <v>89</v>
      </c>
      <c r="J53" s="29">
        <f>shipcalls!AK53</f>
        <v>191</v>
      </c>
      <c r="K53" s="29">
        <f>shipcalls!AL53</f>
        <v>118</v>
      </c>
      <c r="L53" s="29">
        <f>shipcalls!AM53</f>
        <v>73</v>
      </c>
      <c r="M53" s="29">
        <f>shipcalls!AW53</f>
        <v>264</v>
      </c>
      <c r="N53" s="29">
        <f>shipcalls!AX53</f>
        <v>191</v>
      </c>
      <c r="O53" s="29">
        <f>shipcalls!AY53</f>
        <v>73</v>
      </c>
      <c r="P53" s="29">
        <f t="shared" si="0"/>
        <v>1193</v>
      </c>
      <c r="Q53" s="29">
        <f t="shared" si="0"/>
        <v>857</v>
      </c>
      <c r="R53" s="29">
        <f t="shared" si="0"/>
        <v>336</v>
      </c>
    </row>
    <row r="54" spans="1:18" s="3" customFormat="1" ht="15" customHeight="1" x14ac:dyDescent="0.2">
      <c r="A54" s="33"/>
      <c r="B54" s="34"/>
      <c r="C54" s="3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s="3" customFormat="1" ht="15" customHeight="1" x14ac:dyDescent="0.25">
      <c r="A55" s="30"/>
      <c r="B55" s="31" t="s">
        <v>49</v>
      </c>
      <c r="C55" s="32"/>
      <c r="D55" s="29">
        <f>shipcalls!M55</f>
        <v>1468</v>
      </c>
      <c r="E55" s="29">
        <f>shipcalls!N55</f>
        <v>1316</v>
      </c>
      <c r="F55" s="29">
        <f>shipcalls!O55</f>
        <v>152</v>
      </c>
      <c r="G55" s="29">
        <f>shipcalls!Y55</f>
        <v>1446</v>
      </c>
      <c r="H55" s="29">
        <f>shipcalls!Z55</f>
        <v>1298</v>
      </c>
      <c r="I55" s="29">
        <f>shipcalls!AA55</f>
        <v>148</v>
      </c>
      <c r="J55" s="29">
        <f>shipcalls!AK55</f>
        <v>1418</v>
      </c>
      <c r="K55" s="29">
        <f>shipcalls!AL55</f>
        <v>1275</v>
      </c>
      <c r="L55" s="29">
        <f>shipcalls!AM55</f>
        <v>143</v>
      </c>
      <c r="M55" s="29">
        <f>shipcalls!AW55</f>
        <v>1195</v>
      </c>
      <c r="N55" s="29">
        <f>shipcalls!AX55</f>
        <v>1052</v>
      </c>
      <c r="O55" s="29">
        <f>shipcalls!AY55</f>
        <v>143</v>
      </c>
      <c r="P55" s="29">
        <f>D55+G55+J55+M55</f>
        <v>5527</v>
      </c>
      <c r="Q55" s="29">
        <f>E55+H55+K55+N55</f>
        <v>4941</v>
      </c>
      <c r="R55" s="29">
        <f>F55+I55+L55+O55</f>
        <v>586</v>
      </c>
    </row>
    <row r="56" spans="1:18" s="3" customFormat="1" ht="15" customHeight="1" x14ac:dyDescent="0.25">
      <c r="A56" s="33"/>
      <c r="B56" s="31"/>
      <c r="C56" s="32" t="s">
        <v>50</v>
      </c>
      <c r="D56" s="29">
        <f>shipcalls!M56</f>
        <v>39</v>
      </c>
      <c r="E56" s="29">
        <f>shipcalls!N56</f>
        <v>39</v>
      </c>
      <c r="F56" s="29">
        <f>shipcalls!O56</f>
        <v>0</v>
      </c>
      <c r="G56" s="29">
        <f>shipcalls!Y56</f>
        <v>43</v>
      </c>
      <c r="H56" s="29">
        <f>shipcalls!Z56</f>
        <v>38</v>
      </c>
      <c r="I56" s="29">
        <f>shipcalls!AA56</f>
        <v>5</v>
      </c>
      <c r="J56" s="29">
        <f>shipcalls!AK56</f>
        <v>40</v>
      </c>
      <c r="K56" s="29">
        <f>shipcalls!AL56</f>
        <v>34</v>
      </c>
      <c r="L56" s="29">
        <f>shipcalls!AM56</f>
        <v>6</v>
      </c>
      <c r="M56" s="29">
        <f>shipcalls!AW56</f>
        <v>54</v>
      </c>
      <c r="N56" s="29">
        <f>shipcalls!AX56</f>
        <v>52</v>
      </c>
      <c r="O56" s="29">
        <f>shipcalls!AY56</f>
        <v>2</v>
      </c>
      <c r="P56" s="29">
        <f t="shared" si="0"/>
        <v>176</v>
      </c>
      <c r="Q56" s="29">
        <f t="shared" si="0"/>
        <v>163</v>
      </c>
      <c r="R56" s="29">
        <f t="shared" si="0"/>
        <v>13</v>
      </c>
    </row>
    <row r="57" spans="1:18" s="3" customFormat="1" ht="15" customHeight="1" x14ac:dyDescent="0.25">
      <c r="A57" s="33"/>
      <c r="B57" s="31"/>
      <c r="C57" s="35" t="s">
        <v>50</v>
      </c>
      <c r="D57" s="29">
        <f>shipcalls!M57</f>
        <v>6</v>
      </c>
      <c r="E57" s="29">
        <f>shipcalls!N57</f>
        <v>6</v>
      </c>
      <c r="F57" s="29">
        <f>shipcalls!O57</f>
        <v>0</v>
      </c>
      <c r="G57" s="29">
        <f>shipcalls!Y57</f>
        <v>1</v>
      </c>
      <c r="H57" s="29">
        <f>shipcalls!Z57</f>
        <v>1</v>
      </c>
      <c r="I57" s="29">
        <f>shipcalls!AA57</f>
        <v>0</v>
      </c>
      <c r="J57" s="29">
        <f>shipcalls!AK57</f>
        <v>0</v>
      </c>
      <c r="K57" s="29">
        <f>shipcalls!AL57</f>
        <v>0</v>
      </c>
      <c r="L57" s="29">
        <f>shipcalls!AM57</f>
        <v>0</v>
      </c>
      <c r="M57" s="29">
        <f>shipcalls!AW57</f>
        <v>1</v>
      </c>
      <c r="N57" s="29">
        <f>shipcalls!AX57</f>
        <v>1</v>
      </c>
      <c r="O57" s="29">
        <f>shipcalls!AY57</f>
        <v>0</v>
      </c>
      <c r="P57" s="29">
        <f t="shared" si="0"/>
        <v>8</v>
      </c>
      <c r="Q57" s="29">
        <f t="shared" si="0"/>
        <v>8</v>
      </c>
      <c r="R57" s="29">
        <f t="shared" si="0"/>
        <v>0</v>
      </c>
    </row>
    <row r="58" spans="1:18" s="3" customFormat="1" ht="15" customHeight="1" x14ac:dyDescent="0.25">
      <c r="A58" s="33"/>
      <c r="B58" s="31"/>
      <c r="C58" s="35" t="s">
        <v>51</v>
      </c>
      <c r="D58" s="29">
        <f>shipcalls!M58</f>
        <v>33</v>
      </c>
      <c r="E58" s="29">
        <f>shipcalls!N58</f>
        <v>33</v>
      </c>
      <c r="F58" s="29">
        <f>shipcalls!O58</f>
        <v>0</v>
      </c>
      <c r="G58" s="29">
        <f>shipcalls!Y58</f>
        <v>42</v>
      </c>
      <c r="H58" s="29">
        <f>shipcalls!Z58</f>
        <v>37</v>
      </c>
      <c r="I58" s="29">
        <f>shipcalls!AA58</f>
        <v>5</v>
      </c>
      <c r="J58" s="29">
        <f>shipcalls!AK58</f>
        <v>40</v>
      </c>
      <c r="K58" s="29">
        <f>shipcalls!AL58</f>
        <v>34</v>
      </c>
      <c r="L58" s="29">
        <f>shipcalls!AM58</f>
        <v>6</v>
      </c>
      <c r="M58" s="29">
        <f>shipcalls!AW58</f>
        <v>53</v>
      </c>
      <c r="N58" s="29">
        <f>shipcalls!AX58</f>
        <v>51</v>
      </c>
      <c r="O58" s="29">
        <f>shipcalls!AY58</f>
        <v>2</v>
      </c>
      <c r="P58" s="29">
        <f t="shared" si="0"/>
        <v>168</v>
      </c>
      <c r="Q58" s="29">
        <f t="shared" si="0"/>
        <v>155</v>
      </c>
      <c r="R58" s="29">
        <f t="shared" si="0"/>
        <v>13</v>
      </c>
    </row>
    <row r="59" spans="1:18" s="3" customFormat="1" ht="15" customHeight="1" x14ac:dyDescent="0.25">
      <c r="A59" s="33"/>
      <c r="B59" s="31"/>
      <c r="C59" s="32" t="s">
        <v>52</v>
      </c>
      <c r="D59" s="29">
        <f>shipcalls!M59</f>
        <v>22</v>
      </c>
      <c r="E59" s="29">
        <f>shipcalls!N59</f>
        <v>5</v>
      </c>
      <c r="F59" s="29">
        <f>shipcalls!O59</f>
        <v>17</v>
      </c>
      <c r="G59" s="29">
        <f>shipcalls!Y59</f>
        <v>11</v>
      </c>
      <c r="H59" s="29">
        <f>shipcalls!Z59</f>
        <v>6</v>
      </c>
      <c r="I59" s="29">
        <f>shipcalls!AA59</f>
        <v>5</v>
      </c>
      <c r="J59" s="29">
        <f>shipcalls!AK59</f>
        <v>15</v>
      </c>
      <c r="K59" s="29">
        <f>shipcalls!AL59</f>
        <v>14</v>
      </c>
      <c r="L59" s="29">
        <f>shipcalls!AM59</f>
        <v>1</v>
      </c>
      <c r="M59" s="29">
        <f>shipcalls!AW59</f>
        <v>20</v>
      </c>
      <c r="N59" s="29">
        <f>shipcalls!AX59</f>
        <v>20</v>
      </c>
      <c r="O59" s="29">
        <f>shipcalls!AY59</f>
        <v>0</v>
      </c>
      <c r="P59" s="29">
        <f t="shared" si="0"/>
        <v>68</v>
      </c>
      <c r="Q59" s="29">
        <f t="shared" si="0"/>
        <v>45</v>
      </c>
      <c r="R59" s="29">
        <f t="shared" si="0"/>
        <v>23</v>
      </c>
    </row>
    <row r="60" spans="1:18" s="3" customFormat="1" ht="15" customHeight="1" x14ac:dyDescent="0.25">
      <c r="A60" s="33"/>
      <c r="B60" s="31"/>
      <c r="C60" s="35" t="s">
        <v>53</v>
      </c>
      <c r="D60" s="29">
        <f>shipcalls!M60</f>
        <v>4</v>
      </c>
      <c r="E60" s="29">
        <f>shipcalls!N60</f>
        <v>4</v>
      </c>
      <c r="F60" s="29">
        <f>shipcalls!O60</f>
        <v>0</v>
      </c>
      <c r="G60" s="29">
        <f>shipcalls!Y60</f>
        <v>2</v>
      </c>
      <c r="H60" s="29">
        <f>shipcalls!Z60</f>
        <v>2</v>
      </c>
      <c r="I60" s="29">
        <f>shipcalls!AA60</f>
        <v>0</v>
      </c>
      <c r="J60" s="29">
        <f>shipcalls!AK60</f>
        <v>14</v>
      </c>
      <c r="K60" s="29">
        <f>shipcalls!AL60</f>
        <v>13</v>
      </c>
      <c r="L60" s="29">
        <f>shipcalls!AM60</f>
        <v>1</v>
      </c>
      <c r="M60" s="29">
        <f>shipcalls!AW60</f>
        <v>18</v>
      </c>
      <c r="N60" s="29">
        <f>shipcalls!AX60</f>
        <v>18</v>
      </c>
      <c r="O60" s="29">
        <f>shipcalls!AY60</f>
        <v>0</v>
      </c>
      <c r="P60" s="29">
        <f t="shared" si="0"/>
        <v>38</v>
      </c>
      <c r="Q60" s="29">
        <f t="shared" si="0"/>
        <v>37</v>
      </c>
      <c r="R60" s="29">
        <f t="shared" si="0"/>
        <v>1</v>
      </c>
    </row>
    <row r="61" spans="1:18" s="3" customFormat="1" ht="15" customHeight="1" x14ac:dyDescent="0.25">
      <c r="A61" s="33"/>
      <c r="B61" s="31"/>
      <c r="C61" s="35" t="s">
        <v>54</v>
      </c>
      <c r="D61" s="29">
        <f>shipcalls!M61</f>
        <v>18</v>
      </c>
      <c r="E61" s="29">
        <f>shipcalls!N61</f>
        <v>1</v>
      </c>
      <c r="F61" s="29">
        <f>shipcalls!O61</f>
        <v>17</v>
      </c>
      <c r="G61" s="29">
        <f>shipcalls!Y61</f>
        <v>9</v>
      </c>
      <c r="H61" s="29">
        <f>shipcalls!Z61</f>
        <v>4</v>
      </c>
      <c r="I61" s="29">
        <f>shipcalls!AA61</f>
        <v>5</v>
      </c>
      <c r="J61" s="29">
        <f>shipcalls!AK61</f>
        <v>1</v>
      </c>
      <c r="K61" s="29">
        <f>shipcalls!AL61</f>
        <v>1</v>
      </c>
      <c r="L61" s="29">
        <f>shipcalls!AM61</f>
        <v>0</v>
      </c>
      <c r="M61" s="29">
        <f>shipcalls!AW61</f>
        <v>2</v>
      </c>
      <c r="N61" s="29">
        <f>shipcalls!AX61</f>
        <v>2</v>
      </c>
      <c r="O61" s="29">
        <f>shipcalls!AY61</f>
        <v>0</v>
      </c>
      <c r="P61" s="29">
        <f t="shared" si="0"/>
        <v>30</v>
      </c>
      <c r="Q61" s="29">
        <f t="shared" si="0"/>
        <v>8</v>
      </c>
      <c r="R61" s="29">
        <f t="shared" si="0"/>
        <v>22</v>
      </c>
    </row>
    <row r="62" spans="1:18" s="3" customFormat="1" ht="15" customHeight="1" x14ac:dyDescent="0.25">
      <c r="A62" s="33"/>
      <c r="B62" s="31"/>
      <c r="C62" s="32" t="s">
        <v>55</v>
      </c>
      <c r="D62" s="29">
        <f>shipcalls!M62</f>
        <v>0</v>
      </c>
      <c r="E62" s="29">
        <f>shipcalls!N62</f>
        <v>0</v>
      </c>
      <c r="F62" s="29">
        <f>shipcalls!O62</f>
        <v>0</v>
      </c>
      <c r="G62" s="29">
        <f>shipcalls!Y62</f>
        <v>0</v>
      </c>
      <c r="H62" s="29">
        <f>shipcalls!Z62</f>
        <v>0</v>
      </c>
      <c r="I62" s="29">
        <f>shipcalls!AA62</f>
        <v>0</v>
      </c>
      <c r="J62" s="29">
        <f>shipcalls!AK62</f>
        <v>4</v>
      </c>
      <c r="K62" s="29">
        <f>shipcalls!AL62</f>
        <v>0</v>
      </c>
      <c r="L62" s="29">
        <f>shipcalls!AM62</f>
        <v>4</v>
      </c>
      <c r="M62" s="29">
        <f>shipcalls!AW62</f>
        <v>0</v>
      </c>
      <c r="N62" s="29">
        <f>shipcalls!AX62</f>
        <v>0</v>
      </c>
      <c r="O62" s="29">
        <f>shipcalls!AY62</f>
        <v>0</v>
      </c>
      <c r="P62" s="29">
        <f t="shared" si="0"/>
        <v>4</v>
      </c>
      <c r="Q62" s="29">
        <f t="shared" si="0"/>
        <v>0</v>
      </c>
      <c r="R62" s="29">
        <f t="shared" si="0"/>
        <v>4</v>
      </c>
    </row>
    <row r="63" spans="1:18" s="3" customFormat="1" ht="15" customHeight="1" x14ac:dyDescent="0.25">
      <c r="A63" s="33"/>
      <c r="B63" s="31"/>
      <c r="C63" s="32" t="s">
        <v>56</v>
      </c>
      <c r="D63" s="29">
        <f>shipcalls!M63</f>
        <v>0</v>
      </c>
      <c r="E63" s="29">
        <f>shipcalls!N63</f>
        <v>0</v>
      </c>
      <c r="F63" s="29">
        <f>shipcalls!O63</f>
        <v>0</v>
      </c>
      <c r="G63" s="29">
        <f>shipcalls!Y63</f>
        <v>4</v>
      </c>
      <c r="H63" s="29">
        <f>shipcalls!Z63</f>
        <v>4</v>
      </c>
      <c r="I63" s="29">
        <f>shipcalls!AA63</f>
        <v>0</v>
      </c>
      <c r="J63" s="29">
        <f>shipcalls!AK63</f>
        <v>0</v>
      </c>
      <c r="K63" s="29">
        <f>shipcalls!AL63</f>
        <v>0</v>
      </c>
      <c r="L63" s="29">
        <f>shipcalls!AM63</f>
        <v>0</v>
      </c>
      <c r="M63" s="29">
        <f>shipcalls!AW63</f>
        <v>0</v>
      </c>
      <c r="N63" s="29">
        <f>shipcalls!AX63</f>
        <v>0</v>
      </c>
      <c r="O63" s="29">
        <f>shipcalls!AY63</f>
        <v>0</v>
      </c>
      <c r="P63" s="29">
        <f t="shared" si="0"/>
        <v>4</v>
      </c>
      <c r="Q63" s="29">
        <f t="shared" si="0"/>
        <v>4</v>
      </c>
      <c r="R63" s="29">
        <f t="shared" si="0"/>
        <v>0</v>
      </c>
    </row>
    <row r="64" spans="1:18" s="3" customFormat="1" ht="15" customHeight="1" x14ac:dyDescent="0.25">
      <c r="A64" s="33"/>
      <c r="B64" s="31"/>
      <c r="C64" s="32" t="s">
        <v>48</v>
      </c>
      <c r="D64" s="29">
        <f>shipcalls!M64</f>
        <v>89</v>
      </c>
      <c r="E64" s="29">
        <f>shipcalls!N64</f>
        <v>89</v>
      </c>
      <c r="F64" s="29">
        <f>shipcalls!O64</f>
        <v>0</v>
      </c>
      <c r="G64" s="29">
        <f>shipcalls!Y64</f>
        <v>114</v>
      </c>
      <c r="H64" s="29">
        <f>shipcalls!Z64</f>
        <v>114</v>
      </c>
      <c r="I64" s="29">
        <f>shipcalls!AA64</f>
        <v>0</v>
      </c>
      <c r="J64" s="29">
        <f>shipcalls!AK64</f>
        <v>81</v>
      </c>
      <c r="K64" s="29">
        <f>shipcalls!AL64</f>
        <v>80</v>
      </c>
      <c r="L64" s="29">
        <f>shipcalls!AM64</f>
        <v>1</v>
      </c>
      <c r="M64" s="29">
        <f>shipcalls!AW64</f>
        <v>90</v>
      </c>
      <c r="N64" s="29">
        <f>shipcalls!AX64</f>
        <v>87</v>
      </c>
      <c r="O64" s="29">
        <f>shipcalls!AY64</f>
        <v>3</v>
      </c>
      <c r="P64" s="29">
        <f t="shared" si="0"/>
        <v>374</v>
      </c>
      <c r="Q64" s="29">
        <f t="shared" si="0"/>
        <v>370</v>
      </c>
      <c r="R64" s="29">
        <f t="shared" si="0"/>
        <v>4</v>
      </c>
    </row>
    <row r="65" spans="1:18" s="3" customFormat="1" ht="15" customHeight="1" x14ac:dyDescent="0.25">
      <c r="A65" s="33"/>
      <c r="B65" s="31"/>
      <c r="C65" s="32" t="s">
        <v>23</v>
      </c>
      <c r="D65" s="29">
        <f>shipcalls!M65</f>
        <v>1318</v>
      </c>
      <c r="E65" s="29">
        <f>shipcalls!N65</f>
        <v>1183</v>
      </c>
      <c r="F65" s="29">
        <f>shipcalls!O65</f>
        <v>135</v>
      </c>
      <c r="G65" s="29">
        <f>shipcalls!Y65</f>
        <v>1274</v>
      </c>
      <c r="H65" s="29">
        <f>shipcalls!Z65</f>
        <v>1136</v>
      </c>
      <c r="I65" s="29">
        <f>shipcalls!AA65</f>
        <v>138</v>
      </c>
      <c r="J65" s="29">
        <f>shipcalls!AK65</f>
        <v>1278</v>
      </c>
      <c r="K65" s="29">
        <f>shipcalls!AL65</f>
        <v>1147</v>
      </c>
      <c r="L65" s="29">
        <f>shipcalls!AM65</f>
        <v>131</v>
      </c>
      <c r="M65" s="29">
        <f>shipcalls!AW65</f>
        <v>1031</v>
      </c>
      <c r="N65" s="29">
        <f>shipcalls!AX65</f>
        <v>893</v>
      </c>
      <c r="O65" s="29">
        <f>shipcalls!AY65</f>
        <v>138</v>
      </c>
      <c r="P65" s="29">
        <f t="shared" si="0"/>
        <v>4901</v>
      </c>
      <c r="Q65" s="29">
        <f t="shared" si="0"/>
        <v>4359</v>
      </c>
      <c r="R65" s="29">
        <f t="shared" si="0"/>
        <v>542</v>
      </c>
    </row>
    <row r="66" spans="1:18" s="3" customFormat="1" ht="15" customHeight="1" x14ac:dyDescent="0.25">
      <c r="A66" s="33"/>
      <c r="B66" s="31"/>
      <c r="C66" s="3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s="3" customFormat="1" ht="15" customHeight="1" x14ac:dyDescent="0.25">
      <c r="A67" s="30" t="s">
        <v>57</v>
      </c>
      <c r="B67" s="31"/>
      <c r="C67" s="32"/>
      <c r="D67" s="29">
        <f>shipcalls!M67</f>
        <v>28366</v>
      </c>
      <c r="E67" s="29">
        <f>shipcalls!N67</f>
        <v>27743</v>
      </c>
      <c r="F67" s="29">
        <f>shipcalls!O67</f>
        <v>623</v>
      </c>
      <c r="G67" s="29">
        <f>shipcalls!Y67</f>
        <v>31295</v>
      </c>
      <c r="H67" s="29">
        <f>shipcalls!Z67</f>
        <v>30769</v>
      </c>
      <c r="I67" s="29">
        <f>shipcalls!AA67</f>
        <v>526</v>
      </c>
      <c r="J67" s="29">
        <f>shipcalls!AK67</f>
        <v>27632</v>
      </c>
      <c r="K67" s="29">
        <f>shipcalls!AL67</f>
        <v>27063</v>
      </c>
      <c r="L67" s="29">
        <f>shipcalls!AM67</f>
        <v>569</v>
      </c>
      <c r="M67" s="29">
        <f>shipcalls!AW67</f>
        <v>30409</v>
      </c>
      <c r="N67" s="29">
        <f>shipcalls!AX67</f>
        <v>29807</v>
      </c>
      <c r="O67" s="29">
        <f>shipcalls!AY67</f>
        <v>602</v>
      </c>
      <c r="P67" s="29">
        <f t="shared" si="0"/>
        <v>117702</v>
      </c>
      <c r="Q67" s="29">
        <f t="shared" si="0"/>
        <v>115382</v>
      </c>
      <c r="R67" s="29">
        <f t="shared" si="0"/>
        <v>2320</v>
      </c>
    </row>
    <row r="68" spans="1:18" s="3" customFormat="1" ht="15" customHeight="1" x14ac:dyDescent="0.2">
      <c r="A68" s="33"/>
      <c r="B68" s="34"/>
      <c r="C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3" customFormat="1" ht="15" customHeight="1" x14ac:dyDescent="0.25">
      <c r="A69" s="30"/>
      <c r="B69" s="31" t="s">
        <v>58</v>
      </c>
      <c r="C69" s="32"/>
      <c r="D69" s="29">
        <f>shipcalls!M69</f>
        <v>9297</v>
      </c>
      <c r="E69" s="29">
        <f>shipcalls!N69</f>
        <v>8822</v>
      </c>
      <c r="F69" s="29">
        <f>shipcalls!O69</f>
        <v>475</v>
      </c>
      <c r="G69" s="29">
        <f>shipcalls!Y69</f>
        <v>10105</v>
      </c>
      <c r="H69" s="29">
        <f>shipcalls!Z69</f>
        <v>9696</v>
      </c>
      <c r="I69" s="29">
        <f>shipcalls!AA69</f>
        <v>409</v>
      </c>
      <c r="J69" s="29">
        <f>shipcalls!AK69</f>
        <v>8906</v>
      </c>
      <c r="K69" s="29">
        <f>shipcalls!AL69</f>
        <v>8451</v>
      </c>
      <c r="L69" s="29">
        <f>shipcalls!AM69</f>
        <v>455</v>
      </c>
      <c r="M69" s="29">
        <f>shipcalls!AW69</f>
        <v>9720</v>
      </c>
      <c r="N69" s="29">
        <f>shipcalls!AX69</f>
        <v>9254</v>
      </c>
      <c r="O69" s="29">
        <f>shipcalls!AY69</f>
        <v>466</v>
      </c>
      <c r="P69" s="29">
        <f t="shared" si="0"/>
        <v>38028</v>
      </c>
      <c r="Q69" s="29">
        <f t="shared" si="0"/>
        <v>36223</v>
      </c>
      <c r="R69" s="29">
        <f t="shared" si="0"/>
        <v>1805</v>
      </c>
    </row>
    <row r="70" spans="1:18" s="3" customFormat="1" ht="15" customHeight="1" x14ac:dyDescent="0.25">
      <c r="A70" s="33"/>
      <c r="B70" s="31"/>
      <c r="C70" s="32" t="s">
        <v>59</v>
      </c>
      <c r="D70" s="29">
        <f>shipcalls!M70</f>
        <v>6131</v>
      </c>
      <c r="E70" s="29">
        <f>shipcalls!N70</f>
        <v>5899</v>
      </c>
      <c r="F70" s="29">
        <f>shipcalls!O70</f>
        <v>232</v>
      </c>
      <c r="G70" s="29">
        <f>shipcalls!Y70</f>
        <v>6829</v>
      </c>
      <c r="H70" s="29">
        <f>shipcalls!Z70</f>
        <v>6631</v>
      </c>
      <c r="I70" s="29">
        <f>shipcalls!AA70</f>
        <v>198</v>
      </c>
      <c r="J70" s="29">
        <f>shipcalls!AK70</f>
        <v>5993</v>
      </c>
      <c r="K70" s="29">
        <f>shipcalls!AL70</f>
        <v>5798</v>
      </c>
      <c r="L70" s="29">
        <f>shipcalls!AM70</f>
        <v>195</v>
      </c>
      <c r="M70" s="29">
        <f>shipcalls!AW70</f>
        <v>6622</v>
      </c>
      <c r="N70" s="29">
        <f>shipcalls!AX70</f>
        <v>6429</v>
      </c>
      <c r="O70" s="29">
        <f>shipcalls!AY70</f>
        <v>193</v>
      </c>
      <c r="P70" s="29">
        <f t="shared" si="0"/>
        <v>25575</v>
      </c>
      <c r="Q70" s="29">
        <f t="shared" si="0"/>
        <v>24757</v>
      </c>
      <c r="R70" s="29">
        <f t="shared" si="0"/>
        <v>818</v>
      </c>
    </row>
    <row r="71" spans="1:18" s="3" customFormat="1" ht="15" customHeight="1" x14ac:dyDescent="0.25">
      <c r="A71" s="33"/>
      <c r="B71" s="31"/>
      <c r="C71" s="35" t="s">
        <v>60</v>
      </c>
      <c r="D71" s="29">
        <f>shipcalls!M71</f>
        <v>4790</v>
      </c>
      <c r="E71" s="29">
        <f>shipcalls!N71</f>
        <v>4790</v>
      </c>
      <c r="F71" s="29">
        <f>shipcalls!O71</f>
        <v>0</v>
      </c>
      <c r="G71" s="29">
        <f>shipcalls!Y71</f>
        <v>5257</v>
      </c>
      <c r="H71" s="29">
        <f>shipcalls!Z71</f>
        <v>5257</v>
      </c>
      <c r="I71" s="29">
        <f>shipcalls!AA71</f>
        <v>0</v>
      </c>
      <c r="J71" s="29">
        <f>shipcalls!AK71</f>
        <v>4720</v>
      </c>
      <c r="K71" s="29">
        <f>shipcalls!AL71</f>
        <v>4720</v>
      </c>
      <c r="L71" s="29">
        <f>shipcalls!AM71</f>
        <v>0</v>
      </c>
      <c r="M71" s="29">
        <f>shipcalls!AW71</f>
        <v>4892</v>
      </c>
      <c r="N71" s="29">
        <f>shipcalls!AX71</f>
        <v>4892</v>
      </c>
      <c r="O71" s="29">
        <f>shipcalls!AY71</f>
        <v>0</v>
      </c>
      <c r="P71" s="29">
        <f t="shared" ref="P71:R86" si="4">D71+G71+J71+M71</f>
        <v>19659</v>
      </c>
      <c r="Q71" s="29">
        <f t="shared" si="4"/>
        <v>19659</v>
      </c>
      <c r="R71" s="29">
        <f t="shared" si="4"/>
        <v>0</v>
      </c>
    </row>
    <row r="72" spans="1:18" s="3" customFormat="1" ht="15" customHeight="1" x14ac:dyDescent="0.25">
      <c r="A72" s="33"/>
      <c r="B72" s="31"/>
      <c r="C72" s="35" t="s">
        <v>61</v>
      </c>
      <c r="D72" s="29">
        <f>shipcalls!M72</f>
        <v>809</v>
      </c>
      <c r="E72" s="29">
        <f>shipcalls!N72</f>
        <v>741</v>
      </c>
      <c r="F72" s="29">
        <f>shipcalls!O72</f>
        <v>68</v>
      </c>
      <c r="G72" s="29">
        <f>shipcalls!Y72</f>
        <v>978</v>
      </c>
      <c r="H72" s="29">
        <f>shipcalls!Z72</f>
        <v>920</v>
      </c>
      <c r="I72" s="29">
        <f>shipcalls!AA72</f>
        <v>58</v>
      </c>
      <c r="J72" s="29">
        <f>shipcalls!AK72</f>
        <v>865</v>
      </c>
      <c r="K72" s="29">
        <f>shipcalls!AL72</f>
        <v>803</v>
      </c>
      <c r="L72" s="29">
        <f>shipcalls!AM72</f>
        <v>62</v>
      </c>
      <c r="M72" s="29">
        <f>shipcalls!AW72</f>
        <v>1311</v>
      </c>
      <c r="N72" s="29">
        <f>shipcalls!AX72</f>
        <v>1252</v>
      </c>
      <c r="O72" s="29">
        <f>shipcalls!AY72</f>
        <v>59</v>
      </c>
      <c r="P72" s="29">
        <f t="shared" si="4"/>
        <v>3963</v>
      </c>
      <c r="Q72" s="29">
        <f t="shared" si="4"/>
        <v>3716</v>
      </c>
      <c r="R72" s="29">
        <f t="shared" si="4"/>
        <v>247</v>
      </c>
    </row>
    <row r="73" spans="1:18" s="3" customFormat="1" ht="15" customHeight="1" x14ac:dyDescent="0.25">
      <c r="A73" s="33"/>
      <c r="B73" s="31"/>
      <c r="C73" s="35" t="s">
        <v>62</v>
      </c>
      <c r="D73" s="29">
        <f>shipcalls!M73</f>
        <v>108</v>
      </c>
      <c r="E73" s="29">
        <f>shipcalls!N73</f>
        <v>0</v>
      </c>
      <c r="F73" s="29">
        <f>shipcalls!O73</f>
        <v>108</v>
      </c>
      <c r="G73" s="29">
        <f>shipcalls!Y73</f>
        <v>107</v>
      </c>
      <c r="H73" s="29">
        <f>shipcalls!Z73</f>
        <v>0</v>
      </c>
      <c r="I73" s="29">
        <f>shipcalls!AA73</f>
        <v>107</v>
      </c>
      <c r="J73" s="29">
        <f>shipcalls!AK73</f>
        <v>110</v>
      </c>
      <c r="K73" s="29">
        <f>shipcalls!AL73</f>
        <v>0</v>
      </c>
      <c r="L73" s="29">
        <f>shipcalls!AM73</f>
        <v>110</v>
      </c>
      <c r="M73" s="29">
        <f>shipcalls!AW73</f>
        <v>110</v>
      </c>
      <c r="N73" s="29">
        <f>shipcalls!AX73</f>
        <v>0</v>
      </c>
      <c r="O73" s="29">
        <f>shipcalls!AY73</f>
        <v>110</v>
      </c>
      <c r="P73" s="29">
        <f t="shared" si="4"/>
        <v>435</v>
      </c>
      <c r="Q73" s="29">
        <f t="shared" si="4"/>
        <v>0</v>
      </c>
      <c r="R73" s="29">
        <f t="shared" si="4"/>
        <v>435</v>
      </c>
    </row>
    <row r="74" spans="1:18" s="3" customFormat="1" ht="15" customHeight="1" x14ac:dyDescent="0.25">
      <c r="A74" s="33"/>
      <c r="B74" s="31"/>
      <c r="C74" s="35" t="s">
        <v>63</v>
      </c>
      <c r="D74" s="29">
        <f>shipcalls!M74</f>
        <v>424</v>
      </c>
      <c r="E74" s="29">
        <f>shipcalls!N74</f>
        <v>368</v>
      </c>
      <c r="F74" s="29">
        <f>shipcalls!O74</f>
        <v>56</v>
      </c>
      <c r="G74" s="29">
        <f>shipcalls!Y74</f>
        <v>487</v>
      </c>
      <c r="H74" s="29">
        <f>shipcalls!Z74</f>
        <v>454</v>
      </c>
      <c r="I74" s="29">
        <f>shipcalls!AA74</f>
        <v>33</v>
      </c>
      <c r="J74" s="29">
        <f>shipcalls!AK74</f>
        <v>298</v>
      </c>
      <c r="K74" s="29">
        <f>shipcalls!AL74</f>
        <v>275</v>
      </c>
      <c r="L74" s="29">
        <f>shipcalls!AM74</f>
        <v>23</v>
      </c>
      <c r="M74" s="29">
        <f>shipcalls!AW74</f>
        <v>309</v>
      </c>
      <c r="N74" s="29">
        <f>shipcalls!AX74</f>
        <v>285</v>
      </c>
      <c r="O74" s="29">
        <f>shipcalls!AY74</f>
        <v>24</v>
      </c>
      <c r="P74" s="29">
        <f t="shared" si="4"/>
        <v>1518</v>
      </c>
      <c r="Q74" s="29">
        <f t="shared" si="4"/>
        <v>1382</v>
      </c>
      <c r="R74" s="29">
        <f t="shared" si="4"/>
        <v>136</v>
      </c>
    </row>
    <row r="75" spans="1:18" s="3" customFormat="1" ht="15" customHeight="1" x14ac:dyDescent="0.25">
      <c r="A75" s="33"/>
      <c r="B75" s="31"/>
      <c r="C75" s="32" t="s">
        <v>64</v>
      </c>
      <c r="D75" s="29">
        <f>shipcalls!M75</f>
        <v>62</v>
      </c>
      <c r="E75" s="29">
        <f>shipcalls!N75</f>
        <v>62</v>
      </c>
      <c r="F75" s="29">
        <f>shipcalls!O75</f>
        <v>0</v>
      </c>
      <c r="G75" s="29">
        <f>shipcalls!Y75</f>
        <v>69</v>
      </c>
      <c r="H75" s="29">
        <f>shipcalls!Z75</f>
        <v>69</v>
      </c>
      <c r="I75" s="29">
        <f>shipcalls!AA75</f>
        <v>0</v>
      </c>
      <c r="J75" s="29">
        <f>shipcalls!AK75</f>
        <v>65</v>
      </c>
      <c r="K75" s="29">
        <f>shipcalls!AL75</f>
        <v>62</v>
      </c>
      <c r="L75" s="29">
        <f>shipcalls!AM75</f>
        <v>3</v>
      </c>
      <c r="M75" s="29">
        <f>shipcalls!AW75</f>
        <v>72</v>
      </c>
      <c r="N75" s="29">
        <f>shipcalls!AX75</f>
        <v>72</v>
      </c>
      <c r="O75" s="29">
        <f>shipcalls!AY75</f>
        <v>0</v>
      </c>
      <c r="P75" s="29">
        <f t="shared" si="4"/>
        <v>268</v>
      </c>
      <c r="Q75" s="29">
        <f t="shared" si="4"/>
        <v>265</v>
      </c>
      <c r="R75" s="29">
        <f t="shared" si="4"/>
        <v>3</v>
      </c>
    </row>
    <row r="76" spans="1:18" s="3" customFormat="1" ht="15" customHeight="1" x14ac:dyDescent="0.25">
      <c r="A76" s="33"/>
      <c r="B76" s="31"/>
      <c r="C76" s="32" t="s">
        <v>65</v>
      </c>
      <c r="D76" s="29">
        <f>shipcalls!M76</f>
        <v>228</v>
      </c>
      <c r="E76" s="29">
        <f>shipcalls!N76</f>
        <v>228</v>
      </c>
      <c r="F76" s="29">
        <f>shipcalls!O76</f>
        <v>0</v>
      </c>
      <c r="G76" s="29">
        <f>shipcalls!Y76</f>
        <v>250</v>
      </c>
      <c r="H76" s="29">
        <f>shipcalls!Z76</f>
        <v>250</v>
      </c>
      <c r="I76" s="29">
        <f>shipcalls!AA76</f>
        <v>0</v>
      </c>
      <c r="J76" s="29">
        <f>shipcalls!AK76</f>
        <v>225</v>
      </c>
      <c r="K76" s="29">
        <f>shipcalls!AL76</f>
        <v>225</v>
      </c>
      <c r="L76" s="29">
        <f>shipcalls!AM76</f>
        <v>0</v>
      </c>
      <c r="M76" s="29">
        <f>shipcalls!AW76</f>
        <v>252</v>
      </c>
      <c r="N76" s="29">
        <f>shipcalls!AX76</f>
        <v>252</v>
      </c>
      <c r="O76" s="29">
        <f>shipcalls!AY76</f>
        <v>0</v>
      </c>
      <c r="P76" s="29">
        <f t="shared" si="4"/>
        <v>955</v>
      </c>
      <c r="Q76" s="29">
        <f t="shared" si="4"/>
        <v>955</v>
      </c>
      <c r="R76" s="29">
        <f t="shared" si="4"/>
        <v>0</v>
      </c>
    </row>
    <row r="77" spans="1:18" s="3" customFormat="1" ht="14.25" customHeight="1" x14ac:dyDescent="0.25">
      <c r="A77" s="33"/>
      <c r="B77" s="31"/>
      <c r="C77" s="35" t="s">
        <v>66</v>
      </c>
      <c r="D77" s="29">
        <f>shipcalls!M77</f>
        <v>171</v>
      </c>
      <c r="E77" s="29">
        <f>shipcalls!N77</f>
        <v>171</v>
      </c>
      <c r="F77" s="29">
        <f>shipcalls!O77</f>
        <v>0</v>
      </c>
      <c r="G77" s="29">
        <f>shipcalls!Y77</f>
        <v>206</v>
      </c>
      <c r="H77" s="29">
        <f>shipcalls!Z77</f>
        <v>206</v>
      </c>
      <c r="I77" s="29">
        <f>shipcalls!AA77</f>
        <v>0</v>
      </c>
      <c r="J77" s="29">
        <f>shipcalls!AK77</f>
        <v>185</v>
      </c>
      <c r="K77" s="29">
        <f>shipcalls!AL77</f>
        <v>185</v>
      </c>
      <c r="L77" s="29">
        <f>shipcalls!AM77</f>
        <v>0</v>
      </c>
      <c r="M77" s="29">
        <f>shipcalls!AW77</f>
        <v>192</v>
      </c>
      <c r="N77" s="29">
        <f>shipcalls!AX77</f>
        <v>192</v>
      </c>
      <c r="O77" s="29">
        <f>shipcalls!AY77</f>
        <v>0</v>
      </c>
      <c r="P77" s="29">
        <f t="shared" si="4"/>
        <v>754</v>
      </c>
      <c r="Q77" s="29">
        <f t="shared" si="4"/>
        <v>754</v>
      </c>
      <c r="R77" s="29">
        <f t="shared" si="4"/>
        <v>0</v>
      </c>
    </row>
    <row r="78" spans="1:18" s="3" customFormat="1" ht="15" customHeight="1" x14ac:dyDescent="0.25">
      <c r="A78" s="33"/>
      <c r="B78" s="31"/>
      <c r="C78" s="35" t="s">
        <v>67</v>
      </c>
      <c r="D78" s="29">
        <f>shipcalls!M78</f>
        <v>57</v>
      </c>
      <c r="E78" s="29">
        <f>shipcalls!N78</f>
        <v>57</v>
      </c>
      <c r="F78" s="29">
        <f>shipcalls!O78</f>
        <v>0</v>
      </c>
      <c r="G78" s="29">
        <f>shipcalls!Y78</f>
        <v>44</v>
      </c>
      <c r="H78" s="29">
        <f>shipcalls!Z78</f>
        <v>44</v>
      </c>
      <c r="I78" s="29">
        <f>shipcalls!AA78</f>
        <v>0</v>
      </c>
      <c r="J78" s="29">
        <f>shipcalls!AK78</f>
        <v>40</v>
      </c>
      <c r="K78" s="29">
        <f>shipcalls!AL78</f>
        <v>40</v>
      </c>
      <c r="L78" s="29">
        <f>shipcalls!AM78</f>
        <v>0</v>
      </c>
      <c r="M78" s="29">
        <f>shipcalls!AW78</f>
        <v>60</v>
      </c>
      <c r="N78" s="29">
        <f>shipcalls!AX78</f>
        <v>60</v>
      </c>
      <c r="O78" s="29">
        <f>shipcalls!AY78</f>
        <v>0</v>
      </c>
      <c r="P78" s="29">
        <f t="shared" si="4"/>
        <v>201</v>
      </c>
      <c r="Q78" s="29">
        <f t="shared" si="4"/>
        <v>201</v>
      </c>
      <c r="R78" s="29">
        <f t="shared" si="4"/>
        <v>0</v>
      </c>
    </row>
    <row r="79" spans="1:18" s="3" customFormat="1" ht="15" customHeight="1" x14ac:dyDescent="0.25">
      <c r="A79" s="33"/>
      <c r="B79" s="31"/>
      <c r="C79" s="32" t="s">
        <v>68</v>
      </c>
      <c r="D79" s="29">
        <f>shipcalls!M79</f>
        <v>450</v>
      </c>
      <c r="E79" s="29">
        <f>shipcalls!N79</f>
        <v>449</v>
      </c>
      <c r="F79" s="29">
        <f>shipcalls!O79</f>
        <v>1</v>
      </c>
      <c r="G79" s="29">
        <f>shipcalls!Y79</f>
        <v>473</v>
      </c>
      <c r="H79" s="29">
        <f>shipcalls!Z79</f>
        <v>473</v>
      </c>
      <c r="I79" s="29">
        <f>shipcalls!AA79</f>
        <v>0</v>
      </c>
      <c r="J79" s="29">
        <f>shipcalls!AK79</f>
        <v>438</v>
      </c>
      <c r="K79" s="29">
        <f>shipcalls!AL79</f>
        <v>438</v>
      </c>
      <c r="L79" s="29">
        <f>shipcalls!AM79</f>
        <v>0</v>
      </c>
      <c r="M79" s="29">
        <f>shipcalls!AW79</f>
        <v>448</v>
      </c>
      <c r="N79" s="29">
        <f>shipcalls!AX79</f>
        <v>447</v>
      </c>
      <c r="O79" s="29">
        <f>shipcalls!AY79</f>
        <v>1</v>
      </c>
      <c r="P79" s="29">
        <f t="shared" si="4"/>
        <v>1809</v>
      </c>
      <c r="Q79" s="29">
        <f t="shared" si="4"/>
        <v>1807</v>
      </c>
      <c r="R79" s="29">
        <f t="shared" si="4"/>
        <v>2</v>
      </c>
    </row>
    <row r="80" spans="1:18" s="3" customFormat="1" ht="15" customHeight="1" x14ac:dyDescent="0.2">
      <c r="A80" s="33"/>
      <c r="B80" s="34"/>
      <c r="C80" s="35" t="s">
        <v>69</v>
      </c>
      <c r="D80" s="29">
        <f>shipcalls!M80</f>
        <v>416</v>
      </c>
      <c r="E80" s="29">
        <f>shipcalls!N80</f>
        <v>416</v>
      </c>
      <c r="F80" s="29">
        <f>shipcalls!O80</f>
        <v>0</v>
      </c>
      <c r="G80" s="29">
        <f>shipcalls!Y80</f>
        <v>452</v>
      </c>
      <c r="H80" s="29">
        <f>shipcalls!Z80</f>
        <v>452</v>
      </c>
      <c r="I80" s="29">
        <f>shipcalls!AA80</f>
        <v>0</v>
      </c>
      <c r="J80" s="29">
        <f>shipcalls!AK80</f>
        <v>413</v>
      </c>
      <c r="K80" s="29">
        <f>shipcalls!AL80</f>
        <v>413</v>
      </c>
      <c r="L80" s="29">
        <f>shipcalls!AM80</f>
        <v>0</v>
      </c>
      <c r="M80" s="29">
        <f>shipcalls!AW80</f>
        <v>420</v>
      </c>
      <c r="N80" s="29">
        <f>shipcalls!AX80</f>
        <v>420</v>
      </c>
      <c r="O80" s="29">
        <f>shipcalls!AY80</f>
        <v>0</v>
      </c>
      <c r="P80" s="29">
        <f t="shared" si="4"/>
        <v>1701</v>
      </c>
      <c r="Q80" s="29">
        <f t="shared" si="4"/>
        <v>1701</v>
      </c>
      <c r="R80" s="29">
        <f t="shared" si="4"/>
        <v>0</v>
      </c>
    </row>
    <row r="81" spans="1:18" s="3" customFormat="1" ht="15" customHeight="1" x14ac:dyDescent="0.2">
      <c r="A81" s="33"/>
      <c r="B81" s="34"/>
      <c r="C81" s="35" t="s">
        <v>70</v>
      </c>
      <c r="D81" s="29">
        <f>shipcalls!M81</f>
        <v>33</v>
      </c>
      <c r="E81" s="29">
        <f>shipcalls!N81</f>
        <v>33</v>
      </c>
      <c r="F81" s="29">
        <f>shipcalls!O81</f>
        <v>0</v>
      </c>
      <c r="G81" s="29">
        <f>shipcalls!Y81</f>
        <v>21</v>
      </c>
      <c r="H81" s="29">
        <f>shipcalls!Z81</f>
        <v>21</v>
      </c>
      <c r="I81" s="29">
        <f>shipcalls!AA81</f>
        <v>0</v>
      </c>
      <c r="J81" s="29">
        <f>shipcalls!AK81</f>
        <v>25</v>
      </c>
      <c r="K81" s="29">
        <f>shipcalls!AL81</f>
        <v>25</v>
      </c>
      <c r="L81" s="29">
        <f>shipcalls!AM81</f>
        <v>0</v>
      </c>
      <c r="M81" s="29">
        <f>shipcalls!AW81</f>
        <v>27</v>
      </c>
      <c r="N81" s="29">
        <f>shipcalls!AX81</f>
        <v>27</v>
      </c>
      <c r="O81" s="29">
        <f>shipcalls!AY81</f>
        <v>0</v>
      </c>
      <c r="P81" s="29">
        <f>D81+G81+J81+M81</f>
        <v>106</v>
      </c>
      <c r="Q81" s="29">
        <f>E81+H81+K81+N81</f>
        <v>106</v>
      </c>
      <c r="R81" s="29">
        <f>F81+I81+L81+O81</f>
        <v>0</v>
      </c>
    </row>
    <row r="82" spans="1:18" s="3" customFormat="1" ht="15" customHeight="1" x14ac:dyDescent="0.2">
      <c r="A82" s="33"/>
      <c r="B82" s="34"/>
      <c r="C82" s="35" t="s">
        <v>71</v>
      </c>
      <c r="D82" s="29">
        <f>shipcalls!M82</f>
        <v>1</v>
      </c>
      <c r="E82" s="29">
        <f>shipcalls!N82</f>
        <v>0</v>
      </c>
      <c r="F82" s="29">
        <f>shipcalls!O82</f>
        <v>1</v>
      </c>
      <c r="G82" s="29">
        <f>shipcalls!Y82</f>
        <v>0</v>
      </c>
      <c r="H82" s="29">
        <f>shipcalls!Z82</f>
        <v>0</v>
      </c>
      <c r="I82" s="29">
        <f>shipcalls!AA82</f>
        <v>0</v>
      </c>
      <c r="J82" s="29">
        <f>shipcalls!AK82</f>
        <v>0</v>
      </c>
      <c r="K82" s="29">
        <f>shipcalls!AL82</f>
        <v>0</v>
      </c>
      <c r="L82" s="29">
        <f>shipcalls!AM82</f>
        <v>0</v>
      </c>
      <c r="M82" s="29">
        <f>shipcalls!AW82</f>
        <v>1</v>
      </c>
      <c r="N82" s="29">
        <f>shipcalls!AX82</f>
        <v>0</v>
      </c>
      <c r="O82" s="29">
        <f>shipcalls!AY82</f>
        <v>1</v>
      </c>
      <c r="P82" s="29">
        <f t="shared" si="4"/>
        <v>2</v>
      </c>
      <c r="Q82" s="29">
        <f t="shared" si="4"/>
        <v>0</v>
      </c>
      <c r="R82" s="29">
        <f t="shared" si="4"/>
        <v>2</v>
      </c>
    </row>
    <row r="83" spans="1:18" s="3" customFormat="1" ht="15" customHeight="1" x14ac:dyDescent="0.25">
      <c r="A83" s="33"/>
      <c r="B83" s="31"/>
      <c r="C83" s="32" t="s">
        <v>48</v>
      </c>
      <c r="D83" s="29">
        <f>shipcalls!M83</f>
        <v>951</v>
      </c>
      <c r="E83" s="29">
        <f>shipcalls!N83</f>
        <v>949</v>
      </c>
      <c r="F83" s="29">
        <f>shipcalls!O83</f>
        <v>2</v>
      </c>
      <c r="G83" s="29">
        <f>shipcalls!Y83</f>
        <v>1012</v>
      </c>
      <c r="H83" s="29">
        <f>shipcalls!Z83</f>
        <v>1009</v>
      </c>
      <c r="I83" s="29">
        <f>shipcalls!AA83</f>
        <v>3</v>
      </c>
      <c r="J83" s="29">
        <f>shipcalls!AK83</f>
        <v>927</v>
      </c>
      <c r="K83" s="29">
        <f>shipcalls!AL83</f>
        <v>924</v>
      </c>
      <c r="L83" s="29">
        <f>shipcalls!AM83</f>
        <v>3</v>
      </c>
      <c r="M83" s="29">
        <f>shipcalls!AW83</f>
        <v>1041</v>
      </c>
      <c r="N83" s="29">
        <f>shipcalls!AX83</f>
        <v>1034</v>
      </c>
      <c r="O83" s="29">
        <f>shipcalls!AY83</f>
        <v>7</v>
      </c>
      <c r="P83" s="29">
        <f t="shared" si="4"/>
        <v>3931</v>
      </c>
      <c r="Q83" s="29">
        <f t="shared" si="4"/>
        <v>3916</v>
      </c>
      <c r="R83" s="29">
        <f t="shared" si="4"/>
        <v>15</v>
      </c>
    </row>
    <row r="84" spans="1:18" s="3" customFormat="1" ht="15" customHeight="1" x14ac:dyDescent="0.25">
      <c r="A84" s="33"/>
      <c r="B84" s="31"/>
      <c r="C84" s="32" t="s">
        <v>23</v>
      </c>
      <c r="D84" s="29">
        <f>shipcalls!M84</f>
        <v>1475</v>
      </c>
      <c r="E84" s="29">
        <f>shipcalls!N84</f>
        <v>1235</v>
      </c>
      <c r="F84" s="29">
        <f>shipcalls!O84</f>
        <v>240</v>
      </c>
      <c r="G84" s="29">
        <f>shipcalls!Y84</f>
        <v>1472</v>
      </c>
      <c r="H84" s="29">
        <f>shipcalls!Z84</f>
        <v>1264</v>
      </c>
      <c r="I84" s="29">
        <f>shipcalls!AA84</f>
        <v>208</v>
      </c>
      <c r="J84" s="29">
        <f>shipcalls!AK84</f>
        <v>1258</v>
      </c>
      <c r="K84" s="29">
        <f>shipcalls!AL84</f>
        <v>1004</v>
      </c>
      <c r="L84" s="29">
        <f>shipcalls!AM84</f>
        <v>254</v>
      </c>
      <c r="M84" s="29">
        <f>shipcalls!AW84</f>
        <v>1285</v>
      </c>
      <c r="N84" s="29">
        <f>shipcalls!AX84</f>
        <v>1020</v>
      </c>
      <c r="O84" s="29">
        <f>shipcalls!AY84</f>
        <v>265</v>
      </c>
      <c r="P84" s="29">
        <f t="shared" si="4"/>
        <v>5490</v>
      </c>
      <c r="Q84" s="29">
        <f t="shared" si="4"/>
        <v>4523</v>
      </c>
      <c r="R84" s="29">
        <f t="shared" si="4"/>
        <v>967</v>
      </c>
    </row>
    <row r="85" spans="1:18" s="3" customFormat="1" ht="15" customHeight="1" x14ac:dyDescent="0.25">
      <c r="A85" s="33"/>
      <c r="B85" s="31"/>
      <c r="C85" s="3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s="3" customFormat="1" ht="15" customHeight="1" x14ac:dyDescent="0.25">
      <c r="A86" s="30"/>
      <c r="B86" s="31" t="s">
        <v>72</v>
      </c>
      <c r="C86" s="32"/>
      <c r="D86" s="29">
        <f>shipcalls!M86</f>
        <v>5015</v>
      </c>
      <c r="E86" s="29">
        <f>shipcalls!N86</f>
        <v>4997</v>
      </c>
      <c r="F86" s="29">
        <f>shipcalls!O86</f>
        <v>18</v>
      </c>
      <c r="G86" s="29">
        <f>shipcalls!Y86</f>
        <v>5648</v>
      </c>
      <c r="H86" s="29">
        <f>shipcalls!Z86</f>
        <v>5630</v>
      </c>
      <c r="I86" s="29">
        <f>shipcalls!AA86</f>
        <v>18</v>
      </c>
      <c r="J86" s="29">
        <f>shipcalls!AK86</f>
        <v>5613</v>
      </c>
      <c r="K86" s="29">
        <f>shipcalls!AL86</f>
        <v>5596</v>
      </c>
      <c r="L86" s="29">
        <f>shipcalls!AM86</f>
        <v>17</v>
      </c>
      <c r="M86" s="29">
        <f>shipcalls!AW86</f>
        <v>5867</v>
      </c>
      <c r="N86" s="29">
        <f>shipcalls!AX86</f>
        <v>5848</v>
      </c>
      <c r="O86" s="29">
        <f>shipcalls!AY86</f>
        <v>19</v>
      </c>
      <c r="P86" s="29">
        <f t="shared" si="4"/>
        <v>22143</v>
      </c>
      <c r="Q86" s="29">
        <f t="shared" si="4"/>
        <v>22071</v>
      </c>
      <c r="R86" s="29">
        <f t="shared" si="4"/>
        <v>72</v>
      </c>
    </row>
    <row r="87" spans="1:18" s="3" customFormat="1" ht="15" customHeight="1" x14ac:dyDescent="0.25">
      <c r="A87" s="33"/>
      <c r="B87" s="31"/>
      <c r="C87" s="32" t="s">
        <v>73</v>
      </c>
      <c r="D87" s="29">
        <f>shipcalls!M87</f>
        <v>132</v>
      </c>
      <c r="E87" s="29">
        <f>shipcalls!N87</f>
        <v>128</v>
      </c>
      <c r="F87" s="29">
        <f>shipcalls!O87</f>
        <v>4</v>
      </c>
      <c r="G87" s="29">
        <f>shipcalls!Y87</f>
        <v>186</v>
      </c>
      <c r="H87" s="29">
        <f>shipcalls!Z87</f>
        <v>182</v>
      </c>
      <c r="I87" s="29">
        <f>shipcalls!AA87</f>
        <v>4</v>
      </c>
      <c r="J87" s="29">
        <f>shipcalls!AK87</f>
        <v>204</v>
      </c>
      <c r="K87" s="29">
        <f>shipcalls!AL87</f>
        <v>201</v>
      </c>
      <c r="L87" s="29">
        <f>shipcalls!AM87</f>
        <v>3</v>
      </c>
      <c r="M87" s="29">
        <f>shipcalls!AW87</f>
        <v>192</v>
      </c>
      <c r="N87" s="29">
        <f>shipcalls!AX87</f>
        <v>186</v>
      </c>
      <c r="O87" s="29">
        <f>shipcalls!AY87</f>
        <v>6</v>
      </c>
      <c r="P87" s="29">
        <f t="shared" ref="P87:R147" si="5">D87+G87+J87+M87</f>
        <v>714</v>
      </c>
      <c r="Q87" s="29">
        <f t="shared" si="5"/>
        <v>697</v>
      </c>
      <c r="R87" s="29">
        <f t="shared" si="5"/>
        <v>17</v>
      </c>
    </row>
    <row r="88" spans="1:18" s="3" customFormat="1" ht="15" customHeight="1" x14ac:dyDescent="0.25">
      <c r="A88" s="33"/>
      <c r="B88" s="31"/>
      <c r="C88" s="35" t="s">
        <v>73</v>
      </c>
      <c r="D88" s="29">
        <f>shipcalls!M88</f>
        <v>132</v>
      </c>
      <c r="E88" s="29">
        <f>shipcalls!N88</f>
        <v>128</v>
      </c>
      <c r="F88" s="29">
        <f>shipcalls!O88</f>
        <v>4</v>
      </c>
      <c r="G88" s="29">
        <f>shipcalls!Y88</f>
        <v>186</v>
      </c>
      <c r="H88" s="29">
        <f>shipcalls!Z88</f>
        <v>182</v>
      </c>
      <c r="I88" s="29">
        <f>shipcalls!AA88</f>
        <v>4</v>
      </c>
      <c r="J88" s="29">
        <f>shipcalls!AK88</f>
        <v>192</v>
      </c>
      <c r="K88" s="29">
        <f>shipcalls!AL88</f>
        <v>189</v>
      </c>
      <c r="L88" s="29">
        <f>shipcalls!AM88</f>
        <v>3</v>
      </c>
      <c r="M88" s="29">
        <f>shipcalls!AW88</f>
        <v>180</v>
      </c>
      <c r="N88" s="29">
        <f>shipcalls!AX88</f>
        <v>176</v>
      </c>
      <c r="O88" s="29">
        <f>shipcalls!AY88</f>
        <v>4</v>
      </c>
      <c r="P88" s="29">
        <f>D88+G88+J88+M88</f>
        <v>690</v>
      </c>
      <c r="Q88" s="29">
        <f>E88+H88+K88+N88</f>
        <v>675</v>
      </c>
      <c r="R88" s="29">
        <f>F88+I88+L88+O88</f>
        <v>15</v>
      </c>
    </row>
    <row r="89" spans="1:18" s="3" customFormat="1" ht="15" customHeight="1" x14ac:dyDescent="0.25">
      <c r="A89" s="33"/>
      <c r="B89" s="31"/>
      <c r="C89" s="35" t="s">
        <v>74</v>
      </c>
      <c r="D89" s="29">
        <f>shipcalls!M89</f>
        <v>0</v>
      </c>
      <c r="E89" s="29">
        <f>shipcalls!N89</f>
        <v>0</v>
      </c>
      <c r="F89" s="29">
        <f>shipcalls!O89</f>
        <v>0</v>
      </c>
      <c r="G89" s="29">
        <f>shipcalls!Y89</f>
        <v>0</v>
      </c>
      <c r="H89" s="29">
        <f>shipcalls!Z89</f>
        <v>0</v>
      </c>
      <c r="I89" s="29">
        <f>shipcalls!AA89</f>
        <v>0</v>
      </c>
      <c r="J89" s="29">
        <f>shipcalls!AK89</f>
        <v>12</v>
      </c>
      <c r="K89" s="29">
        <f>shipcalls!AL89</f>
        <v>12</v>
      </c>
      <c r="L89" s="29">
        <f>shipcalls!AM89</f>
        <v>0</v>
      </c>
      <c r="M89" s="29">
        <f>shipcalls!AW89</f>
        <v>12</v>
      </c>
      <c r="N89" s="29">
        <f>shipcalls!AX89</f>
        <v>10</v>
      </c>
      <c r="O89" s="29">
        <f>shipcalls!AY89</f>
        <v>2</v>
      </c>
      <c r="P89" s="29">
        <f t="shared" si="5"/>
        <v>24</v>
      </c>
      <c r="Q89" s="29">
        <f t="shared" si="5"/>
        <v>22</v>
      </c>
      <c r="R89" s="29">
        <f t="shared" si="5"/>
        <v>2</v>
      </c>
    </row>
    <row r="90" spans="1:18" s="3" customFormat="1" ht="15" customHeight="1" x14ac:dyDescent="0.25">
      <c r="A90" s="33"/>
      <c r="B90" s="31"/>
      <c r="C90" s="32" t="s">
        <v>75</v>
      </c>
      <c r="D90" s="29">
        <f>shipcalls!M90</f>
        <v>486</v>
      </c>
      <c r="E90" s="29">
        <f>shipcalls!N90</f>
        <v>486</v>
      </c>
      <c r="F90" s="29">
        <f>shipcalls!O90</f>
        <v>0</v>
      </c>
      <c r="G90" s="29">
        <f>shipcalls!Y90</f>
        <v>528</v>
      </c>
      <c r="H90" s="29">
        <f>shipcalls!Z90</f>
        <v>528</v>
      </c>
      <c r="I90" s="29">
        <f>shipcalls!AA90</f>
        <v>0</v>
      </c>
      <c r="J90" s="29">
        <f>shipcalls!AK90</f>
        <v>472</v>
      </c>
      <c r="K90" s="29">
        <f>shipcalls!AL90</f>
        <v>472</v>
      </c>
      <c r="L90" s="29">
        <f>shipcalls!AM90</f>
        <v>0</v>
      </c>
      <c r="M90" s="29">
        <f>shipcalls!AW90</f>
        <v>531</v>
      </c>
      <c r="N90" s="29">
        <f>shipcalls!AX90</f>
        <v>531</v>
      </c>
      <c r="O90" s="29">
        <f>shipcalls!AY90</f>
        <v>0</v>
      </c>
      <c r="P90" s="29">
        <f t="shared" si="5"/>
        <v>2017</v>
      </c>
      <c r="Q90" s="29">
        <f t="shared" si="5"/>
        <v>2017</v>
      </c>
      <c r="R90" s="29">
        <f t="shared" si="5"/>
        <v>0</v>
      </c>
    </row>
    <row r="91" spans="1:18" s="3" customFormat="1" ht="15" customHeight="1" x14ac:dyDescent="0.25">
      <c r="A91" s="33"/>
      <c r="B91" s="31"/>
      <c r="C91" s="35" t="s">
        <v>76</v>
      </c>
      <c r="D91" s="29">
        <f>shipcalls!M91</f>
        <v>162</v>
      </c>
      <c r="E91" s="29">
        <f>shipcalls!N91</f>
        <v>162</v>
      </c>
      <c r="F91" s="29">
        <f>shipcalls!O91</f>
        <v>0</v>
      </c>
      <c r="G91" s="29">
        <f>shipcalls!Y91</f>
        <v>189</v>
      </c>
      <c r="H91" s="29">
        <f>shipcalls!Z91</f>
        <v>189</v>
      </c>
      <c r="I91" s="29">
        <f>shipcalls!AA91</f>
        <v>0</v>
      </c>
      <c r="J91" s="29">
        <f>shipcalls!AK91</f>
        <v>178</v>
      </c>
      <c r="K91" s="29">
        <f>shipcalls!AL91</f>
        <v>178</v>
      </c>
      <c r="L91" s="29">
        <f>shipcalls!AM91</f>
        <v>0</v>
      </c>
      <c r="M91" s="29">
        <f>shipcalls!AW91</f>
        <v>190</v>
      </c>
      <c r="N91" s="29">
        <f>shipcalls!AX91</f>
        <v>190</v>
      </c>
      <c r="O91" s="29">
        <f>shipcalls!AY91</f>
        <v>0</v>
      </c>
      <c r="P91" s="29">
        <f t="shared" si="5"/>
        <v>719</v>
      </c>
      <c r="Q91" s="29">
        <f t="shared" si="5"/>
        <v>719</v>
      </c>
      <c r="R91" s="29">
        <f t="shared" si="5"/>
        <v>0</v>
      </c>
    </row>
    <row r="92" spans="1:18" s="3" customFormat="1" ht="15" customHeight="1" x14ac:dyDescent="0.25">
      <c r="A92" s="33"/>
      <c r="B92" s="31"/>
      <c r="C92" s="35" t="s">
        <v>77</v>
      </c>
      <c r="D92" s="29">
        <f>shipcalls!M92</f>
        <v>324</v>
      </c>
      <c r="E92" s="29">
        <f>shipcalls!N92</f>
        <v>324</v>
      </c>
      <c r="F92" s="29">
        <f>shipcalls!O92</f>
        <v>0</v>
      </c>
      <c r="G92" s="29">
        <f>shipcalls!Y92</f>
        <v>337</v>
      </c>
      <c r="H92" s="29">
        <f>shipcalls!Z92</f>
        <v>337</v>
      </c>
      <c r="I92" s="29">
        <f>shipcalls!AA92</f>
        <v>0</v>
      </c>
      <c r="J92" s="29">
        <f>shipcalls!AK92</f>
        <v>294</v>
      </c>
      <c r="K92" s="29">
        <f>shipcalls!AL92</f>
        <v>294</v>
      </c>
      <c r="L92" s="29">
        <f>shipcalls!AM92</f>
        <v>0</v>
      </c>
      <c r="M92" s="29">
        <f>shipcalls!AW92</f>
        <v>340</v>
      </c>
      <c r="N92" s="29">
        <f>shipcalls!AX92</f>
        <v>340</v>
      </c>
      <c r="O92" s="29">
        <f>shipcalls!AY92</f>
        <v>0</v>
      </c>
      <c r="P92" s="29">
        <f t="shared" si="5"/>
        <v>1295</v>
      </c>
      <c r="Q92" s="29">
        <f t="shared" si="5"/>
        <v>1295</v>
      </c>
      <c r="R92" s="29">
        <f t="shared" si="5"/>
        <v>0</v>
      </c>
    </row>
    <row r="93" spans="1:18" s="3" customFormat="1" ht="15" customHeight="1" x14ac:dyDescent="0.25">
      <c r="A93" s="33"/>
      <c r="B93" s="31"/>
      <c r="C93" s="35" t="s">
        <v>78</v>
      </c>
      <c r="D93" s="29">
        <f>shipcalls!M93</f>
        <v>0</v>
      </c>
      <c r="E93" s="29">
        <f>shipcalls!N93</f>
        <v>0</v>
      </c>
      <c r="F93" s="29">
        <f>shipcalls!O93</f>
        <v>0</v>
      </c>
      <c r="G93" s="29">
        <f>shipcalls!Y93</f>
        <v>2</v>
      </c>
      <c r="H93" s="29">
        <f>shipcalls!Z93</f>
        <v>2</v>
      </c>
      <c r="I93" s="29">
        <f>shipcalls!AA93</f>
        <v>0</v>
      </c>
      <c r="J93" s="29">
        <f>shipcalls!AK93</f>
        <v>0</v>
      </c>
      <c r="K93" s="29">
        <f>shipcalls!AL93</f>
        <v>0</v>
      </c>
      <c r="L93" s="29">
        <f>shipcalls!AM93</f>
        <v>0</v>
      </c>
      <c r="M93" s="29">
        <f>shipcalls!AW93</f>
        <v>1</v>
      </c>
      <c r="N93" s="29">
        <f>shipcalls!AX93</f>
        <v>1</v>
      </c>
      <c r="O93" s="29">
        <f>shipcalls!AY93</f>
        <v>0</v>
      </c>
      <c r="P93" s="29">
        <f t="shared" si="5"/>
        <v>3</v>
      </c>
      <c r="Q93" s="29">
        <f t="shared" si="5"/>
        <v>3</v>
      </c>
      <c r="R93" s="29">
        <f t="shared" si="5"/>
        <v>0</v>
      </c>
    </row>
    <row r="94" spans="1:18" s="3" customFormat="1" ht="15" customHeight="1" x14ac:dyDescent="0.25">
      <c r="A94" s="33"/>
      <c r="B94" s="31"/>
      <c r="C94" s="32" t="s">
        <v>79</v>
      </c>
      <c r="D94" s="29">
        <f>shipcalls!M94</f>
        <v>2327</v>
      </c>
      <c r="E94" s="29">
        <f>shipcalls!N94</f>
        <v>2327</v>
      </c>
      <c r="F94" s="29">
        <f>shipcalls!O94</f>
        <v>0</v>
      </c>
      <c r="G94" s="29">
        <f>shipcalls!Y94</f>
        <v>2498</v>
      </c>
      <c r="H94" s="29">
        <f>shipcalls!Z94</f>
        <v>2497</v>
      </c>
      <c r="I94" s="29">
        <f>shipcalls!AA94</f>
        <v>1</v>
      </c>
      <c r="J94" s="29">
        <f>shipcalls!AK94</f>
        <v>2618</v>
      </c>
      <c r="K94" s="29">
        <f>shipcalls!AL94</f>
        <v>2618</v>
      </c>
      <c r="L94" s="29">
        <f>shipcalls!AM94</f>
        <v>0</v>
      </c>
      <c r="M94" s="29">
        <f>shipcalls!AW94</f>
        <v>2583</v>
      </c>
      <c r="N94" s="29">
        <f>shipcalls!AX94</f>
        <v>2583</v>
      </c>
      <c r="O94" s="29">
        <f>shipcalls!AY94</f>
        <v>0</v>
      </c>
      <c r="P94" s="29">
        <f t="shared" si="5"/>
        <v>10026</v>
      </c>
      <c r="Q94" s="29">
        <f t="shared" si="5"/>
        <v>10025</v>
      </c>
      <c r="R94" s="29">
        <f t="shared" si="5"/>
        <v>1</v>
      </c>
    </row>
    <row r="95" spans="1:18" s="3" customFormat="1" ht="15" customHeight="1" x14ac:dyDescent="0.25">
      <c r="A95" s="33"/>
      <c r="B95" s="31"/>
      <c r="C95" s="35" t="s">
        <v>80</v>
      </c>
      <c r="D95" s="29">
        <f>shipcalls!M95</f>
        <v>2327</v>
      </c>
      <c r="E95" s="29">
        <f>shipcalls!N95</f>
        <v>2327</v>
      </c>
      <c r="F95" s="29">
        <f>shipcalls!O95</f>
        <v>0</v>
      </c>
      <c r="G95" s="29">
        <f>shipcalls!Y95</f>
        <v>2497</v>
      </c>
      <c r="H95" s="29">
        <f>shipcalls!Z95</f>
        <v>2497</v>
      </c>
      <c r="I95" s="29">
        <f>shipcalls!AA95</f>
        <v>0</v>
      </c>
      <c r="J95" s="29">
        <f>shipcalls!AK95</f>
        <v>2618</v>
      </c>
      <c r="K95" s="29">
        <f>shipcalls!AL95</f>
        <v>2618</v>
      </c>
      <c r="L95" s="29">
        <f>shipcalls!AM95</f>
        <v>0</v>
      </c>
      <c r="M95" s="29">
        <f>shipcalls!AW95</f>
        <v>2583</v>
      </c>
      <c r="N95" s="29">
        <f>shipcalls!AX95</f>
        <v>2583</v>
      </c>
      <c r="O95" s="29">
        <f>shipcalls!AY95</f>
        <v>0</v>
      </c>
      <c r="P95" s="29">
        <f t="shared" si="5"/>
        <v>10025</v>
      </c>
      <c r="Q95" s="29">
        <f t="shared" si="5"/>
        <v>10025</v>
      </c>
      <c r="R95" s="29">
        <f t="shared" si="5"/>
        <v>0</v>
      </c>
    </row>
    <row r="96" spans="1:18" s="3" customFormat="1" ht="15" customHeight="1" x14ac:dyDescent="0.25">
      <c r="A96" s="33"/>
      <c r="B96" s="31"/>
      <c r="C96" s="35" t="s">
        <v>81</v>
      </c>
      <c r="D96" s="29">
        <f>shipcalls!M96</f>
        <v>0</v>
      </c>
      <c r="E96" s="29">
        <f>shipcalls!N96</f>
        <v>0</v>
      </c>
      <c r="F96" s="29">
        <f>shipcalls!O96</f>
        <v>0</v>
      </c>
      <c r="G96" s="29">
        <f>shipcalls!Y96</f>
        <v>1</v>
      </c>
      <c r="H96" s="29">
        <f>shipcalls!Z96</f>
        <v>0</v>
      </c>
      <c r="I96" s="29">
        <f>shipcalls!AA96</f>
        <v>1</v>
      </c>
      <c r="J96" s="29">
        <f>shipcalls!AK96</f>
        <v>0</v>
      </c>
      <c r="K96" s="29">
        <f>shipcalls!AL96</f>
        <v>0</v>
      </c>
      <c r="L96" s="29">
        <f>shipcalls!AM96</f>
        <v>0</v>
      </c>
      <c r="M96" s="29">
        <f>shipcalls!AW96</f>
        <v>0</v>
      </c>
      <c r="N96" s="29">
        <f>shipcalls!AX96</f>
        <v>0</v>
      </c>
      <c r="O96" s="29">
        <f>shipcalls!AY96</f>
        <v>0</v>
      </c>
      <c r="P96" s="29">
        <f t="shared" si="5"/>
        <v>1</v>
      </c>
      <c r="Q96" s="29">
        <f t="shared" si="5"/>
        <v>0</v>
      </c>
      <c r="R96" s="29">
        <f t="shared" si="5"/>
        <v>1</v>
      </c>
    </row>
    <row r="97" spans="1:18" s="3" customFormat="1" ht="15" customHeight="1" x14ac:dyDescent="0.25">
      <c r="A97" s="33"/>
      <c r="B97" s="31"/>
      <c r="C97" s="32" t="s">
        <v>82</v>
      </c>
      <c r="D97" s="29">
        <f>shipcalls!M97</f>
        <v>183</v>
      </c>
      <c r="E97" s="29">
        <f>shipcalls!N97</f>
        <v>183</v>
      </c>
      <c r="F97" s="29">
        <f>shipcalls!O97</f>
        <v>0</v>
      </c>
      <c r="G97" s="29">
        <f>shipcalls!Y97</f>
        <v>210</v>
      </c>
      <c r="H97" s="29">
        <f>shipcalls!Z97</f>
        <v>210</v>
      </c>
      <c r="I97" s="29">
        <f>shipcalls!AA97</f>
        <v>0</v>
      </c>
      <c r="J97" s="29">
        <f>shipcalls!AK97</f>
        <v>195</v>
      </c>
      <c r="K97" s="29">
        <f>shipcalls!AL97</f>
        <v>195</v>
      </c>
      <c r="L97" s="29">
        <f>shipcalls!AM97</f>
        <v>0</v>
      </c>
      <c r="M97" s="29">
        <f>shipcalls!AW97</f>
        <v>174</v>
      </c>
      <c r="N97" s="29">
        <f>shipcalls!AX97</f>
        <v>174</v>
      </c>
      <c r="O97" s="29">
        <f>shipcalls!AY97</f>
        <v>0</v>
      </c>
      <c r="P97" s="29">
        <f t="shared" si="5"/>
        <v>762</v>
      </c>
      <c r="Q97" s="29">
        <f t="shared" si="5"/>
        <v>762</v>
      </c>
      <c r="R97" s="29">
        <f t="shared" si="5"/>
        <v>0</v>
      </c>
    </row>
    <row r="98" spans="1:18" s="3" customFormat="1" ht="15" customHeight="1" x14ac:dyDescent="0.25">
      <c r="A98" s="33"/>
      <c r="B98" s="31"/>
      <c r="C98" s="35" t="s">
        <v>83</v>
      </c>
      <c r="D98" s="29">
        <f>shipcalls!M98</f>
        <v>123</v>
      </c>
      <c r="E98" s="29">
        <f>shipcalls!N98</f>
        <v>123</v>
      </c>
      <c r="F98" s="29">
        <f>shipcalls!O98</f>
        <v>0</v>
      </c>
      <c r="G98" s="29">
        <f>shipcalls!Y98</f>
        <v>126</v>
      </c>
      <c r="H98" s="29">
        <f>shipcalls!Z98</f>
        <v>126</v>
      </c>
      <c r="I98" s="29">
        <f>shipcalls!AA98</f>
        <v>0</v>
      </c>
      <c r="J98" s="29">
        <f>shipcalls!AK98</f>
        <v>119</v>
      </c>
      <c r="K98" s="29">
        <f>shipcalls!AL98</f>
        <v>119</v>
      </c>
      <c r="L98" s="29">
        <f>shipcalls!AM98</f>
        <v>0</v>
      </c>
      <c r="M98" s="29">
        <f>shipcalls!AW98</f>
        <v>86</v>
      </c>
      <c r="N98" s="29">
        <f>shipcalls!AX98</f>
        <v>86</v>
      </c>
      <c r="O98" s="29">
        <f>shipcalls!AY98</f>
        <v>0</v>
      </c>
      <c r="P98" s="29">
        <f t="shared" si="5"/>
        <v>454</v>
      </c>
      <c r="Q98" s="29">
        <f t="shared" si="5"/>
        <v>454</v>
      </c>
      <c r="R98" s="29">
        <f t="shared" si="5"/>
        <v>0</v>
      </c>
    </row>
    <row r="99" spans="1:18" s="3" customFormat="1" ht="15" customHeight="1" x14ac:dyDescent="0.25">
      <c r="A99" s="33"/>
      <c r="B99" s="31"/>
      <c r="C99" s="35" t="s">
        <v>84</v>
      </c>
      <c r="D99" s="29">
        <f>shipcalls!M99</f>
        <v>60</v>
      </c>
      <c r="E99" s="29">
        <f>shipcalls!N99</f>
        <v>60</v>
      </c>
      <c r="F99" s="29">
        <f>shipcalls!O99</f>
        <v>0</v>
      </c>
      <c r="G99" s="29">
        <f>shipcalls!Y99</f>
        <v>84</v>
      </c>
      <c r="H99" s="29">
        <f>shipcalls!Z99</f>
        <v>84</v>
      </c>
      <c r="I99" s="29">
        <f>shipcalls!AA99</f>
        <v>0</v>
      </c>
      <c r="J99" s="29">
        <f>shipcalls!AK99</f>
        <v>76</v>
      </c>
      <c r="K99" s="29">
        <f>shipcalls!AL99</f>
        <v>76</v>
      </c>
      <c r="L99" s="29">
        <f>shipcalls!AM99</f>
        <v>0</v>
      </c>
      <c r="M99" s="29">
        <f>shipcalls!AW99</f>
        <v>88</v>
      </c>
      <c r="N99" s="29">
        <f>shipcalls!AX99</f>
        <v>88</v>
      </c>
      <c r="O99" s="29">
        <f>shipcalls!AY99</f>
        <v>0</v>
      </c>
      <c r="P99" s="29">
        <f t="shared" si="5"/>
        <v>308</v>
      </c>
      <c r="Q99" s="29">
        <f t="shared" si="5"/>
        <v>308</v>
      </c>
      <c r="R99" s="29">
        <f t="shared" si="5"/>
        <v>0</v>
      </c>
    </row>
    <row r="100" spans="1:18" s="3" customFormat="1" ht="15" customHeight="1" x14ac:dyDescent="0.25">
      <c r="A100" s="33"/>
      <c r="B100" s="31"/>
      <c r="C100" s="32" t="s">
        <v>85</v>
      </c>
      <c r="D100" s="29">
        <f>shipcalls!M100</f>
        <v>495</v>
      </c>
      <c r="E100" s="29">
        <f>shipcalls!N100</f>
        <v>495</v>
      </c>
      <c r="F100" s="29">
        <f>shipcalls!O100</f>
        <v>0</v>
      </c>
      <c r="G100" s="29">
        <f>shipcalls!Y100</f>
        <v>494</v>
      </c>
      <c r="H100" s="29">
        <f>shipcalls!Z100</f>
        <v>494</v>
      </c>
      <c r="I100" s="29">
        <f>shipcalls!AA100</f>
        <v>0</v>
      </c>
      <c r="J100" s="29">
        <f>shipcalls!AK100</f>
        <v>429</v>
      </c>
      <c r="K100" s="29">
        <f>shipcalls!AL100</f>
        <v>429</v>
      </c>
      <c r="L100" s="29">
        <f>shipcalls!AM100</f>
        <v>0</v>
      </c>
      <c r="M100" s="29">
        <f>shipcalls!AW100</f>
        <v>565</v>
      </c>
      <c r="N100" s="29">
        <f>shipcalls!AX100</f>
        <v>565</v>
      </c>
      <c r="O100" s="29">
        <f>shipcalls!AY100</f>
        <v>0</v>
      </c>
      <c r="P100" s="29">
        <f t="shared" si="5"/>
        <v>1983</v>
      </c>
      <c r="Q100" s="29">
        <f t="shared" si="5"/>
        <v>1983</v>
      </c>
      <c r="R100" s="29">
        <f t="shared" si="5"/>
        <v>0</v>
      </c>
    </row>
    <row r="101" spans="1:18" s="3" customFormat="1" ht="15" customHeight="1" x14ac:dyDescent="0.25">
      <c r="A101" s="33"/>
      <c r="B101" s="31"/>
      <c r="C101" s="35" t="s">
        <v>86</v>
      </c>
      <c r="D101" s="29">
        <f>shipcalls!M101</f>
        <v>434</v>
      </c>
      <c r="E101" s="29">
        <f>shipcalls!N101</f>
        <v>434</v>
      </c>
      <c r="F101" s="29">
        <f>shipcalls!O101</f>
        <v>0</v>
      </c>
      <c r="G101" s="29">
        <f>shipcalls!Y101</f>
        <v>427</v>
      </c>
      <c r="H101" s="29">
        <f>shipcalls!Z101</f>
        <v>427</v>
      </c>
      <c r="I101" s="29">
        <f>shipcalls!AA101</f>
        <v>0</v>
      </c>
      <c r="J101" s="29">
        <f>shipcalls!AK101</f>
        <v>378</v>
      </c>
      <c r="K101" s="29">
        <f>shipcalls!AL101</f>
        <v>378</v>
      </c>
      <c r="L101" s="29">
        <f>shipcalls!AM101</f>
        <v>0</v>
      </c>
      <c r="M101" s="29">
        <f>shipcalls!AW101</f>
        <v>491</v>
      </c>
      <c r="N101" s="29">
        <f>shipcalls!AX101</f>
        <v>491</v>
      </c>
      <c r="O101" s="29">
        <f>shipcalls!AY101</f>
        <v>0</v>
      </c>
      <c r="P101" s="29">
        <f t="shared" si="5"/>
        <v>1730</v>
      </c>
      <c r="Q101" s="29">
        <f t="shared" si="5"/>
        <v>1730</v>
      </c>
      <c r="R101" s="29">
        <f t="shared" si="5"/>
        <v>0</v>
      </c>
    </row>
    <row r="102" spans="1:18" s="3" customFormat="1" ht="15" customHeight="1" x14ac:dyDescent="0.25">
      <c r="A102" s="33"/>
      <c r="B102" s="31"/>
      <c r="C102" s="35" t="s">
        <v>87</v>
      </c>
      <c r="D102" s="29">
        <f>shipcalls!M102</f>
        <v>61</v>
      </c>
      <c r="E102" s="29">
        <f>shipcalls!N102</f>
        <v>61</v>
      </c>
      <c r="F102" s="29">
        <f>shipcalls!O102</f>
        <v>0</v>
      </c>
      <c r="G102" s="29">
        <f>shipcalls!Y102</f>
        <v>67</v>
      </c>
      <c r="H102" s="29">
        <f>shipcalls!Z102</f>
        <v>67</v>
      </c>
      <c r="I102" s="29">
        <f>shipcalls!AA102</f>
        <v>0</v>
      </c>
      <c r="J102" s="29">
        <f>shipcalls!AK102</f>
        <v>51</v>
      </c>
      <c r="K102" s="29">
        <f>shipcalls!AL102</f>
        <v>51</v>
      </c>
      <c r="L102" s="29">
        <f>shipcalls!AM102</f>
        <v>0</v>
      </c>
      <c r="M102" s="29">
        <f>shipcalls!AW102</f>
        <v>74</v>
      </c>
      <c r="N102" s="29">
        <f>shipcalls!AX102</f>
        <v>74</v>
      </c>
      <c r="O102" s="29">
        <f>shipcalls!AY102</f>
        <v>0</v>
      </c>
      <c r="P102" s="29">
        <f t="shared" si="5"/>
        <v>253</v>
      </c>
      <c r="Q102" s="29">
        <f t="shared" si="5"/>
        <v>253</v>
      </c>
      <c r="R102" s="29">
        <f t="shared" si="5"/>
        <v>0</v>
      </c>
    </row>
    <row r="103" spans="1:18" s="3" customFormat="1" ht="15" customHeight="1" x14ac:dyDescent="0.25">
      <c r="A103" s="33"/>
      <c r="B103" s="31"/>
      <c r="C103" s="32" t="s">
        <v>88</v>
      </c>
      <c r="D103" s="29">
        <f>shipcalls!M103</f>
        <v>534</v>
      </c>
      <c r="E103" s="29">
        <f>shipcalls!N103</f>
        <v>528</v>
      </c>
      <c r="F103" s="29">
        <f>shipcalls!O103</f>
        <v>6</v>
      </c>
      <c r="G103" s="29">
        <f>shipcalls!Y103</f>
        <v>573</v>
      </c>
      <c r="H103" s="29">
        <f>shipcalls!Z103</f>
        <v>567</v>
      </c>
      <c r="I103" s="29">
        <f>shipcalls!AA103</f>
        <v>6</v>
      </c>
      <c r="J103" s="29">
        <f>shipcalls!AK103</f>
        <v>543</v>
      </c>
      <c r="K103" s="29">
        <f>shipcalls!AL103</f>
        <v>540</v>
      </c>
      <c r="L103" s="29">
        <f>shipcalls!AM103</f>
        <v>3</v>
      </c>
      <c r="M103" s="29">
        <f>shipcalls!AW103</f>
        <v>568</v>
      </c>
      <c r="N103" s="29">
        <f>shipcalls!AX103</f>
        <v>564</v>
      </c>
      <c r="O103" s="29">
        <f>shipcalls!AY103</f>
        <v>4</v>
      </c>
      <c r="P103" s="29">
        <f t="shared" si="5"/>
        <v>2218</v>
      </c>
      <c r="Q103" s="29">
        <f t="shared" si="5"/>
        <v>2199</v>
      </c>
      <c r="R103" s="29">
        <f t="shared" si="5"/>
        <v>19</v>
      </c>
    </row>
    <row r="104" spans="1:18" s="3" customFormat="1" ht="15" customHeight="1" x14ac:dyDescent="0.25">
      <c r="A104" s="33"/>
      <c r="B104" s="31"/>
      <c r="C104" s="35" t="s">
        <v>89</v>
      </c>
      <c r="D104" s="29">
        <f>shipcalls!M104</f>
        <v>514</v>
      </c>
      <c r="E104" s="29">
        <f>shipcalls!N104</f>
        <v>514</v>
      </c>
      <c r="F104" s="29">
        <f>shipcalls!O104</f>
        <v>0</v>
      </c>
      <c r="G104" s="29">
        <f>shipcalls!Y104</f>
        <v>557</v>
      </c>
      <c r="H104" s="29">
        <f>shipcalls!Z104</f>
        <v>557</v>
      </c>
      <c r="I104" s="29">
        <f>shipcalls!AA104</f>
        <v>0</v>
      </c>
      <c r="J104" s="29">
        <f>shipcalls!AK104</f>
        <v>532</v>
      </c>
      <c r="K104" s="29">
        <f>shipcalls!AL104</f>
        <v>532</v>
      </c>
      <c r="L104" s="29">
        <f>shipcalls!AM104</f>
        <v>0</v>
      </c>
      <c r="M104" s="29">
        <f>shipcalls!AW104</f>
        <v>549</v>
      </c>
      <c r="N104" s="29">
        <f>shipcalls!AX104</f>
        <v>549</v>
      </c>
      <c r="O104" s="29">
        <f>shipcalls!AY104</f>
        <v>0</v>
      </c>
      <c r="P104" s="29">
        <f t="shared" si="5"/>
        <v>2152</v>
      </c>
      <c r="Q104" s="29">
        <f t="shared" si="5"/>
        <v>2152</v>
      </c>
      <c r="R104" s="29">
        <f t="shared" si="5"/>
        <v>0</v>
      </c>
    </row>
    <row r="105" spans="1:18" s="3" customFormat="1" ht="15" customHeight="1" x14ac:dyDescent="0.25">
      <c r="A105" s="33"/>
      <c r="B105" s="31"/>
      <c r="C105" s="35" t="s">
        <v>90</v>
      </c>
      <c r="D105" s="29">
        <f>shipcalls!M105</f>
        <v>20</v>
      </c>
      <c r="E105" s="29">
        <f>shipcalls!N105</f>
        <v>14</v>
      </c>
      <c r="F105" s="29">
        <f>shipcalls!O105</f>
        <v>6</v>
      </c>
      <c r="G105" s="29">
        <f>shipcalls!Y105</f>
        <v>16</v>
      </c>
      <c r="H105" s="29">
        <f>shipcalls!Z105</f>
        <v>10</v>
      </c>
      <c r="I105" s="29">
        <f>shipcalls!AA105</f>
        <v>6</v>
      </c>
      <c r="J105" s="29">
        <f>shipcalls!AK105</f>
        <v>11</v>
      </c>
      <c r="K105" s="29">
        <f>shipcalls!AL105</f>
        <v>8</v>
      </c>
      <c r="L105" s="29">
        <f>shipcalls!AM105</f>
        <v>3</v>
      </c>
      <c r="M105" s="29">
        <f>shipcalls!AW105</f>
        <v>17</v>
      </c>
      <c r="N105" s="29">
        <f>shipcalls!AX105</f>
        <v>13</v>
      </c>
      <c r="O105" s="29">
        <f>shipcalls!AY105</f>
        <v>4</v>
      </c>
      <c r="P105" s="29">
        <f t="shared" si="5"/>
        <v>64</v>
      </c>
      <c r="Q105" s="29">
        <f t="shared" si="5"/>
        <v>45</v>
      </c>
      <c r="R105" s="29">
        <f t="shared" si="5"/>
        <v>19</v>
      </c>
    </row>
    <row r="106" spans="1:18" s="3" customFormat="1" ht="15" customHeight="1" x14ac:dyDescent="0.25">
      <c r="A106" s="33"/>
      <c r="B106" s="31"/>
      <c r="C106" s="35" t="s">
        <v>91</v>
      </c>
      <c r="D106" s="29">
        <f>shipcalls!M106</f>
        <v>0</v>
      </c>
      <c r="E106" s="29">
        <f>shipcalls!N106</f>
        <v>0</v>
      </c>
      <c r="F106" s="29">
        <f>shipcalls!O106</f>
        <v>0</v>
      </c>
      <c r="G106" s="29">
        <f>shipcalls!Y106</f>
        <v>0</v>
      </c>
      <c r="H106" s="29">
        <f>shipcalls!Z106</f>
        <v>0</v>
      </c>
      <c r="I106" s="29">
        <f>shipcalls!AA106</f>
        <v>0</v>
      </c>
      <c r="J106" s="29">
        <f>shipcalls!AK106</f>
        <v>0</v>
      </c>
      <c r="K106" s="29">
        <f>shipcalls!AL106</f>
        <v>0</v>
      </c>
      <c r="L106" s="29">
        <f>shipcalls!AM106</f>
        <v>0</v>
      </c>
      <c r="M106" s="29">
        <f>shipcalls!AW106</f>
        <v>2</v>
      </c>
      <c r="N106" s="29">
        <f>shipcalls!AX106</f>
        <v>2</v>
      </c>
      <c r="O106" s="29">
        <f>shipcalls!AY106</f>
        <v>0</v>
      </c>
      <c r="P106" s="29">
        <f t="shared" si="5"/>
        <v>2</v>
      </c>
      <c r="Q106" s="29">
        <f t="shared" si="5"/>
        <v>2</v>
      </c>
      <c r="R106" s="29">
        <f t="shared" si="5"/>
        <v>0</v>
      </c>
    </row>
    <row r="107" spans="1:18" s="3" customFormat="1" ht="15" customHeight="1" x14ac:dyDescent="0.25">
      <c r="A107" s="33"/>
      <c r="B107" s="31"/>
      <c r="C107" s="32" t="s">
        <v>92</v>
      </c>
      <c r="D107" s="29">
        <f>shipcalls!M107</f>
        <v>190</v>
      </c>
      <c r="E107" s="29">
        <f>SUM(E108:E110)</f>
        <v>190</v>
      </c>
      <c r="F107" s="29">
        <f>shipcalls!O107</f>
        <v>0</v>
      </c>
      <c r="G107" s="29">
        <f>shipcalls!Y107</f>
        <v>203</v>
      </c>
      <c r="H107" s="29">
        <f>shipcalls!Z107</f>
        <v>203</v>
      </c>
      <c r="I107" s="29">
        <f>shipcalls!AA107</f>
        <v>0</v>
      </c>
      <c r="J107" s="29">
        <f>shipcalls!AK107</f>
        <v>242</v>
      </c>
      <c r="K107" s="29">
        <f>shipcalls!AL107</f>
        <v>242</v>
      </c>
      <c r="L107" s="29">
        <f>shipcalls!AM107</f>
        <v>0</v>
      </c>
      <c r="M107" s="29">
        <f>shipcalls!AW107</f>
        <v>252</v>
      </c>
      <c r="N107" s="29">
        <f>shipcalls!AX107</f>
        <v>251</v>
      </c>
      <c r="O107" s="29">
        <f>shipcalls!AY107</f>
        <v>1</v>
      </c>
      <c r="P107" s="29">
        <f t="shared" si="5"/>
        <v>887</v>
      </c>
      <c r="Q107" s="29">
        <f t="shared" si="5"/>
        <v>886</v>
      </c>
      <c r="R107" s="29">
        <f t="shared" si="5"/>
        <v>1</v>
      </c>
    </row>
    <row r="108" spans="1:18" s="3" customFormat="1" ht="15" customHeight="1" x14ac:dyDescent="0.25">
      <c r="A108" s="33"/>
      <c r="B108" s="31"/>
      <c r="C108" s="35" t="s">
        <v>93</v>
      </c>
      <c r="D108" s="29">
        <f>shipcalls!M108</f>
        <v>171</v>
      </c>
      <c r="E108" s="29">
        <f>shipcalls!N108</f>
        <v>171</v>
      </c>
      <c r="F108" s="29">
        <f>shipcalls!O108</f>
        <v>0</v>
      </c>
      <c r="G108" s="29">
        <f>shipcalls!Y108</f>
        <v>175</v>
      </c>
      <c r="H108" s="29">
        <f>shipcalls!Z108</f>
        <v>175</v>
      </c>
      <c r="I108" s="29">
        <f>shipcalls!AA108</f>
        <v>0</v>
      </c>
      <c r="J108" s="29">
        <f>shipcalls!AK108</f>
        <v>224</v>
      </c>
      <c r="K108" s="29">
        <f>shipcalls!AL108</f>
        <v>224</v>
      </c>
      <c r="L108" s="29">
        <f>shipcalls!AM108</f>
        <v>0</v>
      </c>
      <c r="M108" s="29">
        <f>shipcalls!AW108</f>
        <v>236</v>
      </c>
      <c r="N108" s="29">
        <f>shipcalls!AX108</f>
        <v>236</v>
      </c>
      <c r="O108" s="29">
        <f>shipcalls!AY108</f>
        <v>0</v>
      </c>
      <c r="P108" s="29">
        <f t="shared" si="5"/>
        <v>806</v>
      </c>
      <c r="Q108" s="29">
        <f t="shared" si="5"/>
        <v>806</v>
      </c>
      <c r="R108" s="29">
        <f t="shared" si="5"/>
        <v>0</v>
      </c>
    </row>
    <row r="109" spans="1:18" s="3" customFormat="1" ht="15" customHeight="1" x14ac:dyDescent="0.25">
      <c r="A109" s="33"/>
      <c r="B109" s="31"/>
      <c r="C109" s="35" t="s">
        <v>94</v>
      </c>
      <c r="D109" s="29">
        <f>shipcalls!M109</f>
        <v>19</v>
      </c>
      <c r="E109" s="29">
        <f>shipcalls!N109</f>
        <v>19</v>
      </c>
      <c r="F109" s="29">
        <f>shipcalls!O109</f>
        <v>0</v>
      </c>
      <c r="G109" s="29">
        <f>shipcalls!Y109</f>
        <v>28</v>
      </c>
      <c r="H109" s="29">
        <f>shipcalls!Z109</f>
        <v>28</v>
      </c>
      <c r="I109" s="29">
        <f>shipcalls!AA109</f>
        <v>0</v>
      </c>
      <c r="J109" s="29">
        <f>shipcalls!AK109</f>
        <v>18</v>
      </c>
      <c r="K109" s="29">
        <f>shipcalls!AL109</f>
        <v>18</v>
      </c>
      <c r="L109" s="29">
        <f>shipcalls!AM109</f>
        <v>0</v>
      </c>
      <c r="M109" s="29">
        <f>shipcalls!AW109</f>
        <v>15</v>
      </c>
      <c r="N109" s="29">
        <f>shipcalls!AX109</f>
        <v>15</v>
      </c>
      <c r="O109" s="29">
        <f>shipcalls!AY109</f>
        <v>0</v>
      </c>
      <c r="P109" s="29">
        <f t="shared" si="5"/>
        <v>80</v>
      </c>
      <c r="Q109" s="29">
        <f t="shared" si="5"/>
        <v>80</v>
      </c>
      <c r="R109" s="29">
        <f t="shared" si="5"/>
        <v>0</v>
      </c>
    </row>
    <row r="110" spans="1:18" s="3" customFormat="1" ht="15" customHeight="1" x14ac:dyDescent="0.25">
      <c r="A110" s="33"/>
      <c r="B110" s="31"/>
      <c r="C110" s="35" t="s">
        <v>95</v>
      </c>
      <c r="D110" s="29">
        <f>shipcalls!M110</f>
        <v>0</v>
      </c>
      <c r="E110" s="29">
        <f>shipcalls!N110</f>
        <v>0</v>
      </c>
      <c r="F110" s="29">
        <f>shipcalls!O110</f>
        <v>0</v>
      </c>
      <c r="G110" s="29">
        <f>shipcalls!Y110</f>
        <v>0</v>
      </c>
      <c r="H110" s="29">
        <f>shipcalls!Z110</f>
        <v>0</v>
      </c>
      <c r="I110" s="29">
        <f>shipcalls!AA110</f>
        <v>0</v>
      </c>
      <c r="J110" s="29">
        <f>shipcalls!AK110</f>
        <v>0</v>
      </c>
      <c r="K110" s="29">
        <f>shipcalls!AL110</f>
        <v>0</v>
      </c>
      <c r="L110" s="29">
        <f>shipcalls!AM110</f>
        <v>0</v>
      </c>
      <c r="M110" s="29">
        <f>shipcalls!AW110</f>
        <v>1</v>
      </c>
      <c r="N110" s="29">
        <f>shipcalls!AX110</f>
        <v>0</v>
      </c>
      <c r="O110" s="29">
        <f>shipcalls!AY110</f>
        <v>1</v>
      </c>
      <c r="P110" s="29">
        <f t="shared" si="5"/>
        <v>1</v>
      </c>
      <c r="Q110" s="29">
        <f t="shared" si="5"/>
        <v>0</v>
      </c>
      <c r="R110" s="29">
        <f t="shared" si="5"/>
        <v>1</v>
      </c>
    </row>
    <row r="111" spans="1:18" s="3" customFormat="1" ht="15" customHeight="1" x14ac:dyDescent="0.25">
      <c r="A111" s="33"/>
      <c r="B111" s="31"/>
      <c r="C111" s="32" t="s">
        <v>48</v>
      </c>
      <c r="D111" s="29">
        <f>shipcalls!M111</f>
        <v>547</v>
      </c>
      <c r="E111" s="29">
        <f>shipcalls!N111</f>
        <v>540</v>
      </c>
      <c r="F111" s="29">
        <f>shipcalls!O111</f>
        <v>7</v>
      </c>
      <c r="G111" s="29">
        <f>shipcalls!Y111</f>
        <v>760</v>
      </c>
      <c r="H111" s="29">
        <f>shipcalls!Z111</f>
        <v>759</v>
      </c>
      <c r="I111" s="29">
        <f>shipcalls!AA111</f>
        <v>1</v>
      </c>
      <c r="J111" s="29">
        <f>shipcalls!AK111</f>
        <v>689</v>
      </c>
      <c r="K111" s="29">
        <f>shipcalls!AL111</f>
        <v>685</v>
      </c>
      <c r="L111" s="29">
        <f>shipcalls!AM111</f>
        <v>4</v>
      </c>
      <c r="M111" s="29">
        <f>shipcalls!AW111</f>
        <v>826</v>
      </c>
      <c r="N111" s="29">
        <f>shipcalls!AX111</f>
        <v>824</v>
      </c>
      <c r="O111" s="29">
        <f>shipcalls!AY111</f>
        <v>2</v>
      </c>
      <c r="P111" s="29">
        <f t="shared" si="5"/>
        <v>2822</v>
      </c>
      <c r="Q111" s="29">
        <f t="shared" si="5"/>
        <v>2808</v>
      </c>
      <c r="R111" s="29">
        <f t="shared" si="5"/>
        <v>14</v>
      </c>
    </row>
    <row r="112" spans="1:18" s="3" customFormat="1" ht="15" customHeight="1" x14ac:dyDescent="0.25">
      <c r="A112" s="33"/>
      <c r="B112" s="31"/>
      <c r="C112" s="32" t="s">
        <v>23</v>
      </c>
      <c r="D112" s="29">
        <f>shipcalls!M112</f>
        <v>121</v>
      </c>
      <c r="E112" s="29">
        <f>shipcalls!N112</f>
        <v>120</v>
      </c>
      <c r="F112" s="29">
        <f>shipcalls!O112</f>
        <v>1</v>
      </c>
      <c r="G112" s="29">
        <f>shipcalls!Y112</f>
        <v>196</v>
      </c>
      <c r="H112" s="29">
        <f>shipcalls!Z112</f>
        <v>190</v>
      </c>
      <c r="I112" s="29">
        <f>shipcalls!AA112</f>
        <v>6</v>
      </c>
      <c r="J112" s="29">
        <f>shipcalls!AK112</f>
        <v>221</v>
      </c>
      <c r="K112" s="29">
        <f>shipcalls!AL112</f>
        <v>214</v>
      </c>
      <c r="L112" s="29">
        <f>shipcalls!AM112</f>
        <v>7</v>
      </c>
      <c r="M112" s="29">
        <f>shipcalls!AW112</f>
        <v>176</v>
      </c>
      <c r="N112" s="29">
        <f>shipcalls!AX112</f>
        <v>170</v>
      </c>
      <c r="O112" s="29">
        <f>shipcalls!AY112</f>
        <v>6</v>
      </c>
      <c r="P112" s="29">
        <f t="shared" si="5"/>
        <v>714</v>
      </c>
      <c r="Q112" s="29">
        <f t="shared" si="5"/>
        <v>694</v>
      </c>
      <c r="R112" s="29">
        <f t="shared" si="5"/>
        <v>20</v>
      </c>
    </row>
    <row r="113" spans="1:18" s="3" customFormat="1" ht="15" customHeight="1" x14ac:dyDescent="0.25">
      <c r="A113" s="33"/>
      <c r="B113" s="31"/>
      <c r="C113" s="35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s="3" customFormat="1" ht="15" customHeight="1" x14ac:dyDescent="0.25">
      <c r="A114" s="30"/>
      <c r="B114" s="31" t="s">
        <v>96</v>
      </c>
      <c r="C114" s="32"/>
      <c r="D114" s="29">
        <f>shipcalls!M114</f>
        <v>1963</v>
      </c>
      <c r="E114" s="29">
        <f>shipcalls!N114</f>
        <v>1885</v>
      </c>
      <c r="F114" s="29">
        <f>shipcalls!O114</f>
        <v>78</v>
      </c>
      <c r="G114" s="29">
        <f>shipcalls!Y114</f>
        <v>2159</v>
      </c>
      <c r="H114" s="29">
        <f>shipcalls!Z114</f>
        <v>2111</v>
      </c>
      <c r="I114" s="29">
        <f>shipcalls!AA114</f>
        <v>48</v>
      </c>
      <c r="J114" s="29">
        <f>shipcalls!AK114</f>
        <v>1560</v>
      </c>
      <c r="K114" s="29">
        <f>shipcalls!AL114</f>
        <v>1517</v>
      </c>
      <c r="L114" s="29">
        <f>shipcalls!AM114</f>
        <v>43</v>
      </c>
      <c r="M114" s="29">
        <f>shipcalls!AW114</f>
        <v>2191</v>
      </c>
      <c r="N114" s="29">
        <f>shipcalls!AX114</f>
        <v>2126</v>
      </c>
      <c r="O114" s="29">
        <f>shipcalls!AY114</f>
        <v>65</v>
      </c>
      <c r="P114" s="29">
        <f>D114+G114+J114+M114</f>
        <v>7873</v>
      </c>
      <c r="Q114" s="29">
        <f t="shared" si="5"/>
        <v>7639</v>
      </c>
      <c r="R114" s="29">
        <f t="shared" si="5"/>
        <v>234</v>
      </c>
    </row>
    <row r="115" spans="1:18" s="3" customFormat="1" ht="15" customHeight="1" x14ac:dyDescent="0.25">
      <c r="A115" s="33"/>
      <c r="B115" s="31"/>
      <c r="C115" s="32" t="s">
        <v>97</v>
      </c>
      <c r="D115" s="29">
        <f>shipcalls!M115</f>
        <v>229</v>
      </c>
      <c r="E115" s="29">
        <f>shipcalls!N115</f>
        <v>215</v>
      </c>
      <c r="F115" s="29">
        <f>shipcalls!O115</f>
        <v>14</v>
      </c>
      <c r="G115" s="29">
        <f>shipcalls!Y115</f>
        <v>365</v>
      </c>
      <c r="H115" s="29">
        <f>shipcalls!Z115</f>
        <v>357</v>
      </c>
      <c r="I115" s="29">
        <f>shipcalls!AA115</f>
        <v>8</v>
      </c>
      <c r="J115" s="29">
        <f>shipcalls!AK115</f>
        <v>216</v>
      </c>
      <c r="K115" s="29">
        <f>shipcalls!AL115</f>
        <v>211</v>
      </c>
      <c r="L115" s="29">
        <f>shipcalls!AM115</f>
        <v>5</v>
      </c>
      <c r="M115" s="29">
        <f>shipcalls!AW115</f>
        <v>202</v>
      </c>
      <c r="N115" s="29">
        <f>shipcalls!AX115</f>
        <v>190</v>
      </c>
      <c r="O115" s="29">
        <f>shipcalls!AY115</f>
        <v>12</v>
      </c>
      <c r="P115" s="29">
        <f t="shared" si="5"/>
        <v>1012</v>
      </c>
      <c r="Q115" s="29">
        <f t="shared" si="5"/>
        <v>973</v>
      </c>
      <c r="R115" s="29">
        <f t="shared" si="5"/>
        <v>39</v>
      </c>
    </row>
    <row r="116" spans="1:18" s="3" customFormat="1" ht="15" customHeight="1" x14ac:dyDescent="0.25">
      <c r="A116" s="33"/>
      <c r="B116" s="31"/>
      <c r="C116" s="35" t="s">
        <v>98</v>
      </c>
      <c r="D116" s="29">
        <f>shipcalls!M116</f>
        <v>51</v>
      </c>
      <c r="E116" s="29">
        <f>shipcalls!N116</f>
        <v>51</v>
      </c>
      <c r="F116" s="29">
        <f>shipcalls!O116</f>
        <v>0</v>
      </c>
      <c r="G116" s="29">
        <f>shipcalls!Y116</f>
        <v>43</v>
      </c>
      <c r="H116" s="29">
        <f>shipcalls!Z116</f>
        <v>43</v>
      </c>
      <c r="I116" s="29">
        <f>shipcalls!AA116</f>
        <v>0</v>
      </c>
      <c r="J116" s="29">
        <f>shipcalls!AK116</f>
        <v>49</v>
      </c>
      <c r="K116" s="29">
        <f>shipcalls!AL116</f>
        <v>49</v>
      </c>
      <c r="L116" s="29">
        <f>shipcalls!AM116</f>
        <v>0</v>
      </c>
      <c r="M116" s="29">
        <f>shipcalls!AW116</f>
        <v>49</v>
      </c>
      <c r="N116" s="29">
        <f>shipcalls!AX116</f>
        <v>49</v>
      </c>
      <c r="O116" s="29">
        <f>shipcalls!AY116</f>
        <v>0</v>
      </c>
      <c r="P116" s="29">
        <f t="shared" si="5"/>
        <v>192</v>
      </c>
      <c r="Q116" s="29">
        <f t="shared" si="5"/>
        <v>192</v>
      </c>
      <c r="R116" s="29">
        <f t="shared" si="5"/>
        <v>0</v>
      </c>
    </row>
    <row r="117" spans="1:18" s="3" customFormat="1" ht="15" customHeight="1" x14ac:dyDescent="0.25">
      <c r="A117" s="33"/>
      <c r="B117" s="31"/>
      <c r="C117" s="35" t="s">
        <v>97</v>
      </c>
      <c r="D117" s="29">
        <f>shipcalls!M117</f>
        <v>171</v>
      </c>
      <c r="E117" s="29">
        <f>shipcalls!N117</f>
        <v>161</v>
      </c>
      <c r="F117" s="29">
        <f>shipcalls!O117</f>
        <v>10</v>
      </c>
      <c r="G117" s="29">
        <f>shipcalls!Y117</f>
        <v>304</v>
      </c>
      <c r="H117" s="29">
        <f>shipcalls!Z117</f>
        <v>300</v>
      </c>
      <c r="I117" s="29">
        <f>shipcalls!AA117</f>
        <v>4</v>
      </c>
      <c r="J117" s="29">
        <f>shipcalls!AK117</f>
        <v>162</v>
      </c>
      <c r="K117" s="29">
        <f>shipcalls!AL117</f>
        <v>158</v>
      </c>
      <c r="L117" s="29">
        <f>shipcalls!AM117</f>
        <v>4</v>
      </c>
      <c r="M117" s="29">
        <f>shipcalls!AW117</f>
        <v>149</v>
      </c>
      <c r="N117" s="29">
        <f>shipcalls!AX117</f>
        <v>138</v>
      </c>
      <c r="O117" s="29">
        <f>shipcalls!AY117</f>
        <v>11</v>
      </c>
      <c r="P117" s="29">
        <f t="shared" si="5"/>
        <v>786</v>
      </c>
      <c r="Q117" s="29">
        <f t="shared" si="5"/>
        <v>757</v>
      </c>
      <c r="R117" s="29">
        <f t="shared" si="5"/>
        <v>29</v>
      </c>
    </row>
    <row r="118" spans="1:18" s="3" customFormat="1" ht="15" customHeight="1" x14ac:dyDescent="0.25">
      <c r="A118" s="33"/>
      <c r="B118" s="31"/>
      <c r="C118" s="35" t="s">
        <v>99</v>
      </c>
      <c r="D118" s="29">
        <f>shipcalls!M118</f>
        <v>7</v>
      </c>
      <c r="E118" s="29">
        <f>shipcalls!N118</f>
        <v>3</v>
      </c>
      <c r="F118" s="29">
        <f>shipcalls!O118</f>
        <v>4</v>
      </c>
      <c r="G118" s="29">
        <f>shipcalls!Y118</f>
        <v>18</v>
      </c>
      <c r="H118" s="29">
        <f>shipcalls!Z118</f>
        <v>14</v>
      </c>
      <c r="I118" s="29">
        <f>shipcalls!AA118</f>
        <v>4</v>
      </c>
      <c r="J118" s="29">
        <f>shipcalls!AK118</f>
        <v>5</v>
      </c>
      <c r="K118" s="29">
        <f>shipcalls!AL118</f>
        <v>4</v>
      </c>
      <c r="L118" s="29">
        <f>shipcalls!AM118</f>
        <v>1</v>
      </c>
      <c r="M118" s="29">
        <f>shipcalls!AW118</f>
        <v>4</v>
      </c>
      <c r="N118" s="29">
        <f>shipcalls!AX118</f>
        <v>3</v>
      </c>
      <c r="O118" s="29">
        <f>shipcalls!AY118</f>
        <v>1</v>
      </c>
      <c r="P118" s="29">
        <f t="shared" si="5"/>
        <v>34</v>
      </c>
      <c r="Q118" s="29">
        <f t="shared" si="5"/>
        <v>24</v>
      </c>
      <c r="R118" s="29">
        <f t="shared" si="5"/>
        <v>10</v>
      </c>
    </row>
    <row r="119" spans="1:18" s="3" customFormat="1" ht="15" customHeight="1" x14ac:dyDescent="0.25">
      <c r="A119" s="33"/>
      <c r="B119" s="31"/>
      <c r="C119" s="32" t="s">
        <v>100</v>
      </c>
      <c r="D119" s="29">
        <f>shipcalls!M119</f>
        <v>43</v>
      </c>
      <c r="E119" s="29">
        <f>shipcalls!N119</f>
        <v>43</v>
      </c>
      <c r="F119" s="29">
        <f>shipcalls!O119</f>
        <v>0</v>
      </c>
      <c r="G119" s="29">
        <f>shipcalls!Y119</f>
        <v>41</v>
      </c>
      <c r="H119" s="29">
        <f>shipcalls!Z119</f>
        <v>41</v>
      </c>
      <c r="I119" s="29">
        <f>shipcalls!AA119</f>
        <v>0</v>
      </c>
      <c r="J119" s="29">
        <f>shipcalls!AK119</f>
        <v>39</v>
      </c>
      <c r="K119" s="29">
        <f>shipcalls!AL119</f>
        <v>38</v>
      </c>
      <c r="L119" s="29">
        <f>shipcalls!AM119</f>
        <v>1</v>
      </c>
      <c r="M119" s="29">
        <f>shipcalls!AW119</f>
        <v>37</v>
      </c>
      <c r="N119" s="29">
        <f>shipcalls!AX119</f>
        <v>37</v>
      </c>
      <c r="O119" s="29">
        <f>shipcalls!AY119</f>
        <v>0</v>
      </c>
      <c r="P119" s="29">
        <f t="shared" si="5"/>
        <v>160</v>
      </c>
      <c r="Q119" s="29">
        <f t="shared" si="5"/>
        <v>159</v>
      </c>
      <c r="R119" s="29">
        <f t="shared" si="5"/>
        <v>1</v>
      </c>
    </row>
    <row r="120" spans="1:18" s="3" customFormat="1" ht="15" customHeight="1" x14ac:dyDescent="0.25">
      <c r="A120" s="33"/>
      <c r="B120" s="31"/>
      <c r="C120" s="35" t="s">
        <v>101</v>
      </c>
      <c r="D120" s="29">
        <f>shipcalls!M120</f>
        <v>42</v>
      </c>
      <c r="E120" s="29">
        <f>shipcalls!N120</f>
        <v>42</v>
      </c>
      <c r="F120" s="29">
        <f>shipcalls!O120</f>
        <v>0</v>
      </c>
      <c r="G120" s="29">
        <f>shipcalls!Y120</f>
        <v>40</v>
      </c>
      <c r="H120" s="29">
        <f>shipcalls!Z120</f>
        <v>40</v>
      </c>
      <c r="I120" s="29">
        <f>shipcalls!AA120</f>
        <v>0</v>
      </c>
      <c r="J120" s="29">
        <f>shipcalls!AK120</f>
        <v>39</v>
      </c>
      <c r="K120" s="29">
        <f>shipcalls!AL120</f>
        <v>38</v>
      </c>
      <c r="L120" s="29">
        <f>shipcalls!AM120</f>
        <v>1</v>
      </c>
      <c r="M120" s="29">
        <f>shipcalls!AW120</f>
        <v>36</v>
      </c>
      <c r="N120" s="29">
        <f>shipcalls!AX120</f>
        <v>36</v>
      </c>
      <c r="O120" s="29">
        <f>shipcalls!AY120</f>
        <v>0</v>
      </c>
      <c r="P120" s="29">
        <f t="shared" si="5"/>
        <v>157</v>
      </c>
      <c r="Q120" s="29">
        <f t="shared" si="5"/>
        <v>156</v>
      </c>
      <c r="R120" s="29">
        <f t="shared" si="5"/>
        <v>1</v>
      </c>
    </row>
    <row r="121" spans="1:18" s="3" customFormat="1" ht="15" customHeight="1" x14ac:dyDescent="0.25">
      <c r="A121" s="33"/>
      <c r="B121" s="31"/>
      <c r="C121" s="35" t="s">
        <v>102</v>
      </c>
      <c r="D121" s="29">
        <f>shipcalls!M121</f>
        <v>1</v>
      </c>
      <c r="E121" s="29">
        <f>shipcalls!N121</f>
        <v>1</v>
      </c>
      <c r="F121" s="29">
        <f>shipcalls!O121</f>
        <v>0</v>
      </c>
      <c r="G121" s="29">
        <f>shipcalls!Y121</f>
        <v>1</v>
      </c>
      <c r="H121" s="29">
        <f>shipcalls!Z121</f>
        <v>1</v>
      </c>
      <c r="I121" s="29">
        <f>shipcalls!AA121</f>
        <v>0</v>
      </c>
      <c r="J121" s="29">
        <f>shipcalls!AK121</f>
        <v>0</v>
      </c>
      <c r="K121" s="29">
        <f>shipcalls!AL121</f>
        <v>0</v>
      </c>
      <c r="L121" s="29">
        <f>shipcalls!AM121</f>
        <v>0</v>
      </c>
      <c r="M121" s="29">
        <f>shipcalls!AW121</f>
        <v>1</v>
      </c>
      <c r="N121" s="29">
        <f>shipcalls!AX121</f>
        <v>1</v>
      </c>
      <c r="O121" s="29">
        <f>shipcalls!AY121</f>
        <v>0</v>
      </c>
      <c r="P121" s="29">
        <f t="shared" si="5"/>
        <v>3</v>
      </c>
      <c r="Q121" s="29">
        <f t="shared" si="5"/>
        <v>3</v>
      </c>
      <c r="R121" s="29">
        <f t="shared" si="5"/>
        <v>0</v>
      </c>
    </row>
    <row r="122" spans="1:18" s="3" customFormat="1" ht="15" customHeight="1" x14ac:dyDescent="0.25">
      <c r="A122" s="33"/>
      <c r="B122" s="31"/>
      <c r="C122" s="32" t="s">
        <v>103</v>
      </c>
      <c r="D122" s="29">
        <f>shipcalls!M122</f>
        <v>674</v>
      </c>
      <c r="E122" s="29">
        <f>shipcalls!N122</f>
        <v>667</v>
      </c>
      <c r="F122" s="29">
        <f>shipcalls!O122</f>
        <v>7</v>
      </c>
      <c r="G122" s="29">
        <f>shipcalls!Y122</f>
        <v>647</v>
      </c>
      <c r="H122" s="29">
        <f>shipcalls!Z122</f>
        <v>644</v>
      </c>
      <c r="I122" s="29">
        <f>shipcalls!AA122</f>
        <v>3</v>
      </c>
      <c r="J122" s="29">
        <f>shipcalls!AK122</f>
        <v>476</v>
      </c>
      <c r="K122" s="29">
        <f>shipcalls!AL122</f>
        <v>475</v>
      </c>
      <c r="L122" s="29">
        <f>shipcalls!AM122</f>
        <v>1</v>
      </c>
      <c r="M122" s="29">
        <f>shipcalls!AW122</f>
        <v>709</v>
      </c>
      <c r="N122" s="29">
        <f>shipcalls!AX122</f>
        <v>706</v>
      </c>
      <c r="O122" s="29">
        <f>shipcalls!AY122</f>
        <v>3</v>
      </c>
      <c r="P122" s="29">
        <f t="shared" si="5"/>
        <v>2506</v>
      </c>
      <c r="Q122" s="29">
        <f t="shared" si="5"/>
        <v>2492</v>
      </c>
      <c r="R122" s="29">
        <f t="shared" si="5"/>
        <v>14</v>
      </c>
    </row>
    <row r="123" spans="1:18" s="3" customFormat="1" ht="15" customHeight="1" x14ac:dyDescent="0.25">
      <c r="A123" s="33"/>
      <c r="B123" s="31"/>
      <c r="C123" s="35" t="s">
        <v>104</v>
      </c>
      <c r="D123" s="29">
        <f>shipcalls!M123</f>
        <v>115</v>
      </c>
      <c r="E123" s="29">
        <f>shipcalls!N123</f>
        <v>115</v>
      </c>
      <c r="F123" s="29">
        <f>shipcalls!O123</f>
        <v>0</v>
      </c>
      <c r="G123" s="29">
        <f>shipcalls!Y123</f>
        <v>119</v>
      </c>
      <c r="H123" s="29">
        <f>shipcalls!Z123</f>
        <v>119</v>
      </c>
      <c r="I123" s="29">
        <f>shipcalls!AA123</f>
        <v>0</v>
      </c>
      <c r="J123" s="29">
        <f>shipcalls!AK123</f>
        <v>119</v>
      </c>
      <c r="K123" s="29">
        <f>shipcalls!AL123</f>
        <v>119</v>
      </c>
      <c r="L123" s="29">
        <f>shipcalls!AM123</f>
        <v>0</v>
      </c>
      <c r="M123" s="29">
        <f>shipcalls!AW123</f>
        <v>125</v>
      </c>
      <c r="N123" s="29">
        <f>shipcalls!AX123</f>
        <v>125</v>
      </c>
      <c r="O123" s="29">
        <f>shipcalls!AY123</f>
        <v>0</v>
      </c>
      <c r="P123" s="29">
        <f t="shared" si="5"/>
        <v>478</v>
      </c>
      <c r="Q123" s="29">
        <f t="shared" si="5"/>
        <v>478</v>
      </c>
      <c r="R123" s="29">
        <f t="shared" si="5"/>
        <v>0</v>
      </c>
    </row>
    <row r="124" spans="1:18" s="3" customFormat="1" ht="15" customHeight="1" x14ac:dyDescent="0.25">
      <c r="A124" s="33"/>
      <c r="B124" s="31"/>
      <c r="C124" s="35" t="s">
        <v>105</v>
      </c>
      <c r="D124" s="29">
        <f>shipcalls!M124</f>
        <v>557</v>
      </c>
      <c r="E124" s="29">
        <f>shipcalls!N124</f>
        <v>551</v>
      </c>
      <c r="F124" s="29">
        <f>shipcalls!O124</f>
        <v>6</v>
      </c>
      <c r="G124" s="29">
        <f>shipcalls!Y124</f>
        <v>528</v>
      </c>
      <c r="H124" s="29">
        <f>shipcalls!Z124</f>
        <v>525</v>
      </c>
      <c r="I124" s="29">
        <f>shipcalls!AA124</f>
        <v>3</v>
      </c>
      <c r="J124" s="29">
        <f>shipcalls!AK124</f>
        <v>356</v>
      </c>
      <c r="K124" s="29">
        <f>shipcalls!AL124</f>
        <v>355</v>
      </c>
      <c r="L124" s="29">
        <f>shipcalls!AM124</f>
        <v>1</v>
      </c>
      <c r="M124" s="29">
        <f>shipcalls!AW124</f>
        <v>582</v>
      </c>
      <c r="N124" s="29">
        <f>shipcalls!AX124</f>
        <v>579</v>
      </c>
      <c r="O124" s="29">
        <f>shipcalls!AY124</f>
        <v>3</v>
      </c>
      <c r="P124" s="29">
        <f t="shared" si="5"/>
        <v>2023</v>
      </c>
      <c r="Q124" s="29">
        <f t="shared" si="5"/>
        <v>2010</v>
      </c>
      <c r="R124" s="29">
        <f t="shared" si="5"/>
        <v>13</v>
      </c>
    </row>
    <row r="125" spans="1:18" s="3" customFormat="1" ht="15" customHeight="1" x14ac:dyDescent="0.25">
      <c r="A125" s="33"/>
      <c r="B125" s="31"/>
      <c r="C125" s="35" t="s">
        <v>106</v>
      </c>
      <c r="D125" s="29">
        <f>shipcalls!M125</f>
        <v>2</v>
      </c>
      <c r="E125" s="29">
        <f>shipcalls!N125</f>
        <v>1</v>
      </c>
      <c r="F125" s="29">
        <f>shipcalls!O125</f>
        <v>1</v>
      </c>
      <c r="G125" s="29">
        <f>shipcalls!Y125</f>
        <v>0</v>
      </c>
      <c r="H125" s="29">
        <f>shipcalls!Z125</f>
        <v>0</v>
      </c>
      <c r="I125" s="29">
        <f>shipcalls!AA125</f>
        <v>0</v>
      </c>
      <c r="J125" s="29">
        <f>shipcalls!AK125</f>
        <v>1</v>
      </c>
      <c r="K125" s="29">
        <f>shipcalls!AL125</f>
        <v>1</v>
      </c>
      <c r="L125" s="29">
        <f>shipcalls!AM125</f>
        <v>0</v>
      </c>
      <c r="M125" s="29">
        <f>shipcalls!AW125</f>
        <v>2</v>
      </c>
      <c r="N125" s="29">
        <f>shipcalls!AX125</f>
        <v>2</v>
      </c>
      <c r="O125" s="29">
        <f>shipcalls!AY125</f>
        <v>0</v>
      </c>
      <c r="P125" s="29">
        <f t="shared" si="5"/>
        <v>5</v>
      </c>
      <c r="Q125" s="29">
        <f t="shared" si="5"/>
        <v>4</v>
      </c>
      <c r="R125" s="29">
        <f t="shared" si="5"/>
        <v>1</v>
      </c>
    </row>
    <row r="126" spans="1:18" s="3" customFormat="1" ht="15" customHeight="1" x14ac:dyDescent="0.25">
      <c r="A126" s="33"/>
      <c r="B126" s="31"/>
      <c r="C126" s="32" t="s">
        <v>107</v>
      </c>
      <c r="D126" s="29">
        <f>shipcalls!M126</f>
        <v>127</v>
      </c>
      <c r="E126" s="29">
        <f>shipcalls!N126</f>
        <v>127</v>
      </c>
      <c r="F126" s="29">
        <f>shipcalls!O126</f>
        <v>0</v>
      </c>
      <c r="G126" s="29">
        <f>shipcalls!Y126</f>
        <v>124</v>
      </c>
      <c r="H126" s="29">
        <f>shipcalls!Z126</f>
        <v>124</v>
      </c>
      <c r="I126" s="29">
        <f>shipcalls!AA126</f>
        <v>0</v>
      </c>
      <c r="J126" s="29">
        <f>shipcalls!AK126</f>
        <v>143</v>
      </c>
      <c r="K126" s="29">
        <f>shipcalls!AL126</f>
        <v>143</v>
      </c>
      <c r="L126" s="29">
        <f>shipcalls!AM126</f>
        <v>0</v>
      </c>
      <c r="M126" s="29">
        <f>shipcalls!AW126</f>
        <v>133</v>
      </c>
      <c r="N126" s="29">
        <f>shipcalls!AX126</f>
        <v>133</v>
      </c>
      <c r="O126" s="29">
        <f>shipcalls!AY126</f>
        <v>0</v>
      </c>
      <c r="P126" s="29">
        <f t="shared" si="5"/>
        <v>527</v>
      </c>
      <c r="Q126" s="29">
        <f t="shared" si="5"/>
        <v>527</v>
      </c>
      <c r="R126" s="29">
        <f t="shared" si="5"/>
        <v>0</v>
      </c>
    </row>
    <row r="127" spans="1:18" s="3" customFormat="1" ht="15" customHeight="1" x14ac:dyDescent="0.25">
      <c r="A127" s="33"/>
      <c r="B127" s="31"/>
      <c r="C127" s="35" t="s">
        <v>108</v>
      </c>
      <c r="D127" s="29">
        <f>shipcalls!M127</f>
        <v>12</v>
      </c>
      <c r="E127" s="29">
        <f>shipcalls!N127</f>
        <v>12</v>
      </c>
      <c r="F127" s="29">
        <f>shipcalls!O127</f>
        <v>0</v>
      </c>
      <c r="G127" s="29">
        <f>shipcalls!Y127</f>
        <v>13</v>
      </c>
      <c r="H127" s="29">
        <f>shipcalls!Z127</f>
        <v>13</v>
      </c>
      <c r="I127" s="29">
        <f>shipcalls!AA127</f>
        <v>0</v>
      </c>
      <c r="J127" s="29">
        <f>shipcalls!AK127</f>
        <v>0</v>
      </c>
      <c r="K127" s="29">
        <f>shipcalls!AL127</f>
        <v>0</v>
      </c>
      <c r="L127" s="29">
        <f>shipcalls!AM127</f>
        <v>0</v>
      </c>
      <c r="M127" s="29">
        <f>shipcalls!AW127</f>
        <v>2</v>
      </c>
      <c r="N127" s="29">
        <f>shipcalls!AX127</f>
        <v>2</v>
      </c>
      <c r="O127" s="29">
        <f>shipcalls!AY127</f>
        <v>0</v>
      </c>
      <c r="P127" s="29">
        <f t="shared" si="5"/>
        <v>27</v>
      </c>
      <c r="Q127" s="29">
        <f t="shared" si="5"/>
        <v>27</v>
      </c>
      <c r="R127" s="29">
        <f t="shared" si="5"/>
        <v>0</v>
      </c>
    </row>
    <row r="128" spans="1:18" s="3" customFormat="1" ht="15" customHeight="1" x14ac:dyDescent="0.25">
      <c r="A128" s="33"/>
      <c r="B128" s="31"/>
      <c r="C128" s="35" t="s">
        <v>109</v>
      </c>
      <c r="D128" s="29">
        <f>shipcalls!M128</f>
        <v>104</v>
      </c>
      <c r="E128" s="29">
        <f>shipcalls!N128</f>
        <v>104</v>
      </c>
      <c r="F128" s="29">
        <f>shipcalls!O128</f>
        <v>0</v>
      </c>
      <c r="G128" s="29">
        <f>shipcalls!Y128</f>
        <v>100</v>
      </c>
      <c r="H128" s="29">
        <f>shipcalls!Z128</f>
        <v>100</v>
      </c>
      <c r="I128" s="29">
        <f>shipcalls!AA128</f>
        <v>0</v>
      </c>
      <c r="J128" s="29">
        <f>shipcalls!AK128</f>
        <v>132</v>
      </c>
      <c r="K128" s="29">
        <f>shipcalls!AL128</f>
        <v>132</v>
      </c>
      <c r="L128" s="29">
        <f>shipcalls!AM128</f>
        <v>0</v>
      </c>
      <c r="M128" s="29">
        <f>shipcalls!AW128</f>
        <v>128</v>
      </c>
      <c r="N128" s="29">
        <f>shipcalls!AX128</f>
        <v>128</v>
      </c>
      <c r="O128" s="29">
        <f>shipcalls!AY128</f>
        <v>0</v>
      </c>
      <c r="P128" s="29">
        <f t="shared" si="5"/>
        <v>464</v>
      </c>
      <c r="Q128" s="29">
        <f t="shared" si="5"/>
        <v>464</v>
      </c>
      <c r="R128" s="29">
        <f t="shared" si="5"/>
        <v>0</v>
      </c>
    </row>
    <row r="129" spans="1:18" s="3" customFormat="1" ht="15" customHeight="1" x14ac:dyDescent="0.25">
      <c r="A129" s="33"/>
      <c r="B129" s="31"/>
      <c r="C129" s="35" t="s">
        <v>110</v>
      </c>
      <c r="D129" s="29">
        <f>shipcalls!M129</f>
        <v>11</v>
      </c>
      <c r="E129" s="29">
        <f>shipcalls!N129</f>
        <v>11</v>
      </c>
      <c r="F129" s="29">
        <f>shipcalls!O129</f>
        <v>0</v>
      </c>
      <c r="G129" s="29">
        <f>shipcalls!Y129</f>
        <v>11</v>
      </c>
      <c r="H129" s="29">
        <f>shipcalls!Z129</f>
        <v>11</v>
      </c>
      <c r="I129" s="29">
        <f>shipcalls!AA129</f>
        <v>0</v>
      </c>
      <c r="J129" s="29">
        <f>shipcalls!AK129</f>
        <v>11</v>
      </c>
      <c r="K129" s="29">
        <f>shipcalls!AL129</f>
        <v>11</v>
      </c>
      <c r="L129" s="29">
        <f>shipcalls!AM129</f>
        <v>0</v>
      </c>
      <c r="M129" s="29">
        <f>shipcalls!AW129</f>
        <v>3</v>
      </c>
      <c r="N129" s="29">
        <f>shipcalls!AX129</f>
        <v>3</v>
      </c>
      <c r="O129" s="29">
        <f>shipcalls!AY129</f>
        <v>0</v>
      </c>
      <c r="P129" s="29">
        <f t="shared" si="5"/>
        <v>36</v>
      </c>
      <c r="Q129" s="29">
        <f t="shared" si="5"/>
        <v>36</v>
      </c>
      <c r="R129" s="29">
        <f t="shared" si="5"/>
        <v>0</v>
      </c>
    </row>
    <row r="130" spans="1:18" s="3" customFormat="1" ht="15" customHeight="1" x14ac:dyDescent="0.25">
      <c r="A130" s="33"/>
      <c r="B130" s="31"/>
      <c r="C130" s="32" t="s">
        <v>111</v>
      </c>
      <c r="D130" s="29">
        <f>shipcalls!M130</f>
        <v>107</v>
      </c>
      <c r="E130" s="29">
        <f>shipcalls!N130</f>
        <v>107</v>
      </c>
      <c r="F130" s="29">
        <f>shipcalls!O130</f>
        <v>0</v>
      </c>
      <c r="G130" s="29">
        <f>shipcalls!Y130</f>
        <v>116</v>
      </c>
      <c r="H130" s="29">
        <f>shipcalls!Z130</f>
        <v>116</v>
      </c>
      <c r="I130" s="29">
        <f>shipcalls!AA130</f>
        <v>0</v>
      </c>
      <c r="J130" s="29">
        <f>shipcalls!AK130</f>
        <v>140</v>
      </c>
      <c r="K130" s="29">
        <f>shipcalls!AL130</f>
        <v>140</v>
      </c>
      <c r="L130" s="29">
        <f>shipcalls!AM130</f>
        <v>0</v>
      </c>
      <c r="M130" s="29">
        <f>shipcalls!AW130</f>
        <v>112</v>
      </c>
      <c r="N130" s="29">
        <f>shipcalls!AX130</f>
        <v>112</v>
      </c>
      <c r="O130" s="29">
        <f>shipcalls!AY130</f>
        <v>0</v>
      </c>
      <c r="P130" s="29">
        <f t="shared" si="5"/>
        <v>475</v>
      </c>
      <c r="Q130" s="29">
        <f t="shared" si="5"/>
        <v>475</v>
      </c>
      <c r="R130" s="29">
        <f t="shared" si="5"/>
        <v>0</v>
      </c>
    </row>
    <row r="131" spans="1:18" s="3" customFormat="1" ht="15" customHeight="1" x14ac:dyDescent="0.25">
      <c r="A131" s="33"/>
      <c r="B131" s="31"/>
      <c r="C131" s="35" t="s">
        <v>112</v>
      </c>
      <c r="D131" s="29">
        <f>shipcalls!M131</f>
        <v>52</v>
      </c>
      <c r="E131" s="29">
        <f>shipcalls!N131</f>
        <v>52</v>
      </c>
      <c r="F131" s="29">
        <f>shipcalls!O131</f>
        <v>0</v>
      </c>
      <c r="G131" s="29">
        <f>shipcalls!Y131</f>
        <v>46</v>
      </c>
      <c r="H131" s="29">
        <f>shipcalls!Z131</f>
        <v>46</v>
      </c>
      <c r="I131" s="29">
        <f>shipcalls!AA131</f>
        <v>0</v>
      </c>
      <c r="J131" s="29">
        <f>shipcalls!AK131</f>
        <v>65</v>
      </c>
      <c r="K131" s="29">
        <f>shipcalls!AL131</f>
        <v>65</v>
      </c>
      <c r="L131" s="29">
        <f>shipcalls!AM131</f>
        <v>0</v>
      </c>
      <c r="M131" s="29">
        <f>shipcalls!AW131</f>
        <v>64</v>
      </c>
      <c r="N131" s="29">
        <f>shipcalls!AX131</f>
        <v>64</v>
      </c>
      <c r="O131" s="29">
        <f>shipcalls!AY131</f>
        <v>0</v>
      </c>
      <c r="P131" s="29">
        <f t="shared" si="5"/>
        <v>227</v>
      </c>
      <c r="Q131" s="29">
        <f t="shared" si="5"/>
        <v>227</v>
      </c>
      <c r="R131" s="29">
        <f t="shared" si="5"/>
        <v>0</v>
      </c>
    </row>
    <row r="132" spans="1:18" s="3" customFormat="1" ht="15" customHeight="1" x14ac:dyDescent="0.25">
      <c r="A132" s="33"/>
      <c r="B132" s="31"/>
      <c r="C132" s="35" t="s">
        <v>113</v>
      </c>
      <c r="D132" s="29">
        <f>shipcalls!M132</f>
        <v>55</v>
      </c>
      <c r="E132" s="29">
        <f>shipcalls!N132</f>
        <v>55</v>
      </c>
      <c r="F132" s="29">
        <f>shipcalls!O132</f>
        <v>0</v>
      </c>
      <c r="G132" s="29">
        <f>shipcalls!Y132</f>
        <v>70</v>
      </c>
      <c r="H132" s="29">
        <f>shipcalls!Z132</f>
        <v>70</v>
      </c>
      <c r="I132" s="29">
        <f>shipcalls!AA132</f>
        <v>0</v>
      </c>
      <c r="J132" s="29">
        <f>shipcalls!AK132</f>
        <v>75</v>
      </c>
      <c r="K132" s="29">
        <f>shipcalls!AL132</f>
        <v>75</v>
      </c>
      <c r="L132" s="29">
        <f>shipcalls!AM132</f>
        <v>0</v>
      </c>
      <c r="M132" s="29">
        <f>shipcalls!AW132</f>
        <v>48</v>
      </c>
      <c r="N132" s="29">
        <f>shipcalls!AX132</f>
        <v>48</v>
      </c>
      <c r="O132" s="29">
        <f>shipcalls!AY132</f>
        <v>0</v>
      </c>
      <c r="P132" s="29">
        <f t="shared" si="5"/>
        <v>248</v>
      </c>
      <c r="Q132" s="29">
        <f t="shared" si="5"/>
        <v>248</v>
      </c>
      <c r="R132" s="29">
        <f t="shared" si="5"/>
        <v>0</v>
      </c>
    </row>
    <row r="133" spans="1:18" s="3" customFormat="1" ht="15" customHeight="1" x14ac:dyDescent="0.25">
      <c r="A133" s="33"/>
      <c r="B133" s="31"/>
      <c r="C133" s="32" t="s">
        <v>114</v>
      </c>
      <c r="D133" s="29">
        <f>shipcalls!M133</f>
        <v>354</v>
      </c>
      <c r="E133" s="29">
        <f>shipcalls!N133</f>
        <v>344</v>
      </c>
      <c r="F133" s="29">
        <f>shipcalls!O133</f>
        <v>10</v>
      </c>
      <c r="G133" s="29">
        <f>shipcalls!Y133</f>
        <v>335</v>
      </c>
      <c r="H133" s="29">
        <f>shipcalls!Z133</f>
        <v>327</v>
      </c>
      <c r="I133" s="29">
        <f>shipcalls!AA133</f>
        <v>8</v>
      </c>
      <c r="J133" s="29">
        <f>shipcalls!AK133</f>
        <v>216</v>
      </c>
      <c r="K133" s="29">
        <f>shipcalls!AL133</f>
        <v>208</v>
      </c>
      <c r="L133" s="29">
        <f>shipcalls!AM133</f>
        <v>8</v>
      </c>
      <c r="M133" s="29">
        <f>shipcalls!AW133</f>
        <v>366</v>
      </c>
      <c r="N133" s="29">
        <f>shipcalls!AX133</f>
        <v>362</v>
      </c>
      <c r="O133" s="29">
        <f>shipcalls!AY133</f>
        <v>4</v>
      </c>
      <c r="P133" s="29">
        <f t="shared" si="5"/>
        <v>1271</v>
      </c>
      <c r="Q133" s="29">
        <f t="shared" si="5"/>
        <v>1241</v>
      </c>
      <c r="R133" s="29">
        <f t="shared" si="5"/>
        <v>30</v>
      </c>
    </row>
    <row r="134" spans="1:18" s="3" customFormat="1" ht="15" customHeight="1" x14ac:dyDescent="0.25">
      <c r="A134" s="33"/>
      <c r="B134" s="31"/>
      <c r="C134" s="35" t="s">
        <v>115</v>
      </c>
      <c r="D134" s="29">
        <f>shipcalls!M134</f>
        <v>24</v>
      </c>
      <c r="E134" s="29">
        <f>shipcalls!N134</f>
        <v>24</v>
      </c>
      <c r="F134" s="29">
        <f>shipcalls!O134</f>
        <v>0</v>
      </c>
      <c r="G134" s="29">
        <f>shipcalls!Y134</f>
        <v>17</v>
      </c>
      <c r="H134" s="29">
        <f>shipcalls!Z134</f>
        <v>17</v>
      </c>
      <c r="I134" s="29">
        <f>shipcalls!AA134</f>
        <v>0</v>
      </c>
      <c r="J134" s="29">
        <f>shipcalls!AK134</f>
        <v>15</v>
      </c>
      <c r="K134" s="29">
        <f>shipcalls!AL134</f>
        <v>15</v>
      </c>
      <c r="L134" s="29">
        <f>shipcalls!AM134</f>
        <v>0</v>
      </c>
      <c r="M134" s="29">
        <f>shipcalls!AW134</f>
        <v>22</v>
      </c>
      <c r="N134" s="29">
        <f>shipcalls!AX134</f>
        <v>22</v>
      </c>
      <c r="O134" s="29">
        <f>shipcalls!AY134</f>
        <v>0</v>
      </c>
      <c r="P134" s="29">
        <f t="shared" si="5"/>
        <v>78</v>
      </c>
      <c r="Q134" s="29">
        <f t="shared" si="5"/>
        <v>78</v>
      </c>
      <c r="R134" s="29">
        <f t="shared" si="5"/>
        <v>0</v>
      </c>
    </row>
    <row r="135" spans="1:18" s="3" customFormat="1" ht="15" customHeight="1" x14ac:dyDescent="0.25">
      <c r="A135" s="33"/>
      <c r="B135" s="31"/>
      <c r="C135" s="35" t="s">
        <v>116</v>
      </c>
      <c r="D135" s="29">
        <f>shipcalls!M135</f>
        <v>317</v>
      </c>
      <c r="E135" s="29">
        <f>shipcalls!N135</f>
        <v>317</v>
      </c>
      <c r="F135" s="29">
        <f>shipcalls!O135</f>
        <v>0</v>
      </c>
      <c r="G135" s="29">
        <f>shipcalls!Y135</f>
        <v>309</v>
      </c>
      <c r="H135" s="29">
        <f>shipcalls!Z135</f>
        <v>309</v>
      </c>
      <c r="I135" s="29">
        <f>shipcalls!AA135</f>
        <v>0</v>
      </c>
      <c r="J135" s="29">
        <f>shipcalls!AK135</f>
        <v>189</v>
      </c>
      <c r="K135" s="29">
        <f>shipcalls!AL135</f>
        <v>189</v>
      </c>
      <c r="L135" s="29">
        <f>shipcalls!AM135</f>
        <v>0</v>
      </c>
      <c r="M135" s="29">
        <f>shipcalls!AW135</f>
        <v>340</v>
      </c>
      <c r="N135" s="29">
        <f>shipcalls!AX135</f>
        <v>340</v>
      </c>
      <c r="O135" s="29">
        <f>shipcalls!AY135</f>
        <v>0</v>
      </c>
      <c r="P135" s="29">
        <f t="shared" si="5"/>
        <v>1155</v>
      </c>
      <c r="Q135" s="29">
        <f t="shared" si="5"/>
        <v>1155</v>
      </c>
      <c r="R135" s="29">
        <f t="shared" si="5"/>
        <v>0</v>
      </c>
    </row>
    <row r="136" spans="1:18" s="3" customFormat="1" ht="15" customHeight="1" x14ac:dyDescent="0.25">
      <c r="A136" s="33"/>
      <c r="B136" s="31"/>
      <c r="C136" s="35" t="s">
        <v>117</v>
      </c>
      <c r="D136" s="29">
        <f>shipcalls!M136</f>
        <v>13</v>
      </c>
      <c r="E136" s="29">
        <f>shipcalls!N136</f>
        <v>3</v>
      </c>
      <c r="F136" s="29">
        <f>shipcalls!O136</f>
        <v>10</v>
      </c>
      <c r="G136" s="29">
        <f>shipcalls!Y136</f>
        <v>9</v>
      </c>
      <c r="H136" s="29">
        <f>shipcalls!Z136</f>
        <v>1</v>
      </c>
      <c r="I136" s="29">
        <f>shipcalls!AA136</f>
        <v>8</v>
      </c>
      <c r="J136" s="29">
        <f>shipcalls!AK136</f>
        <v>12</v>
      </c>
      <c r="K136" s="29">
        <f>shipcalls!AL136</f>
        <v>4</v>
      </c>
      <c r="L136" s="29">
        <f>shipcalls!AM136</f>
        <v>8</v>
      </c>
      <c r="M136" s="29">
        <f>shipcalls!AW136</f>
        <v>4</v>
      </c>
      <c r="N136" s="29">
        <f>shipcalls!AX136</f>
        <v>0</v>
      </c>
      <c r="O136" s="29">
        <f>shipcalls!AY136</f>
        <v>4</v>
      </c>
      <c r="P136" s="29">
        <f t="shared" si="5"/>
        <v>38</v>
      </c>
      <c r="Q136" s="29">
        <f t="shared" si="5"/>
        <v>8</v>
      </c>
      <c r="R136" s="29">
        <f t="shared" si="5"/>
        <v>30</v>
      </c>
    </row>
    <row r="137" spans="1:18" s="3" customFormat="1" ht="15" customHeight="1" x14ac:dyDescent="0.25">
      <c r="A137" s="33"/>
      <c r="B137" s="31"/>
      <c r="C137" s="32" t="s">
        <v>48</v>
      </c>
      <c r="D137" s="29">
        <f>shipcalls!M137</f>
        <v>240</v>
      </c>
      <c r="E137" s="29">
        <f>shipcalls!N137</f>
        <v>240</v>
      </c>
      <c r="F137" s="29">
        <f>shipcalls!O137</f>
        <v>0</v>
      </c>
      <c r="G137" s="29">
        <f>shipcalls!Y137</f>
        <v>363</v>
      </c>
      <c r="H137" s="29">
        <f>shipcalls!Z137</f>
        <v>363</v>
      </c>
      <c r="I137" s="29">
        <f>shipcalls!AA137</f>
        <v>0</v>
      </c>
      <c r="J137" s="29">
        <f>shipcalls!AK137</f>
        <v>177</v>
      </c>
      <c r="K137" s="29">
        <f>shipcalls!AL137</f>
        <v>177</v>
      </c>
      <c r="L137" s="29">
        <f>shipcalls!AM137</f>
        <v>0</v>
      </c>
      <c r="M137" s="29">
        <f>shipcalls!AW137</f>
        <v>455</v>
      </c>
      <c r="N137" s="29">
        <f>shipcalls!AX137</f>
        <v>455</v>
      </c>
      <c r="O137" s="29">
        <f>shipcalls!AY137</f>
        <v>0</v>
      </c>
      <c r="P137" s="29">
        <f t="shared" si="5"/>
        <v>1235</v>
      </c>
      <c r="Q137" s="29">
        <f t="shared" si="5"/>
        <v>1235</v>
      </c>
      <c r="R137" s="29">
        <f t="shared" si="5"/>
        <v>0</v>
      </c>
    </row>
    <row r="138" spans="1:18" s="3" customFormat="1" ht="15" customHeight="1" x14ac:dyDescent="0.25">
      <c r="A138" s="33"/>
      <c r="B138" s="31"/>
      <c r="C138" s="32" t="s">
        <v>23</v>
      </c>
      <c r="D138" s="29">
        <f>shipcalls!M138</f>
        <v>189</v>
      </c>
      <c r="E138" s="29">
        <f>shipcalls!N138</f>
        <v>142</v>
      </c>
      <c r="F138" s="29">
        <f>shipcalls!O138</f>
        <v>47</v>
      </c>
      <c r="G138" s="29">
        <f>shipcalls!Y138</f>
        <v>168</v>
      </c>
      <c r="H138" s="29">
        <f>shipcalls!Z138</f>
        <v>139</v>
      </c>
      <c r="I138" s="29">
        <f>shipcalls!AA138</f>
        <v>29</v>
      </c>
      <c r="J138" s="29">
        <f>shipcalls!AK138</f>
        <v>153</v>
      </c>
      <c r="K138" s="29">
        <f>shipcalls!AL138</f>
        <v>125</v>
      </c>
      <c r="L138" s="29">
        <f>shipcalls!AM138</f>
        <v>28</v>
      </c>
      <c r="M138" s="29">
        <f>shipcalls!AW138</f>
        <v>177</v>
      </c>
      <c r="N138" s="29">
        <f>shipcalls!AX138</f>
        <v>131</v>
      </c>
      <c r="O138" s="29">
        <f>shipcalls!AY138</f>
        <v>46</v>
      </c>
      <c r="P138" s="29">
        <f t="shared" si="5"/>
        <v>687</v>
      </c>
      <c r="Q138" s="29">
        <f t="shared" si="5"/>
        <v>537</v>
      </c>
      <c r="R138" s="29">
        <f t="shared" si="5"/>
        <v>150</v>
      </c>
    </row>
    <row r="139" spans="1:18" s="3" customFormat="1" ht="15" customHeight="1" x14ac:dyDescent="0.25">
      <c r="A139" s="33"/>
      <c r="B139" s="31"/>
      <c r="C139" s="35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1:18" s="3" customFormat="1" ht="15" customHeight="1" x14ac:dyDescent="0.25">
      <c r="A140" s="30"/>
      <c r="B140" s="31" t="s">
        <v>118</v>
      </c>
      <c r="C140" s="32"/>
      <c r="D140" s="29">
        <f>shipcalls!M140</f>
        <v>6419</v>
      </c>
      <c r="E140" s="29">
        <f>shipcalls!N140</f>
        <v>6419</v>
      </c>
      <c r="F140" s="29">
        <f>shipcalls!O140</f>
        <v>0</v>
      </c>
      <c r="G140" s="29">
        <f>shipcalls!Y140</f>
        <v>7210</v>
      </c>
      <c r="H140" s="29">
        <f>shipcalls!Z140</f>
        <v>7209</v>
      </c>
      <c r="I140" s="29">
        <f>shipcalls!AA140</f>
        <v>1</v>
      </c>
      <c r="J140" s="29">
        <f>shipcalls!AK140</f>
        <v>6382</v>
      </c>
      <c r="K140" s="29">
        <f>shipcalls!AL140</f>
        <v>6382</v>
      </c>
      <c r="L140" s="29">
        <f>shipcalls!AM140</f>
        <v>0</v>
      </c>
      <c r="M140" s="29">
        <f>shipcalls!AW140</f>
        <v>7098</v>
      </c>
      <c r="N140" s="29">
        <f>shipcalls!AX140</f>
        <v>7098</v>
      </c>
      <c r="O140" s="29">
        <f>shipcalls!AY140</f>
        <v>0</v>
      </c>
      <c r="P140" s="29">
        <f t="shared" si="5"/>
        <v>27109</v>
      </c>
      <c r="Q140" s="29">
        <f t="shared" si="5"/>
        <v>27108</v>
      </c>
      <c r="R140" s="29">
        <f t="shared" si="5"/>
        <v>1</v>
      </c>
    </row>
    <row r="141" spans="1:18" s="3" customFormat="1" ht="15" customHeight="1" x14ac:dyDescent="0.25">
      <c r="A141" s="33"/>
      <c r="B141" s="31"/>
      <c r="C141" s="32" t="s">
        <v>119</v>
      </c>
      <c r="D141" s="29">
        <f>shipcalls!M141</f>
        <v>3412</v>
      </c>
      <c r="E141" s="29">
        <f>shipcalls!N141</f>
        <v>3412</v>
      </c>
      <c r="F141" s="29">
        <f>shipcalls!O141</f>
        <v>0</v>
      </c>
      <c r="G141" s="29">
        <f>shipcalls!Y141</f>
        <v>3517</v>
      </c>
      <c r="H141" s="29">
        <f>shipcalls!Z141</f>
        <v>3516</v>
      </c>
      <c r="I141" s="29">
        <f>shipcalls!AA141</f>
        <v>1</v>
      </c>
      <c r="J141" s="29">
        <f>shipcalls!AK141</f>
        <v>3197</v>
      </c>
      <c r="K141" s="29">
        <f>shipcalls!AL141</f>
        <v>3197</v>
      </c>
      <c r="L141" s="29">
        <f>shipcalls!AM141</f>
        <v>0</v>
      </c>
      <c r="M141" s="29">
        <f>shipcalls!AW141</f>
        <v>3533</v>
      </c>
      <c r="N141" s="29">
        <f>shipcalls!AX141</f>
        <v>3533</v>
      </c>
      <c r="O141" s="29">
        <f>shipcalls!AY141</f>
        <v>0</v>
      </c>
      <c r="P141" s="29">
        <f t="shared" si="5"/>
        <v>13659</v>
      </c>
      <c r="Q141" s="29">
        <f t="shared" si="5"/>
        <v>13658</v>
      </c>
      <c r="R141" s="29">
        <f t="shared" si="5"/>
        <v>1</v>
      </c>
    </row>
    <row r="142" spans="1:18" s="3" customFormat="1" ht="15" customHeight="1" x14ac:dyDescent="0.25">
      <c r="A142" s="33"/>
      <c r="B142" s="31"/>
      <c r="C142" s="35" t="s">
        <v>120</v>
      </c>
      <c r="D142" s="29">
        <f>shipcalls!M142</f>
        <v>3028</v>
      </c>
      <c r="E142" s="29">
        <f>shipcalls!N142</f>
        <v>3028</v>
      </c>
      <c r="F142" s="29">
        <f>shipcalls!O142</f>
        <v>0</v>
      </c>
      <c r="G142" s="29">
        <f>shipcalls!Y142</f>
        <v>3037</v>
      </c>
      <c r="H142" s="29">
        <f>shipcalls!Z142</f>
        <v>3037</v>
      </c>
      <c r="I142" s="29">
        <f>shipcalls!AA142</f>
        <v>0</v>
      </c>
      <c r="J142" s="29">
        <f>shipcalls!AK142</f>
        <v>2785</v>
      </c>
      <c r="K142" s="29">
        <f>shipcalls!AL142</f>
        <v>2785</v>
      </c>
      <c r="L142" s="29">
        <f>shipcalls!AM142</f>
        <v>0</v>
      </c>
      <c r="M142" s="29">
        <f>shipcalls!AW142</f>
        <v>2934</v>
      </c>
      <c r="N142" s="29">
        <f>shipcalls!AX142</f>
        <v>2934</v>
      </c>
      <c r="O142" s="29">
        <f>shipcalls!AY142</f>
        <v>0</v>
      </c>
      <c r="P142" s="29">
        <f t="shared" si="5"/>
        <v>11784</v>
      </c>
      <c r="Q142" s="29">
        <f t="shared" si="5"/>
        <v>11784</v>
      </c>
      <c r="R142" s="29">
        <f t="shared" si="5"/>
        <v>0</v>
      </c>
    </row>
    <row r="143" spans="1:18" s="3" customFormat="1" ht="15" customHeight="1" x14ac:dyDescent="0.25">
      <c r="A143" s="33"/>
      <c r="B143" s="31"/>
      <c r="C143" s="35" t="s">
        <v>119</v>
      </c>
      <c r="D143" s="29">
        <f>shipcalls!M143</f>
        <v>384</v>
      </c>
      <c r="E143" s="29">
        <f>shipcalls!N143</f>
        <v>384</v>
      </c>
      <c r="F143" s="29">
        <f>shipcalls!O143</f>
        <v>0</v>
      </c>
      <c r="G143" s="29">
        <f>shipcalls!Y143</f>
        <v>477</v>
      </c>
      <c r="H143" s="29">
        <f>shipcalls!Z143</f>
        <v>477</v>
      </c>
      <c r="I143" s="29">
        <f>shipcalls!AA143</f>
        <v>0</v>
      </c>
      <c r="J143" s="29">
        <f>shipcalls!AK143</f>
        <v>412</v>
      </c>
      <c r="K143" s="29">
        <f>shipcalls!AL143</f>
        <v>412</v>
      </c>
      <c r="L143" s="29">
        <f>shipcalls!AM143</f>
        <v>0</v>
      </c>
      <c r="M143" s="29">
        <f>shipcalls!AW143</f>
        <v>599</v>
      </c>
      <c r="N143" s="29">
        <f>shipcalls!AX143</f>
        <v>599</v>
      </c>
      <c r="O143" s="29">
        <f>shipcalls!AY143</f>
        <v>0</v>
      </c>
      <c r="P143" s="29">
        <f t="shared" si="5"/>
        <v>1872</v>
      </c>
      <c r="Q143" s="29">
        <f t="shared" si="5"/>
        <v>1872</v>
      </c>
      <c r="R143" s="29">
        <f t="shared" si="5"/>
        <v>0</v>
      </c>
    </row>
    <row r="144" spans="1:18" s="3" customFormat="1" ht="15" customHeight="1" x14ac:dyDescent="0.25">
      <c r="A144" s="33"/>
      <c r="B144" s="31"/>
      <c r="C144" s="35" t="s">
        <v>121</v>
      </c>
      <c r="D144" s="29">
        <f>shipcalls!M144</f>
        <v>0</v>
      </c>
      <c r="E144" s="29">
        <f>shipcalls!N144</f>
        <v>0</v>
      </c>
      <c r="F144" s="29">
        <f>shipcalls!O144</f>
        <v>0</v>
      </c>
      <c r="G144" s="29">
        <f>shipcalls!Y144</f>
        <v>3</v>
      </c>
      <c r="H144" s="29">
        <f>shipcalls!Z144</f>
        <v>2</v>
      </c>
      <c r="I144" s="29">
        <f>shipcalls!AA144</f>
        <v>1</v>
      </c>
      <c r="J144" s="29">
        <f>shipcalls!AK144</f>
        <v>0</v>
      </c>
      <c r="K144" s="29">
        <f>shipcalls!AL144</f>
        <v>0</v>
      </c>
      <c r="L144" s="29">
        <f>shipcalls!AM144</f>
        <v>0</v>
      </c>
      <c r="M144" s="29">
        <f>shipcalls!AW144</f>
        <v>0</v>
      </c>
      <c r="N144" s="29">
        <f>shipcalls!AX144</f>
        <v>0</v>
      </c>
      <c r="O144" s="29">
        <f>shipcalls!AY144</f>
        <v>0</v>
      </c>
      <c r="P144" s="29">
        <f t="shared" si="5"/>
        <v>3</v>
      </c>
      <c r="Q144" s="29">
        <f t="shared" si="5"/>
        <v>2</v>
      </c>
      <c r="R144" s="29">
        <f t="shared" si="5"/>
        <v>1</v>
      </c>
    </row>
    <row r="145" spans="1:18" s="3" customFormat="1" ht="15" customHeight="1" x14ac:dyDescent="0.25">
      <c r="A145" s="33"/>
      <c r="B145" s="31"/>
      <c r="C145" s="32" t="s">
        <v>122</v>
      </c>
      <c r="D145" s="29">
        <f>shipcalls!M145</f>
        <v>119</v>
      </c>
      <c r="E145" s="29">
        <f>shipcalls!N145</f>
        <v>119</v>
      </c>
      <c r="F145" s="29">
        <f>shipcalls!O145</f>
        <v>0</v>
      </c>
      <c r="G145" s="29">
        <f>shipcalls!Y145</f>
        <v>216</v>
      </c>
      <c r="H145" s="29">
        <f>shipcalls!Z145</f>
        <v>216</v>
      </c>
      <c r="I145" s="29">
        <f>shipcalls!AA145</f>
        <v>0</v>
      </c>
      <c r="J145" s="29">
        <f>shipcalls!AK145</f>
        <v>168</v>
      </c>
      <c r="K145" s="29">
        <f>shipcalls!AL145</f>
        <v>168</v>
      </c>
      <c r="L145" s="29">
        <f>shipcalls!AM145</f>
        <v>0</v>
      </c>
      <c r="M145" s="29">
        <f>shipcalls!AW145</f>
        <v>195</v>
      </c>
      <c r="N145" s="29">
        <f>shipcalls!AX145</f>
        <v>195</v>
      </c>
      <c r="O145" s="29">
        <f>shipcalls!AY145</f>
        <v>0</v>
      </c>
      <c r="P145" s="29">
        <f t="shared" si="5"/>
        <v>698</v>
      </c>
      <c r="Q145" s="29">
        <f t="shared" si="5"/>
        <v>698</v>
      </c>
      <c r="R145" s="29">
        <f t="shared" si="5"/>
        <v>0</v>
      </c>
    </row>
    <row r="146" spans="1:18" s="3" customFormat="1" ht="15" customHeight="1" x14ac:dyDescent="0.25">
      <c r="A146" s="33"/>
      <c r="B146" s="31"/>
      <c r="C146" s="35" t="s">
        <v>123</v>
      </c>
      <c r="D146" s="29">
        <f>shipcalls!M146</f>
        <v>28</v>
      </c>
      <c r="E146" s="29">
        <f>shipcalls!N146</f>
        <v>28</v>
      </c>
      <c r="F146" s="29">
        <f>shipcalls!O146</f>
        <v>0</v>
      </c>
      <c r="G146" s="29">
        <f>shipcalls!Y146</f>
        <v>33</v>
      </c>
      <c r="H146" s="29">
        <f>shipcalls!Z146</f>
        <v>33</v>
      </c>
      <c r="I146" s="29">
        <f>shipcalls!AA146</f>
        <v>0</v>
      </c>
      <c r="J146" s="29">
        <f>shipcalls!AK146</f>
        <v>29</v>
      </c>
      <c r="K146" s="29">
        <f>shipcalls!AL146</f>
        <v>29</v>
      </c>
      <c r="L146" s="29">
        <f>shipcalls!AM146</f>
        <v>0</v>
      </c>
      <c r="M146" s="29">
        <f>shipcalls!AW146</f>
        <v>31</v>
      </c>
      <c r="N146" s="29">
        <f>shipcalls!AX146</f>
        <v>31</v>
      </c>
      <c r="O146" s="29">
        <f>shipcalls!AY146</f>
        <v>0</v>
      </c>
      <c r="P146" s="29">
        <f t="shared" si="5"/>
        <v>121</v>
      </c>
      <c r="Q146" s="29">
        <f t="shared" si="5"/>
        <v>121</v>
      </c>
      <c r="R146" s="29">
        <f t="shared" si="5"/>
        <v>0</v>
      </c>
    </row>
    <row r="147" spans="1:18" s="3" customFormat="1" ht="15" customHeight="1" x14ac:dyDescent="0.25">
      <c r="A147" s="33"/>
      <c r="B147" s="31"/>
      <c r="C147" s="35" t="s">
        <v>124</v>
      </c>
      <c r="D147" s="29">
        <f>shipcalls!M147</f>
        <v>91</v>
      </c>
      <c r="E147" s="29">
        <f>shipcalls!N147</f>
        <v>91</v>
      </c>
      <c r="F147" s="29">
        <f>shipcalls!O147</f>
        <v>0</v>
      </c>
      <c r="G147" s="29">
        <f>shipcalls!Y147</f>
        <v>183</v>
      </c>
      <c r="H147" s="29">
        <f>shipcalls!Z147</f>
        <v>183</v>
      </c>
      <c r="I147" s="29">
        <f>shipcalls!AA147</f>
        <v>0</v>
      </c>
      <c r="J147" s="29">
        <f>shipcalls!AK147</f>
        <v>139</v>
      </c>
      <c r="K147" s="29">
        <f>shipcalls!AL147</f>
        <v>139</v>
      </c>
      <c r="L147" s="29">
        <f>shipcalls!AM147</f>
        <v>0</v>
      </c>
      <c r="M147" s="29">
        <f>shipcalls!AW147</f>
        <v>164</v>
      </c>
      <c r="N147" s="29">
        <f>shipcalls!AX147</f>
        <v>164</v>
      </c>
      <c r="O147" s="29">
        <f>shipcalls!AY147</f>
        <v>0</v>
      </c>
      <c r="P147" s="29">
        <f t="shared" si="5"/>
        <v>577</v>
      </c>
      <c r="Q147" s="29">
        <f t="shared" si="5"/>
        <v>577</v>
      </c>
      <c r="R147" s="29">
        <f t="shared" si="5"/>
        <v>0</v>
      </c>
    </row>
    <row r="148" spans="1:18" s="3" customFormat="1" ht="15" customHeight="1" x14ac:dyDescent="0.25">
      <c r="A148" s="33"/>
      <c r="B148" s="31"/>
      <c r="C148" s="32" t="s">
        <v>125</v>
      </c>
      <c r="D148" s="29">
        <f>shipcalls!M148</f>
        <v>493</v>
      </c>
      <c r="E148" s="29">
        <f>shipcalls!N148</f>
        <v>493</v>
      </c>
      <c r="F148" s="29">
        <f>shipcalls!O148</f>
        <v>0</v>
      </c>
      <c r="G148" s="29">
        <f>shipcalls!Y148</f>
        <v>643</v>
      </c>
      <c r="H148" s="29">
        <f>shipcalls!Z148</f>
        <v>643</v>
      </c>
      <c r="I148" s="29">
        <f>shipcalls!AA148</f>
        <v>0</v>
      </c>
      <c r="J148" s="29">
        <f>shipcalls!AK148</f>
        <v>527</v>
      </c>
      <c r="K148" s="29">
        <f>shipcalls!AL148</f>
        <v>527</v>
      </c>
      <c r="L148" s="29">
        <f>shipcalls!AM148</f>
        <v>0</v>
      </c>
      <c r="M148" s="29">
        <f>shipcalls!AW148</f>
        <v>797</v>
      </c>
      <c r="N148" s="29">
        <f>shipcalls!AX148</f>
        <v>797</v>
      </c>
      <c r="O148" s="29">
        <f>shipcalls!AY148</f>
        <v>0</v>
      </c>
      <c r="P148" s="29">
        <f t="shared" ref="P148:R163" si="6">D148+G148+J148+M148</f>
        <v>2460</v>
      </c>
      <c r="Q148" s="29">
        <f t="shared" si="6"/>
        <v>2460</v>
      </c>
      <c r="R148" s="29">
        <f t="shared" si="6"/>
        <v>0</v>
      </c>
    </row>
    <row r="149" spans="1:18" s="3" customFormat="1" ht="15" customHeight="1" x14ac:dyDescent="0.25">
      <c r="A149" s="33"/>
      <c r="B149" s="31"/>
      <c r="C149" s="35" t="s">
        <v>126</v>
      </c>
      <c r="D149" s="29">
        <f>shipcalls!M149</f>
        <v>146</v>
      </c>
      <c r="E149" s="29">
        <f>shipcalls!N149</f>
        <v>146</v>
      </c>
      <c r="F149" s="29">
        <f>shipcalls!O149</f>
        <v>0</v>
      </c>
      <c r="G149" s="29">
        <f>shipcalls!Y149</f>
        <v>194</v>
      </c>
      <c r="H149" s="29">
        <f>shipcalls!Z149</f>
        <v>194</v>
      </c>
      <c r="I149" s="29">
        <f>shipcalls!AA149</f>
        <v>0</v>
      </c>
      <c r="J149" s="29">
        <f>shipcalls!AK149</f>
        <v>133</v>
      </c>
      <c r="K149" s="29">
        <f>shipcalls!AL149</f>
        <v>133</v>
      </c>
      <c r="L149" s="29">
        <f>shipcalls!AM149</f>
        <v>0</v>
      </c>
      <c r="M149" s="29">
        <f>shipcalls!AW149</f>
        <v>141</v>
      </c>
      <c r="N149" s="29">
        <f>shipcalls!AX149</f>
        <v>141</v>
      </c>
      <c r="O149" s="29">
        <f>shipcalls!AY149</f>
        <v>0</v>
      </c>
      <c r="P149" s="29">
        <f t="shared" si="6"/>
        <v>614</v>
      </c>
      <c r="Q149" s="29">
        <f t="shared" si="6"/>
        <v>614</v>
      </c>
      <c r="R149" s="29">
        <f t="shared" si="6"/>
        <v>0</v>
      </c>
    </row>
    <row r="150" spans="1:18" s="3" customFormat="1" ht="13.5" customHeight="1" x14ac:dyDescent="0.25">
      <c r="A150" s="33"/>
      <c r="B150" s="31"/>
      <c r="C150" s="35" t="s">
        <v>127</v>
      </c>
      <c r="D150" s="29">
        <f>shipcalls!M150</f>
        <v>347</v>
      </c>
      <c r="E150" s="29">
        <f>shipcalls!N150</f>
        <v>347</v>
      </c>
      <c r="F150" s="29">
        <f>shipcalls!O150</f>
        <v>0</v>
      </c>
      <c r="G150" s="29">
        <f>shipcalls!Y150</f>
        <v>448</v>
      </c>
      <c r="H150" s="29">
        <f>shipcalls!Z150</f>
        <v>448</v>
      </c>
      <c r="I150" s="29">
        <f>shipcalls!AA150</f>
        <v>0</v>
      </c>
      <c r="J150" s="29">
        <f>shipcalls!AK150</f>
        <v>392</v>
      </c>
      <c r="K150" s="29">
        <f>shipcalls!AL150</f>
        <v>392</v>
      </c>
      <c r="L150" s="29">
        <f>shipcalls!AM150</f>
        <v>0</v>
      </c>
      <c r="M150" s="29">
        <f>shipcalls!AW150</f>
        <v>653</v>
      </c>
      <c r="N150" s="29">
        <f>shipcalls!AX150</f>
        <v>653</v>
      </c>
      <c r="O150" s="29">
        <f>shipcalls!AY150</f>
        <v>0</v>
      </c>
      <c r="P150" s="29">
        <f t="shared" si="6"/>
        <v>1840</v>
      </c>
      <c r="Q150" s="29">
        <f t="shared" si="6"/>
        <v>1840</v>
      </c>
      <c r="R150" s="29">
        <f t="shared" si="6"/>
        <v>0</v>
      </c>
    </row>
    <row r="151" spans="1:18" s="3" customFormat="1" ht="13.5" customHeight="1" x14ac:dyDescent="0.25">
      <c r="A151" s="33"/>
      <c r="B151" s="31"/>
      <c r="C151" s="35" t="s">
        <v>128</v>
      </c>
      <c r="D151" s="29">
        <f>shipcalls!M151</f>
        <v>0</v>
      </c>
      <c r="E151" s="29">
        <f>shipcalls!N151</f>
        <v>0</v>
      </c>
      <c r="F151" s="29">
        <f>shipcalls!O151</f>
        <v>0</v>
      </c>
      <c r="G151" s="29">
        <f>shipcalls!Y151</f>
        <v>1</v>
      </c>
      <c r="H151" s="29">
        <f>shipcalls!Z151</f>
        <v>1</v>
      </c>
      <c r="I151" s="29">
        <f>shipcalls!AA151</f>
        <v>0</v>
      </c>
      <c r="J151" s="29">
        <f>shipcalls!AK151</f>
        <v>2</v>
      </c>
      <c r="K151" s="29">
        <f>shipcalls!AL151</f>
        <v>2</v>
      </c>
      <c r="L151" s="29">
        <f>shipcalls!AM151</f>
        <v>0</v>
      </c>
      <c r="M151" s="29">
        <f>shipcalls!AW151</f>
        <v>3</v>
      </c>
      <c r="N151" s="29">
        <f>shipcalls!AX151</f>
        <v>3</v>
      </c>
      <c r="O151" s="29">
        <f>shipcalls!AY151</f>
        <v>0</v>
      </c>
      <c r="P151" s="29">
        <f t="shared" si="6"/>
        <v>6</v>
      </c>
      <c r="Q151" s="29">
        <f t="shared" si="6"/>
        <v>6</v>
      </c>
      <c r="R151" s="29">
        <f t="shared" si="6"/>
        <v>0</v>
      </c>
    </row>
    <row r="152" spans="1:18" s="3" customFormat="1" ht="15" customHeight="1" x14ac:dyDescent="0.25">
      <c r="A152" s="33"/>
      <c r="B152" s="31"/>
      <c r="C152" s="32" t="s">
        <v>129</v>
      </c>
      <c r="D152" s="29">
        <f>shipcalls!M152</f>
        <v>686</v>
      </c>
      <c r="E152" s="29">
        <f>shipcalls!N152</f>
        <v>686</v>
      </c>
      <c r="F152" s="29">
        <f>shipcalls!O152</f>
        <v>0</v>
      </c>
      <c r="G152" s="29">
        <f>shipcalls!Y152</f>
        <v>711</v>
      </c>
      <c r="H152" s="29">
        <f>shipcalls!Z152</f>
        <v>711</v>
      </c>
      <c r="I152" s="29">
        <f>shipcalls!AA152</f>
        <v>0</v>
      </c>
      <c r="J152" s="29">
        <f>shipcalls!AK152</f>
        <v>574</v>
      </c>
      <c r="K152" s="29">
        <f>shipcalls!AL152</f>
        <v>574</v>
      </c>
      <c r="L152" s="29">
        <f>shipcalls!AM152</f>
        <v>0</v>
      </c>
      <c r="M152" s="29">
        <f>shipcalls!AW152</f>
        <v>665</v>
      </c>
      <c r="N152" s="29">
        <f>shipcalls!AX152</f>
        <v>665</v>
      </c>
      <c r="O152" s="29">
        <f>shipcalls!AY152</f>
        <v>0</v>
      </c>
      <c r="P152" s="29">
        <f t="shared" si="6"/>
        <v>2636</v>
      </c>
      <c r="Q152" s="29">
        <f t="shared" si="6"/>
        <v>2636</v>
      </c>
      <c r="R152" s="29">
        <f t="shared" si="6"/>
        <v>0</v>
      </c>
    </row>
    <row r="153" spans="1:18" s="3" customFormat="1" ht="15" customHeight="1" x14ac:dyDescent="0.25">
      <c r="A153" s="33"/>
      <c r="B153" s="31"/>
      <c r="C153" s="35" t="s">
        <v>130</v>
      </c>
      <c r="D153" s="29">
        <f>shipcalls!M153</f>
        <v>684</v>
      </c>
      <c r="E153" s="29">
        <f>shipcalls!N153</f>
        <v>684</v>
      </c>
      <c r="F153" s="29">
        <f>shipcalls!O153</f>
        <v>0</v>
      </c>
      <c r="G153" s="29">
        <f>shipcalls!Y153</f>
        <v>707</v>
      </c>
      <c r="H153" s="29">
        <f>shipcalls!Z153</f>
        <v>707</v>
      </c>
      <c r="I153" s="29">
        <f>shipcalls!AA153</f>
        <v>0</v>
      </c>
      <c r="J153" s="29">
        <f>shipcalls!AK153</f>
        <v>569</v>
      </c>
      <c r="K153" s="29">
        <f>shipcalls!AL153</f>
        <v>569</v>
      </c>
      <c r="L153" s="29">
        <f>shipcalls!AM153</f>
        <v>0</v>
      </c>
      <c r="M153" s="29">
        <f>shipcalls!AW153</f>
        <v>636</v>
      </c>
      <c r="N153" s="29">
        <f>shipcalls!AX153</f>
        <v>636</v>
      </c>
      <c r="O153" s="29">
        <f>shipcalls!AY153</f>
        <v>0</v>
      </c>
      <c r="P153" s="29">
        <f t="shared" si="6"/>
        <v>2596</v>
      </c>
      <c r="Q153" s="29">
        <f t="shared" si="6"/>
        <v>2596</v>
      </c>
      <c r="R153" s="29">
        <f t="shared" si="6"/>
        <v>0</v>
      </c>
    </row>
    <row r="154" spans="1:18" s="3" customFormat="1" ht="13.5" customHeight="1" x14ac:dyDescent="0.25">
      <c r="A154" s="33"/>
      <c r="B154" s="31"/>
      <c r="C154" s="35" t="s">
        <v>131</v>
      </c>
      <c r="D154" s="29">
        <f>shipcalls!M154</f>
        <v>2</v>
      </c>
      <c r="E154" s="29">
        <f>shipcalls!N154</f>
        <v>2</v>
      </c>
      <c r="F154" s="29">
        <f>shipcalls!O154</f>
        <v>0</v>
      </c>
      <c r="G154" s="29">
        <f>shipcalls!Y154</f>
        <v>4</v>
      </c>
      <c r="H154" s="29">
        <f>shipcalls!Z154</f>
        <v>4</v>
      </c>
      <c r="I154" s="29">
        <f>shipcalls!AA154</f>
        <v>0</v>
      </c>
      <c r="J154" s="29">
        <f>shipcalls!AK154</f>
        <v>5</v>
      </c>
      <c r="K154" s="29">
        <f>shipcalls!AL154</f>
        <v>5</v>
      </c>
      <c r="L154" s="29">
        <f>shipcalls!AM154</f>
        <v>0</v>
      </c>
      <c r="M154" s="29">
        <f>shipcalls!AW154</f>
        <v>29</v>
      </c>
      <c r="N154" s="29">
        <f>shipcalls!AX154</f>
        <v>29</v>
      </c>
      <c r="O154" s="29">
        <f>shipcalls!AY154</f>
        <v>0</v>
      </c>
      <c r="P154" s="29">
        <f t="shared" si="6"/>
        <v>40</v>
      </c>
      <c r="Q154" s="29">
        <f t="shared" si="6"/>
        <v>40</v>
      </c>
      <c r="R154" s="29">
        <f t="shared" si="6"/>
        <v>0</v>
      </c>
    </row>
    <row r="155" spans="1:18" s="3" customFormat="1" ht="15" customHeight="1" x14ac:dyDescent="0.25">
      <c r="A155" s="33"/>
      <c r="B155" s="31"/>
      <c r="C155" s="32" t="s">
        <v>132</v>
      </c>
      <c r="D155" s="29">
        <f>shipcalls!M155</f>
        <v>1484</v>
      </c>
      <c r="E155" s="29">
        <f>shipcalls!N155</f>
        <v>1484</v>
      </c>
      <c r="F155" s="29">
        <f>shipcalls!O155</f>
        <v>0</v>
      </c>
      <c r="G155" s="29">
        <f>shipcalls!Y155</f>
        <v>1895</v>
      </c>
      <c r="H155" s="29">
        <f>shipcalls!Z155</f>
        <v>1895</v>
      </c>
      <c r="I155" s="29">
        <f>shipcalls!AA155</f>
        <v>0</v>
      </c>
      <c r="J155" s="29">
        <f>shipcalls!AK155</f>
        <v>1688</v>
      </c>
      <c r="K155" s="29">
        <f>shipcalls!AL155</f>
        <v>1688</v>
      </c>
      <c r="L155" s="29">
        <f>shipcalls!AM155</f>
        <v>0</v>
      </c>
      <c r="M155" s="29">
        <f>shipcalls!AW155</f>
        <v>1652</v>
      </c>
      <c r="N155" s="29">
        <f>shipcalls!AX155</f>
        <v>1652</v>
      </c>
      <c r="O155" s="29">
        <f>shipcalls!AY155</f>
        <v>0</v>
      </c>
      <c r="P155" s="29">
        <f t="shared" si="6"/>
        <v>6719</v>
      </c>
      <c r="Q155" s="29">
        <f t="shared" si="6"/>
        <v>6719</v>
      </c>
      <c r="R155" s="29">
        <f t="shared" si="6"/>
        <v>0</v>
      </c>
    </row>
    <row r="156" spans="1:18" s="3" customFormat="1" ht="15" customHeight="1" x14ac:dyDescent="0.25">
      <c r="A156" s="33"/>
      <c r="B156" s="31"/>
      <c r="C156" s="35" t="s">
        <v>133</v>
      </c>
      <c r="D156" s="29">
        <f>shipcalls!M156</f>
        <v>1203</v>
      </c>
      <c r="E156" s="29">
        <f>shipcalls!N156</f>
        <v>1203</v>
      </c>
      <c r="F156" s="29">
        <f>shipcalls!O156</f>
        <v>0</v>
      </c>
      <c r="G156" s="29">
        <f>shipcalls!Y156</f>
        <v>1569</v>
      </c>
      <c r="H156" s="29">
        <f>shipcalls!Z156</f>
        <v>1569</v>
      </c>
      <c r="I156" s="29">
        <f>shipcalls!AA156</f>
        <v>0</v>
      </c>
      <c r="J156" s="29">
        <f>shipcalls!AK156</f>
        <v>1400</v>
      </c>
      <c r="K156" s="29">
        <f>shipcalls!AL156</f>
        <v>1400</v>
      </c>
      <c r="L156" s="29">
        <f>shipcalls!AM156</f>
        <v>0</v>
      </c>
      <c r="M156" s="29">
        <f>shipcalls!AW156</f>
        <v>1364</v>
      </c>
      <c r="N156" s="29">
        <f>shipcalls!AX156</f>
        <v>1364</v>
      </c>
      <c r="O156" s="29">
        <f>shipcalls!AY156</f>
        <v>0</v>
      </c>
      <c r="P156" s="29">
        <f t="shared" si="6"/>
        <v>5536</v>
      </c>
      <c r="Q156" s="29">
        <f t="shared" si="6"/>
        <v>5536</v>
      </c>
      <c r="R156" s="29">
        <f t="shared" si="6"/>
        <v>0</v>
      </c>
    </row>
    <row r="157" spans="1:18" s="3" customFormat="1" ht="15" customHeight="1" x14ac:dyDescent="0.25">
      <c r="A157" s="33"/>
      <c r="B157" s="31"/>
      <c r="C157" s="35" t="s">
        <v>134</v>
      </c>
      <c r="D157" s="29">
        <f>shipcalls!M157</f>
        <v>6</v>
      </c>
      <c r="E157" s="29">
        <f>shipcalls!N157</f>
        <v>6</v>
      </c>
      <c r="F157" s="29">
        <f>shipcalls!O157</f>
        <v>0</v>
      </c>
      <c r="G157" s="29">
        <f>shipcalls!Y157</f>
        <v>11</v>
      </c>
      <c r="H157" s="29">
        <f>shipcalls!Z157</f>
        <v>11</v>
      </c>
      <c r="I157" s="29">
        <f>shipcalls!AA157</f>
        <v>0</v>
      </c>
      <c r="J157" s="29">
        <f>shipcalls!AK157</f>
        <v>4</v>
      </c>
      <c r="K157" s="29">
        <f>shipcalls!AL157</f>
        <v>4</v>
      </c>
      <c r="L157" s="29">
        <f>shipcalls!AM157</f>
        <v>0</v>
      </c>
      <c r="M157" s="29">
        <f>shipcalls!AW157</f>
        <v>4</v>
      </c>
      <c r="N157" s="29">
        <f>shipcalls!AX157</f>
        <v>4</v>
      </c>
      <c r="O157" s="29">
        <f>shipcalls!AY157</f>
        <v>0</v>
      </c>
      <c r="P157" s="29">
        <f t="shared" si="6"/>
        <v>25</v>
      </c>
      <c r="Q157" s="29">
        <f t="shared" si="6"/>
        <v>25</v>
      </c>
      <c r="R157" s="29">
        <f t="shared" si="6"/>
        <v>0</v>
      </c>
    </row>
    <row r="158" spans="1:18" s="3" customFormat="1" ht="15" customHeight="1" x14ac:dyDescent="0.25">
      <c r="A158" s="33"/>
      <c r="B158" s="31"/>
      <c r="C158" s="35" t="s">
        <v>135</v>
      </c>
      <c r="D158" s="29">
        <f>shipcalls!M158</f>
        <v>43</v>
      </c>
      <c r="E158" s="29">
        <f>shipcalls!N158</f>
        <v>43</v>
      </c>
      <c r="F158" s="29">
        <f>shipcalls!O158</f>
        <v>0</v>
      </c>
      <c r="G158" s="29">
        <f>shipcalls!Y158</f>
        <v>51</v>
      </c>
      <c r="H158" s="29">
        <f>shipcalls!Z158</f>
        <v>51</v>
      </c>
      <c r="I158" s="29">
        <f>shipcalls!AA158</f>
        <v>0</v>
      </c>
      <c r="J158" s="29">
        <f>shipcalls!AK158</f>
        <v>51</v>
      </c>
      <c r="K158" s="29">
        <f>shipcalls!AL158</f>
        <v>51</v>
      </c>
      <c r="L158" s="29">
        <f>shipcalls!AM158</f>
        <v>0</v>
      </c>
      <c r="M158" s="29">
        <f>shipcalls!AW158</f>
        <v>57</v>
      </c>
      <c r="N158" s="29">
        <f>shipcalls!AX158</f>
        <v>57</v>
      </c>
      <c r="O158" s="29">
        <f>shipcalls!AY158</f>
        <v>0</v>
      </c>
      <c r="P158" s="29">
        <f t="shared" si="6"/>
        <v>202</v>
      </c>
      <c r="Q158" s="29">
        <f t="shared" si="6"/>
        <v>202</v>
      </c>
      <c r="R158" s="29">
        <f t="shared" si="6"/>
        <v>0</v>
      </c>
    </row>
    <row r="159" spans="1:18" s="3" customFormat="1" ht="15" customHeight="1" x14ac:dyDescent="0.25">
      <c r="A159" s="33"/>
      <c r="B159" s="31"/>
      <c r="C159" s="35" t="s">
        <v>136</v>
      </c>
      <c r="D159" s="29">
        <f>shipcalls!M159</f>
        <v>104</v>
      </c>
      <c r="E159" s="29">
        <f>shipcalls!N159</f>
        <v>104</v>
      </c>
      <c r="F159" s="29">
        <f>shipcalls!O159</f>
        <v>0</v>
      </c>
      <c r="G159" s="29">
        <f>shipcalls!Y159</f>
        <v>132</v>
      </c>
      <c r="H159" s="29">
        <f>shipcalls!Z159</f>
        <v>132</v>
      </c>
      <c r="I159" s="29">
        <f>shipcalls!AA159</f>
        <v>0</v>
      </c>
      <c r="J159" s="29">
        <f>shipcalls!AK159</f>
        <v>99</v>
      </c>
      <c r="K159" s="29">
        <f>shipcalls!AL159</f>
        <v>99</v>
      </c>
      <c r="L159" s="29">
        <f>shipcalls!AM159</f>
        <v>0</v>
      </c>
      <c r="M159" s="29">
        <f>shipcalls!AW159</f>
        <v>98</v>
      </c>
      <c r="N159" s="29">
        <f>shipcalls!AX159</f>
        <v>98</v>
      </c>
      <c r="O159" s="29">
        <f>shipcalls!AY159</f>
        <v>0</v>
      </c>
      <c r="P159" s="29">
        <f t="shared" si="6"/>
        <v>433</v>
      </c>
      <c r="Q159" s="29">
        <f t="shared" si="6"/>
        <v>433</v>
      </c>
      <c r="R159" s="29">
        <f t="shared" si="6"/>
        <v>0</v>
      </c>
    </row>
    <row r="160" spans="1:18" s="3" customFormat="1" ht="15" customHeight="1" x14ac:dyDescent="0.25">
      <c r="A160" s="33"/>
      <c r="B160" s="31"/>
      <c r="C160" s="35" t="s">
        <v>137</v>
      </c>
      <c r="D160" s="29">
        <f>shipcalls!M160</f>
        <v>128</v>
      </c>
      <c r="E160" s="29">
        <f>shipcalls!N160</f>
        <v>128</v>
      </c>
      <c r="F160" s="29">
        <f>shipcalls!O160</f>
        <v>0</v>
      </c>
      <c r="G160" s="29">
        <f>shipcalls!Y160</f>
        <v>132</v>
      </c>
      <c r="H160" s="29">
        <f>shipcalls!Z160</f>
        <v>132</v>
      </c>
      <c r="I160" s="29">
        <f>shipcalls!AA160</f>
        <v>0</v>
      </c>
      <c r="J160" s="29">
        <f>shipcalls!AK160</f>
        <v>134</v>
      </c>
      <c r="K160" s="29">
        <f>shipcalls!AL160</f>
        <v>134</v>
      </c>
      <c r="L160" s="29">
        <f>shipcalls!AM160</f>
        <v>0</v>
      </c>
      <c r="M160" s="29">
        <f>shipcalls!AW160</f>
        <v>129</v>
      </c>
      <c r="N160" s="29">
        <f>shipcalls!AX160</f>
        <v>129</v>
      </c>
      <c r="O160" s="29">
        <f>shipcalls!AY160</f>
        <v>0</v>
      </c>
      <c r="P160" s="29">
        <f t="shared" si="6"/>
        <v>523</v>
      </c>
      <c r="Q160" s="29">
        <f t="shared" si="6"/>
        <v>523</v>
      </c>
      <c r="R160" s="29">
        <f t="shared" si="6"/>
        <v>0</v>
      </c>
    </row>
    <row r="161" spans="1:18" s="3" customFormat="1" ht="15" customHeight="1" x14ac:dyDescent="0.25">
      <c r="A161" s="33"/>
      <c r="B161" s="31"/>
      <c r="C161" s="32" t="s">
        <v>48</v>
      </c>
      <c r="D161" s="29">
        <f>shipcalls!M161</f>
        <v>199</v>
      </c>
      <c r="E161" s="29">
        <f>shipcalls!N161</f>
        <v>199</v>
      </c>
      <c r="F161" s="29">
        <f>shipcalls!O161</f>
        <v>0</v>
      </c>
      <c r="G161" s="29">
        <f>shipcalls!Y161</f>
        <v>199</v>
      </c>
      <c r="H161" s="29">
        <f>shipcalls!Z161</f>
        <v>199</v>
      </c>
      <c r="I161" s="29">
        <f>shipcalls!AA161</f>
        <v>0</v>
      </c>
      <c r="J161" s="29">
        <f>shipcalls!AK161</f>
        <v>197</v>
      </c>
      <c r="K161" s="29">
        <f>shipcalls!AL161</f>
        <v>197</v>
      </c>
      <c r="L161" s="29">
        <f>shipcalls!AM161</f>
        <v>0</v>
      </c>
      <c r="M161" s="29">
        <f>shipcalls!AW161</f>
        <v>231</v>
      </c>
      <c r="N161" s="29">
        <f>shipcalls!AX161</f>
        <v>231</v>
      </c>
      <c r="O161" s="29">
        <f>shipcalls!AY161</f>
        <v>0</v>
      </c>
      <c r="P161" s="29">
        <f t="shared" si="6"/>
        <v>826</v>
      </c>
      <c r="Q161" s="29">
        <f t="shared" si="6"/>
        <v>826</v>
      </c>
      <c r="R161" s="29">
        <f t="shared" si="6"/>
        <v>0</v>
      </c>
    </row>
    <row r="162" spans="1:18" s="3" customFormat="1" ht="15" customHeight="1" x14ac:dyDescent="0.25">
      <c r="A162" s="33"/>
      <c r="B162" s="31"/>
      <c r="C162" s="32" t="s">
        <v>23</v>
      </c>
      <c r="D162" s="29">
        <f>shipcalls!M162</f>
        <v>26</v>
      </c>
      <c r="E162" s="29">
        <f>shipcalls!N162</f>
        <v>26</v>
      </c>
      <c r="F162" s="29">
        <f>shipcalls!O162</f>
        <v>0</v>
      </c>
      <c r="G162" s="29">
        <f>shipcalls!Y162</f>
        <v>29</v>
      </c>
      <c r="H162" s="29">
        <f>shipcalls!Z162</f>
        <v>29</v>
      </c>
      <c r="I162" s="29">
        <f>shipcalls!AA162</f>
        <v>0</v>
      </c>
      <c r="J162" s="29">
        <f>shipcalls!AK162</f>
        <v>31</v>
      </c>
      <c r="K162" s="29">
        <f>shipcalls!AL162</f>
        <v>31</v>
      </c>
      <c r="L162" s="29">
        <f>shipcalls!AM162</f>
        <v>0</v>
      </c>
      <c r="M162" s="29">
        <f>shipcalls!AW162</f>
        <v>25</v>
      </c>
      <c r="N162" s="29">
        <f>shipcalls!AX162</f>
        <v>25</v>
      </c>
      <c r="O162" s="29">
        <f>shipcalls!AY162</f>
        <v>0</v>
      </c>
      <c r="P162" s="29">
        <f t="shared" si="6"/>
        <v>111</v>
      </c>
      <c r="Q162" s="29">
        <f t="shared" si="6"/>
        <v>111</v>
      </c>
      <c r="R162" s="29">
        <f t="shared" si="6"/>
        <v>0</v>
      </c>
    </row>
    <row r="163" spans="1:18" s="3" customFormat="1" ht="15" customHeight="1" x14ac:dyDescent="0.25">
      <c r="A163" s="33"/>
      <c r="B163" s="31"/>
      <c r="C163" s="35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1:18" s="3" customFormat="1" ht="15" customHeight="1" x14ac:dyDescent="0.25">
      <c r="A164" s="30"/>
      <c r="B164" s="31" t="s">
        <v>138</v>
      </c>
      <c r="C164" s="32"/>
      <c r="D164" s="29">
        <f>shipcalls!M164</f>
        <v>3135</v>
      </c>
      <c r="E164" s="29">
        <f>shipcalls!N164</f>
        <v>3084</v>
      </c>
      <c r="F164" s="29">
        <f>shipcalls!O164</f>
        <v>51</v>
      </c>
      <c r="G164" s="29">
        <f>shipcalls!Y164</f>
        <v>3660</v>
      </c>
      <c r="H164" s="29">
        <f>shipcalls!Z164</f>
        <v>3611</v>
      </c>
      <c r="I164" s="29">
        <f>shipcalls!AA164</f>
        <v>49</v>
      </c>
      <c r="J164" s="29">
        <f>shipcalls!AK164</f>
        <v>2791</v>
      </c>
      <c r="K164" s="29">
        <f>shipcalls!AL164</f>
        <v>2738</v>
      </c>
      <c r="L164" s="29">
        <f>shipcalls!AM164</f>
        <v>53</v>
      </c>
      <c r="M164" s="29">
        <f>shipcalls!AW164</f>
        <v>2877</v>
      </c>
      <c r="N164" s="29">
        <f>shipcalls!AX164</f>
        <v>2826</v>
      </c>
      <c r="O164" s="29">
        <f>shipcalls!AY164</f>
        <v>51</v>
      </c>
      <c r="P164" s="29">
        <f t="shared" ref="P164:R229" si="7">D164+G164+J164+M164</f>
        <v>12463</v>
      </c>
      <c r="Q164" s="29">
        <f t="shared" si="7"/>
        <v>12259</v>
      </c>
      <c r="R164" s="29">
        <f t="shared" si="7"/>
        <v>204</v>
      </c>
    </row>
    <row r="165" spans="1:18" s="3" customFormat="1" ht="15" customHeight="1" x14ac:dyDescent="0.25">
      <c r="A165" s="33"/>
      <c r="B165" s="31"/>
      <c r="C165" s="32" t="s">
        <v>139</v>
      </c>
      <c r="D165" s="29">
        <f>shipcalls!M165</f>
        <v>1498</v>
      </c>
      <c r="E165" s="29">
        <f>shipcalls!N165</f>
        <v>1498</v>
      </c>
      <c r="F165" s="29">
        <f>shipcalls!O165</f>
        <v>0</v>
      </c>
      <c r="G165" s="29">
        <f>shipcalls!Y165</f>
        <v>1675</v>
      </c>
      <c r="H165" s="29">
        <f>shipcalls!Z165</f>
        <v>1675</v>
      </c>
      <c r="I165" s="29">
        <f>shipcalls!AA165</f>
        <v>0</v>
      </c>
      <c r="J165" s="29">
        <f>shipcalls!AK165</f>
        <v>1372</v>
      </c>
      <c r="K165" s="29">
        <f>shipcalls!AL165</f>
        <v>1372</v>
      </c>
      <c r="L165" s="29">
        <f>shipcalls!AM165</f>
        <v>0</v>
      </c>
      <c r="M165" s="29">
        <f>shipcalls!AW165</f>
        <v>1424</v>
      </c>
      <c r="N165" s="29">
        <f>shipcalls!AX165</f>
        <v>1424</v>
      </c>
      <c r="O165" s="29">
        <f>shipcalls!AY165</f>
        <v>0</v>
      </c>
      <c r="P165" s="29">
        <f t="shared" si="7"/>
        <v>5969</v>
      </c>
      <c r="Q165" s="29">
        <f t="shared" si="7"/>
        <v>5969</v>
      </c>
      <c r="R165" s="29">
        <f t="shared" si="7"/>
        <v>0</v>
      </c>
    </row>
    <row r="166" spans="1:18" s="3" customFormat="1" ht="15" customHeight="1" x14ac:dyDescent="0.25">
      <c r="A166" s="33"/>
      <c r="B166" s="31"/>
      <c r="C166" s="35" t="s">
        <v>140</v>
      </c>
      <c r="D166" s="29">
        <f>shipcalls!M166</f>
        <v>1462</v>
      </c>
      <c r="E166" s="29">
        <f>shipcalls!N166</f>
        <v>1462</v>
      </c>
      <c r="F166" s="29">
        <f>shipcalls!O166</f>
        <v>0</v>
      </c>
      <c r="G166" s="29">
        <f>shipcalls!Y166</f>
        <v>1638</v>
      </c>
      <c r="H166" s="29">
        <f>shipcalls!Z166</f>
        <v>1638</v>
      </c>
      <c r="I166" s="29">
        <f>shipcalls!AA166</f>
        <v>0</v>
      </c>
      <c r="J166" s="29">
        <f>shipcalls!AK166</f>
        <v>1347</v>
      </c>
      <c r="K166" s="29">
        <f>shipcalls!AL166</f>
        <v>1347</v>
      </c>
      <c r="L166" s="29">
        <f>shipcalls!AM166</f>
        <v>0</v>
      </c>
      <c r="M166" s="29">
        <f>shipcalls!AW166</f>
        <v>1384</v>
      </c>
      <c r="N166" s="29">
        <f>shipcalls!AX166</f>
        <v>1384</v>
      </c>
      <c r="O166" s="29">
        <f>shipcalls!AY166</f>
        <v>0</v>
      </c>
      <c r="P166" s="29">
        <f t="shared" si="7"/>
        <v>5831</v>
      </c>
      <c r="Q166" s="29">
        <f t="shared" si="7"/>
        <v>5831</v>
      </c>
      <c r="R166" s="29">
        <f t="shared" si="7"/>
        <v>0</v>
      </c>
    </row>
    <row r="167" spans="1:18" s="3" customFormat="1" ht="15" customHeight="1" x14ac:dyDescent="0.25">
      <c r="A167" s="33"/>
      <c r="B167" s="31"/>
      <c r="C167" s="35" t="s">
        <v>139</v>
      </c>
      <c r="D167" s="29">
        <f>shipcalls!M167</f>
        <v>36</v>
      </c>
      <c r="E167" s="29">
        <f>shipcalls!N167</f>
        <v>36</v>
      </c>
      <c r="F167" s="29">
        <f>shipcalls!O167</f>
        <v>0</v>
      </c>
      <c r="G167" s="29">
        <f>shipcalls!Y167</f>
        <v>37</v>
      </c>
      <c r="H167" s="29">
        <f>shipcalls!Z167</f>
        <v>37</v>
      </c>
      <c r="I167" s="29">
        <f>shipcalls!AA167</f>
        <v>0</v>
      </c>
      <c r="J167" s="29">
        <f>shipcalls!AK167</f>
        <v>25</v>
      </c>
      <c r="K167" s="29">
        <f>shipcalls!AL167</f>
        <v>25</v>
      </c>
      <c r="L167" s="29">
        <f>shipcalls!AM167</f>
        <v>0</v>
      </c>
      <c r="M167" s="29">
        <f>shipcalls!AW167</f>
        <v>40</v>
      </c>
      <c r="N167" s="29">
        <f>shipcalls!AX167</f>
        <v>40</v>
      </c>
      <c r="O167" s="29">
        <f>shipcalls!AY167</f>
        <v>0</v>
      </c>
      <c r="P167" s="29">
        <f t="shared" si="7"/>
        <v>138</v>
      </c>
      <c r="Q167" s="29">
        <f t="shared" si="7"/>
        <v>138</v>
      </c>
      <c r="R167" s="29">
        <f t="shared" si="7"/>
        <v>0</v>
      </c>
    </row>
    <row r="168" spans="1:18" s="3" customFormat="1" ht="15" customHeight="1" x14ac:dyDescent="0.25">
      <c r="A168" s="33"/>
      <c r="B168" s="31"/>
      <c r="C168" s="32" t="s">
        <v>141</v>
      </c>
      <c r="D168" s="29">
        <f>shipcalls!M168</f>
        <v>1197</v>
      </c>
      <c r="E168" s="29">
        <f>shipcalls!N168</f>
        <v>1197</v>
      </c>
      <c r="F168" s="29">
        <f>shipcalls!O168</f>
        <v>0</v>
      </c>
      <c r="G168" s="29">
        <f>shipcalls!Y168</f>
        <v>1382</v>
      </c>
      <c r="H168" s="29">
        <f>shipcalls!Z168</f>
        <v>1382</v>
      </c>
      <c r="I168" s="29">
        <f>shipcalls!AA168</f>
        <v>0</v>
      </c>
      <c r="J168" s="29">
        <f>shipcalls!AK168</f>
        <v>1105</v>
      </c>
      <c r="K168" s="29">
        <f>shipcalls!AL168</f>
        <v>1105</v>
      </c>
      <c r="L168" s="29">
        <f>shipcalls!AM168</f>
        <v>0</v>
      </c>
      <c r="M168" s="29">
        <f>shipcalls!AW168</f>
        <v>1116</v>
      </c>
      <c r="N168" s="29">
        <f>shipcalls!AX168</f>
        <v>1116</v>
      </c>
      <c r="O168" s="29">
        <f>shipcalls!AY168</f>
        <v>0</v>
      </c>
      <c r="P168" s="29">
        <f t="shared" si="7"/>
        <v>4800</v>
      </c>
      <c r="Q168" s="29">
        <f t="shared" si="7"/>
        <v>4800</v>
      </c>
      <c r="R168" s="29">
        <f t="shared" si="7"/>
        <v>0</v>
      </c>
    </row>
    <row r="169" spans="1:18" s="3" customFormat="1" ht="15" customHeight="1" x14ac:dyDescent="0.25">
      <c r="A169" s="33"/>
      <c r="B169" s="31"/>
      <c r="C169" s="32" t="s">
        <v>142</v>
      </c>
      <c r="D169" s="29">
        <f>shipcalls!M169</f>
        <v>180</v>
      </c>
      <c r="E169" s="29">
        <f>shipcalls!N169</f>
        <v>180</v>
      </c>
      <c r="F169" s="29">
        <f>shipcalls!O169</f>
        <v>0</v>
      </c>
      <c r="G169" s="29">
        <f>shipcalls!Y169</f>
        <v>351</v>
      </c>
      <c r="H169" s="29">
        <f>shipcalls!Z169</f>
        <v>351</v>
      </c>
      <c r="I169" s="29">
        <f>shipcalls!AA169</f>
        <v>0</v>
      </c>
      <c r="J169" s="29">
        <f>shipcalls!AK169</f>
        <v>105</v>
      </c>
      <c r="K169" s="29">
        <f>shipcalls!AL169</f>
        <v>105</v>
      </c>
      <c r="L169" s="29">
        <f>shipcalls!AM169</f>
        <v>0</v>
      </c>
      <c r="M169" s="29">
        <f>shipcalls!AW169</f>
        <v>133</v>
      </c>
      <c r="N169" s="29">
        <f>shipcalls!AX169</f>
        <v>133</v>
      </c>
      <c r="O169" s="29">
        <f>shipcalls!AY169</f>
        <v>0</v>
      </c>
      <c r="P169" s="29">
        <f t="shared" si="7"/>
        <v>769</v>
      </c>
      <c r="Q169" s="29">
        <f t="shared" si="7"/>
        <v>769</v>
      </c>
      <c r="R169" s="29">
        <f t="shared" si="7"/>
        <v>0</v>
      </c>
    </row>
    <row r="170" spans="1:18" s="3" customFormat="1" ht="15" customHeight="1" x14ac:dyDescent="0.25">
      <c r="A170" s="33"/>
      <c r="B170" s="31"/>
      <c r="C170" s="32" t="s">
        <v>48</v>
      </c>
      <c r="D170" s="29">
        <f>shipcalls!M170</f>
        <v>137</v>
      </c>
      <c r="E170" s="29">
        <f>shipcalls!N170</f>
        <v>137</v>
      </c>
      <c r="F170" s="29">
        <f>shipcalls!O170</f>
        <v>0</v>
      </c>
      <c r="G170" s="29">
        <f>shipcalls!Y170</f>
        <v>119</v>
      </c>
      <c r="H170" s="29">
        <f>shipcalls!Z170</f>
        <v>119</v>
      </c>
      <c r="I170" s="29">
        <f>shipcalls!AA170</f>
        <v>0</v>
      </c>
      <c r="J170" s="29">
        <f>shipcalls!AK170</f>
        <v>95</v>
      </c>
      <c r="K170" s="29">
        <f>shipcalls!AL170</f>
        <v>95</v>
      </c>
      <c r="L170" s="29">
        <f>shipcalls!AM170</f>
        <v>0</v>
      </c>
      <c r="M170" s="29">
        <f>shipcalls!AW170</f>
        <v>84</v>
      </c>
      <c r="N170" s="29">
        <f>shipcalls!AX170</f>
        <v>83</v>
      </c>
      <c r="O170" s="29">
        <f>shipcalls!AY170</f>
        <v>1</v>
      </c>
      <c r="P170" s="29">
        <f t="shared" si="7"/>
        <v>435</v>
      </c>
      <c r="Q170" s="29">
        <f t="shared" si="7"/>
        <v>434</v>
      </c>
      <c r="R170" s="29">
        <f t="shared" si="7"/>
        <v>1</v>
      </c>
    </row>
    <row r="171" spans="1:18" s="3" customFormat="1" ht="15" customHeight="1" x14ac:dyDescent="0.25">
      <c r="A171" s="33"/>
      <c r="B171" s="31"/>
      <c r="C171" s="32" t="s">
        <v>23</v>
      </c>
      <c r="D171" s="29">
        <f>shipcalls!M171</f>
        <v>123</v>
      </c>
      <c r="E171" s="29">
        <f>shipcalls!N171</f>
        <v>72</v>
      </c>
      <c r="F171" s="29">
        <f>shipcalls!O171</f>
        <v>51</v>
      </c>
      <c r="G171" s="29">
        <f>shipcalls!Y171</f>
        <v>133</v>
      </c>
      <c r="H171" s="29">
        <f>shipcalls!Z171</f>
        <v>84</v>
      </c>
      <c r="I171" s="29">
        <f>shipcalls!AA171</f>
        <v>49</v>
      </c>
      <c r="J171" s="29">
        <f>shipcalls!AK171</f>
        <v>114</v>
      </c>
      <c r="K171" s="29">
        <f>shipcalls!AL171</f>
        <v>61</v>
      </c>
      <c r="L171" s="29">
        <f>shipcalls!AM171</f>
        <v>53</v>
      </c>
      <c r="M171" s="29">
        <f>shipcalls!AW171</f>
        <v>120</v>
      </c>
      <c r="N171" s="29">
        <f>shipcalls!AX171</f>
        <v>70</v>
      </c>
      <c r="O171" s="29">
        <f>shipcalls!AY171</f>
        <v>50</v>
      </c>
      <c r="P171" s="29">
        <f t="shared" si="7"/>
        <v>490</v>
      </c>
      <c r="Q171" s="29">
        <f t="shared" si="7"/>
        <v>287</v>
      </c>
      <c r="R171" s="29">
        <f t="shared" si="7"/>
        <v>203</v>
      </c>
    </row>
    <row r="172" spans="1:18" s="3" customFormat="1" ht="15" customHeight="1" x14ac:dyDescent="0.25">
      <c r="A172" s="33"/>
      <c r="B172" s="31"/>
      <c r="C172" s="35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1:18" s="3" customFormat="1" ht="15" customHeight="1" x14ac:dyDescent="0.25">
      <c r="A173" s="30"/>
      <c r="B173" s="31" t="s">
        <v>143</v>
      </c>
      <c r="C173" s="32"/>
      <c r="D173" s="29">
        <f>shipcalls!M173</f>
        <v>2537</v>
      </c>
      <c r="E173" s="29">
        <f>shipcalls!N173</f>
        <v>2536</v>
      </c>
      <c r="F173" s="29">
        <f>shipcalls!O173</f>
        <v>1</v>
      </c>
      <c r="G173" s="29">
        <f>shipcalls!Y173</f>
        <v>2513</v>
      </c>
      <c r="H173" s="29">
        <f>shipcalls!Z173</f>
        <v>2512</v>
      </c>
      <c r="I173" s="29">
        <f>shipcalls!AA173</f>
        <v>1</v>
      </c>
      <c r="J173" s="29">
        <f>shipcalls!AK173</f>
        <v>2380</v>
      </c>
      <c r="K173" s="29">
        <f>shipcalls!AL173</f>
        <v>2379</v>
      </c>
      <c r="L173" s="29">
        <f>shipcalls!AM173</f>
        <v>1</v>
      </c>
      <c r="M173" s="29">
        <f>shipcalls!AW173</f>
        <v>2656</v>
      </c>
      <c r="N173" s="29">
        <f>shipcalls!AX173</f>
        <v>2655</v>
      </c>
      <c r="O173" s="29">
        <f>shipcalls!AY173</f>
        <v>1</v>
      </c>
      <c r="P173" s="29">
        <f t="shared" si="7"/>
        <v>10086</v>
      </c>
      <c r="Q173" s="29">
        <f t="shared" si="7"/>
        <v>10082</v>
      </c>
      <c r="R173" s="29">
        <f t="shared" si="7"/>
        <v>4</v>
      </c>
    </row>
    <row r="174" spans="1:18" s="3" customFormat="1" ht="15" customHeight="1" x14ac:dyDescent="0.25">
      <c r="A174" s="33"/>
      <c r="B174" s="31"/>
      <c r="C174" s="32" t="s">
        <v>144</v>
      </c>
      <c r="D174" s="29">
        <f>shipcalls!M174</f>
        <v>1224</v>
      </c>
      <c r="E174" s="29">
        <f>SUM(E175:E177)</f>
        <v>1223</v>
      </c>
      <c r="F174" s="29">
        <f>shipcalls!O174</f>
        <v>1</v>
      </c>
      <c r="G174" s="29">
        <f>shipcalls!Y174</f>
        <v>1187</v>
      </c>
      <c r="H174" s="29">
        <f>shipcalls!Z174</f>
        <v>1187</v>
      </c>
      <c r="I174" s="29">
        <f>shipcalls!AA174</f>
        <v>0</v>
      </c>
      <c r="J174" s="29">
        <f>shipcalls!AK174</f>
        <v>1149</v>
      </c>
      <c r="K174" s="29">
        <f>shipcalls!AL174</f>
        <v>1148</v>
      </c>
      <c r="L174" s="29">
        <f>shipcalls!AM174</f>
        <v>1</v>
      </c>
      <c r="M174" s="29">
        <f>shipcalls!AW174</f>
        <v>1303</v>
      </c>
      <c r="N174" s="29">
        <f>shipcalls!AX174</f>
        <v>1303</v>
      </c>
      <c r="O174" s="29">
        <f>shipcalls!AY174</f>
        <v>0</v>
      </c>
      <c r="P174" s="29">
        <f t="shared" si="7"/>
        <v>4863</v>
      </c>
      <c r="Q174" s="29">
        <f t="shared" si="7"/>
        <v>4861</v>
      </c>
      <c r="R174" s="29">
        <f t="shared" si="7"/>
        <v>2</v>
      </c>
    </row>
    <row r="175" spans="1:18" s="3" customFormat="1" ht="15" customHeight="1" x14ac:dyDescent="0.25">
      <c r="A175" s="33"/>
      <c r="B175" s="31"/>
      <c r="C175" s="35" t="s">
        <v>145</v>
      </c>
      <c r="D175" s="29">
        <f>shipcalls!M175</f>
        <v>647</v>
      </c>
      <c r="E175" s="29">
        <f>shipcalls!N175</f>
        <v>647</v>
      </c>
      <c r="F175" s="29">
        <f>shipcalls!O175</f>
        <v>0</v>
      </c>
      <c r="G175" s="29">
        <f>shipcalls!Y175</f>
        <v>561</v>
      </c>
      <c r="H175" s="29">
        <f>shipcalls!Z175</f>
        <v>561</v>
      </c>
      <c r="I175" s="29">
        <f>shipcalls!AA175</f>
        <v>0</v>
      </c>
      <c r="J175" s="29">
        <f>shipcalls!AK175</f>
        <v>551</v>
      </c>
      <c r="K175" s="29">
        <f>shipcalls!AL175</f>
        <v>551</v>
      </c>
      <c r="L175" s="29">
        <f>shipcalls!AM175</f>
        <v>0</v>
      </c>
      <c r="M175" s="29">
        <f>shipcalls!AW175</f>
        <v>619</v>
      </c>
      <c r="N175" s="29">
        <f>shipcalls!AX175</f>
        <v>619</v>
      </c>
      <c r="O175" s="29">
        <f>shipcalls!AY175</f>
        <v>0</v>
      </c>
      <c r="P175" s="29">
        <f t="shared" si="7"/>
        <v>2378</v>
      </c>
      <c r="Q175" s="29">
        <f t="shared" si="7"/>
        <v>2378</v>
      </c>
      <c r="R175" s="29">
        <f t="shared" si="7"/>
        <v>0</v>
      </c>
    </row>
    <row r="176" spans="1:18" s="3" customFormat="1" ht="15" customHeight="1" x14ac:dyDescent="0.25">
      <c r="A176" s="33"/>
      <c r="B176" s="31"/>
      <c r="C176" s="35" t="s">
        <v>144</v>
      </c>
      <c r="D176" s="29">
        <f>shipcalls!M176</f>
        <v>577</v>
      </c>
      <c r="E176" s="29">
        <f>shipcalls!N176</f>
        <v>576</v>
      </c>
      <c r="F176" s="29">
        <f>shipcalls!O176</f>
        <v>1</v>
      </c>
      <c r="G176" s="29">
        <f>shipcalls!Y176</f>
        <v>625</v>
      </c>
      <c r="H176" s="29">
        <f>shipcalls!Z176</f>
        <v>625</v>
      </c>
      <c r="I176" s="29">
        <f>shipcalls!AA176</f>
        <v>0</v>
      </c>
      <c r="J176" s="29">
        <f>shipcalls!AK176</f>
        <v>597</v>
      </c>
      <c r="K176" s="29">
        <f>shipcalls!AL176</f>
        <v>596</v>
      </c>
      <c r="L176" s="29">
        <f>shipcalls!AM176</f>
        <v>1</v>
      </c>
      <c r="M176" s="29">
        <f>shipcalls!AW176</f>
        <v>684</v>
      </c>
      <c r="N176" s="29">
        <f>shipcalls!AX176</f>
        <v>684</v>
      </c>
      <c r="O176" s="29">
        <f>shipcalls!AY176</f>
        <v>0</v>
      </c>
      <c r="P176" s="29">
        <f t="shared" si="7"/>
        <v>2483</v>
      </c>
      <c r="Q176" s="29">
        <f t="shared" si="7"/>
        <v>2481</v>
      </c>
      <c r="R176" s="29">
        <f t="shared" si="7"/>
        <v>2</v>
      </c>
    </row>
    <row r="177" spans="1:18" s="3" customFormat="1" ht="15" customHeight="1" x14ac:dyDescent="0.25">
      <c r="A177" s="33"/>
      <c r="B177" s="31"/>
      <c r="C177" s="35" t="s">
        <v>146</v>
      </c>
      <c r="D177" s="29">
        <f>shipcalls!M177</f>
        <v>0</v>
      </c>
      <c r="E177" s="29">
        <f>shipcalls!N177</f>
        <v>0</v>
      </c>
      <c r="F177" s="29">
        <f>shipcalls!O177</f>
        <v>0</v>
      </c>
      <c r="G177" s="29">
        <f>shipcalls!Y177</f>
        <v>1</v>
      </c>
      <c r="H177" s="29">
        <f>shipcalls!Z177</f>
        <v>1</v>
      </c>
      <c r="I177" s="29">
        <f>shipcalls!AA177</f>
        <v>0</v>
      </c>
      <c r="J177" s="29">
        <f>shipcalls!AK177</f>
        <v>1</v>
      </c>
      <c r="K177" s="29">
        <f>shipcalls!AL177</f>
        <v>1</v>
      </c>
      <c r="L177" s="29">
        <f>shipcalls!AM177</f>
        <v>0</v>
      </c>
      <c r="M177" s="29">
        <f>shipcalls!AW177</f>
        <v>0</v>
      </c>
      <c r="N177" s="29">
        <f>shipcalls!AX177</f>
        <v>0</v>
      </c>
      <c r="O177" s="29">
        <f>shipcalls!AY177</f>
        <v>0</v>
      </c>
      <c r="P177" s="29">
        <f t="shared" si="7"/>
        <v>2</v>
      </c>
      <c r="Q177" s="29">
        <f t="shared" si="7"/>
        <v>2</v>
      </c>
      <c r="R177" s="29">
        <f t="shared" si="7"/>
        <v>0</v>
      </c>
    </row>
    <row r="178" spans="1:18" s="3" customFormat="1" ht="15" customHeight="1" x14ac:dyDescent="0.25">
      <c r="A178" s="33"/>
      <c r="B178" s="31"/>
      <c r="C178" s="32" t="s">
        <v>147</v>
      </c>
      <c r="D178" s="29">
        <f>shipcalls!M178</f>
        <v>339</v>
      </c>
      <c r="E178" s="29">
        <f>shipcalls!N178</f>
        <v>339</v>
      </c>
      <c r="F178" s="29">
        <f>shipcalls!O178</f>
        <v>0</v>
      </c>
      <c r="G178" s="29">
        <f>shipcalls!Y178</f>
        <v>330</v>
      </c>
      <c r="H178" s="29">
        <f>shipcalls!Z178</f>
        <v>330</v>
      </c>
      <c r="I178" s="29">
        <f>shipcalls!AA178</f>
        <v>0</v>
      </c>
      <c r="J178" s="29">
        <f>shipcalls!AK178</f>
        <v>288</v>
      </c>
      <c r="K178" s="29">
        <f>shipcalls!AL178</f>
        <v>288</v>
      </c>
      <c r="L178" s="29">
        <f>shipcalls!AM178</f>
        <v>0</v>
      </c>
      <c r="M178" s="29">
        <f>shipcalls!AW178</f>
        <v>255</v>
      </c>
      <c r="N178" s="29">
        <f>shipcalls!AX178</f>
        <v>255</v>
      </c>
      <c r="O178" s="29">
        <f>shipcalls!AY178</f>
        <v>0</v>
      </c>
      <c r="P178" s="29">
        <f t="shared" si="7"/>
        <v>1212</v>
      </c>
      <c r="Q178" s="29">
        <f t="shared" si="7"/>
        <v>1212</v>
      </c>
      <c r="R178" s="29">
        <f t="shared" si="7"/>
        <v>0</v>
      </c>
    </row>
    <row r="179" spans="1:18" s="3" customFormat="1" ht="15" customHeight="1" x14ac:dyDescent="0.25">
      <c r="A179" s="33"/>
      <c r="B179" s="31"/>
      <c r="C179" s="35" t="s">
        <v>148</v>
      </c>
      <c r="D179" s="29">
        <f>shipcalls!M179</f>
        <v>232</v>
      </c>
      <c r="E179" s="29">
        <f>shipcalls!N179</f>
        <v>232</v>
      </c>
      <c r="F179" s="29">
        <f>shipcalls!O179</f>
        <v>0</v>
      </c>
      <c r="G179" s="29">
        <f>shipcalls!Y179</f>
        <v>212</v>
      </c>
      <c r="H179" s="29">
        <f>shipcalls!Z179</f>
        <v>212</v>
      </c>
      <c r="I179" s="29">
        <f>shipcalls!AA179</f>
        <v>0</v>
      </c>
      <c r="J179" s="29">
        <f>shipcalls!AK179</f>
        <v>212</v>
      </c>
      <c r="K179" s="29">
        <f>shipcalls!AL179</f>
        <v>212</v>
      </c>
      <c r="L179" s="29">
        <f>shipcalls!AM179</f>
        <v>0</v>
      </c>
      <c r="M179" s="29">
        <f>shipcalls!AW179</f>
        <v>167</v>
      </c>
      <c r="N179" s="29">
        <f>shipcalls!AX179</f>
        <v>167</v>
      </c>
      <c r="O179" s="29">
        <f>shipcalls!AY179</f>
        <v>0</v>
      </c>
      <c r="P179" s="29">
        <f t="shared" si="7"/>
        <v>823</v>
      </c>
      <c r="Q179" s="29">
        <f t="shared" si="7"/>
        <v>823</v>
      </c>
      <c r="R179" s="29">
        <f t="shared" si="7"/>
        <v>0</v>
      </c>
    </row>
    <row r="180" spans="1:18" s="3" customFormat="1" ht="15" customHeight="1" x14ac:dyDescent="0.25">
      <c r="A180" s="33"/>
      <c r="B180" s="31"/>
      <c r="C180" s="35" t="s">
        <v>149</v>
      </c>
      <c r="D180" s="29">
        <f>shipcalls!M180</f>
        <v>107</v>
      </c>
      <c r="E180" s="29">
        <f>shipcalls!N180</f>
        <v>107</v>
      </c>
      <c r="F180" s="29">
        <f>shipcalls!O180</f>
        <v>0</v>
      </c>
      <c r="G180" s="29">
        <f>shipcalls!Y180</f>
        <v>118</v>
      </c>
      <c r="H180" s="29">
        <f>shipcalls!Z180</f>
        <v>118</v>
      </c>
      <c r="I180" s="29">
        <f>shipcalls!AA180</f>
        <v>0</v>
      </c>
      <c r="J180" s="29">
        <f>shipcalls!AK180</f>
        <v>76</v>
      </c>
      <c r="K180" s="29">
        <f>shipcalls!AL180</f>
        <v>76</v>
      </c>
      <c r="L180" s="29">
        <f>shipcalls!AM180</f>
        <v>0</v>
      </c>
      <c r="M180" s="29">
        <f>shipcalls!AW180</f>
        <v>87</v>
      </c>
      <c r="N180" s="29">
        <f>shipcalls!AX180</f>
        <v>87</v>
      </c>
      <c r="O180" s="29">
        <f>shipcalls!AY180</f>
        <v>0</v>
      </c>
      <c r="P180" s="29">
        <f t="shared" si="7"/>
        <v>388</v>
      </c>
      <c r="Q180" s="29">
        <f t="shared" si="7"/>
        <v>388</v>
      </c>
      <c r="R180" s="29">
        <f t="shared" si="7"/>
        <v>0</v>
      </c>
    </row>
    <row r="181" spans="1:18" s="3" customFormat="1" ht="15" customHeight="1" x14ac:dyDescent="0.25">
      <c r="A181" s="33"/>
      <c r="B181" s="31"/>
      <c r="C181" s="35" t="s">
        <v>150</v>
      </c>
      <c r="D181" s="29">
        <f>shipcalls!M181</f>
        <v>0</v>
      </c>
      <c r="E181" s="29">
        <f>shipcalls!N181</f>
        <v>0</v>
      </c>
      <c r="F181" s="29">
        <f>shipcalls!O181</f>
        <v>0</v>
      </c>
      <c r="G181" s="29">
        <f>shipcalls!Y181</f>
        <v>0</v>
      </c>
      <c r="H181" s="29">
        <f>shipcalls!Z181</f>
        <v>0</v>
      </c>
      <c r="I181" s="29">
        <f>shipcalls!AA181</f>
        <v>0</v>
      </c>
      <c r="J181" s="29">
        <f>shipcalls!AK181</f>
        <v>0</v>
      </c>
      <c r="K181" s="29">
        <f>shipcalls!AL181</f>
        <v>0</v>
      </c>
      <c r="L181" s="29">
        <f>shipcalls!AM181</f>
        <v>0</v>
      </c>
      <c r="M181" s="29">
        <f>shipcalls!AW181</f>
        <v>1</v>
      </c>
      <c r="N181" s="29">
        <f>shipcalls!AX181</f>
        <v>1</v>
      </c>
      <c r="O181" s="29">
        <f>shipcalls!AY181</f>
        <v>0</v>
      </c>
      <c r="P181" s="29">
        <f t="shared" si="7"/>
        <v>1</v>
      </c>
      <c r="Q181" s="29">
        <f t="shared" si="7"/>
        <v>1</v>
      </c>
      <c r="R181" s="29">
        <f t="shared" si="7"/>
        <v>0</v>
      </c>
    </row>
    <row r="182" spans="1:18" s="3" customFormat="1" ht="15" customHeight="1" x14ac:dyDescent="0.25">
      <c r="A182" s="33"/>
      <c r="B182" s="31"/>
      <c r="C182" s="32" t="s">
        <v>48</v>
      </c>
      <c r="D182" s="29">
        <f>shipcalls!M182</f>
        <v>505</v>
      </c>
      <c r="E182" s="29">
        <f>shipcalls!N182</f>
        <v>505</v>
      </c>
      <c r="F182" s="29">
        <f>shipcalls!O182</f>
        <v>0</v>
      </c>
      <c r="G182" s="29">
        <f>shipcalls!Y182</f>
        <v>526</v>
      </c>
      <c r="H182" s="29">
        <f>shipcalls!Z182</f>
        <v>525</v>
      </c>
      <c r="I182" s="29">
        <f>shipcalls!AA182</f>
        <v>1</v>
      </c>
      <c r="J182" s="29">
        <f>shipcalls!AK182</f>
        <v>446</v>
      </c>
      <c r="K182" s="29">
        <f>shipcalls!AL182</f>
        <v>446</v>
      </c>
      <c r="L182" s="29">
        <f>shipcalls!AM182</f>
        <v>0</v>
      </c>
      <c r="M182" s="29">
        <f>shipcalls!AW182</f>
        <v>523</v>
      </c>
      <c r="N182" s="29">
        <f>shipcalls!AX182</f>
        <v>522</v>
      </c>
      <c r="O182" s="29">
        <f>shipcalls!AY182</f>
        <v>1</v>
      </c>
      <c r="P182" s="29">
        <f t="shared" si="7"/>
        <v>2000</v>
      </c>
      <c r="Q182" s="29">
        <f t="shared" si="7"/>
        <v>1998</v>
      </c>
      <c r="R182" s="29">
        <f t="shared" si="7"/>
        <v>2</v>
      </c>
    </row>
    <row r="183" spans="1:18" s="3" customFormat="1" ht="15" customHeight="1" x14ac:dyDescent="0.25">
      <c r="A183" s="33"/>
      <c r="B183" s="31"/>
      <c r="C183" s="32" t="s">
        <v>23</v>
      </c>
      <c r="D183" s="29">
        <f>shipcalls!M183</f>
        <v>469</v>
      </c>
      <c r="E183" s="29">
        <f>shipcalls!N183</f>
        <v>469</v>
      </c>
      <c r="F183" s="29">
        <f>shipcalls!O183</f>
        <v>0</v>
      </c>
      <c r="G183" s="29">
        <f>shipcalls!Y183</f>
        <v>470</v>
      </c>
      <c r="H183" s="29">
        <f>shipcalls!Z183</f>
        <v>470</v>
      </c>
      <c r="I183" s="29">
        <f>shipcalls!AA183</f>
        <v>0</v>
      </c>
      <c r="J183" s="29">
        <f>shipcalls!AK183</f>
        <v>497</v>
      </c>
      <c r="K183" s="29">
        <f>shipcalls!AL183</f>
        <v>497</v>
      </c>
      <c r="L183" s="29">
        <f>shipcalls!AM183</f>
        <v>0</v>
      </c>
      <c r="M183" s="29">
        <f>shipcalls!AW183</f>
        <v>575</v>
      </c>
      <c r="N183" s="29">
        <f>shipcalls!AX183</f>
        <v>575</v>
      </c>
      <c r="O183" s="29">
        <f>shipcalls!AY183</f>
        <v>0</v>
      </c>
      <c r="P183" s="29">
        <f t="shared" si="7"/>
        <v>2011</v>
      </c>
      <c r="Q183" s="29">
        <f t="shared" si="7"/>
        <v>2011</v>
      </c>
      <c r="R183" s="29">
        <f t="shared" si="7"/>
        <v>0</v>
      </c>
    </row>
    <row r="184" spans="1:18" s="3" customFormat="1" ht="15" customHeight="1" x14ac:dyDescent="0.25">
      <c r="A184" s="33"/>
      <c r="B184" s="31"/>
      <c r="C184" s="35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1:18" s="3" customFormat="1" ht="15" customHeight="1" x14ac:dyDescent="0.25">
      <c r="A185" s="30" t="s">
        <v>151</v>
      </c>
      <c r="B185" s="31"/>
      <c r="C185" s="32"/>
      <c r="D185" s="29">
        <f>shipcalls!M185</f>
        <v>69167</v>
      </c>
      <c r="E185" s="29">
        <f>shipcalls!N185</f>
        <v>68932</v>
      </c>
      <c r="F185" s="29">
        <f>shipcalls!O185</f>
        <v>235</v>
      </c>
      <c r="G185" s="29">
        <f>shipcalls!Y185</f>
        <v>75968</v>
      </c>
      <c r="H185" s="29">
        <f>shipcalls!Z185</f>
        <v>75659</v>
      </c>
      <c r="I185" s="29">
        <f>shipcalls!AA185</f>
        <v>309</v>
      </c>
      <c r="J185" s="29">
        <f>shipcalls!AK185</f>
        <v>74340</v>
      </c>
      <c r="K185" s="29">
        <f>shipcalls!AL185</f>
        <v>74083</v>
      </c>
      <c r="L185" s="29">
        <f>shipcalls!AM185</f>
        <v>257</v>
      </c>
      <c r="M185" s="29">
        <f>shipcalls!AW185</f>
        <v>80435</v>
      </c>
      <c r="N185" s="29">
        <f>shipcalls!AX185</f>
        <v>80131</v>
      </c>
      <c r="O185" s="29">
        <f>shipcalls!AY185</f>
        <v>304</v>
      </c>
      <c r="P185" s="29">
        <f t="shared" si="7"/>
        <v>299910</v>
      </c>
      <c r="Q185" s="29">
        <f t="shared" si="7"/>
        <v>298805</v>
      </c>
      <c r="R185" s="29">
        <f t="shared" si="7"/>
        <v>1105</v>
      </c>
    </row>
    <row r="186" spans="1:18" s="3" customFormat="1" ht="15" customHeight="1" x14ac:dyDescent="0.25">
      <c r="A186" s="30"/>
      <c r="B186" s="31"/>
      <c r="C186" s="32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1:18" s="3" customFormat="1" ht="15" customHeight="1" x14ac:dyDescent="0.25">
      <c r="A187" s="30"/>
      <c r="B187" s="31" t="s">
        <v>152</v>
      </c>
      <c r="C187" s="32"/>
      <c r="D187" s="29">
        <f>shipcalls!M187</f>
        <v>7168</v>
      </c>
      <c r="E187" s="29">
        <f>shipcalls!N187</f>
        <v>7149</v>
      </c>
      <c r="F187" s="29">
        <f>shipcalls!O187</f>
        <v>19</v>
      </c>
      <c r="G187" s="29">
        <f>shipcalls!Y187</f>
        <v>7724</v>
      </c>
      <c r="H187" s="29">
        <f>shipcalls!Z187</f>
        <v>7702</v>
      </c>
      <c r="I187" s="29">
        <f>shipcalls!AA187</f>
        <v>22</v>
      </c>
      <c r="J187" s="29">
        <f>shipcalls!AK187</f>
        <v>7754</v>
      </c>
      <c r="K187" s="29">
        <f>shipcalls!AL187</f>
        <v>7736</v>
      </c>
      <c r="L187" s="29">
        <f>shipcalls!AM187</f>
        <v>18</v>
      </c>
      <c r="M187" s="29">
        <f>shipcalls!AW187</f>
        <v>8486</v>
      </c>
      <c r="N187" s="29">
        <f>shipcalls!AX187</f>
        <v>8463</v>
      </c>
      <c r="O187" s="29">
        <f>shipcalls!AY187</f>
        <v>23</v>
      </c>
      <c r="P187" s="29">
        <f t="shared" si="7"/>
        <v>31132</v>
      </c>
      <c r="Q187" s="29">
        <f t="shared" si="7"/>
        <v>31050</v>
      </c>
      <c r="R187" s="29">
        <f t="shared" si="7"/>
        <v>82</v>
      </c>
    </row>
    <row r="188" spans="1:18" s="3" customFormat="1" ht="15" customHeight="1" x14ac:dyDescent="0.25">
      <c r="A188" s="33"/>
      <c r="B188" s="31"/>
      <c r="C188" s="32" t="s">
        <v>153</v>
      </c>
      <c r="D188" s="29">
        <f>shipcalls!M188</f>
        <v>1681</v>
      </c>
      <c r="E188" s="29">
        <f>shipcalls!N188</f>
        <v>1677</v>
      </c>
      <c r="F188" s="29">
        <f>shipcalls!O188</f>
        <v>4</v>
      </c>
      <c r="G188" s="29">
        <f>shipcalls!Y188</f>
        <v>1731</v>
      </c>
      <c r="H188" s="29">
        <f>shipcalls!Z188</f>
        <v>1726</v>
      </c>
      <c r="I188" s="29">
        <f>shipcalls!AA188</f>
        <v>5</v>
      </c>
      <c r="J188" s="29">
        <f>shipcalls!AK188</f>
        <v>1778</v>
      </c>
      <c r="K188" s="29">
        <f>shipcalls!AL188</f>
        <v>1775</v>
      </c>
      <c r="L188" s="29">
        <f>shipcalls!AM188</f>
        <v>3</v>
      </c>
      <c r="M188" s="29">
        <f>shipcalls!AW188</f>
        <v>2170</v>
      </c>
      <c r="N188" s="29">
        <f>shipcalls!AX188</f>
        <v>2165</v>
      </c>
      <c r="O188" s="29">
        <f>shipcalls!AY188</f>
        <v>5</v>
      </c>
      <c r="P188" s="29">
        <f t="shared" si="7"/>
        <v>7360</v>
      </c>
      <c r="Q188" s="29">
        <f t="shared" si="7"/>
        <v>7343</v>
      </c>
      <c r="R188" s="29">
        <f t="shared" si="7"/>
        <v>17</v>
      </c>
    </row>
    <row r="189" spans="1:18" s="3" customFormat="1" ht="15" customHeight="1" x14ac:dyDescent="0.25">
      <c r="A189" s="33"/>
      <c r="B189" s="31"/>
      <c r="C189" s="35" t="s">
        <v>154</v>
      </c>
      <c r="D189" s="29">
        <f>shipcalls!M189</f>
        <v>1241</v>
      </c>
      <c r="E189" s="29">
        <f>shipcalls!N189</f>
        <v>1241</v>
      </c>
      <c r="F189" s="29">
        <f>shipcalls!O189</f>
        <v>0</v>
      </c>
      <c r="G189" s="29">
        <f>shipcalls!Y189</f>
        <v>1229</v>
      </c>
      <c r="H189" s="29">
        <f>shipcalls!Z189</f>
        <v>1229</v>
      </c>
      <c r="I189" s="29">
        <f>shipcalls!AA189</f>
        <v>0</v>
      </c>
      <c r="J189" s="29">
        <f>shipcalls!AK189</f>
        <v>1212</v>
      </c>
      <c r="K189" s="29">
        <f>shipcalls!AL189</f>
        <v>1212</v>
      </c>
      <c r="L189" s="29">
        <f>shipcalls!AM189</f>
        <v>0</v>
      </c>
      <c r="M189" s="29">
        <f>shipcalls!AW189</f>
        <v>1629</v>
      </c>
      <c r="N189" s="29">
        <f>shipcalls!AX189</f>
        <v>1629</v>
      </c>
      <c r="O189" s="29">
        <f>shipcalls!AY189</f>
        <v>0</v>
      </c>
      <c r="P189" s="29">
        <f t="shared" si="7"/>
        <v>5311</v>
      </c>
      <c r="Q189" s="29">
        <f t="shared" si="7"/>
        <v>5311</v>
      </c>
      <c r="R189" s="29">
        <f t="shared" si="7"/>
        <v>0</v>
      </c>
    </row>
    <row r="190" spans="1:18" s="3" customFormat="1" ht="15" customHeight="1" x14ac:dyDescent="0.25">
      <c r="A190" s="33"/>
      <c r="B190" s="31"/>
      <c r="C190" s="35" t="s">
        <v>153</v>
      </c>
      <c r="D190" s="29">
        <f>shipcalls!M190</f>
        <v>435</v>
      </c>
      <c r="E190" s="29">
        <f>shipcalls!N190</f>
        <v>433</v>
      </c>
      <c r="F190" s="29">
        <f>shipcalls!O190</f>
        <v>2</v>
      </c>
      <c r="G190" s="29">
        <f>shipcalls!Y190</f>
        <v>500</v>
      </c>
      <c r="H190" s="29">
        <f>shipcalls!Z190</f>
        <v>497</v>
      </c>
      <c r="I190" s="29">
        <f>shipcalls!AA190</f>
        <v>3</v>
      </c>
      <c r="J190" s="29">
        <f>shipcalls!AK190</f>
        <v>565</v>
      </c>
      <c r="K190" s="29">
        <f>shipcalls!AL190</f>
        <v>563</v>
      </c>
      <c r="L190" s="29">
        <f>shipcalls!AM190</f>
        <v>2</v>
      </c>
      <c r="M190" s="29">
        <f>shipcalls!AW190</f>
        <v>538</v>
      </c>
      <c r="N190" s="29">
        <f>shipcalls!AX190</f>
        <v>536</v>
      </c>
      <c r="O190" s="29">
        <f>shipcalls!AY190</f>
        <v>2</v>
      </c>
      <c r="P190" s="29">
        <f t="shared" si="7"/>
        <v>2038</v>
      </c>
      <c r="Q190" s="29">
        <f t="shared" si="7"/>
        <v>2029</v>
      </c>
      <c r="R190" s="29">
        <f t="shared" si="7"/>
        <v>9</v>
      </c>
    </row>
    <row r="191" spans="1:18" s="3" customFormat="1" ht="15" customHeight="1" x14ac:dyDescent="0.25">
      <c r="A191" s="33"/>
      <c r="B191" s="31"/>
      <c r="C191" s="35" t="s">
        <v>155</v>
      </c>
      <c r="D191" s="29">
        <f>shipcalls!M191</f>
        <v>5</v>
      </c>
      <c r="E191" s="29">
        <f>shipcalls!N191</f>
        <v>3</v>
      </c>
      <c r="F191" s="29">
        <f>shipcalls!O191</f>
        <v>2</v>
      </c>
      <c r="G191" s="29">
        <f>shipcalls!Y191</f>
        <v>2</v>
      </c>
      <c r="H191" s="29">
        <f>shipcalls!Z191</f>
        <v>0</v>
      </c>
      <c r="I191" s="29">
        <f>shipcalls!AA191</f>
        <v>2</v>
      </c>
      <c r="J191" s="29">
        <f>shipcalls!AK191</f>
        <v>1</v>
      </c>
      <c r="K191" s="29">
        <f>shipcalls!AL191</f>
        <v>0</v>
      </c>
      <c r="L191" s="29">
        <f>shipcalls!AM191</f>
        <v>1</v>
      </c>
      <c r="M191" s="29">
        <f>shipcalls!AW191</f>
        <v>3</v>
      </c>
      <c r="N191" s="29">
        <f>shipcalls!AX191</f>
        <v>0</v>
      </c>
      <c r="O191" s="29">
        <f>shipcalls!AY191</f>
        <v>3</v>
      </c>
      <c r="P191" s="29">
        <f t="shared" si="7"/>
        <v>11</v>
      </c>
      <c r="Q191" s="29">
        <f t="shared" si="7"/>
        <v>3</v>
      </c>
      <c r="R191" s="29">
        <f t="shared" si="7"/>
        <v>8</v>
      </c>
    </row>
    <row r="192" spans="1:18" s="3" customFormat="1" ht="15" customHeight="1" x14ac:dyDescent="0.25">
      <c r="A192" s="33"/>
      <c r="B192" s="31"/>
      <c r="C192" s="32" t="s">
        <v>156</v>
      </c>
      <c r="D192" s="29">
        <f>shipcalls!M192</f>
        <v>236</v>
      </c>
      <c r="E192" s="29">
        <f>shipcalls!N192</f>
        <v>236</v>
      </c>
      <c r="F192" s="29">
        <f>shipcalls!O192</f>
        <v>0</v>
      </c>
      <c r="G192" s="29">
        <f>shipcalls!Y192</f>
        <v>256</v>
      </c>
      <c r="H192" s="29">
        <f>shipcalls!Z192</f>
        <v>256</v>
      </c>
      <c r="I192" s="29">
        <f>shipcalls!AA192</f>
        <v>0</v>
      </c>
      <c r="J192" s="29">
        <f>shipcalls!AK192</f>
        <v>205</v>
      </c>
      <c r="K192" s="29">
        <f>shipcalls!AL192</f>
        <v>205</v>
      </c>
      <c r="L192" s="29">
        <f>shipcalls!AM192</f>
        <v>0</v>
      </c>
      <c r="M192" s="29">
        <f>shipcalls!AW192</f>
        <v>252</v>
      </c>
      <c r="N192" s="29">
        <f>shipcalls!AX192</f>
        <v>252</v>
      </c>
      <c r="O192" s="29">
        <f>shipcalls!AY192</f>
        <v>0</v>
      </c>
      <c r="P192" s="29">
        <f t="shared" si="7"/>
        <v>949</v>
      </c>
      <c r="Q192" s="29">
        <f t="shared" si="7"/>
        <v>949</v>
      </c>
      <c r="R192" s="29">
        <f t="shared" si="7"/>
        <v>0</v>
      </c>
    </row>
    <row r="193" spans="1:18" s="3" customFormat="1" ht="15" customHeight="1" x14ac:dyDescent="0.25">
      <c r="A193" s="33"/>
      <c r="B193" s="31"/>
      <c r="C193" s="35" t="s">
        <v>157</v>
      </c>
      <c r="D193" s="29">
        <f>shipcalls!M193</f>
        <v>159</v>
      </c>
      <c r="E193" s="29">
        <f>shipcalls!N193</f>
        <v>159</v>
      </c>
      <c r="F193" s="29">
        <f>shipcalls!O193</f>
        <v>0</v>
      </c>
      <c r="G193" s="29">
        <f>shipcalls!Y193</f>
        <v>157</v>
      </c>
      <c r="H193" s="29">
        <f>shipcalls!Z193</f>
        <v>157</v>
      </c>
      <c r="I193" s="29">
        <f>shipcalls!AA193</f>
        <v>0</v>
      </c>
      <c r="J193" s="29">
        <f>shipcalls!AK193</f>
        <v>157</v>
      </c>
      <c r="K193" s="29">
        <f>shipcalls!AL193</f>
        <v>157</v>
      </c>
      <c r="L193" s="29">
        <f>shipcalls!AM193</f>
        <v>0</v>
      </c>
      <c r="M193" s="29">
        <f>shipcalls!AW193</f>
        <v>172</v>
      </c>
      <c r="N193" s="29">
        <f>shipcalls!AX193</f>
        <v>172</v>
      </c>
      <c r="O193" s="29">
        <f>shipcalls!AY193</f>
        <v>0</v>
      </c>
      <c r="P193" s="29">
        <f t="shared" si="7"/>
        <v>645</v>
      </c>
      <c r="Q193" s="29">
        <f t="shared" si="7"/>
        <v>645</v>
      </c>
      <c r="R193" s="29">
        <f t="shared" si="7"/>
        <v>0</v>
      </c>
    </row>
    <row r="194" spans="1:18" s="3" customFormat="1" ht="15" customHeight="1" x14ac:dyDescent="0.25">
      <c r="A194" s="33"/>
      <c r="B194" s="31"/>
      <c r="C194" s="35" t="s">
        <v>158</v>
      </c>
      <c r="D194" s="29">
        <f>shipcalls!M194</f>
        <v>77</v>
      </c>
      <c r="E194" s="29">
        <f>shipcalls!N194</f>
        <v>77</v>
      </c>
      <c r="F194" s="29">
        <f>shipcalls!O194</f>
        <v>0</v>
      </c>
      <c r="G194" s="29">
        <f>shipcalls!Y194</f>
        <v>99</v>
      </c>
      <c r="H194" s="29">
        <f>shipcalls!Z194</f>
        <v>99</v>
      </c>
      <c r="I194" s="29">
        <f>shipcalls!AA194</f>
        <v>0</v>
      </c>
      <c r="J194" s="29">
        <f>shipcalls!AK194</f>
        <v>48</v>
      </c>
      <c r="K194" s="29">
        <f>shipcalls!AL194</f>
        <v>48</v>
      </c>
      <c r="L194" s="29">
        <f>shipcalls!AM194</f>
        <v>0</v>
      </c>
      <c r="M194" s="29">
        <f>shipcalls!AW194</f>
        <v>80</v>
      </c>
      <c r="N194" s="29">
        <f>shipcalls!AX194</f>
        <v>80</v>
      </c>
      <c r="O194" s="29">
        <f>shipcalls!AY194</f>
        <v>0</v>
      </c>
      <c r="P194" s="29">
        <f t="shared" si="7"/>
        <v>304</v>
      </c>
      <c r="Q194" s="29">
        <f t="shared" si="7"/>
        <v>304</v>
      </c>
      <c r="R194" s="29">
        <f t="shared" si="7"/>
        <v>0</v>
      </c>
    </row>
    <row r="195" spans="1:18" s="3" customFormat="1" ht="15" customHeight="1" x14ac:dyDescent="0.25">
      <c r="A195" s="33"/>
      <c r="B195" s="31"/>
      <c r="C195" s="32" t="s">
        <v>159</v>
      </c>
      <c r="D195" s="29">
        <f>shipcalls!M195</f>
        <v>33</v>
      </c>
      <c r="E195" s="29">
        <f>shipcalls!N195</f>
        <v>33</v>
      </c>
      <c r="F195" s="29">
        <f>shipcalls!O195</f>
        <v>0</v>
      </c>
      <c r="G195" s="29">
        <f>shipcalls!Y195</f>
        <v>23</v>
      </c>
      <c r="H195" s="29">
        <f>shipcalls!Z195</f>
        <v>23</v>
      </c>
      <c r="I195" s="29">
        <f>shipcalls!AA195</f>
        <v>0</v>
      </c>
      <c r="J195" s="29">
        <f>shipcalls!AK195</f>
        <v>19</v>
      </c>
      <c r="K195" s="29">
        <f>shipcalls!AL195</f>
        <v>19</v>
      </c>
      <c r="L195" s="29">
        <f>shipcalls!AM195</f>
        <v>0</v>
      </c>
      <c r="M195" s="29">
        <f>shipcalls!AW195</f>
        <v>27</v>
      </c>
      <c r="N195" s="29">
        <f>shipcalls!AX195</f>
        <v>27</v>
      </c>
      <c r="O195" s="29">
        <f>shipcalls!AY195</f>
        <v>0</v>
      </c>
      <c r="P195" s="29">
        <f t="shared" si="7"/>
        <v>102</v>
      </c>
      <c r="Q195" s="29">
        <f t="shared" si="7"/>
        <v>102</v>
      </c>
      <c r="R195" s="29">
        <f t="shared" si="7"/>
        <v>0</v>
      </c>
    </row>
    <row r="196" spans="1:18" s="3" customFormat="1" ht="15" customHeight="1" x14ac:dyDescent="0.25">
      <c r="A196" s="33"/>
      <c r="B196" s="31"/>
      <c r="C196" s="35" t="s">
        <v>160</v>
      </c>
      <c r="D196" s="29">
        <f>shipcalls!M196</f>
        <v>4</v>
      </c>
      <c r="E196" s="29">
        <f>shipcalls!N196</f>
        <v>4</v>
      </c>
      <c r="F196" s="29">
        <f>shipcalls!O196</f>
        <v>0</v>
      </c>
      <c r="G196" s="29">
        <f>shipcalls!Y196</f>
        <v>0</v>
      </c>
      <c r="H196" s="29">
        <f>shipcalls!Z196</f>
        <v>0</v>
      </c>
      <c r="I196" s="29">
        <f>shipcalls!AA196</f>
        <v>0</v>
      </c>
      <c r="J196" s="29">
        <f>shipcalls!AK196</f>
        <v>0</v>
      </c>
      <c r="K196" s="29">
        <f>shipcalls!AL196</f>
        <v>0</v>
      </c>
      <c r="L196" s="29">
        <f>shipcalls!AM196</f>
        <v>0</v>
      </c>
      <c r="M196" s="29">
        <f>shipcalls!AW196</f>
        <v>0</v>
      </c>
      <c r="N196" s="29">
        <f>shipcalls!AX196</f>
        <v>0</v>
      </c>
      <c r="O196" s="29">
        <f>shipcalls!AY196</f>
        <v>0</v>
      </c>
      <c r="P196" s="29">
        <f t="shared" si="7"/>
        <v>4</v>
      </c>
      <c r="Q196" s="29">
        <f t="shared" si="7"/>
        <v>4</v>
      </c>
      <c r="R196" s="29">
        <f t="shared" si="7"/>
        <v>0</v>
      </c>
    </row>
    <row r="197" spans="1:18" s="3" customFormat="1" ht="15" customHeight="1" x14ac:dyDescent="0.25">
      <c r="A197" s="33"/>
      <c r="B197" s="31"/>
      <c r="C197" s="35" t="s">
        <v>161</v>
      </c>
      <c r="D197" s="29">
        <f>shipcalls!M197</f>
        <v>29</v>
      </c>
      <c r="E197" s="29">
        <f>shipcalls!N197</f>
        <v>29</v>
      </c>
      <c r="F197" s="29">
        <f>shipcalls!O197</f>
        <v>0</v>
      </c>
      <c r="G197" s="29">
        <f>shipcalls!Y197</f>
        <v>22</v>
      </c>
      <c r="H197" s="29">
        <f>shipcalls!Z197</f>
        <v>22</v>
      </c>
      <c r="I197" s="29">
        <f>shipcalls!AA197</f>
        <v>0</v>
      </c>
      <c r="J197" s="29">
        <f>shipcalls!AK197</f>
        <v>19</v>
      </c>
      <c r="K197" s="29">
        <f>shipcalls!AL197</f>
        <v>19</v>
      </c>
      <c r="L197" s="29">
        <f>shipcalls!AM197</f>
        <v>0</v>
      </c>
      <c r="M197" s="29">
        <f>shipcalls!AW197</f>
        <v>27</v>
      </c>
      <c r="N197" s="29">
        <f>shipcalls!AX197</f>
        <v>27</v>
      </c>
      <c r="O197" s="29">
        <f>shipcalls!AY197</f>
        <v>0</v>
      </c>
      <c r="P197" s="29">
        <f t="shared" si="7"/>
        <v>97</v>
      </c>
      <c r="Q197" s="29">
        <f t="shared" si="7"/>
        <v>97</v>
      </c>
      <c r="R197" s="29">
        <f t="shared" si="7"/>
        <v>0</v>
      </c>
    </row>
    <row r="198" spans="1:18" s="3" customFormat="1" ht="15" customHeight="1" x14ac:dyDescent="0.25">
      <c r="A198" s="33"/>
      <c r="B198" s="31"/>
      <c r="C198" s="35" t="s">
        <v>162</v>
      </c>
      <c r="D198" s="29">
        <f>shipcalls!M198</f>
        <v>0</v>
      </c>
      <c r="E198" s="29">
        <f>shipcalls!N198</f>
        <v>0</v>
      </c>
      <c r="F198" s="29">
        <f>shipcalls!O198</f>
        <v>0</v>
      </c>
      <c r="G198" s="29">
        <f>shipcalls!Y198</f>
        <v>1</v>
      </c>
      <c r="H198" s="29">
        <f>shipcalls!Z198</f>
        <v>1</v>
      </c>
      <c r="I198" s="29">
        <f>shipcalls!AA198</f>
        <v>0</v>
      </c>
      <c r="J198" s="29">
        <f>shipcalls!AK198</f>
        <v>0</v>
      </c>
      <c r="K198" s="29">
        <f>shipcalls!AL198</f>
        <v>0</v>
      </c>
      <c r="L198" s="29">
        <f>shipcalls!AM198</f>
        <v>0</v>
      </c>
      <c r="M198" s="29">
        <f>shipcalls!AW198</f>
        <v>0</v>
      </c>
      <c r="N198" s="29">
        <f>shipcalls!AX198</f>
        <v>0</v>
      </c>
      <c r="O198" s="29">
        <f>shipcalls!AY198</f>
        <v>0</v>
      </c>
      <c r="P198" s="29">
        <f t="shared" si="7"/>
        <v>1</v>
      </c>
      <c r="Q198" s="29">
        <f t="shared" si="7"/>
        <v>1</v>
      </c>
      <c r="R198" s="29">
        <f t="shared" si="7"/>
        <v>0</v>
      </c>
    </row>
    <row r="199" spans="1:18" s="3" customFormat="1" ht="15" customHeight="1" x14ac:dyDescent="0.25">
      <c r="A199" s="33"/>
      <c r="B199" s="31"/>
      <c r="C199" s="32" t="s">
        <v>48</v>
      </c>
      <c r="D199" s="29">
        <f>shipcalls!M199</f>
        <v>2496</v>
      </c>
      <c r="E199" s="29">
        <f>shipcalls!N199</f>
        <v>2496</v>
      </c>
      <c r="F199" s="29">
        <f>shipcalls!O199</f>
        <v>0</v>
      </c>
      <c r="G199" s="29">
        <f>shipcalls!Y199</f>
        <v>2824</v>
      </c>
      <c r="H199" s="29">
        <f>shipcalls!Z199</f>
        <v>2824</v>
      </c>
      <c r="I199" s="29">
        <f>shipcalls!AA199</f>
        <v>0</v>
      </c>
      <c r="J199" s="29">
        <f>shipcalls!AK199</f>
        <v>2865</v>
      </c>
      <c r="K199" s="29">
        <f>shipcalls!AL199</f>
        <v>2864</v>
      </c>
      <c r="L199" s="29">
        <f>shipcalls!AM199</f>
        <v>1</v>
      </c>
      <c r="M199" s="29">
        <f>shipcalls!AW199</f>
        <v>3132</v>
      </c>
      <c r="N199" s="29">
        <f>shipcalls!AX199</f>
        <v>3129</v>
      </c>
      <c r="O199" s="29">
        <f>shipcalls!AY199</f>
        <v>3</v>
      </c>
      <c r="P199" s="29">
        <f t="shared" si="7"/>
        <v>11317</v>
      </c>
      <c r="Q199" s="29">
        <f t="shared" si="7"/>
        <v>11313</v>
      </c>
      <c r="R199" s="29">
        <f t="shared" si="7"/>
        <v>4</v>
      </c>
    </row>
    <row r="200" spans="1:18" s="3" customFormat="1" ht="15" customHeight="1" x14ac:dyDescent="0.25">
      <c r="A200" s="33"/>
      <c r="B200" s="31"/>
      <c r="C200" s="32" t="s">
        <v>23</v>
      </c>
      <c r="D200" s="29">
        <f>shipcalls!M200</f>
        <v>2722</v>
      </c>
      <c r="E200" s="29">
        <f>shipcalls!N200</f>
        <v>2707</v>
      </c>
      <c r="F200" s="29">
        <f>shipcalls!O200</f>
        <v>15</v>
      </c>
      <c r="G200" s="29">
        <f>shipcalls!Y200</f>
        <v>2890</v>
      </c>
      <c r="H200" s="29">
        <f>shipcalls!Z200</f>
        <v>2873</v>
      </c>
      <c r="I200" s="29">
        <f>shipcalls!AA200</f>
        <v>17</v>
      </c>
      <c r="J200" s="29">
        <f>shipcalls!AK200</f>
        <v>2887</v>
      </c>
      <c r="K200" s="29">
        <f>shipcalls!AL200</f>
        <v>2873</v>
      </c>
      <c r="L200" s="29">
        <f>shipcalls!AM200</f>
        <v>14</v>
      </c>
      <c r="M200" s="29">
        <f>shipcalls!AW200</f>
        <v>2905</v>
      </c>
      <c r="N200" s="29">
        <f>shipcalls!AX200</f>
        <v>2890</v>
      </c>
      <c r="O200" s="29">
        <f>shipcalls!AY200</f>
        <v>15</v>
      </c>
      <c r="P200" s="29">
        <f t="shared" si="7"/>
        <v>11404</v>
      </c>
      <c r="Q200" s="29">
        <f t="shared" si="7"/>
        <v>11343</v>
      </c>
      <c r="R200" s="29">
        <f t="shared" si="7"/>
        <v>61</v>
      </c>
    </row>
    <row r="201" spans="1:18" s="3" customFormat="1" ht="15" customHeight="1" x14ac:dyDescent="0.25">
      <c r="A201" s="33"/>
      <c r="B201" s="31"/>
      <c r="C201" s="35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1:18" s="3" customFormat="1" ht="15" customHeight="1" x14ac:dyDescent="0.25">
      <c r="A202" s="30"/>
      <c r="B202" s="31" t="s">
        <v>163</v>
      </c>
      <c r="C202" s="32"/>
      <c r="D202" s="29">
        <f>shipcalls!M202</f>
        <v>39553</v>
      </c>
      <c r="E202" s="29">
        <f>shipcalls!N202</f>
        <v>39467</v>
      </c>
      <c r="F202" s="29">
        <f>shipcalls!O202</f>
        <v>86</v>
      </c>
      <c r="G202" s="29">
        <f>shipcalls!Y202</f>
        <v>43658</v>
      </c>
      <c r="H202" s="29">
        <f>shipcalls!Z202</f>
        <v>43551</v>
      </c>
      <c r="I202" s="29">
        <f>shipcalls!AA202</f>
        <v>107</v>
      </c>
      <c r="J202" s="29">
        <f>shipcalls!AK202</f>
        <v>41907</v>
      </c>
      <c r="K202" s="29">
        <f>shipcalls!AL202</f>
        <v>41835</v>
      </c>
      <c r="L202" s="29">
        <f>shipcalls!AM202</f>
        <v>72</v>
      </c>
      <c r="M202" s="29">
        <f>shipcalls!AW202</f>
        <v>46241</v>
      </c>
      <c r="N202" s="29">
        <f>shipcalls!AX202</f>
        <v>46118</v>
      </c>
      <c r="O202" s="29">
        <f>shipcalls!AY202</f>
        <v>123</v>
      </c>
      <c r="P202" s="29">
        <f t="shared" si="7"/>
        <v>171359</v>
      </c>
      <c r="Q202" s="29">
        <f t="shared" si="7"/>
        <v>170971</v>
      </c>
      <c r="R202" s="29">
        <f t="shared" si="7"/>
        <v>388</v>
      </c>
    </row>
    <row r="203" spans="1:18" s="3" customFormat="1" ht="15" customHeight="1" x14ac:dyDescent="0.25">
      <c r="A203" s="33"/>
      <c r="B203" s="31"/>
      <c r="C203" s="32" t="s">
        <v>164</v>
      </c>
      <c r="D203" s="29">
        <f>shipcalls!M203</f>
        <v>18527</v>
      </c>
      <c r="E203" s="29">
        <f>shipcalls!N203</f>
        <v>18495</v>
      </c>
      <c r="F203" s="29">
        <f>shipcalls!O203</f>
        <v>32</v>
      </c>
      <c r="G203" s="29">
        <f>shipcalls!Y203</f>
        <v>19784</v>
      </c>
      <c r="H203" s="29">
        <f>shipcalls!Z203</f>
        <v>19749</v>
      </c>
      <c r="I203" s="29">
        <f>shipcalls!AA203</f>
        <v>35</v>
      </c>
      <c r="J203" s="29">
        <f>shipcalls!AK203</f>
        <v>18781</v>
      </c>
      <c r="K203" s="29">
        <f>shipcalls!AL203</f>
        <v>18753</v>
      </c>
      <c r="L203" s="29">
        <f>shipcalls!AM203</f>
        <v>28</v>
      </c>
      <c r="M203" s="29">
        <f>shipcalls!AW203</f>
        <v>21587</v>
      </c>
      <c r="N203" s="29">
        <f>shipcalls!AX203</f>
        <v>21558</v>
      </c>
      <c r="O203" s="29">
        <f>shipcalls!AY203</f>
        <v>29</v>
      </c>
      <c r="P203" s="29">
        <f t="shared" si="7"/>
        <v>78679</v>
      </c>
      <c r="Q203" s="29">
        <f t="shared" si="7"/>
        <v>78555</v>
      </c>
      <c r="R203" s="29">
        <f t="shared" si="7"/>
        <v>124</v>
      </c>
    </row>
    <row r="204" spans="1:18" s="3" customFormat="1" ht="15" customHeight="1" x14ac:dyDescent="0.25">
      <c r="A204" s="33"/>
      <c r="B204" s="31"/>
      <c r="C204" s="35" t="s">
        <v>165</v>
      </c>
      <c r="D204" s="29">
        <f>shipcalls!M204</f>
        <v>138</v>
      </c>
      <c r="E204" s="29">
        <f>shipcalls!N204</f>
        <v>138</v>
      </c>
      <c r="F204" s="29">
        <f>shipcalls!O204</f>
        <v>0</v>
      </c>
      <c r="G204" s="29">
        <f>shipcalls!Y204</f>
        <v>136</v>
      </c>
      <c r="H204" s="29">
        <f>shipcalls!Z204</f>
        <v>136</v>
      </c>
      <c r="I204" s="29">
        <f>shipcalls!AA204</f>
        <v>0</v>
      </c>
      <c r="J204" s="29">
        <f>shipcalls!AK204</f>
        <v>152</v>
      </c>
      <c r="K204" s="29">
        <f>shipcalls!AL204</f>
        <v>152</v>
      </c>
      <c r="L204" s="29">
        <f>shipcalls!AM204</f>
        <v>0</v>
      </c>
      <c r="M204" s="29">
        <f>shipcalls!AW204</f>
        <v>145</v>
      </c>
      <c r="N204" s="29">
        <f>shipcalls!AX204</f>
        <v>144</v>
      </c>
      <c r="O204" s="29">
        <f>shipcalls!AY204</f>
        <v>1</v>
      </c>
      <c r="P204" s="29">
        <f t="shared" si="7"/>
        <v>571</v>
      </c>
      <c r="Q204" s="29">
        <f t="shared" si="7"/>
        <v>570</v>
      </c>
      <c r="R204" s="29">
        <f t="shared" si="7"/>
        <v>1</v>
      </c>
    </row>
    <row r="205" spans="1:18" s="3" customFormat="1" ht="15" customHeight="1" x14ac:dyDescent="0.25">
      <c r="A205" s="33"/>
      <c r="B205" s="31"/>
      <c r="C205" s="35" t="s">
        <v>166</v>
      </c>
      <c r="D205" s="29">
        <f>shipcalls!M205</f>
        <v>1</v>
      </c>
      <c r="E205" s="29">
        <f>shipcalls!N205</f>
        <v>1</v>
      </c>
      <c r="F205" s="29">
        <f>shipcalls!O205</f>
        <v>0</v>
      </c>
      <c r="G205" s="29">
        <f>shipcalls!Y205</f>
        <v>1</v>
      </c>
      <c r="H205" s="29">
        <f>shipcalls!Z205</f>
        <v>1</v>
      </c>
      <c r="I205" s="29">
        <f>shipcalls!AA205</f>
        <v>0</v>
      </c>
      <c r="J205" s="29">
        <f>shipcalls!AK205</f>
        <v>0</v>
      </c>
      <c r="K205" s="29">
        <f>shipcalls!AL205</f>
        <v>0</v>
      </c>
      <c r="L205" s="29">
        <f>shipcalls!AM205</f>
        <v>0</v>
      </c>
      <c r="M205" s="29">
        <f>shipcalls!AW205</f>
        <v>0</v>
      </c>
      <c r="N205" s="29">
        <f>shipcalls!AX205</f>
        <v>0</v>
      </c>
      <c r="O205" s="29">
        <f>shipcalls!AY205</f>
        <v>0</v>
      </c>
      <c r="P205" s="29">
        <f t="shared" si="7"/>
        <v>2</v>
      </c>
      <c r="Q205" s="29">
        <f t="shared" si="7"/>
        <v>2</v>
      </c>
      <c r="R205" s="29">
        <f t="shared" si="7"/>
        <v>0</v>
      </c>
    </row>
    <row r="206" spans="1:18" s="3" customFormat="1" ht="15" customHeight="1" x14ac:dyDescent="0.25">
      <c r="A206" s="33"/>
      <c r="B206" s="31"/>
      <c r="C206" s="35" t="s">
        <v>167</v>
      </c>
      <c r="D206" s="29">
        <f>shipcalls!M206</f>
        <v>2768</v>
      </c>
      <c r="E206" s="29">
        <f>shipcalls!N206</f>
        <v>2768</v>
      </c>
      <c r="F206" s="29">
        <f>shipcalls!O206</f>
        <v>0</v>
      </c>
      <c r="G206" s="29">
        <f>shipcalls!Y206</f>
        <v>3144</v>
      </c>
      <c r="H206" s="29">
        <f>shipcalls!Z206</f>
        <v>3144</v>
      </c>
      <c r="I206" s="29">
        <f>shipcalls!AA206</f>
        <v>0</v>
      </c>
      <c r="J206" s="29">
        <f>shipcalls!AK206</f>
        <v>2882</v>
      </c>
      <c r="K206" s="29">
        <f>shipcalls!AL206</f>
        <v>2882</v>
      </c>
      <c r="L206" s="29">
        <f>shipcalls!AM206</f>
        <v>0</v>
      </c>
      <c r="M206" s="29">
        <f>shipcalls!AW206</f>
        <v>2909</v>
      </c>
      <c r="N206" s="29">
        <f>shipcalls!AX206</f>
        <v>2909</v>
      </c>
      <c r="O206" s="29">
        <f>shipcalls!AY206</f>
        <v>0</v>
      </c>
      <c r="P206" s="29">
        <f t="shared" si="7"/>
        <v>11703</v>
      </c>
      <c r="Q206" s="29">
        <f t="shared" si="7"/>
        <v>11703</v>
      </c>
      <c r="R206" s="29">
        <f t="shared" si="7"/>
        <v>0</v>
      </c>
    </row>
    <row r="207" spans="1:18" s="3" customFormat="1" ht="15" customHeight="1" x14ac:dyDescent="0.25">
      <c r="A207" s="33"/>
      <c r="B207" s="31"/>
      <c r="C207" s="35" t="s">
        <v>168</v>
      </c>
      <c r="D207" s="29">
        <f>shipcalls!M207</f>
        <v>15386</v>
      </c>
      <c r="E207" s="29">
        <f>shipcalls!N207</f>
        <v>15386</v>
      </c>
      <c r="F207" s="29">
        <f>shipcalls!O207</f>
        <v>0</v>
      </c>
      <c r="G207" s="29">
        <f>shipcalls!Y207</f>
        <v>16255</v>
      </c>
      <c r="H207" s="29">
        <f>shipcalls!Z207</f>
        <v>16255</v>
      </c>
      <c r="I207" s="29">
        <f>shipcalls!AA207</f>
        <v>0</v>
      </c>
      <c r="J207" s="29">
        <f>shipcalls!AK207</f>
        <v>15513</v>
      </c>
      <c r="K207" s="29">
        <f>shipcalls!AL207</f>
        <v>15513</v>
      </c>
      <c r="L207" s="29">
        <f>shipcalls!AM207</f>
        <v>0</v>
      </c>
      <c r="M207" s="29">
        <f>shipcalls!AW207</f>
        <v>18311</v>
      </c>
      <c r="N207" s="29">
        <f>shipcalls!AX207</f>
        <v>18311</v>
      </c>
      <c r="O207" s="29">
        <f>shipcalls!AY207</f>
        <v>0</v>
      </c>
      <c r="P207" s="29">
        <f t="shared" si="7"/>
        <v>65465</v>
      </c>
      <c r="Q207" s="29">
        <f t="shared" si="7"/>
        <v>65465</v>
      </c>
      <c r="R207" s="29">
        <f t="shared" si="7"/>
        <v>0</v>
      </c>
    </row>
    <row r="208" spans="1:18" s="3" customFormat="1" ht="15" customHeight="1" x14ac:dyDescent="0.25">
      <c r="A208" s="33"/>
      <c r="B208" s="31"/>
      <c r="C208" s="35" t="s">
        <v>169</v>
      </c>
      <c r="D208" s="29">
        <f>shipcalls!M208</f>
        <v>0</v>
      </c>
      <c r="E208" s="29">
        <f>shipcalls!N208</f>
        <v>0</v>
      </c>
      <c r="F208" s="29">
        <f>shipcalls!O208</f>
        <v>0</v>
      </c>
      <c r="G208" s="29">
        <f>shipcalls!Y208</f>
        <v>16</v>
      </c>
      <c r="H208" s="29">
        <f>shipcalls!Z208</f>
        <v>16</v>
      </c>
      <c r="I208" s="29">
        <f>shipcalls!AA208</f>
        <v>0</v>
      </c>
      <c r="J208" s="29">
        <f>shipcalls!AK208</f>
        <v>0</v>
      </c>
      <c r="K208" s="29">
        <f>shipcalls!AL208</f>
        <v>0</v>
      </c>
      <c r="L208" s="29">
        <f>shipcalls!AM208</f>
        <v>0</v>
      </c>
      <c r="M208" s="29">
        <f>shipcalls!AW208</f>
        <v>0</v>
      </c>
      <c r="N208" s="29">
        <f>shipcalls!AX208</f>
        <v>0</v>
      </c>
      <c r="O208" s="29">
        <f>shipcalls!AY208</f>
        <v>0</v>
      </c>
      <c r="P208" s="29">
        <f t="shared" si="7"/>
        <v>16</v>
      </c>
      <c r="Q208" s="29">
        <f t="shared" si="7"/>
        <v>16</v>
      </c>
      <c r="R208" s="29">
        <f t="shared" si="7"/>
        <v>0</v>
      </c>
    </row>
    <row r="209" spans="1:18" s="3" customFormat="1" ht="15" customHeight="1" x14ac:dyDescent="0.25">
      <c r="A209" s="33"/>
      <c r="B209" s="31"/>
      <c r="C209" s="35" t="s">
        <v>170</v>
      </c>
      <c r="D209" s="29">
        <f>shipcalls!M209</f>
        <v>228</v>
      </c>
      <c r="E209" s="29">
        <f>shipcalls!N209</f>
        <v>196</v>
      </c>
      <c r="F209" s="29">
        <f>shipcalls!O209</f>
        <v>32</v>
      </c>
      <c r="G209" s="29">
        <f>shipcalls!Y209</f>
        <v>229</v>
      </c>
      <c r="H209" s="29">
        <f>shipcalls!Z209</f>
        <v>194</v>
      </c>
      <c r="I209" s="29">
        <f>shipcalls!AA209</f>
        <v>35</v>
      </c>
      <c r="J209" s="29">
        <f>shipcalls!AK209</f>
        <v>231</v>
      </c>
      <c r="K209" s="29">
        <f>shipcalls!AL209</f>
        <v>203</v>
      </c>
      <c r="L209" s="29">
        <f>shipcalls!AM209</f>
        <v>28</v>
      </c>
      <c r="M209" s="29">
        <f>shipcalls!AW209</f>
        <v>221</v>
      </c>
      <c r="N209" s="29">
        <f>shipcalls!AX209</f>
        <v>193</v>
      </c>
      <c r="O209" s="29">
        <f>shipcalls!AY209</f>
        <v>28</v>
      </c>
      <c r="P209" s="29">
        <f t="shared" si="7"/>
        <v>909</v>
      </c>
      <c r="Q209" s="29">
        <f t="shared" si="7"/>
        <v>786</v>
      </c>
      <c r="R209" s="29">
        <f t="shared" si="7"/>
        <v>123</v>
      </c>
    </row>
    <row r="210" spans="1:18" s="3" customFormat="1" ht="15" customHeight="1" x14ac:dyDescent="0.25">
      <c r="A210" s="33"/>
      <c r="B210" s="31"/>
      <c r="C210" s="35" t="s">
        <v>171</v>
      </c>
      <c r="D210" s="29">
        <f>shipcalls!M210</f>
        <v>6</v>
      </c>
      <c r="E210" s="29">
        <f>shipcalls!N210</f>
        <v>6</v>
      </c>
      <c r="F210" s="29">
        <f>shipcalls!O210</f>
        <v>0</v>
      </c>
      <c r="G210" s="29">
        <f>shipcalls!Y210</f>
        <v>3</v>
      </c>
      <c r="H210" s="29">
        <f>shipcalls!Z210</f>
        <v>3</v>
      </c>
      <c r="I210" s="29">
        <f>shipcalls!AA210</f>
        <v>0</v>
      </c>
      <c r="J210" s="29">
        <f>shipcalls!AK210</f>
        <v>3</v>
      </c>
      <c r="K210" s="29">
        <f>shipcalls!AL210</f>
        <v>3</v>
      </c>
      <c r="L210" s="29">
        <f>shipcalls!AM210</f>
        <v>0</v>
      </c>
      <c r="M210" s="29">
        <f>shipcalls!AW210</f>
        <v>1</v>
      </c>
      <c r="N210" s="29">
        <f>shipcalls!AX210</f>
        <v>1</v>
      </c>
      <c r="O210" s="29">
        <f>shipcalls!AY210</f>
        <v>0</v>
      </c>
      <c r="P210" s="29">
        <f t="shared" si="7"/>
        <v>13</v>
      </c>
      <c r="Q210" s="29">
        <f t="shared" si="7"/>
        <v>13</v>
      </c>
      <c r="R210" s="29">
        <f t="shared" si="7"/>
        <v>0</v>
      </c>
    </row>
    <row r="211" spans="1:18" s="3" customFormat="1" ht="15" customHeight="1" x14ac:dyDescent="0.25">
      <c r="A211" s="33"/>
      <c r="B211" s="31"/>
      <c r="C211" s="32" t="s">
        <v>172</v>
      </c>
      <c r="D211" s="29">
        <f>shipcalls!M211</f>
        <v>20</v>
      </c>
      <c r="E211" s="29">
        <f>shipcalls!N211</f>
        <v>20</v>
      </c>
      <c r="F211" s="29">
        <f>shipcalls!O211</f>
        <v>0</v>
      </c>
      <c r="G211" s="29">
        <f>shipcalls!Y211</f>
        <v>18</v>
      </c>
      <c r="H211" s="29">
        <f>shipcalls!Z211</f>
        <v>18</v>
      </c>
      <c r="I211" s="29">
        <f>shipcalls!AA211</f>
        <v>0</v>
      </c>
      <c r="J211" s="29">
        <f>shipcalls!AK211</f>
        <v>24</v>
      </c>
      <c r="K211" s="29">
        <f>shipcalls!AL211</f>
        <v>24</v>
      </c>
      <c r="L211" s="29">
        <f>shipcalls!AM211</f>
        <v>0</v>
      </c>
      <c r="M211" s="29">
        <f>shipcalls!AW211</f>
        <v>30</v>
      </c>
      <c r="N211" s="29">
        <f>shipcalls!AX211</f>
        <v>30</v>
      </c>
      <c r="O211" s="29">
        <f>shipcalls!AY211</f>
        <v>0</v>
      </c>
      <c r="P211" s="29">
        <f t="shared" si="7"/>
        <v>92</v>
      </c>
      <c r="Q211" s="29">
        <f t="shared" si="7"/>
        <v>92</v>
      </c>
      <c r="R211" s="29">
        <f t="shared" si="7"/>
        <v>0</v>
      </c>
    </row>
    <row r="212" spans="1:18" s="3" customFormat="1" ht="15" customHeight="1" x14ac:dyDescent="0.25">
      <c r="A212" s="33"/>
      <c r="B212" s="31"/>
      <c r="C212" s="32" t="s">
        <v>173</v>
      </c>
      <c r="D212" s="29">
        <f>shipcalls!M212</f>
        <v>160</v>
      </c>
      <c r="E212" s="29">
        <f>shipcalls!N212</f>
        <v>160</v>
      </c>
      <c r="F212" s="29">
        <f>shipcalls!O212</f>
        <v>0</v>
      </c>
      <c r="G212" s="29">
        <f>shipcalls!Y212</f>
        <v>225</v>
      </c>
      <c r="H212" s="29">
        <f>shipcalls!Z212</f>
        <v>225</v>
      </c>
      <c r="I212" s="29">
        <f>shipcalls!AA212</f>
        <v>0</v>
      </c>
      <c r="J212" s="29">
        <f>shipcalls!AK212</f>
        <v>188</v>
      </c>
      <c r="K212" s="29">
        <f>shipcalls!AL212</f>
        <v>188</v>
      </c>
      <c r="L212" s="29">
        <f>shipcalls!AM212</f>
        <v>0</v>
      </c>
      <c r="M212" s="29">
        <f>shipcalls!AW212</f>
        <v>193</v>
      </c>
      <c r="N212" s="29">
        <f>shipcalls!AX212</f>
        <v>193</v>
      </c>
      <c r="O212" s="29">
        <f>shipcalls!AY212</f>
        <v>0</v>
      </c>
      <c r="P212" s="29">
        <f t="shared" si="7"/>
        <v>766</v>
      </c>
      <c r="Q212" s="29">
        <f t="shared" si="7"/>
        <v>766</v>
      </c>
      <c r="R212" s="29">
        <f t="shared" si="7"/>
        <v>0</v>
      </c>
    </row>
    <row r="213" spans="1:18" s="3" customFormat="1" ht="15" customHeight="1" x14ac:dyDescent="0.25">
      <c r="A213" s="33"/>
      <c r="B213" s="31"/>
      <c r="C213" s="32" t="s">
        <v>174</v>
      </c>
      <c r="D213" s="29">
        <f>shipcalls!M213</f>
        <v>345</v>
      </c>
      <c r="E213" s="29">
        <f>shipcalls!N213</f>
        <v>344</v>
      </c>
      <c r="F213" s="29">
        <f>shipcalls!O213</f>
        <v>1</v>
      </c>
      <c r="G213" s="29">
        <f>shipcalls!Y213</f>
        <v>290</v>
      </c>
      <c r="H213" s="29">
        <f>shipcalls!Z213</f>
        <v>290</v>
      </c>
      <c r="I213" s="29">
        <f>shipcalls!AA213</f>
        <v>0</v>
      </c>
      <c r="J213" s="29">
        <f>shipcalls!AK213</f>
        <v>259</v>
      </c>
      <c r="K213" s="29">
        <f>shipcalls!AL213</f>
        <v>259</v>
      </c>
      <c r="L213" s="29">
        <f>shipcalls!AM213</f>
        <v>0</v>
      </c>
      <c r="M213" s="29">
        <f>shipcalls!AW213</f>
        <v>343</v>
      </c>
      <c r="N213" s="29">
        <f>shipcalls!AX213</f>
        <v>343</v>
      </c>
      <c r="O213" s="29">
        <f>shipcalls!AY213</f>
        <v>0</v>
      </c>
      <c r="P213" s="29">
        <f t="shared" si="7"/>
        <v>1237</v>
      </c>
      <c r="Q213" s="29">
        <f t="shared" si="7"/>
        <v>1236</v>
      </c>
      <c r="R213" s="29">
        <f t="shared" si="7"/>
        <v>1</v>
      </c>
    </row>
    <row r="214" spans="1:18" s="3" customFormat="1" ht="15" customHeight="1" x14ac:dyDescent="0.25">
      <c r="A214" s="33"/>
      <c r="B214" s="31"/>
      <c r="C214" s="35" t="s">
        <v>175</v>
      </c>
      <c r="D214" s="29">
        <f>shipcalls!M214</f>
        <v>133</v>
      </c>
      <c r="E214" s="29">
        <f>shipcalls!N214</f>
        <v>133</v>
      </c>
      <c r="F214" s="29">
        <f>shipcalls!O214</f>
        <v>0</v>
      </c>
      <c r="G214" s="29">
        <f>shipcalls!Y214</f>
        <v>154</v>
      </c>
      <c r="H214" s="29">
        <f>shipcalls!Z214</f>
        <v>154</v>
      </c>
      <c r="I214" s="29">
        <f>shipcalls!AA214</f>
        <v>0</v>
      </c>
      <c r="J214" s="29">
        <f>shipcalls!AK214</f>
        <v>115</v>
      </c>
      <c r="K214" s="29">
        <f>shipcalls!AL214</f>
        <v>115</v>
      </c>
      <c r="L214" s="29">
        <f>shipcalls!AM214</f>
        <v>0</v>
      </c>
      <c r="M214" s="29">
        <f>shipcalls!AW214</f>
        <v>153</v>
      </c>
      <c r="N214" s="29">
        <f>shipcalls!AX214</f>
        <v>153</v>
      </c>
      <c r="O214" s="29">
        <f>shipcalls!AY214</f>
        <v>0</v>
      </c>
      <c r="P214" s="29">
        <f t="shared" si="7"/>
        <v>555</v>
      </c>
      <c r="Q214" s="29">
        <f t="shared" si="7"/>
        <v>555</v>
      </c>
      <c r="R214" s="29">
        <f t="shared" si="7"/>
        <v>0</v>
      </c>
    </row>
    <row r="215" spans="1:18" s="3" customFormat="1" ht="15" customHeight="1" x14ac:dyDescent="0.25">
      <c r="A215" s="33"/>
      <c r="B215" s="31"/>
      <c r="C215" s="35" t="s">
        <v>176</v>
      </c>
      <c r="D215" s="29">
        <f>shipcalls!M215</f>
        <v>211</v>
      </c>
      <c r="E215" s="29">
        <f>shipcalls!N215</f>
        <v>211</v>
      </c>
      <c r="F215" s="29">
        <f>shipcalls!O215</f>
        <v>0</v>
      </c>
      <c r="G215" s="29">
        <f>shipcalls!Y215</f>
        <v>136</v>
      </c>
      <c r="H215" s="29">
        <f>shipcalls!Z215</f>
        <v>136</v>
      </c>
      <c r="I215" s="29">
        <f>shipcalls!AA215</f>
        <v>0</v>
      </c>
      <c r="J215" s="29">
        <f>shipcalls!AK215</f>
        <v>144</v>
      </c>
      <c r="K215" s="29">
        <f>shipcalls!AL215</f>
        <v>144</v>
      </c>
      <c r="L215" s="29">
        <f>shipcalls!AM215</f>
        <v>0</v>
      </c>
      <c r="M215" s="29">
        <f>shipcalls!AW215</f>
        <v>190</v>
      </c>
      <c r="N215" s="29">
        <f>shipcalls!AX215</f>
        <v>190</v>
      </c>
      <c r="O215" s="29">
        <f>shipcalls!AY215</f>
        <v>0</v>
      </c>
      <c r="P215" s="29">
        <f t="shared" si="7"/>
        <v>681</v>
      </c>
      <c r="Q215" s="29">
        <f t="shared" si="7"/>
        <v>681</v>
      </c>
      <c r="R215" s="29">
        <f t="shared" si="7"/>
        <v>0</v>
      </c>
    </row>
    <row r="216" spans="1:18" s="3" customFormat="1" ht="15" customHeight="1" x14ac:dyDescent="0.25">
      <c r="A216" s="33"/>
      <c r="B216" s="31"/>
      <c r="C216" s="35" t="s">
        <v>177</v>
      </c>
      <c r="D216" s="29">
        <f>shipcalls!M216</f>
        <v>1</v>
      </c>
      <c r="E216" s="29">
        <f>shipcalls!N216</f>
        <v>0</v>
      </c>
      <c r="F216" s="29">
        <f>shipcalls!O216</f>
        <v>1</v>
      </c>
      <c r="G216" s="29">
        <f>shipcalls!Y216</f>
        <v>0</v>
      </c>
      <c r="H216" s="29">
        <f>shipcalls!Z216</f>
        <v>0</v>
      </c>
      <c r="I216" s="29">
        <f>shipcalls!AA216</f>
        <v>0</v>
      </c>
      <c r="J216" s="29">
        <f>shipcalls!AK216</f>
        <v>0</v>
      </c>
      <c r="K216" s="29">
        <f>shipcalls!AL216</f>
        <v>0</v>
      </c>
      <c r="L216" s="29">
        <f>shipcalls!AM216</f>
        <v>0</v>
      </c>
      <c r="M216" s="29">
        <f>shipcalls!AW216</f>
        <v>0</v>
      </c>
      <c r="N216" s="29">
        <f>shipcalls!AX216</f>
        <v>0</v>
      </c>
      <c r="O216" s="29">
        <f>shipcalls!AY216</f>
        <v>0</v>
      </c>
      <c r="P216" s="29">
        <f t="shared" si="7"/>
        <v>1</v>
      </c>
      <c r="Q216" s="29">
        <f t="shared" si="7"/>
        <v>0</v>
      </c>
      <c r="R216" s="29">
        <f t="shared" si="7"/>
        <v>1</v>
      </c>
    </row>
    <row r="217" spans="1:18" s="3" customFormat="1" ht="15" customHeight="1" x14ac:dyDescent="0.25">
      <c r="A217" s="33"/>
      <c r="B217" s="31"/>
      <c r="C217" s="32" t="s">
        <v>178</v>
      </c>
      <c r="D217" s="29">
        <f>shipcalls!M217</f>
        <v>10597</v>
      </c>
      <c r="E217" s="29">
        <f>shipcalls!N217</f>
        <v>10597</v>
      </c>
      <c r="F217" s="29">
        <f>shipcalls!O217</f>
        <v>0</v>
      </c>
      <c r="G217" s="29">
        <f>shipcalls!Y217</f>
        <v>11556</v>
      </c>
      <c r="H217" s="29">
        <f>shipcalls!Z217</f>
        <v>11556</v>
      </c>
      <c r="I217" s="29">
        <f>shipcalls!AA217</f>
        <v>0</v>
      </c>
      <c r="J217" s="29">
        <f>shipcalls!AK217</f>
        <v>10308</v>
      </c>
      <c r="K217" s="29">
        <f>shipcalls!AL217</f>
        <v>10308</v>
      </c>
      <c r="L217" s="29">
        <f>shipcalls!AM217</f>
        <v>0</v>
      </c>
      <c r="M217" s="29">
        <f>shipcalls!AW217</f>
        <v>11257</v>
      </c>
      <c r="N217" s="29">
        <f>shipcalls!AX217</f>
        <v>11257</v>
      </c>
      <c r="O217" s="29">
        <f>shipcalls!AY217</f>
        <v>0</v>
      </c>
      <c r="P217" s="29">
        <f t="shared" si="7"/>
        <v>43718</v>
      </c>
      <c r="Q217" s="29">
        <f t="shared" si="7"/>
        <v>43718</v>
      </c>
      <c r="R217" s="29">
        <f t="shared" si="7"/>
        <v>0</v>
      </c>
    </row>
    <row r="218" spans="1:18" s="3" customFormat="1" ht="15" customHeight="1" x14ac:dyDescent="0.25">
      <c r="A218" s="33"/>
      <c r="B218" s="31"/>
      <c r="C218" s="35" t="s">
        <v>179</v>
      </c>
      <c r="D218" s="29">
        <f>shipcalls!M218</f>
        <v>2745</v>
      </c>
      <c r="E218" s="29">
        <f>shipcalls!N218</f>
        <v>2745</v>
      </c>
      <c r="F218" s="29">
        <f>shipcalls!O218</f>
        <v>0</v>
      </c>
      <c r="G218" s="29">
        <f>shipcalls!Y218</f>
        <v>3147</v>
      </c>
      <c r="H218" s="29">
        <f>shipcalls!Z218</f>
        <v>3147</v>
      </c>
      <c r="I218" s="29">
        <f>shipcalls!AA218</f>
        <v>0</v>
      </c>
      <c r="J218" s="29">
        <f>shipcalls!AK218</f>
        <v>2865</v>
      </c>
      <c r="K218" s="29">
        <f>shipcalls!AL218</f>
        <v>2865</v>
      </c>
      <c r="L218" s="29">
        <f>shipcalls!AM218</f>
        <v>0</v>
      </c>
      <c r="M218" s="29">
        <f>shipcalls!AW218</f>
        <v>2892</v>
      </c>
      <c r="N218" s="29">
        <f>shipcalls!AX218</f>
        <v>2892</v>
      </c>
      <c r="O218" s="29">
        <f>shipcalls!AY218</f>
        <v>0</v>
      </c>
      <c r="P218" s="29">
        <f t="shared" si="7"/>
        <v>11649</v>
      </c>
      <c r="Q218" s="29">
        <f t="shared" si="7"/>
        <v>11649</v>
      </c>
      <c r="R218" s="29">
        <f t="shared" si="7"/>
        <v>0</v>
      </c>
    </row>
    <row r="219" spans="1:18" s="3" customFormat="1" ht="15" customHeight="1" x14ac:dyDescent="0.25">
      <c r="A219" s="33"/>
      <c r="B219" s="31"/>
      <c r="C219" s="35" t="s">
        <v>180</v>
      </c>
      <c r="D219" s="29">
        <f>shipcalls!M219</f>
        <v>7852</v>
      </c>
      <c r="E219" s="29">
        <f>shipcalls!N219</f>
        <v>7852</v>
      </c>
      <c r="F219" s="29">
        <f>shipcalls!O219</f>
        <v>0</v>
      </c>
      <c r="G219" s="29">
        <f>shipcalls!Y219</f>
        <v>8409</v>
      </c>
      <c r="H219" s="29">
        <f>shipcalls!Z219</f>
        <v>8409</v>
      </c>
      <c r="I219" s="29">
        <f>shipcalls!AA219</f>
        <v>0</v>
      </c>
      <c r="J219" s="29">
        <f>shipcalls!AK219</f>
        <v>7443</v>
      </c>
      <c r="K219" s="29">
        <f>shipcalls!AL219</f>
        <v>7443</v>
      </c>
      <c r="L219" s="29">
        <f>shipcalls!AM219</f>
        <v>0</v>
      </c>
      <c r="M219" s="29">
        <f>shipcalls!AW219</f>
        <v>8365</v>
      </c>
      <c r="N219" s="29">
        <f>shipcalls!AX219</f>
        <v>8365</v>
      </c>
      <c r="O219" s="29">
        <f>shipcalls!AY219</f>
        <v>0</v>
      </c>
      <c r="P219" s="29">
        <f t="shared" si="7"/>
        <v>32069</v>
      </c>
      <c r="Q219" s="29">
        <f t="shared" si="7"/>
        <v>32069</v>
      </c>
      <c r="R219" s="29">
        <f t="shared" si="7"/>
        <v>0</v>
      </c>
    </row>
    <row r="220" spans="1:18" s="3" customFormat="1" ht="15" customHeight="1" x14ac:dyDescent="0.25">
      <c r="A220" s="33"/>
      <c r="B220" s="31"/>
      <c r="C220" s="32" t="s">
        <v>181</v>
      </c>
      <c r="D220" s="29">
        <f>shipcalls!M220</f>
        <v>3084</v>
      </c>
      <c r="E220" s="29">
        <f>shipcalls!N220</f>
        <v>3084</v>
      </c>
      <c r="F220" s="29">
        <f>shipcalls!O220</f>
        <v>0</v>
      </c>
      <c r="G220" s="29">
        <f>shipcalls!Y220</f>
        <v>3371</v>
      </c>
      <c r="H220" s="29">
        <f>shipcalls!Z220</f>
        <v>3371</v>
      </c>
      <c r="I220" s="29">
        <f>shipcalls!AA220</f>
        <v>0</v>
      </c>
      <c r="J220" s="29">
        <f>shipcalls!AK220</f>
        <v>3299</v>
      </c>
      <c r="K220" s="29">
        <f>shipcalls!AL220</f>
        <v>3299</v>
      </c>
      <c r="L220" s="29">
        <f>shipcalls!AM220</f>
        <v>0</v>
      </c>
      <c r="M220" s="29">
        <f>shipcalls!AW220</f>
        <v>3311</v>
      </c>
      <c r="N220" s="29">
        <f>shipcalls!AX220</f>
        <v>3311</v>
      </c>
      <c r="O220" s="29">
        <f>shipcalls!AY220</f>
        <v>0</v>
      </c>
      <c r="P220" s="29">
        <f t="shared" si="7"/>
        <v>13065</v>
      </c>
      <c r="Q220" s="29">
        <f t="shared" si="7"/>
        <v>13065</v>
      </c>
      <c r="R220" s="29">
        <f t="shared" si="7"/>
        <v>0</v>
      </c>
    </row>
    <row r="221" spans="1:18" s="3" customFormat="1" ht="15" customHeight="1" x14ac:dyDescent="0.25">
      <c r="A221" s="33"/>
      <c r="B221" s="31"/>
      <c r="C221" s="35" t="s">
        <v>182</v>
      </c>
      <c r="D221" s="29">
        <f>shipcalls!M221</f>
        <v>2949</v>
      </c>
      <c r="E221" s="29">
        <f>shipcalls!N221</f>
        <v>2949</v>
      </c>
      <c r="F221" s="29">
        <f>shipcalls!O221</f>
        <v>0</v>
      </c>
      <c r="G221" s="29">
        <f>shipcalls!Y221</f>
        <v>3001</v>
      </c>
      <c r="H221" s="29">
        <f>shipcalls!Z221</f>
        <v>3001</v>
      </c>
      <c r="I221" s="29">
        <f>shipcalls!AA221</f>
        <v>0</v>
      </c>
      <c r="J221" s="29">
        <f>shipcalls!AK221</f>
        <v>2922</v>
      </c>
      <c r="K221" s="29">
        <f>shipcalls!AL221</f>
        <v>2922</v>
      </c>
      <c r="L221" s="29">
        <f>shipcalls!AM221</f>
        <v>0</v>
      </c>
      <c r="M221" s="29">
        <f>shipcalls!AW221</f>
        <v>2940</v>
      </c>
      <c r="N221" s="29">
        <f>shipcalls!AX221</f>
        <v>2940</v>
      </c>
      <c r="O221" s="29">
        <f>shipcalls!AY221</f>
        <v>0</v>
      </c>
      <c r="P221" s="29">
        <f t="shared" si="7"/>
        <v>11812</v>
      </c>
      <c r="Q221" s="29">
        <f t="shared" si="7"/>
        <v>11812</v>
      </c>
      <c r="R221" s="29">
        <f t="shared" si="7"/>
        <v>0</v>
      </c>
    </row>
    <row r="222" spans="1:18" s="3" customFormat="1" ht="15" customHeight="1" x14ac:dyDescent="0.25">
      <c r="A222" s="33"/>
      <c r="B222" s="31"/>
      <c r="C222" s="35" t="s">
        <v>183</v>
      </c>
      <c r="D222" s="29">
        <f>shipcalls!M222</f>
        <v>8</v>
      </c>
      <c r="E222" s="29">
        <f>shipcalls!N222</f>
        <v>8</v>
      </c>
      <c r="F222" s="29">
        <f>shipcalls!O222</f>
        <v>0</v>
      </c>
      <c r="G222" s="29">
        <f>shipcalls!Y222</f>
        <v>2</v>
      </c>
      <c r="H222" s="29">
        <f>shipcalls!Z222</f>
        <v>2</v>
      </c>
      <c r="I222" s="29">
        <f>shipcalls!AA222</f>
        <v>0</v>
      </c>
      <c r="J222" s="29">
        <f>shipcalls!AK222</f>
        <v>0</v>
      </c>
      <c r="K222" s="29">
        <f>shipcalls!AL222</f>
        <v>0</v>
      </c>
      <c r="L222" s="29">
        <f>shipcalls!AM222</f>
        <v>0</v>
      </c>
      <c r="M222" s="29">
        <f>shipcalls!AW222</f>
        <v>2</v>
      </c>
      <c r="N222" s="29">
        <f>shipcalls!AX222</f>
        <v>2</v>
      </c>
      <c r="O222" s="29">
        <f>shipcalls!AY222</f>
        <v>0</v>
      </c>
      <c r="P222" s="29">
        <f t="shared" si="7"/>
        <v>12</v>
      </c>
      <c r="Q222" s="29">
        <f t="shared" si="7"/>
        <v>12</v>
      </c>
      <c r="R222" s="29">
        <f t="shared" si="7"/>
        <v>0</v>
      </c>
    </row>
    <row r="223" spans="1:18" s="3" customFormat="1" ht="15" customHeight="1" x14ac:dyDescent="0.25">
      <c r="A223" s="33"/>
      <c r="B223" s="31"/>
      <c r="C223" s="35" t="s">
        <v>184</v>
      </c>
      <c r="D223" s="29">
        <f>shipcalls!M223</f>
        <v>10</v>
      </c>
      <c r="E223" s="29">
        <f>shipcalls!N223</f>
        <v>10</v>
      </c>
      <c r="F223" s="29">
        <f>shipcalls!O223</f>
        <v>0</v>
      </c>
      <c r="G223" s="29">
        <f>shipcalls!Y223</f>
        <v>86</v>
      </c>
      <c r="H223" s="29">
        <f>shipcalls!Z223</f>
        <v>86</v>
      </c>
      <c r="I223" s="29">
        <f>shipcalls!AA223</f>
        <v>0</v>
      </c>
      <c r="J223" s="29">
        <f>shipcalls!AK223</f>
        <v>84</v>
      </c>
      <c r="K223" s="29">
        <f>shipcalls!AL223</f>
        <v>84</v>
      </c>
      <c r="L223" s="29">
        <f>shipcalls!AM223</f>
        <v>0</v>
      </c>
      <c r="M223" s="29">
        <f>shipcalls!AW223</f>
        <v>77</v>
      </c>
      <c r="N223" s="29">
        <f>shipcalls!AX223</f>
        <v>77</v>
      </c>
      <c r="O223" s="29">
        <f>shipcalls!AY223</f>
        <v>0</v>
      </c>
      <c r="P223" s="29">
        <f t="shared" si="7"/>
        <v>257</v>
      </c>
      <c r="Q223" s="29">
        <f t="shared" si="7"/>
        <v>257</v>
      </c>
      <c r="R223" s="29">
        <f t="shared" si="7"/>
        <v>0</v>
      </c>
    </row>
    <row r="224" spans="1:18" s="3" customFormat="1" ht="15" customHeight="1" x14ac:dyDescent="0.25">
      <c r="A224" s="33"/>
      <c r="B224" s="31"/>
      <c r="C224" s="35" t="s">
        <v>185</v>
      </c>
      <c r="D224" s="29">
        <f>shipcalls!M224</f>
        <v>117</v>
      </c>
      <c r="E224" s="29">
        <f>shipcalls!N224</f>
        <v>117</v>
      </c>
      <c r="F224" s="29">
        <f>shipcalls!O224</f>
        <v>0</v>
      </c>
      <c r="G224" s="29">
        <f>shipcalls!Y224</f>
        <v>282</v>
      </c>
      <c r="H224" s="29">
        <f>shipcalls!Z224</f>
        <v>282</v>
      </c>
      <c r="I224" s="29">
        <f>shipcalls!AA224</f>
        <v>0</v>
      </c>
      <c r="J224" s="29">
        <f>shipcalls!AK224</f>
        <v>293</v>
      </c>
      <c r="K224" s="29">
        <f>shipcalls!AL224</f>
        <v>293</v>
      </c>
      <c r="L224" s="29">
        <f>shipcalls!AM224</f>
        <v>0</v>
      </c>
      <c r="M224" s="29">
        <f>shipcalls!AW224</f>
        <v>292</v>
      </c>
      <c r="N224" s="29">
        <f>shipcalls!AX224</f>
        <v>292</v>
      </c>
      <c r="O224" s="29">
        <f>shipcalls!AY224</f>
        <v>0</v>
      </c>
      <c r="P224" s="29">
        <f t="shared" si="7"/>
        <v>984</v>
      </c>
      <c r="Q224" s="29">
        <f t="shared" si="7"/>
        <v>984</v>
      </c>
      <c r="R224" s="29">
        <f t="shared" si="7"/>
        <v>0</v>
      </c>
    </row>
    <row r="225" spans="1:18" s="3" customFormat="1" ht="15" customHeight="1" x14ac:dyDescent="0.25">
      <c r="A225" s="33"/>
      <c r="B225" s="31"/>
      <c r="C225" s="32" t="s">
        <v>48</v>
      </c>
      <c r="D225" s="29">
        <f>shipcalls!M225</f>
        <v>6389</v>
      </c>
      <c r="E225" s="29">
        <f>shipcalls!N225</f>
        <v>6386</v>
      </c>
      <c r="F225" s="29">
        <f>shipcalls!O225</f>
        <v>3</v>
      </c>
      <c r="G225" s="29">
        <f>shipcalls!Y225</f>
        <v>7749</v>
      </c>
      <c r="H225" s="29">
        <f>shipcalls!Z225</f>
        <v>7749</v>
      </c>
      <c r="I225" s="29">
        <f>shipcalls!AA225</f>
        <v>0</v>
      </c>
      <c r="J225" s="29">
        <f>shipcalls!AK225</f>
        <v>8424</v>
      </c>
      <c r="K225" s="29">
        <f>shipcalls!AL225</f>
        <v>8424</v>
      </c>
      <c r="L225" s="29">
        <f>shipcalls!AM225</f>
        <v>0</v>
      </c>
      <c r="M225" s="29">
        <f>shipcalls!AW225</f>
        <v>8816</v>
      </c>
      <c r="N225" s="29">
        <f>shipcalls!AX225</f>
        <v>8809</v>
      </c>
      <c r="O225" s="29">
        <f>shipcalls!AY225</f>
        <v>7</v>
      </c>
      <c r="P225" s="29">
        <f t="shared" si="7"/>
        <v>31378</v>
      </c>
      <c r="Q225" s="29">
        <f t="shared" si="7"/>
        <v>31368</v>
      </c>
      <c r="R225" s="29">
        <f t="shared" si="7"/>
        <v>10</v>
      </c>
    </row>
    <row r="226" spans="1:18" s="3" customFormat="1" ht="15" customHeight="1" x14ac:dyDescent="0.25">
      <c r="A226" s="33"/>
      <c r="B226" s="31"/>
      <c r="C226" s="32" t="s">
        <v>23</v>
      </c>
      <c r="D226" s="29">
        <f>shipcalls!M226</f>
        <v>431</v>
      </c>
      <c r="E226" s="29">
        <f>shipcalls!N226</f>
        <v>381</v>
      </c>
      <c r="F226" s="29">
        <f>shipcalls!O226</f>
        <v>50</v>
      </c>
      <c r="G226" s="29">
        <f>shipcalls!Y226</f>
        <v>665</v>
      </c>
      <c r="H226" s="29">
        <f>shipcalls!Z226</f>
        <v>593</v>
      </c>
      <c r="I226" s="29">
        <f>shipcalls!AA226</f>
        <v>72</v>
      </c>
      <c r="J226" s="29">
        <f>shipcalls!AK226</f>
        <v>624</v>
      </c>
      <c r="K226" s="29">
        <f>shipcalls!AL226</f>
        <v>580</v>
      </c>
      <c r="L226" s="29">
        <f>shipcalls!AM226</f>
        <v>44</v>
      </c>
      <c r="M226" s="29">
        <f>shipcalls!AW226</f>
        <v>704</v>
      </c>
      <c r="N226" s="29">
        <f>shipcalls!AX226</f>
        <v>617</v>
      </c>
      <c r="O226" s="29">
        <f>shipcalls!AY226</f>
        <v>87</v>
      </c>
      <c r="P226" s="29">
        <f t="shared" si="7"/>
        <v>2424</v>
      </c>
      <c r="Q226" s="29">
        <f t="shared" si="7"/>
        <v>2171</v>
      </c>
      <c r="R226" s="29">
        <f t="shared" si="7"/>
        <v>253</v>
      </c>
    </row>
    <row r="227" spans="1:18" s="3" customFormat="1" ht="15" customHeight="1" x14ac:dyDescent="0.25">
      <c r="A227" s="33"/>
      <c r="B227" s="31"/>
      <c r="C227" s="35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1:18" s="3" customFormat="1" ht="15.75" x14ac:dyDescent="0.25">
      <c r="A228" s="30"/>
      <c r="B228" s="31" t="s">
        <v>186</v>
      </c>
      <c r="C228" s="32"/>
      <c r="D228" s="29">
        <f>shipcalls!M228</f>
        <v>4668</v>
      </c>
      <c r="E228" s="29">
        <f>shipcalls!N228</f>
        <v>4634</v>
      </c>
      <c r="F228" s="29">
        <f>shipcalls!O228</f>
        <v>34</v>
      </c>
      <c r="G228" s="29">
        <f>shipcalls!Y228</f>
        <v>4748</v>
      </c>
      <c r="H228" s="29">
        <f>shipcalls!Z228</f>
        <v>4654</v>
      </c>
      <c r="I228" s="29">
        <f>shipcalls!AA228</f>
        <v>94</v>
      </c>
      <c r="J228" s="29">
        <f>shipcalls!AK228</f>
        <v>5023</v>
      </c>
      <c r="K228" s="29">
        <f>shipcalls!AL228</f>
        <v>4939</v>
      </c>
      <c r="L228" s="29">
        <f>shipcalls!AM228</f>
        <v>84</v>
      </c>
      <c r="M228" s="29">
        <f>shipcalls!AW228</f>
        <v>5144</v>
      </c>
      <c r="N228" s="29">
        <f>shipcalls!AX228</f>
        <v>5081</v>
      </c>
      <c r="O228" s="29">
        <f>shipcalls!AY228</f>
        <v>63</v>
      </c>
      <c r="P228" s="29">
        <f t="shared" si="7"/>
        <v>19583</v>
      </c>
      <c r="Q228" s="29">
        <f>E228+H228+K228+N228</f>
        <v>19308</v>
      </c>
      <c r="R228" s="29">
        <f t="shared" si="7"/>
        <v>275</v>
      </c>
    </row>
    <row r="229" spans="1:18" s="3" customFormat="1" x14ac:dyDescent="0.2">
      <c r="A229" s="33"/>
      <c r="B229" s="34"/>
      <c r="C229" s="32" t="s">
        <v>187</v>
      </c>
      <c r="D229" s="29">
        <f>shipcalls!M229</f>
        <v>136</v>
      </c>
      <c r="E229" s="29">
        <f>shipcalls!N229</f>
        <v>121</v>
      </c>
      <c r="F229" s="29">
        <f>shipcalls!O229</f>
        <v>15</v>
      </c>
      <c r="G229" s="29">
        <f>shipcalls!Y229</f>
        <v>142</v>
      </c>
      <c r="H229" s="29">
        <f>shipcalls!Z229</f>
        <v>123</v>
      </c>
      <c r="I229" s="29">
        <f>shipcalls!AA229</f>
        <v>19</v>
      </c>
      <c r="J229" s="29">
        <f>shipcalls!AK229</f>
        <v>137</v>
      </c>
      <c r="K229" s="29">
        <f>shipcalls!AL229</f>
        <v>121</v>
      </c>
      <c r="L229" s="29">
        <f>shipcalls!AM229</f>
        <v>16</v>
      </c>
      <c r="M229" s="29">
        <f>shipcalls!AW229</f>
        <v>135</v>
      </c>
      <c r="N229" s="29">
        <f>shipcalls!AX229</f>
        <v>118</v>
      </c>
      <c r="O229" s="29">
        <f>shipcalls!AY229</f>
        <v>17</v>
      </c>
      <c r="P229" s="29">
        <f>D229+G229+J229+M229</f>
        <v>550</v>
      </c>
      <c r="Q229" s="29">
        <f>E229+H229+K229+N229</f>
        <v>483</v>
      </c>
      <c r="R229" s="29">
        <f>F229+I229+L229+O229</f>
        <v>67</v>
      </c>
    </row>
    <row r="230" spans="1:18" s="3" customFormat="1" x14ac:dyDescent="0.2">
      <c r="A230" s="33"/>
      <c r="B230" s="34"/>
      <c r="C230" s="35" t="s">
        <v>187</v>
      </c>
      <c r="D230" s="29">
        <f>shipcalls!M230</f>
        <v>135</v>
      </c>
      <c r="E230" s="29">
        <f>shipcalls!N230</f>
        <v>120</v>
      </c>
      <c r="F230" s="29">
        <f>shipcalls!O230</f>
        <v>15</v>
      </c>
      <c r="G230" s="29">
        <f>shipcalls!Y230</f>
        <v>142</v>
      </c>
      <c r="H230" s="29">
        <f>shipcalls!Z230</f>
        <v>123</v>
      </c>
      <c r="I230" s="29">
        <f>shipcalls!AA230</f>
        <v>19</v>
      </c>
      <c r="J230" s="29">
        <f>shipcalls!AK230</f>
        <v>137</v>
      </c>
      <c r="K230" s="29">
        <f>shipcalls!AL230</f>
        <v>121</v>
      </c>
      <c r="L230" s="29">
        <f>shipcalls!AM230</f>
        <v>16</v>
      </c>
      <c r="M230" s="29">
        <f>shipcalls!AW230</f>
        <v>134</v>
      </c>
      <c r="N230" s="29">
        <f>shipcalls!AX230</f>
        <v>117</v>
      </c>
      <c r="O230" s="29">
        <f>shipcalls!AY230</f>
        <v>17</v>
      </c>
      <c r="P230" s="29">
        <f>D230+G230+J230+M230</f>
        <v>548</v>
      </c>
      <c r="Q230" s="29">
        <f>E230+H230+K230+N230</f>
        <v>481</v>
      </c>
      <c r="R230" s="29">
        <f>F230+I230+L230+O230</f>
        <v>67</v>
      </c>
    </row>
    <row r="231" spans="1:18" s="3" customFormat="1" x14ac:dyDescent="0.2">
      <c r="A231" s="33"/>
      <c r="B231" s="34"/>
      <c r="C231" s="35" t="s">
        <v>188</v>
      </c>
      <c r="D231" s="29">
        <f>shipcalls!M231</f>
        <v>1</v>
      </c>
      <c r="E231" s="29">
        <f>shipcalls!N231</f>
        <v>1</v>
      </c>
      <c r="F231" s="29">
        <f>shipcalls!O231</f>
        <v>0</v>
      </c>
      <c r="G231" s="29">
        <f>shipcalls!Y231</f>
        <v>0</v>
      </c>
      <c r="H231" s="29">
        <f>shipcalls!Z231</f>
        <v>0</v>
      </c>
      <c r="I231" s="29">
        <f>shipcalls!AA231</f>
        <v>0</v>
      </c>
      <c r="J231" s="29">
        <f>shipcalls!AK231</f>
        <v>0</v>
      </c>
      <c r="K231" s="29">
        <f>shipcalls!AL231</f>
        <v>0</v>
      </c>
      <c r="L231" s="29">
        <f>shipcalls!AM231</f>
        <v>0</v>
      </c>
      <c r="M231" s="29">
        <f>shipcalls!AW231</f>
        <v>1</v>
      </c>
      <c r="N231" s="29">
        <f>shipcalls!AX231</f>
        <v>1</v>
      </c>
      <c r="O231" s="29">
        <f>shipcalls!AY231</f>
        <v>0</v>
      </c>
      <c r="P231" s="29">
        <f>D231+G231+J231+M231</f>
        <v>2</v>
      </c>
      <c r="Q231" s="29">
        <f>E231+H231+K231+N231</f>
        <v>2</v>
      </c>
      <c r="R231" s="29">
        <f>F231+I231+L231+O231</f>
        <v>0</v>
      </c>
    </row>
    <row r="232" spans="1:18" s="3" customFormat="1" x14ac:dyDescent="0.2">
      <c r="A232" s="33"/>
      <c r="B232" s="34"/>
      <c r="C232" s="32" t="s">
        <v>189</v>
      </c>
      <c r="D232" s="29">
        <f>shipcalls!M232</f>
        <v>68</v>
      </c>
      <c r="E232" s="29">
        <f>shipcalls!N232</f>
        <v>68</v>
      </c>
      <c r="F232" s="29">
        <f>shipcalls!O232</f>
        <v>0</v>
      </c>
      <c r="G232" s="29">
        <f>shipcalls!Y232</f>
        <v>70</v>
      </c>
      <c r="H232" s="29">
        <f>shipcalls!Z232</f>
        <v>70</v>
      </c>
      <c r="I232" s="29">
        <f>shipcalls!AA232</f>
        <v>0</v>
      </c>
      <c r="J232" s="29">
        <f>shipcalls!AK232</f>
        <v>65</v>
      </c>
      <c r="K232" s="29">
        <f>shipcalls!AL232</f>
        <v>65</v>
      </c>
      <c r="L232" s="29">
        <f>shipcalls!AM232</f>
        <v>0</v>
      </c>
      <c r="M232" s="29">
        <f>shipcalls!AW232</f>
        <v>74</v>
      </c>
      <c r="N232" s="29">
        <f>shipcalls!AX232</f>
        <v>74</v>
      </c>
      <c r="O232" s="29">
        <f>shipcalls!AY232</f>
        <v>0</v>
      </c>
      <c r="P232" s="29">
        <f t="shared" ref="P232:R298" si="8">D232+G232+J232+M232</f>
        <v>277</v>
      </c>
      <c r="Q232" s="29">
        <f t="shared" si="8"/>
        <v>277</v>
      </c>
      <c r="R232" s="29">
        <f t="shared" si="8"/>
        <v>0</v>
      </c>
    </row>
    <row r="233" spans="1:18" s="3" customFormat="1" x14ac:dyDescent="0.2">
      <c r="A233" s="33"/>
      <c r="B233" s="34"/>
      <c r="C233" s="32" t="s">
        <v>190</v>
      </c>
      <c r="D233" s="29">
        <f>shipcalls!M233</f>
        <v>399</v>
      </c>
      <c r="E233" s="29">
        <f>shipcalls!N233</f>
        <v>399</v>
      </c>
      <c r="F233" s="29">
        <f>shipcalls!O233</f>
        <v>0</v>
      </c>
      <c r="G233" s="29">
        <f>shipcalls!Y233</f>
        <v>284</v>
      </c>
      <c r="H233" s="29">
        <f>shipcalls!Z233</f>
        <v>284</v>
      </c>
      <c r="I233" s="29">
        <f>shipcalls!AA233</f>
        <v>0</v>
      </c>
      <c r="J233" s="29">
        <f>shipcalls!AK233</f>
        <v>284</v>
      </c>
      <c r="K233" s="29">
        <f>shipcalls!AL233</f>
        <v>284</v>
      </c>
      <c r="L233" s="29">
        <f>shipcalls!AM233</f>
        <v>0</v>
      </c>
      <c r="M233" s="29">
        <f>shipcalls!AW233</f>
        <v>338</v>
      </c>
      <c r="N233" s="29">
        <f>shipcalls!AX233</f>
        <v>338</v>
      </c>
      <c r="O233" s="29">
        <f>shipcalls!AY233</f>
        <v>0</v>
      </c>
      <c r="P233" s="29">
        <f t="shared" si="8"/>
        <v>1305</v>
      </c>
      <c r="Q233" s="29">
        <f t="shared" si="8"/>
        <v>1305</v>
      </c>
      <c r="R233" s="29">
        <f t="shared" si="8"/>
        <v>0</v>
      </c>
    </row>
    <row r="234" spans="1:18" s="3" customFormat="1" x14ac:dyDescent="0.2">
      <c r="A234" s="33"/>
      <c r="B234" s="34"/>
      <c r="C234" s="35" t="s">
        <v>191</v>
      </c>
      <c r="D234" s="29">
        <f>shipcalls!M234</f>
        <v>136</v>
      </c>
      <c r="E234" s="29">
        <f>shipcalls!N234</f>
        <v>136</v>
      </c>
      <c r="F234" s="29">
        <f>shipcalls!O234</f>
        <v>0</v>
      </c>
      <c r="G234" s="29">
        <f>shipcalls!Y234</f>
        <v>89</v>
      </c>
      <c r="H234" s="29">
        <f>shipcalls!Z234</f>
        <v>89</v>
      </c>
      <c r="I234" s="29">
        <f>shipcalls!AA234</f>
        <v>0</v>
      </c>
      <c r="J234" s="29">
        <f>shipcalls!AK234</f>
        <v>49</v>
      </c>
      <c r="K234" s="29">
        <f>shipcalls!AL234</f>
        <v>49</v>
      </c>
      <c r="L234" s="29">
        <f>shipcalls!AM234</f>
        <v>0</v>
      </c>
      <c r="M234" s="29">
        <f>shipcalls!AW234</f>
        <v>70</v>
      </c>
      <c r="N234" s="29">
        <f>shipcalls!AX234</f>
        <v>70</v>
      </c>
      <c r="O234" s="29">
        <f>shipcalls!AY234</f>
        <v>0</v>
      </c>
      <c r="P234" s="29">
        <f t="shared" si="8"/>
        <v>344</v>
      </c>
      <c r="Q234" s="29">
        <f t="shared" si="8"/>
        <v>344</v>
      </c>
      <c r="R234" s="29">
        <f t="shared" si="8"/>
        <v>0</v>
      </c>
    </row>
    <row r="235" spans="1:18" s="3" customFormat="1" x14ac:dyDescent="0.2">
      <c r="A235" s="33"/>
      <c r="B235" s="34"/>
      <c r="C235" s="35" t="s">
        <v>192</v>
      </c>
      <c r="D235" s="29">
        <f>shipcalls!M235</f>
        <v>262</v>
      </c>
      <c r="E235" s="29">
        <f>shipcalls!N235</f>
        <v>262</v>
      </c>
      <c r="F235" s="29">
        <f>shipcalls!O235</f>
        <v>0</v>
      </c>
      <c r="G235" s="29">
        <f>shipcalls!Y235</f>
        <v>193</v>
      </c>
      <c r="H235" s="29">
        <f>shipcalls!Z235</f>
        <v>193</v>
      </c>
      <c r="I235" s="29">
        <f>shipcalls!AA235</f>
        <v>0</v>
      </c>
      <c r="J235" s="29">
        <f>shipcalls!AK235</f>
        <v>235</v>
      </c>
      <c r="K235" s="29">
        <f>shipcalls!AL235</f>
        <v>235</v>
      </c>
      <c r="L235" s="29">
        <f>shipcalls!AM235</f>
        <v>0</v>
      </c>
      <c r="M235" s="29">
        <f>shipcalls!AW235</f>
        <v>268</v>
      </c>
      <c r="N235" s="29">
        <f>shipcalls!AX235</f>
        <v>268</v>
      </c>
      <c r="O235" s="29">
        <f>shipcalls!AY235</f>
        <v>0</v>
      </c>
      <c r="P235" s="29">
        <f t="shared" si="8"/>
        <v>958</v>
      </c>
      <c r="Q235" s="29">
        <f t="shared" si="8"/>
        <v>958</v>
      </c>
      <c r="R235" s="29">
        <f t="shared" si="8"/>
        <v>0</v>
      </c>
    </row>
    <row r="236" spans="1:18" s="3" customFormat="1" x14ac:dyDescent="0.2">
      <c r="A236" s="33"/>
      <c r="B236" s="34"/>
      <c r="C236" s="35" t="s">
        <v>193</v>
      </c>
      <c r="D236" s="29">
        <f>shipcalls!M236</f>
        <v>1</v>
      </c>
      <c r="E236" s="29">
        <f>shipcalls!N236</f>
        <v>1</v>
      </c>
      <c r="F236" s="29">
        <f>shipcalls!O236</f>
        <v>0</v>
      </c>
      <c r="G236" s="29">
        <f>shipcalls!Y236</f>
        <v>2</v>
      </c>
      <c r="H236" s="29">
        <f>shipcalls!Z236</f>
        <v>2</v>
      </c>
      <c r="I236" s="29">
        <f>shipcalls!AA236</f>
        <v>0</v>
      </c>
      <c r="J236" s="29">
        <f>shipcalls!AK236</f>
        <v>0</v>
      </c>
      <c r="K236" s="29">
        <f>shipcalls!AL236</f>
        <v>0</v>
      </c>
      <c r="L236" s="29">
        <f>shipcalls!AM236</f>
        <v>0</v>
      </c>
      <c r="M236" s="29">
        <f>shipcalls!AW236</f>
        <v>0</v>
      </c>
      <c r="N236" s="29">
        <f>shipcalls!AX236</f>
        <v>0</v>
      </c>
      <c r="O236" s="29">
        <f>shipcalls!AY236</f>
        <v>0</v>
      </c>
      <c r="P236" s="29">
        <f t="shared" si="8"/>
        <v>3</v>
      </c>
      <c r="Q236" s="29">
        <f t="shared" si="8"/>
        <v>3</v>
      </c>
      <c r="R236" s="29">
        <f t="shared" si="8"/>
        <v>0</v>
      </c>
    </row>
    <row r="237" spans="1:18" s="3" customFormat="1" x14ac:dyDescent="0.2">
      <c r="A237" s="33"/>
      <c r="B237" s="34"/>
      <c r="C237" s="32" t="s">
        <v>194</v>
      </c>
      <c r="D237" s="29">
        <f>shipcalls!M237</f>
        <v>274</v>
      </c>
      <c r="E237" s="29">
        <f>shipcalls!N237</f>
        <v>274</v>
      </c>
      <c r="F237" s="29">
        <f>shipcalls!O237</f>
        <v>0</v>
      </c>
      <c r="G237" s="29">
        <f>shipcalls!Y237</f>
        <v>247</v>
      </c>
      <c r="H237" s="29">
        <f>shipcalls!Z237</f>
        <v>247</v>
      </c>
      <c r="I237" s="29">
        <f>shipcalls!AA237</f>
        <v>0</v>
      </c>
      <c r="J237" s="29">
        <f>shipcalls!AK237</f>
        <v>317</v>
      </c>
      <c r="K237" s="29">
        <f>shipcalls!AL237</f>
        <v>317</v>
      </c>
      <c r="L237" s="29">
        <f>shipcalls!AM237</f>
        <v>0</v>
      </c>
      <c r="M237" s="29">
        <f>shipcalls!AW237</f>
        <v>336</v>
      </c>
      <c r="N237" s="29">
        <f>shipcalls!AX237</f>
        <v>336</v>
      </c>
      <c r="O237" s="29">
        <f>shipcalls!AY237</f>
        <v>0</v>
      </c>
      <c r="P237" s="29">
        <f t="shared" si="8"/>
        <v>1174</v>
      </c>
      <c r="Q237" s="29">
        <f t="shared" si="8"/>
        <v>1174</v>
      </c>
      <c r="R237" s="29">
        <f t="shared" si="8"/>
        <v>0</v>
      </c>
    </row>
    <row r="238" spans="1:18" s="3" customFormat="1" x14ac:dyDescent="0.2">
      <c r="A238" s="33"/>
      <c r="B238" s="34"/>
      <c r="C238" s="32" t="s">
        <v>195</v>
      </c>
      <c r="D238" s="29">
        <f>shipcalls!M238</f>
        <v>10</v>
      </c>
      <c r="E238" s="29">
        <f>shipcalls!N238</f>
        <v>10</v>
      </c>
      <c r="F238" s="29">
        <f>shipcalls!O238</f>
        <v>0</v>
      </c>
      <c r="G238" s="29">
        <f>shipcalls!Y238</f>
        <v>13</v>
      </c>
      <c r="H238" s="29">
        <f>shipcalls!Z238</f>
        <v>13</v>
      </c>
      <c r="I238" s="29">
        <f>shipcalls!AA238</f>
        <v>0</v>
      </c>
      <c r="J238" s="29">
        <f>shipcalls!AK238</f>
        <v>12</v>
      </c>
      <c r="K238" s="29">
        <f>shipcalls!AL238</f>
        <v>12</v>
      </c>
      <c r="L238" s="29">
        <f>shipcalls!AM238</f>
        <v>0</v>
      </c>
      <c r="M238" s="29">
        <f>shipcalls!AW238</f>
        <v>11</v>
      </c>
      <c r="N238" s="29">
        <f>shipcalls!AX238</f>
        <v>11</v>
      </c>
      <c r="O238" s="29">
        <f>shipcalls!AY238</f>
        <v>0</v>
      </c>
      <c r="P238" s="29">
        <f t="shared" si="8"/>
        <v>46</v>
      </c>
      <c r="Q238" s="29">
        <f t="shared" si="8"/>
        <v>46</v>
      </c>
      <c r="R238" s="29">
        <f t="shared" si="8"/>
        <v>0</v>
      </c>
    </row>
    <row r="239" spans="1:18" s="3" customFormat="1" x14ac:dyDescent="0.2">
      <c r="A239" s="33"/>
      <c r="B239" s="34"/>
      <c r="C239" s="32" t="s">
        <v>196</v>
      </c>
      <c r="D239" s="29">
        <f>shipcalls!M239</f>
        <v>999</v>
      </c>
      <c r="E239" s="29">
        <f>shipcalls!N239</f>
        <v>999</v>
      </c>
      <c r="F239" s="29">
        <f>shipcalls!O239</f>
        <v>0</v>
      </c>
      <c r="G239" s="29">
        <f>shipcalls!Y239</f>
        <v>828</v>
      </c>
      <c r="H239" s="29">
        <f>shipcalls!Z239</f>
        <v>828</v>
      </c>
      <c r="I239" s="29">
        <f>shipcalls!AA239</f>
        <v>0</v>
      </c>
      <c r="J239" s="29">
        <f>shipcalls!AK239</f>
        <v>899</v>
      </c>
      <c r="K239" s="29">
        <f>shipcalls!AL239</f>
        <v>899</v>
      </c>
      <c r="L239" s="29">
        <f>shipcalls!AM239</f>
        <v>0</v>
      </c>
      <c r="M239" s="29">
        <f>shipcalls!AW239</f>
        <v>901</v>
      </c>
      <c r="N239" s="29">
        <f>shipcalls!AX239</f>
        <v>901</v>
      </c>
      <c r="O239" s="29">
        <f>shipcalls!AY239</f>
        <v>0</v>
      </c>
      <c r="P239" s="29">
        <f t="shared" si="8"/>
        <v>3627</v>
      </c>
      <c r="Q239" s="29">
        <f t="shared" si="8"/>
        <v>3627</v>
      </c>
      <c r="R239" s="29">
        <f t="shared" si="8"/>
        <v>0</v>
      </c>
    </row>
    <row r="240" spans="1:18" s="3" customFormat="1" x14ac:dyDescent="0.2">
      <c r="A240" s="33"/>
      <c r="B240" s="34"/>
      <c r="C240" s="32" t="s">
        <v>197</v>
      </c>
      <c r="D240" s="29">
        <f>shipcalls!M240</f>
        <v>27</v>
      </c>
      <c r="E240" s="29">
        <f>shipcalls!N240</f>
        <v>27</v>
      </c>
      <c r="F240" s="29">
        <f>shipcalls!O240</f>
        <v>0</v>
      </c>
      <c r="G240" s="29">
        <f>shipcalls!Y240</f>
        <v>20</v>
      </c>
      <c r="H240" s="29">
        <f>shipcalls!Z240</f>
        <v>20</v>
      </c>
      <c r="I240" s="29">
        <f>shipcalls!AA240</f>
        <v>0</v>
      </c>
      <c r="J240" s="29">
        <f>shipcalls!AK240</f>
        <v>16</v>
      </c>
      <c r="K240" s="29">
        <f>shipcalls!AL240</f>
        <v>16</v>
      </c>
      <c r="L240" s="29">
        <f>shipcalls!AM240</f>
        <v>0</v>
      </c>
      <c r="M240" s="29">
        <f>shipcalls!AW240</f>
        <v>20</v>
      </c>
      <c r="N240" s="29">
        <f>shipcalls!AX240</f>
        <v>20</v>
      </c>
      <c r="O240" s="29">
        <f>shipcalls!AY240</f>
        <v>0</v>
      </c>
      <c r="P240" s="29">
        <f t="shared" si="8"/>
        <v>83</v>
      </c>
      <c r="Q240" s="29">
        <f t="shared" si="8"/>
        <v>83</v>
      </c>
      <c r="R240" s="29">
        <f t="shared" si="8"/>
        <v>0</v>
      </c>
    </row>
    <row r="241" spans="1:18" s="3" customFormat="1" x14ac:dyDescent="0.2">
      <c r="A241" s="33"/>
      <c r="B241" s="34"/>
      <c r="C241" s="35" t="s">
        <v>198</v>
      </c>
      <c r="D241" s="29">
        <f>shipcalls!M241</f>
        <v>19</v>
      </c>
      <c r="E241" s="29">
        <f>shipcalls!N241</f>
        <v>19</v>
      </c>
      <c r="F241" s="29">
        <f>shipcalls!O241</f>
        <v>0</v>
      </c>
      <c r="G241" s="29">
        <f>shipcalls!Y241</f>
        <v>8</v>
      </c>
      <c r="H241" s="29">
        <f>shipcalls!Z241</f>
        <v>8</v>
      </c>
      <c r="I241" s="29">
        <f>shipcalls!AA241</f>
        <v>0</v>
      </c>
      <c r="J241" s="29">
        <f>shipcalls!AK241</f>
        <v>6</v>
      </c>
      <c r="K241" s="29">
        <f>shipcalls!AL241</f>
        <v>6</v>
      </c>
      <c r="L241" s="29">
        <f>shipcalls!AM241</f>
        <v>0</v>
      </c>
      <c r="M241" s="29">
        <f>shipcalls!AW241</f>
        <v>4</v>
      </c>
      <c r="N241" s="29">
        <f>shipcalls!AX241</f>
        <v>4</v>
      </c>
      <c r="O241" s="29">
        <f>shipcalls!AY241</f>
        <v>0</v>
      </c>
      <c r="P241" s="29">
        <f t="shared" si="8"/>
        <v>37</v>
      </c>
      <c r="Q241" s="29">
        <f t="shared" si="8"/>
        <v>37</v>
      </c>
      <c r="R241" s="29">
        <f t="shared" si="8"/>
        <v>0</v>
      </c>
    </row>
    <row r="242" spans="1:18" s="3" customFormat="1" x14ac:dyDescent="0.2">
      <c r="A242" s="33"/>
      <c r="B242" s="34"/>
      <c r="C242" s="35" t="s">
        <v>199</v>
      </c>
      <c r="D242" s="29">
        <f>shipcalls!M242</f>
        <v>8</v>
      </c>
      <c r="E242" s="29">
        <f>shipcalls!N242</f>
        <v>8</v>
      </c>
      <c r="F242" s="29">
        <f>shipcalls!O242</f>
        <v>0</v>
      </c>
      <c r="G242" s="29">
        <f>shipcalls!Y242</f>
        <v>12</v>
      </c>
      <c r="H242" s="29">
        <f>shipcalls!Z242</f>
        <v>12</v>
      </c>
      <c r="I242" s="29">
        <f>shipcalls!AA242</f>
        <v>0</v>
      </c>
      <c r="J242" s="29">
        <f>shipcalls!AK242</f>
        <v>9</v>
      </c>
      <c r="K242" s="29">
        <f>shipcalls!AL242</f>
        <v>9</v>
      </c>
      <c r="L242" s="29">
        <f>shipcalls!AM242</f>
        <v>0</v>
      </c>
      <c r="M242" s="29">
        <f>shipcalls!AW242</f>
        <v>16</v>
      </c>
      <c r="N242" s="29">
        <f>shipcalls!AX242</f>
        <v>16</v>
      </c>
      <c r="O242" s="29">
        <f>shipcalls!AY242</f>
        <v>0</v>
      </c>
      <c r="P242" s="29">
        <f t="shared" si="8"/>
        <v>45</v>
      </c>
      <c r="Q242" s="29">
        <f t="shared" si="8"/>
        <v>45</v>
      </c>
      <c r="R242" s="29">
        <f t="shared" si="8"/>
        <v>0</v>
      </c>
    </row>
    <row r="243" spans="1:18" s="3" customFormat="1" x14ac:dyDescent="0.2">
      <c r="A243" s="33"/>
      <c r="B243" s="34"/>
      <c r="C243" s="35" t="s">
        <v>200</v>
      </c>
      <c r="D243" s="29">
        <f>shipcalls!M243</f>
        <v>0</v>
      </c>
      <c r="E243" s="29">
        <f>shipcalls!N243</f>
        <v>0</v>
      </c>
      <c r="F243" s="29">
        <f>shipcalls!O243</f>
        <v>0</v>
      </c>
      <c r="G243" s="29">
        <f>shipcalls!Y243</f>
        <v>0</v>
      </c>
      <c r="H243" s="29">
        <f>shipcalls!Z243</f>
        <v>0</v>
      </c>
      <c r="I243" s="29">
        <f>shipcalls!AA243</f>
        <v>0</v>
      </c>
      <c r="J243" s="29">
        <f>shipcalls!AK243</f>
        <v>1</v>
      </c>
      <c r="K243" s="29">
        <f>shipcalls!AL243</f>
        <v>1</v>
      </c>
      <c r="L243" s="29">
        <f>shipcalls!AM243</f>
        <v>0</v>
      </c>
      <c r="M243" s="29">
        <f>shipcalls!AW243</f>
        <v>0</v>
      </c>
      <c r="N243" s="29">
        <f>shipcalls!AX243</f>
        <v>0</v>
      </c>
      <c r="O243" s="29">
        <f>shipcalls!AY243</f>
        <v>0</v>
      </c>
      <c r="P243" s="29">
        <f t="shared" si="8"/>
        <v>1</v>
      </c>
      <c r="Q243" s="29">
        <f t="shared" si="8"/>
        <v>1</v>
      </c>
      <c r="R243" s="29">
        <f t="shared" si="8"/>
        <v>0</v>
      </c>
    </row>
    <row r="244" spans="1:18" s="3" customFormat="1" x14ac:dyDescent="0.2">
      <c r="A244" s="33"/>
      <c r="B244" s="34"/>
      <c r="C244" s="32" t="s">
        <v>48</v>
      </c>
      <c r="D244" s="29">
        <f>shipcalls!M244</f>
        <v>123</v>
      </c>
      <c r="E244" s="29">
        <f>shipcalls!N244</f>
        <v>123</v>
      </c>
      <c r="F244" s="29">
        <f>shipcalls!O244</f>
        <v>0</v>
      </c>
      <c r="G244" s="29">
        <f>shipcalls!Y244</f>
        <v>221</v>
      </c>
      <c r="H244" s="29">
        <f>shipcalls!Z244</f>
        <v>221</v>
      </c>
      <c r="I244" s="29">
        <f>shipcalls!AA244</f>
        <v>0</v>
      </c>
      <c r="J244" s="29">
        <f>shipcalls!AK244</f>
        <v>263</v>
      </c>
      <c r="K244" s="29">
        <f>shipcalls!AL244</f>
        <v>263</v>
      </c>
      <c r="L244" s="29">
        <f>shipcalls!AM244</f>
        <v>0</v>
      </c>
      <c r="M244" s="29">
        <f>shipcalls!AW244</f>
        <v>252</v>
      </c>
      <c r="N244" s="29">
        <f>shipcalls!AX244</f>
        <v>249</v>
      </c>
      <c r="O244" s="29">
        <f>shipcalls!AY244</f>
        <v>3</v>
      </c>
      <c r="P244" s="29">
        <f t="shared" si="8"/>
        <v>859</v>
      </c>
      <c r="Q244" s="29">
        <f t="shared" si="8"/>
        <v>856</v>
      </c>
      <c r="R244" s="29">
        <f t="shared" si="8"/>
        <v>3</v>
      </c>
    </row>
    <row r="245" spans="1:18" s="3" customFormat="1" x14ac:dyDescent="0.2">
      <c r="A245" s="33"/>
      <c r="B245" s="34"/>
      <c r="C245" s="32" t="s">
        <v>23</v>
      </c>
      <c r="D245" s="29">
        <f>shipcalls!M245</f>
        <v>2632</v>
      </c>
      <c r="E245" s="29">
        <f>shipcalls!N245</f>
        <v>2613</v>
      </c>
      <c r="F245" s="29">
        <f>shipcalls!O245</f>
        <v>19</v>
      </c>
      <c r="G245" s="29">
        <f>shipcalls!Y245</f>
        <v>2923</v>
      </c>
      <c r="H245" s="29">
        <f>shipcalls!Z245</f>
        <v>2848</v>
      </c>
      <c r="I245" s="29">
        <f>shipcalls!AA245</f>
        <v>75</v>
      </c>
      <c r="J245" s="29">
        <f>shipcalls!AK245</f>
        <v>3030</v>
      </c>
      <c r="K245" s="29">
        <f>shipcalls!AL245</f>
        <v>2962</v>
      </c>
      <c r="L245" s="29">
        <f>shipcalls!AM245</f>
        <v>68</v>
      </c>
      <c r="M245" s="29">
        <f>shipcalls!AW245</f>
        <v>3077</v>
      </c>
      <c r="N245" s="29">
        <f>shipcalls!AX245</f>
        <v>3034</v>
      </c>
      <c r="O245" s="29">
        <f>shipcalls!AY245</f>
        <v>43</v>
      </c>
      <c r="P245" s="29">
        <f t="shared" si="8"/>
        <v>11662</v>
      </c>
      <c r="Q245" s="29">
        <f t="shared" si="8"/>
        <v>11457</v>
      </c>
      <c r="R245" s="29">
        <f t="shared" si="8"/>
        <v>205</v>
      </c>
    </row>
    <row r="246" spans="1:18" s="3" customFormat="1" ht="15" customHeight="1" x14ac:dyDescent="0.2">
      <c r="A246" s="33"/>
      <c r="B246" s="34"/>
      <c r="C246" s="35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1:18" s="3" customFormat="1" ht="15" customHeight="1" x14ac:dyDescent="0.25">
      <c r="A247" s="30"/>
      <c r="B247" s="31" t="s">
        <v>201</v>
      </c>
      <c r="C247" s="32"/>
      <c r="D247" s="29">
        <f>shipcalls!M247</f>
        <v>7275</v>
      </c>
      <c r="E247" s="29">
        <f>shipcalls!N247</f>
        <v>7241</v>
      </c>
      <c r="F247" s="29">
        <f>shipcalls!O247</f>
        <v>34</v>
      </c>
      <c r="G247" s="29">
        <f>shipcalls!Y247</f>
        <v>7835</v>
      </c>
      <c r="H247" s="29">
        <f>shipcalls!Z247</f>
        <v>7802</v>
      </c>
      <c r="I247" s="29">
        <f>shipcalls!AA247</f>
        <v>33</v>
      </c>
      <c r="J247" s="29">
        <f>shipcalls!AK247</f>
        <v>7471</v>
      </c>
      <c r="K247" s="29">
        <f>shipcalls!AL247</f>
        <v>7443</v>
      </c>
      <c r="L247" s="29">
        <f>shipcalls!AM247</f>
        <v>28</v>
      </c>
      <c r="M247" s="29">
        <f>shipcalls!AW247</f>
        <v>8089</v>
      </c>
      <c r="N247" s="29">
        <f>shipcalls!AX247</f>
        <v>8056</v>
      </c>
      <c r="O247" s="29">
        <f>shipcalls!AY247</f>
        <v>33</v>
      </c>
      <c r="P247" s="29">
        <f t="shared" si="8"/>
        <v>30670</v>
      </c>
      <c r="Q247" s="29">
        <f t="shared" si="8"/>
        <v>30542</v>
      </c>
      <c r="R247" s="29">
        <f t="shared" si="8"/>
        <v>128</v>
      </c>
    </row>
    <row r="248" spans="1:18" s="3" customFormat="1" ht="15" customHeight="1" x14ac:dyDescent="0.25">
      <c r="A248" s="33"/>
      <c r="B248" s="31"/>
      <c r="C248" s="32" t="s">
        <v>202</v>
      </c>
      <c r="D248" s="29">
        <f>shipcalls!M248</f>
        <v>624</v>
      </c>
      <c r="E248" s="29">
        <f>shipcalls!N248</f>
        <v>622</v>
      </c>
      <c r="F248" s="29">
        <f>shipcalls!O248</f>
        <v>2</v>
      </c>
      <c r="G248" s="29">
        <f>shipcalls!Y248</f>
        <v>593</v>
      </c>
      <c r="H248" s="29">
        <f>shipcalls!Z248</f>
        <v>593</v>
      </c>
      <c r="I248" s="29">
        <f>shipcalls!AA248</f>
        <v>0</v>
      </c>
      <c r="J248" s="29">
        <f>shipcalls!AK248</f>
        <v>483</v>
      </c>
      <c r="K248" s="29">
        <f>shipcalls!AL248</f>
        <v>483</v>
      </c>
      <c r="L248" s="29">
        <f>shipcalls!AM248</f>
        <v>0</v>
      </c>
      <c r="M248" s="29">
        <f>shipcalls!AW248</f>
        <v>511</v>
      </c>
      <c r="N248" s="29">
        <f>shipcalls!AX248</f>
        <v>511</v>
      </c>
      <c r="O248" s="29">
        <f>shipcalls!AY248</f>
        <v>0</v>
      </c>
      <c r="P248" s="29">
        <f t="shared" si="8"/>
        <v>2211</v>
      </c>
      <c r="Q248" s="29">
        <f t="shared" si="8"/>
        <v>2209</v>
      </c>
      <c r="R248" s="29">
        <f t="shared" si="8"/>
        <v>2</v>
      </c>
    </row>
    <row r="249" spans="1:18" s="3" customFormat="1" ht="15" customHeight="1" x14ac:dyDescent="0.25">
      <c r="A249" s="33"/>
      <c r="B249" s="31"/>
      <c r="C249" s="35" t="s">
        <v>203</v>
      </c>
      <c r="D249" s="29">
        <f>shipcalls!M249</f>
        <v>575</v>
      </c>
      <c r="E249" s="29">
        <f>shipcalls!N249</f>
        <v>575</v>
      </c>
      <c r="F249" s="29">
        <f>shipcalls!O249</f>
        <v>0</v>
      </c>
      <c r="G249" s="29">
        <f>shipcalls!Y249</f>
        <v>557</v>
      </c>
      <c r="H249" s="29">
        <f>shipcalls!Z249</f>
        <v>557</v>
      </c>
      <c r="I249" s="29">
        <f>shipcalls!AA249</f>
        <v>0</v>
      </c>
      <c r="J249" s="29">
        <f>shipcalls!AK249</f>
        <v>453</v>
      </c>
      <c r="K249" s="29">
        <f>shipcalls!AL249</f>
        <v>453</v>
      </c>
      <c r="L249" s="29">
        <f>shipcalls!AM249</f>
        <v>0</v>
      </c>
      <c r="M249" s="29">
        <f>shipcalls!AW249</f>
        <v>487</v>
      </c>
      <c r="N249" s="29">
        <f>shipcalls!AX249</f>
        <v>487</v>
      </c>
      <c r="O249" s="29">
        <f>shipcalls!AY249</f>
        <v>0</v>
      </c>
      <c r="P249" s="29">
        <f t="shared" si="8"/>
        <v>2072</v>
      </c>
      <c r="Q249" s="29">
        <f t="shared" si="8"/>
        <v>2072</v>
      </c>
      <c r="R249" s="29">
        <f t="shared" si="8"/>
        <v>0</v>
      </c>
    </row>
    <row r="250" spans="1:18" s="3" customFormat="1" ht="15" customHeight="1" x14ac:dyDescent="0.25">
      <c r="A250" s="33"/>
      <c r="B250" s="31"/>
      <c r="C250" s="35" t="s">
        <v>202</v>
      </c>
      <c r="D250" s="29">
        <f>shipcalls!M250</f>
        <v>43</v>
      </c>
      <c r="E250" s="29">
        <f>shipcalls!N250</f>
        <v>43</v>
      </c>
      <c r="F250" s="29">
        <f>shipcalls!O250</f>
        <v>0</v>
      </c>
      <c r="G250" s="29">
        <f>shipcalls!Y250</f>
        <v>36</v>
      </c>
      <c r="H250" s="29">
        <f>shipcalls!Z250</f>
        <v>36</v>
      </c>
      <c r="I250" s="29">
        <f>shipcalls!AA250</f>
        <v>0</v>
      </c>
      <c r="J250" s="29">
        <f>shipcalls!AK250</f>
        <v>28</v>
      </c>
      <c r="K250" s="29">
        <f>shipcalls!AL250</f>
        <v>28</v>
      </c>
      <c r="L250" s="29">
        <f>shipcalls!AM250</f>
        <v>0</v>
      </c>
      <c r="M250" s="29">
        <f>shipcalls!AW250</f>
        <v>24</v>
      </c>
      <c r="N250" s="29">
        <f>shipcalls!AX250</f>
        <v>24</v>
      </c>
      <c r="O250" s="29">
        <f>shipcalls!AY250</f>
        <v>0</v>
      </c>
      <c r="P250" s="29">
        <f t="shared" si="8"/>
        <v>131</v>
      </c>
      <c r="Q250" s="29">
        <f t="shared" si="8"/>
        <v>131</v>
      </c>
      <c r="R250" s="29">
        <f t="shared" si="8"/>
        <v>0</v>
      </c>
    </row>
    <row r="251" spans="1:18" s="3" customFormat="1" ht="15" customHeight="1" x14ac:dyDescent="0.25">
      <c r="A251" s="33"/>
      <c r="B251" s="31"/>
      <c r="C251" s="35" t="s">
        <v>204</v>
      </c>
      <c r="D251" s="29">
        <f>shipcalls!M251</f>
        <v>6</v>
      </c>
      <c r="E251" s="29">
        <f>shipcalls!N251</f>
        <v>4</v>
      </c>
      <c r="F251" s="29">
        <f>shipcalls!O251</f>
        <v>2</v>
      </c>
      <c r="G251" s="29">
        <f>shipcalls!Y251</f>
        <v>0</v>
      </c>
      <c r="H251" s="29">
        <f>shipcalls!Z251</f>
        <v>0</v>
      </c>
      <c r="I251" s="29">
        <f>shipcalls!AA251</f>
        <v>0</v>
      </c>
      <c r="J251" s="29">
        <f>shipcalls!AK251</f>
        <v>2</v>
      </c>
      <c r="K251" s="29">
        <f>shipcalls!AL251</f>
        <v>2</v>
      </c>
      <c r="L251" s="29">
        <f>shipcalls!AM251</f>
        <v>0</v>
      </c>
      <c r="M251" s="29">
        <f>shipcalls!AW251</f>
        <v>0</v>
      </c>
      <c r="N251" s="29">
        <f>shipcalls!AX251</f>
        <v>0</v>
      </c>
      <c r="O251" s="29">
        <f>shipcalls!AY251</f>
        <v>0</v>
      </c>
      <c r="P251" s="29">
        <f t="shared" si="8"/>
        <v>8</v>
      </c>
      <c r="Q251" s="29">
        <f t="shared" si="8"/>
        <v>6</v>
      </c>
      <c r="R251" s="29">
        <f t="shared" si="8"/>
        <v>2</v>
      </c>
    </row>
    <row r="252" spans="1:18" s="3" customFormat="1" ht="15" customHeight="1" x14ac:dyDescent="0.25">
      <c r="A252" s="33"/>
      <c r="B252" s="31"/>
      <c r="C252" s="32" t="s">
        <v>205</v>
      </c>
      <c r="D252" s="29">
        <f>shipcalls!M252</f>
        <v>188</v>
      </c>
      <c r="E252" s="29">
        <f>shipcalls!N252</f>
        <v>188</v>
      </c>
      <c r="F252" s="29">
        <f>shipcalls!O252</f>
        <v>0</v>
      </c>
      <c r="G252" s="29">
        <f>shipcalls!Y252</f>
        <v>168</v>
      </c>
      <c r="H252" s="29">
        <f>shipcalls!Z252</f>
        <v>168</v>
      </c>
      <c r="I252" s="29">
        <f>shipcalls!AA252</f>
        <v>0</v>
      </c>
      <c r="J252" s="29">
        <f>shipcalls!AK252</f>
        <v>183</v>
      </c>
      <c r="K252" s="29">
        <f>shipcalls!AL252</f>
        <v>183</v>
      </c>
      <c r="L252" s="29">
        <f>shipcalls!AM252</f>
        <v>0</v>
      </c>
      <c r="M252" s="29">
        <f>shipcalls!AW252</f>
        <v>257</v>
      </c>
      <c r="N252" s="29">
        <f>shipcalls!AX252</f>
        <v>257</v>
      </c>
      <c r="O252" s="29">
        <f>shipcalls!AY252</f>
        <v>0</v>
      </c>
      <c r="P252" s="29">
        <f t="shared" si="8"/>
        <v>796</v>
      </c>
      <c r="Q252" s="29">
        <f t="shared" si="8"/>
        <v>796</v>
      </c>
      <c r="R252" s="29">
        <f t="shared" si="8"/>
        <v>0</v>
      </c>
    </row>
    <row r="253" spans="1:18" s="3" customFormat="1" ht="15" customHeight="1" x14ac:dyDescent="0.25">
      <c r="A253" s="33"/>
      <c r="B253" s="31"/>
      <c r="C253" s="32" t="s">
        <v>206</v>
      </c>
      <c r="D253" s="29">
        <f>shipcalls!M253</f>
        <v>0</v>
      </c>
      <c r="E253" s="29">
        <f>shipcalls!N253</f>
        <v>0</v>
      </c>
      <c r="F253" s="29">
        <f>shipcalls!O253</f>
        <v>0</v>
      </c>
      <c r="G253" s="29">
        <f>shipcalls!Y253</f>
        <v>1</v>
      </c>
      <c r="H253" s="29">
        <f>shipcalls!Z253</f>
        <v>1</v>
      </c>
      <c r="I253" s="29">
        <f>shipcalls!AA253</f>
        <v>0</v>
      </c>
      <c r="J253" s="29">
        <f>shipcalls!AK253</f>
        <v>2</v>
      </c>
      <c r="K253" s="29">
        <f>shipcalls!AL253</f>
        <v>2</v>
      </c>
      <c r="L253" s="29">
        <f>shipcalls!AM253</f>
        <v>0</v>
      </c>
      <c r="M253" s="29">
        <f>shipcalls!AW253</f>
        <v>1</v>
      </c>
      <c r="N253" s="29">
        <f>shipcalls!AX253</f>
        <v>1</v>
      </c>
      <c r="O253" s="29">
        <f>shipcalls!AY253</f>
        <v>0</v>
      </c>
      <c r="P253" s="29">
        <f t="shared" si="8"/>
        <v>4</v>
      </c>
      <c r="Q253" s="29">
        <f t="shared" si="8"/>
        <v>4</v>
      </c>
      <c r="R253" s="29">
        <f t="shared" si="8"/>
        <v>0</v>
      </c>
    </row>
    <row r="254" spans="1:18" s="3" customFormat="1" ht="15" customHeight="1" x14ac:dyDescent="0.25">
      <c r="A254" s="33"/>
      <c r="B254" s="31"/>
      <c r="C254" s="32" t="s">
        <v>207</v>
      </c>
      <c r="D254" s="29">
        <f>shipcalls!M254</f>
        <v>71</v>
      </c>
      <c r="E254" s="29">
        <f>shipcalls!N254</f>
        <v>71</v>
      </c>
      <c r="F254" s="29">
        <f>shipcalls!O254</f>
        <v>0</v>
      </c>
      <c r="G254" s="29">
        <f>shipcalls!Y254</f>
        <v>232</v>
      </c>
      <c r="H254" s="29">
        <f>shipcalls!Z254</f>
        <v>232</v>
      </c>
      <c r="I254" s="29">
        <f>shipcalls!AA254</f>
        <v>0</v>
      </c>
      <c r="J254" s="29">
        <f>shipcalls!AK254</f>
        <v>150</v>
      </c>
      <c r="K254" s="29">
        <f>shipcalls!AL254</f>
        <v>150</v>
      </c>
      <c r="L254" s="29">
        <f>shipcalls!AM254</f>
        <v>0</v>
      </c>
      <c r="M254" s="29">
        <f>shipcalls!AW254</f>
        <v>221</v>
      </c>
      <c r="N254" s="29">
        <f>shipcalls!AX254</f>
        <v>221</v>
      </c>
      <c r="O254" s="29">
        <f>shipcalls!AY254</f>
        <v>0</v>
      </c>
      <c r="P254" s="29">
        <f t="shared" si="8"/>
        <v>674</v>
      </c>
      <c r="Q254" s="29">
        <f t="shared" si="8"/>
        <v>674</v>
      </c>
      <c r="R254" s="29">
        <f t="shared" si="8"/>
        <v>0</v>
      </c>
    </row>
    <row r="255" spans="1:18" s="3" customFormat="1" ht="15" customHeight="1" x14ac:dyDescent="0.25">
      <c r="A255" s="33"/>
      <c r="B255" s="31"/>
      <c r="C255" s="32" t="s">
        <v>208</v>
      </c>
      <c r="D255" s="29">
        <f>shipcalls!M255</f>
        <v>622</v>
      </c>
      <c r="E255" s="29">
        <f>shipcalls!N255</f>
        <v>621</v>
      </c>
      <c r="F255" s="29">
        <f>shipcalls!O255</f>
        <v>1</v>
      </c>
      <c r="G255" s="29">
        <f>shipcalls!Y255</f>
        <v>723</v>
      </c>
      <c r="H255" s="29">
        <f>shipcalls!Z255</f>
        <v>723</v>
      </c>
      <c r="I255" s="29">
        <f>shipcalls!AA255</f>
        <v>0</v>
      </c>
      <c r="J255" s="29">
        <f>shipcalls!AK255</f>
        <v>652</v>
      </c>
      <c r="K255" s="29">
        <f>shipcalls!AL255</f>
        <v>652</v>
      </c>
      <c r="L255" s="29">
        <f>shipcalls!AM255</f>
        <v>0</v>
      </c>
      <c r="M255" s="29">
        <f>shipcalls!AW255</f>
        <v>709</v>
      </c>
      <c r="N255" s="29">
        <f>shipcalls!AX255</f>
        <v>709</v>
      </c>
      <c r="O255" s="29">
        <f>shipcalls!AY255</f>
        <v>0</v>
      </c>
      <c r="P255" s="29">
        <f t="shared" si="8"/>
        <v>2706</v>
      </c>
      <c r="Q255" s="29">
        <f t="shared" si="8"/>
        <v>2705</v>
      </c>
      <c r="R255" s="29">
        <f t="shared" si="8"/>
        <v>1</v>
      </c>
    </row>
    <row r="256" spans="1:18" s="3" customFormat="1" ht="15" customHeight="1" x14ac:dyDescent="0.25">
      <c r="A256" s="33"/>
      <c r="B256" s="31"/>
      <c r="C256" s="35" t="s">
        <v>209</v>
      </c>
      <c r="D256" s="29">
        <f>shipcalls!M256</f>
        <v>492</v>
      </c>
      <c r="E256" s="29">
        <f>shipcalls!N256</f>
        <v>492</v>
      </c>
      <c r="F256" s="29">
        <f>shipcalls!O256</f>
        <v>0</v>
      </c>
      <c r="G256" s="29">
        <f>shipcalls!Y256</f>
        <v>569</v>
      </c>
      <c r="H256" s="29">
        <f>shipcalls!Z256</f>
        <v>569</v>
      </c>
      <c r="I256" s="29">
        <f>shipcalls!AA256</f>
        <v>0</v>
      </c>
      <c r="J256" s="29">
        <f>shipcalls!AK256</f>
        <v>529</v>
      </c>
      <c r="K256" s="29">
        <f>shipcalls!AL256</f>
        <v>529</v>
      </c>
      <c r="L256" s="29">
        <f>shipcalls!AM256</f>
        <v>0</v>
      </c>
      <c r="M256" s="29">
        <f>shipcalls!AW256</f>
        <v>588</v>
      </c>
      <c r="N256" s="29">
        <f>shipcalls!AX256</f>
        <v>588</v>
      </c>
      <c r="O256" s="29">
        <f>shipcalls!AY256</f>
        <v>0</v>
      </c>
      <c r="P256" s="29">
        <f t="shared" si="8"/>
        <v>2178</v>
      </c>
      <c r="Q256" s="29">
        <f t="shared" si="8"/>
        <v>2178</v>
      </c>
      <c r="R256" s="29">
        <f t="shared" si="8"/>
        <v>0</v>
      </c>
    </row>
    <row r="257" spans="1:18" s="3" customFormat="1" ht="15" customHeight="1" x14ac:dyDescent="0.25">
      <c r="A257" s="33"/>
      <c r="B257" s="31"/>
      <c r="C257" s="35" t="s">
        <v>210</v>
      </c>
      <c r="D257" s="29">
        <f>shipcalls!M257</f>
        <v>129</v>
      </c>
      <c r="E257" s="29">
        <f>shipcalls!N257</f>
        <v>129</v>
      </c>
      <c r="F257" s="29">
        <f>shipcalls!O257</f>
        <v>0</v>
      </c>
      <c r="G257" s="29">
        <f>shipcalls!Y257</f>
        <v>154</v>
      </c>
      <c r="H257" s="29">
        <f>shipcalls!Z257</f>
        <v>154</v>
      </c>
      <c r="I257" s="29">
        <f>shipcalls!AA257</f>
        <v>0</v>
      </c>
      <c r="J257" s="29">
        <f>shipcalls!AK257</f>
        <v>123</v>
      </c>
      <c r="K257" s="29">
        <f>shipcalls!AL257</f>
        <v>123</v>
      </c>
      <c r="L257" s="29">
        <f>shipcalls!AM257</f>
        <v>0</v>
      </c>
      <c r="M257" s="29">
        <f>shipcalls!AW257</f>
        <v>121</v>
      </c>
      <c r="N257" s="29">
        <f>shipcalls!AX257</f>
        <v>121</v>
      </c>
      <c r="O257" s="29">
        <f>shipcalls!AY257</f>
        <v>0</v>
      </c>
      <c r="P257" s="29">
        <f t="shared" si="8"/>
        <v>527</v>
      </c>
      <c r="Q257" s="29">
        <f t="shared" si="8"/>
        <v>527</v>
      </c>
      <c r="R257" s="29">
        <f t="shared" si="8"/>
        <v>0</v>
      </c>
    </row>
    <row r="258" spans="1:18" s="3" customFormat="1" ht="15" customHeight="1" x14ac:dyDescent="0.25">
      <c r="A258" s="33"/>
      <c r="B258" s="31"/>
      <c r="C258" s="35" t="s">
        <v>211</v>
      </c>
      <c r="D258" s="29">
        <f>shipcalls!M258</f>
        <v>1</v>
      </c>
      <c r="E258" s="29">
        <f>shipcalls!N258</f>
        <v>0</v>
      </c>
      <c r="F258" s="29">
        <f>shipcalls!O258</f>
        <v>1</v>
      </c>
      <c r="G258" s="29">
        <f>shipcalls!Y258</f>
        <v>0</v>
      </c>
      <c r="H258" s="29">
        <f>shipcalls!Z258</f>
        <v>0</v>
      </c>
      <c r="I258" s="29">
        <f>shipcalls!AA258</f>
        <v>0</v>
      </c>
      <c r="J258" s="29">
        <f>shipcalls!AK258</f>
        <v>0</v>
      </c>
      <c r="K258" s="29">
        <f>shipcalls!AL258</f>
        <v>0</v>
      </c>
      <c r="L258" s="29">
        <f>shipcalls!AM258</f>
        <v>0</v>
      </c>
      <c r="M258" s="29">
        <f>shipcalls!AW258</f>
        <v>0</v>
      </c>
      <c r="N258" s="29">
        <f>shipcalls!AX258</f>
        <v>0</v>
      </c>
      <c r="O258" s="29">
        <f>shipcalls!AY258</f>
        <v>0</v>
      </c>
      <c r="P258" s="29">
        <f t="shared" si="8"/>
        <v>1</v>
      </c>
      <c r="Q258" s="29">
        <f t="shared" si="8"/>
        <v>0</v>
      </c>
      <c r="R258" s="29">
        <f t="shared" si="8"/>
        <v>1</v>
      </c>
    </row>
    <row r="259" spans="1:18" s="3" customFormat="1" ht="15" customHeight="1" x14ac:dyDescent="0.25">
      <c r="A259" s="33"/>
      <c r="B259" s="31"/>
      <c r="C259" s="32" t="s">
        <v>48</v>
      </c>
      <c r="D259" s="29">
        <f>shipcalls!M259</f>
        <v>278</v>
      </c>
      <c r="E259" s="29">
        <f>shipcalls!N259</f>
        <v>278</v>
      </c>
      <c r="F259" s="29">
        <f>shipcalls!O259</f>
        <v>0</v>
      </c>
      <c r="G259" s="29">
        <f>shipcalls!Y259</f>
        <v>458</v>
      </c>
      <c r="H259" s="29">
        <f>shipcalls!Z259</f>
        <v>458</v>
      </c>
      <c r="I259" s="29">
        <f>shipcalls!AA259</f>
        <v>0</v>
      </c>
      <c r="J259" s="29">
        <f>shipcalls!AK259</f>
        <v>446</v>
      </c>
      <c r="K259" s="29">
        <f>shipcalls!AL259</f>
        <v>446</v>
      </c>
      <c r="L259" s="29">
        <f>shipcalls!AM259</f>
        <v>0</v>
      </c>
      <c r="M259" s="29">
        <f>shipcalls!AW259</f>
        <v>452</v>
      </c>
      <c r="N259" s="29">
        <f>shipcalls!AX259</f>
        <v>452</v>
      </c>
      <c r="O259" s="29">
        <f>shipcalls!AY259</f>
        <v>0</v>
      </c>
      <c r="P259" s="29">
        <f t="shared" si="8"/>
        <v>1634</v>
      </c>
      <c r="Q259" s="29">
        <f t="shared" si="8"/>
        <v>1634</v>
      </c>
      <c r="R259" s="29">
        <f t="shared" si="8"/>
        <v>0</v>
      </c>
    </row>
    <row r="260" spans="1:18" s="3" customFormat="1" ht="15" customHeight="1" x14ac:dyDescent="0.25">
      <c r="A260" s="33"/>
      <c r="B260" s="31"/>
      <c r="C260" s="32" t="s">
        <v>23</v>
      </c>
      <c r="D260" s="29">
        <f>shipcalls!M260</f>
        <v>5492</v>
      </c>
      <c r="E260" s="29">
        <f>shipcalls!N260</f>
        <v>5461</v>
      </c>
      <c r="F260" s="29">
        <f>shipcalls!O260</f>
        <v>31</v>
      </c>
      <c r="G260" s="29">
        <f>shipcalls!Y260</f>
        <v>5660</v>
      </c>
      <c r="H260" s="29">
        <f>shipcalls!Z260</f>
        <v>5627</v>
      </c>
      <c r="I260" s="29">
        <f>shipcalls!AA260</f>
        <v>33</v>
      </c>
      <c r="J260" s="29">
        <f>shipcalls!AK260</f>
        <v>5555</v>
      </c>
      <c r="K260" s="29">
        <f>shipcalls!AL260</f>
        <v>5527</v>
      </c>
      <c r="L260" s="29">
        <f>shipcalls!AM260</f>
        <v>28</v>
      </c>
      <c r="M260" s="29">
        <f>shipcalls!AW260</f>
        <v>5938</v>
      </c>
      <c r="N260" s="29">
        <f>shipcalls!AX260</f>
        <v>5905</v>
      </c>
      <c r="O260" s="29">
        <f>shipcalls!AY260</f>
        <v>33</v>
      </c>
      <c r="P260" s="29">
        <f t="shared" si="8"/>
        <v>22645</v>
      </c>
      <c r="Q260" s="29">
        <f t="shared" si="8"/>
        <v>22520</v>
      </c>
      <c r="R260" s="29">
        <f t="shared" si="8"/>
        <v>125</v>
      </c>
    </row>
    <row r="261" spans="1:18" s="3" customFormat="1" ht="15" customHeight="1" x14ac:dyDescent="0.25">
      <c r="A261" s="33"/>
      <c r="B261" s="31"/>
      <c r="C261" s="35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1:18" s="3" customFormat="1" ht="15" customHeight="1" x14ac:dyDescent="0.25">
      <c r="A262" s="30"/>
      <c r="B262" s="31" t="s">
        <v>212</v>
      </c>
      <c r="C262" s="32"/>
      <c r="D262" s="29">
        <f>shipcalls!M262</f>
        <v>4279</v>
      </c>
      <c r="E262" s="29">
        <f>shipcalls!N262</f>
        <v>4229</v>
      </c>
      <c r="F262" s="29">
        <f>shipcalls!O262</f>
        <v>50</v>
      </c>
      <c r="G262" s="29">
        <f>shipcalls!Y262</f>
        <v>4719</v>
      </c>
      <c r="H262" s="29">
        <f>shipcalls!Z262</f>
        <v>4676</v>
      </c>
      <c r="I262" s="29">
        <f>shipcalls!AA262</f>
        <v>43</v>
      </c>
      <c r="J262" s="29">
        <f>shipcalls!AK262</f>
        <v>4842</v>
      </c>
      <c r="K262" s="29">
        <f>shipcalls!AL262</f>
        <v>4798</v>
      </c>
      <c r="L262" s="29">
        <f>shipcalls!AM262</f>
        <v>44</v>
      </c>
      <c r="M262" s="29">
        <f>shipcalls!AW262</f>
        <v>4984</v>
      </c>
      <c r="N262" s="29">
        <f>shipcalls!AX262</f>
        <v>4933</v>
      </c>
      <c r="O262" s="29">
        <f>shipcalls!AY262</f>
        <v>51</v>
      </c>
      <c r="P262" s="29">
        <f>D262+G262+J262+M262</f>
        <v>18824</v>
      </c>
      <c r="Q262" s="29">
        <f t="shared" si="8"/>
        <v>18636</v>
      </c>
      <c r="R262" s="29">
        <f t="shared" si="8"/>
        <v>188</v>
      </c>
    </row>
    <row r="263" spans="1:18" s="3" customFormat="1" ht="15" customHeight="1" x14ac:dyDescent="0.25">
      <c r="A263" s="33"/>
      <c r="B263" s="31"/>
      <c r="C263" s="32" t="s">
        <v>213</v>
      </c>
      <c r="D263" s="29">
        <f>shipcalls!M263</f>
        <v>1011</v>
      </c>
      <c r="E263" s="29">
        <f>shipcalls!N263</f>
        <v>1007</v>
      </c>
      <c r="F263" s="29">
        <f>shipcalls!O263</f>
        <v>4</v>
      </c>
      <c r="G263" s="29">
        <f>shipcalls!Y263</f>
        <v>1160</v>
      </c>
      <c r="H263" s="29">
        <f>shipcalls!Z263</f>
        <v>1156</v>
      </c>
      <c r="I263" s="29">
        <f>shipcalls!AA263</f>
        <v>4</v>
      </c>
      <c r="J263" s="29">
        <f>shipcalls!AK263</f>
        <v>1081</v>
      </c>
      <c r="K263" s="29">
        <f>shipcalls!AL263</f>
        <v>1073</v>
      </c>
      <c r="L263" s="29">
        <f>shipcalls!AM263</f>
        <v>8</v>
      </c>
      <c r="M263" s="29">
        <f>shipcalls!AW263</f>
        <v>1171</v>
      </c>
      <c r="N263" s="29">
        <f>shipcalls!AX263</f>
        <v>1168</v>
      </c>
      <c r="O263" s="29">
        <f>shipcalls!AY263</f>
        <v>3</v>
      </c>
      <c r="P263" s="29">
        <f t="shared" si="8"/>
        <v>4423</v>
      </c>
      <c r="Q263" s="29">
        <f t="shared" si="8"/>
        <v>4404</v>
      </c>
      <c r="R263" s="29">
        <f t="shared" si="8"/>
        <v>19</v>
      </c>
    </row>
    <row r="264" spans="1:18" s="3" customFormat="1" ht="15" customHeight="1" x14ac:dyDescent="0.25">
      <c r="A264" s="33"/>
      <c r="B264" s="31"/>
      <c r="C264" s="35" t="s">
        <v>214</v>
      </c>
      <c r="D264" s="29">
        <f>shipcalls!M264</f>
        <v>348</v>
      </c>
      <c r="E264" s="29">
        <f>shipcalls!N264</f>
        <v>348</v>
      </c>
      <c r="F264" s="29">
        <f>shipcalls!O264</f>
        <v>0</v>
      </c>
      <c r="G264" s="29">
        <f>shipcalls!Y264</f>
        <v>352</v>
      </c>
      <c r="H264" s="29">
        <f>shipcalls!Z264</f>
        <v>352</v>
      </c>
      <c r="I264" s="29">
        <f>shipcalls!AA264</f>
        <v>0</v>
      </c>
      <c r="J264" s="29">
        <f>shipcalls!AK264</f>
        <v>359</v>
      </c>
      <c r="K264" s="29">
        <f>shipcalls!AL264</f>
        <v>359</v>
      </c>
      <c r="L264" s="29">
        <f>shipcalls!AM264</f>
        <v>0</v>
      </c>
      <c r="M264" s="29">
        <f>shipcalls!AW264</f>
        <v>359</v>
      </c>
      <c r="N264" s="29">
        <f>shipcalls!AX264</f>
        <v>359</v>
      </c>
      <c r="O264" s="29">
        <f>shipcalls!AY264</f>
        <v>0</v>
      </c>
      <c r="P264" s="29">
        <f t="shared" si="8"/>
        <v>1418</v>
      </c>
      <c r="Q264" s="29">
        <f t="shared" si="8"/>
        <v>1418</v>
      </c>
      <c r="R264" s="29">
        <f t="shared" si="8"/>
        <v>0</v>
      </c>
    </row>
    <row r="265" spans="1:18" s="3" customFormat="1" ht="15" customHeight="1" x14ac:dyDescent="0.25">
      <c r="A265" s="33"/>
      <c r="B265" s="31"/>
      <c r="C265" s="35" t="s">
        <v>215</v>
      </c>
      <c r="D265" s="29">
        <f>shipcalls!M265</f>
        <v>657</v>
      </c>
      <c r="E265" s="29">
        <f>shipcalls!N265</f>
        <v>655</v>
      </c>
      <c r="F265" s="29">
        <f>shipcalls!O265</f>
        <v>2</v>
      </c>
      <c r="G265" s="29">
        <f>shipcalls!Y265</f>
        <v>801</v>
      </c>
      <c r="H265" s="29">
        <f>shipcalls!Z265</f>
        <v>800</v>
      </c>
      <c r="I265" s="29">
        <f>shipcalls!AA265</f>
        <v>1</v>
      </c>
      <c r="J265" s="29">
        <f>shipcalls!AK265</f>
        <v>712</v>
      </c>
      <c r="K265" s="29">
        <f>shipcalls!AL265</f>
        <v>707</v>
      </c>
      <c r="L265" s="29">
        <f>shipcalls!AM265</f>
        <v>5</v>
      </c>
      <c r="M265" s="29">
        <f>shipcalls!AW265</f>
        <v>812</v>
      </c>
      <c r="N265" s="29">
        <f>shipcalls!AX265</f>
        <v>809</v>
      </c>
      <c r="O265" s="29">
        <f>shipcalls!AY265</f>
        <v>3</v>
      </c>
      <c r="P265" s="29">
        <f t="shared" si="8"/>
        <v>2982</v>
      </c>
      <c r="Q265" s="29">
        <f t="shared" si="8"/>
        <v>2971</v>
      </c>
      <c r="R265" s="29">
        <f t="shared" si="8"/>
        <v>11</v>
      </c>
    </row>
    <row r="266" spans="1:18" s="3" customFormat="1" ht="15" customHeight="1" x14ac:dyDescent="0.25">
      <c r="A266" s="33"/>
      <c r="B266" s="31"/>
      <c r="C266" s="35" t="s">
        <v>216</v>
      </c>
      <c r="D266" s="29">
        <f>shipcalls!M266</f>
        <v>6</v>
      </c>
      <c r="E266" s="29">
        <f>shipcalls!N266</f>
        <v>4</v>
      </c>
      <c r="F266" s="29">
        <f>shipcalls!O266</f>
        <v>2</v>
      </c>
      <c r="G266" s="29">
        <f>shipcalls!Y266</f>
        <v>7</v>
      </c>
      <c r="H266" s="29">
        <f>shipcalls!Z266</f>
        <v>4</v>
      </c>
      <c r="I266" s="29">
        <f>shipcalls!AA266</f>
        <v>3</v>
      </c>
      <c r="J266" s="29">
        <f>shipcalls!AK266</f>
        <v>10</v>
      </c>
      <c r="K266" s="29">
        <f>shipcalls!AL266</f>
        <v>7</v>
      </c>
      <c r="L266" s="29">
        <f>shipcalls!AM266</f>
        <v>3</v>
      </c>
      <c r="M266" s="29">
        <f>shipcalls!AW266</f>
        <v>0</v>
      </c>
      <c r="N266" s="29">
        <f>shipcalls!AX266</f>
        <v>0</v>
      </c>
      <c r="O266" s="29">
        <f>shipcalls!AY266</f>
        <v>0</v>
      </c>
      <c r="P266" s="29">
        <f t="shared" si="8"/>
        <v>23</v>
      </c>
      <c r="Q266" s="29">
        <f t="shared" si="8"/>
        <v>15</v>
      </c>
      <c r="R266" s="29">
        <f t="shared" si="8"/>
        <v>8</v>
      </c>
    </row>
    <row r="267" spans="1:18" s="3" customFormat="1" ht="15" customHeight="1" x14ac:dyDescent="0.25">
      <c r="A267" s="33"/>
      <c r="B267" s="31"/>
      <c r="C267" s="32" t="s">
        <v>217</v>
      </c>
      <c r="D267" s="29">
        <f>shipcalls!M267</f>
        <v>103</v>
      </c>
      <c r="E267" s="29">
        <f>shipcalls!N267</f>
        <v>103</v>
      </c>
      <c r="F267" s="29">
        <f>shipcalls!O267</f>
        <v>0</v>
      </c>
      <c r="G267" s="29">
        <f>shipcalls!Y267</f>
        <v>110</v>
      </c>
      <c r="H267" s="29">
        <f>shipcalls!Z267</f>
        <v>110</v>
      </c>
      <c r="I267" s="29">
        <f>shipcalls!AA267</f>
        <v>0</v>
      </c>
      <c r="J267" s="29">
        <f>shipcalls!AK267</f>
        <v>97</v>
      </c>
      <c r="K267" s="29">
        <f>shipcalls!AL267</f>
        <v>97</v>
      </c>
      <c r="L267" s="29">
        <f>shipcalls!AM267</f>
        <v>0</v>
      </c>
      <c r="M267" s="29">
        <f>shipcalls!AW267</f>
        <v>61</v>
      </c>
      <c r="N267" s="29">
        <f>shipcalls!AX267</f>
        <v>61</v>
      </c>
      <c r="O267" s="29">
        <f>shipcalls!AY267</f>
        <v>0</v>
      </c>
      <c r="P267" s="29">
        <f t="shared" si="8"/>
        <v>371</v>
      </c>
      <c r="Q267" s="29">
        <f t="shared" si="8"/>
        <v>371</v>
      </c>
      <c r="R267" s="29">
        <f t="shared" si="8"/>
        <v>0</v>
      </c>
    </row>
    <row r="268" spans="1:18" s="3" customFormat="1" ht="15" customHeight="1" x14ac:dyDescent="0.25">
      <c r="A268" s="33"/>
      <c r="B268" s="31"/>
      <c r="C268" s="35" t="s">
        <v>218</v>
      </c>
      <c r="D268" s="29">
        <f>shipcalls!M268</f>
        <v>0</v>
      </c>
      <c r="E268" s="29">
        <f>shipcalls!N268</f>
        <v>0</v>
      </c>
      <c r="F268" s="29">
        <f>shipcalls!O268</f>
        <v>0</v>
      </c>
      <c r="G268" s="29">
        <f>shipcalls!Y268</f>
        <v>1</v>
      </c>
      <c r="H268" s="29">
        <f>shipcalls!Z268</f>
        <v>1</v>
      </c>
      <c r="I268" s="29">
        <f>shipcalls!AA268</f>
        <v>0</v>
      </c>
      <c r="J268" s="29">
        <f>shipcalls!AK268</f>
        <v>0</v>
      </c>
      <c r="K268" s="29">
        <f>shipcalls!AL268</f>
        <v>0</v>
      </c>
      <c r="L268" s="29">
        <f>shipcalls!AM268</f>
        <v>0</v>
      </c>
      <c r="M268" s="29">
        <f>shipcalls!AW268</f>
        <v>0</v>
      </c>
      <c r="N268" s="29">
        <f>shipcalls!AX268</f>
        <v>0</v>
      </c>
      <c r="O268" s="29">
        <f>shipcalls!AY268</f>
        <v>0</v>
      </c>
      <c r="P268" s="29">
        <f t="shared" si="8"/>
        <v>1</v>
      </c>
      <c r="Q268" s="29">
        <f t="shared" si="8"/>
        <v>1</v>
      </c>
      <c r="R268" s="29">
        <f t="shared" si="8"/>
        <v>0</v>
      </c>
    </row>
    <row r="269" spans="1:18" s="3" customFormat="1" ht="15.75" x14ac:dyDescent="0.25">
      <c r="A269" s="33"/>
      <c r="B269" s="31"/>
      <c r="C269" s="35" t="s">
        <v>219</v>
      </c>
      <c r="D269" s="29">
        <f>shipcalls!M269</f>
        <v>103</v>
      </c>
      <c r="E269" s="29">
        <f>shipcalls!N269</f>
        <v>103</v>
      </c>
      <c r="F269" s="29">
        <f>shipcalls!O269</f>
        <v>0</v>
      </c>
      <c r="G269" s="29">
        <f>shipcalls!Y269</f>
        <v>109</v>
      </c>
      <c r="H269" s="29">
        <f>shipcalls!Z269</f>
        <v>109</v>
      </c>
      <c r="I269" s="29">
        <f>shipcalls!AA269</f>
        <v>0</v>
      </c>
      <c r="J269" s="29">
        <f>shipcalls!AK269</f>
        <v>97</v>
      </c>
      <c r="K269" s="29">
        <f>shipcalls!AL269</f>
        <v>97</v>
      </c>
      <c r="L269" s="29">
        <f>shipcalls!AM269</f>
        <v>0</v>
      </c>
      <c r="M269" s="29">
        <f>shipcalls!AW269</f>
        <v>61</v>
      </c>
      <c r="N269" s="29">
        <f>shipcalls!AX269</f>
        <v>61</v>
      </c>
      <c r="O269" s="29">
        <f>shipcalls!AY269</f>
        <v>0</v>
      </c>
      <c r="P269" s="29">
        <f t="shared" si="8"/>
        <v>370</v>
      </c>
      <c r="Q269" s="29">
        <f t="shared" si="8"/>
        <v>370</v>
      </c>
      <c r="R269" s="29">
        <f t="shared" si="8"/>
        <v>0</v>
      </c>
    </row>
    <row r="270" spans="1:18" s="3" customFormat="1" ht="15" customHeight="1" x14ac:dyDescent="0.25">
      <c r="A270" s="33"/>
      <c r="B270" s="31"/>
      <c r="C270" s="32" t="s">
        <v>220</v>
      </c>
      <c r="D270" s="29">
        <f>shipcalls!M270</f>
        <v>411</v>
      </c>
      <c r="E270" s="29">
        <f>shipcalls!N270</f>
        <v>411</v>
      </c>
      <c r="F270" s="29">
        <f>shipcalls!O270</f>
        <v>0</v>
      </c>
      <c r="G270" s="29">
        <f>shipcalls!Y270</f>
        <v>425</v>
      </c>
      <c r="H270" s="29">
        <f>shipcalls!Z270</f>
        <v>425</v>
      </c>
      <c r="I270" s="29">
        <f>shipcalls!AA270</f>
        <v>0</v>
      </c>
      <c r="J270" s="29">
        <f>shipcalls!AK270</f>
        <v>458</v>
      </c>
      <c r="K270" s="29">
        <f>shipcalls!AL270</f>
        <v>458</v>
      </c>
      <c r="L270" s="29">
        <f>shipcalls!AM270</f>
        <v>0</v>
      </c>
      <c r="M270" s="29">
        <f>shipcalls!AW270</f>
        <v>503</v>
      </c>
      <c r="N270" s="29">
        <f>shipcalls!AX270</f>
        <v>501</v>
      </c>
      <c r="O270" s="29">
        <f>shipcalls!AY270</f>
        <v>2</v>
      </c>
      <c r="P270" s="29">
        <f t="shared" si="8"/>
        <v>1797</v>
      </c>
      <c r="Q270" s="29">
        <f t="shared" si="8"/>
        <v>1795</v>
      </c>
      <c r="R270" s="29">
        <f t="shared" si="8"/>
        <v>2</v>
      </c>
    </row>
    <row r="271" spans="1:18" s="3" customFormat="1" ht="15" customHeight="1" x14ac:dyDescent="0.25">
      <c r="A271" s="33"/>
      <c r="B271" s="31"/>
      <c r="C271" s="35" t="s">
        <v>221</v>
      </c>
      <c r="D271" s="29">
        <f>shipcalls!M271</f>
        <v>273</v>
      </c>
      <c r="E271" s="29">
        <f>shipcalls!N271</f>
        <v>273</v>
      </c>
      <c r="F271" s="29">
        <f>shipcalls!O271</f>
        <v>0</v>
      </c>
      <c r="G271" s="29">
        <f>shipcalls!Y271</f>
        <v>274</v>
      </c>
      <c r="H271" s="29">
        <f>shipcalls!Z271</f>
        <v>274</v>
      </c>
      <c r="I271" s="29">
        <f>shipcalls!AA271</f>
        <v>0</v>
      </c>
      <c r="J271" s="29">
        <f>shipcalls!AK271</f>
        <v>271</v>
      </c>
      <c r="K271" s="29">
        <f>shipcalls!AL271</f>
        <v>271</v>
      </c>
      <c r="L271" s="29">
        <f>shipcalls!AM271</f>
        <v>0</v>
      </c>
      <c r="M271" s="29">
        <f>shipcalls!AW271</f>
        <v>235</v>
      </c>
      <c r="N271" s="29">
        <f>shipcalls!AX271</f>
        <v>235</v>
      </c>
      <c r="O271" s="29">
        <f>shipcalls!AY271</f>
        <v>0</v>
      </c>
      <c r="P271" s="29">
        <f t="shared" si="8"/>
        <v>1053</v>
      </c>
      <c r="Q271" s="29">
        <f t="shared" si="8"/>
        <v>1053</v>
      </c>
      <c r="R271" s="29">
        <f t="shared" si="8"/>
        <v>0</v>
      </c>
    </row>
    <row r="272" spans="1:18" s="3" customFormat="1" ht="15" customHeight="1" x14ac:dyDescent="0.25">
      <c r="A272" s="33"/>
      <c r="B272" s="31"/>
      <c r="C272" s="35" t="s">
        <v>222</v>
      </c>
      <c r="D272" s="29">
        <f>shipcalls!M272</f>
        <v>136</v>
      </c>
      <c r="E272" s="29">
        <f>shipcalls!N272</f>
        <v>136</v>
      </c>
      <c r="F272" s="29">
        <f>shipcalls!O272</f>
        <v>0</v>
      </c>
      <c r="G272" s="29">
        <f>shipcalls!Y272</f>
        <v>150</v>
      </c>
      <c r="H272" s="29">
        <f>shipcalls!Z272</f>
        <v>150</v>
      </c>
      <c r="I272" s="29">
        <f>shipcalls!AA272</f>
        <v>0</v>
      </c>
      <c r="J272" s="29">
        <f>shipcalls!AK272</f>
        <v>187</v>
      </c>
      <c r="K272" s="29">
        <f>shipcalls!AL272</f>
        <v>187</v>
      </c>
      <c r="L272" s="29">
        <f>shipcalls!AM272</f>
        <v>0</v>
      </c>
      <c r="M272" s="29">
        <f>shipcalls!AW272</f>
        <v>266</v>
      </c>
      <c r="N272" s="29">
        <f>shipcalls!AX272</f>
        <v>266</v>
      </c>
      <c r="O272" s="29">
        <f>shipcalls!AY272</f>
        <v>0</v>
      </c>
      <c r="P272" s="29">
        <f>D272+G272+J272+M272</f>
        <v>739</v>
      </c>
      <c r="Q272" s="29">
        <f>E272+H272+K272+N272</f>
        <v>739</v>
      </c>
      <c r="R272" s="29">
        <f>F272+I272+L272+O272</f>
        <v>0</v>
      </c>
    </row>
    <row r="273" spans="1:18" s="3" customFormat="1" ht="15" customHeight="1" x14ac:dyDescent="0.25">
      <c r="A273" s="33"/>
      <c r="B273" s="31"/>
      <c r="C273" s="35" t="s">
        <v>223</v>
      </c>
      <c r="D273" s="29">
        <f>shipcalls!M273</f>
        <v>2</v>
      </c>
      <c r="E273" s="29">
        <f>shipcalls!N273</f>
        <v>2</v>
      </c>
      <c r="F273" s="29">
        <f>shipcalls!O273</f>
        <v>0</v>
      </c>
      <c r="G273" s="29">
        <f>shipcalls!Y273</f>
        <v>1</v>
      </c>
      <c r="H273" s="29">
        <f>shipcalls!Z273</f>
        <v>1</v>
      </c>
      <c r="I273" s="29">
        <f>shipcalls!AA273</f>
        <v>0</v>
      </c>
      <c r="J273" s="29">
        <f>shipcalls!AK273</f>
        <v>0</v>
      </c>
      <c r="K273" s="29">
        <f>shipcalls!AL273</f>
        <v>0</v>
      </c>
      <c r="L273" s="29">
        <f>shipcalls!AM273</f>
        <v>0</v>
      </c>
      <c r="M273" s="29">
        <f>shipcalls!AW273</f>
        <v>2</v>
      </c>
      <c r="N273" s="29">
        <f>shipcalls!AX273</f>
        <v>0</v>
      </c>
      <c r="O273" s="29">
        <f>shipcalls!AY273</f>
        <v>2</v>
      </c>
      <c r="P273" s="29">
        <f t="shared" si="8"/>
        <v>5</v>
      </c>
      <c r="Q273" s="29">
        <f t="shared" si="8"/>
        <v>3</v>
      </c>
      <c r="R273" s="29">
        <f t="shared" si="8"/>
        <v>2</v>
      </c>
    </row>
    <row r="274" spans="1:18" s="3" customFormat="1" ht="15" customHeight="1" x14ac:dyDescent="0.25">
      <c r="A274" s="33"/>
      <c r="B274" s="31"/>
      <c r="C274" s="32" t="s">
        <v>224</v>
      </c>
      <c r="D274" s="29">
        <f>shipcalls!M274</f>
        <v>267</v>
      </c>
      <c r="E274" s="29">
        <f>shipcalls!N274</f>
        <v>267</v>
      </c>
      <c r="F274" s="29">
        <f>shipcalls!O274</f>
        <v>0</v>
      </c>
      <c r="G274" s="29">
        <f>shipcalls!Y274</f>
        <v>221</v>
      </c>
      <c r="H274" s="29">
        <f>shipcalls!Z274</f>
        <v>221</v>
      </c>
      <c r="I274" s="29">
        <f>shipcalls!AA274</f>
        <v>0</v>
      </c>
      <c r="J274" s="29">
        <f>shipcalls!AK274</f>
        <v>194</v>
      </c>
      <c r="K274" s="29">
        <f>shipcalls!AL274</f>
        <v>194</v>
      </c>
      <c r="L274" s="29">
        <f>shipcalls!AM274</f>
        <v>0</v>
      </c>
      <c r="M274" s="29">
        <f>shipcalls!AW274</f>
        <v>232</v>
      </c>
      <c r="N274" s="29">
        <f>shipcalls!AX274</f>
        <v>232</v>
      </c>
      <c r="O274" s="29">
        <f>shipcalls!AY274</f>
        <v>0</v>
      </c>
      <c r="P274" s="29">
        <f t="shared" si="8"/>
        <v>914</v>
      </c>
      <c r="Q274" s="29">
        <f t="shared" si="8"/>
        <v>914</v>
      </c>
      <c r="R274" s="29">
        <f t="shared" si="8"/>
        <v>0</v>
      </c>
    </row>
    <row r="275" spans="1:18" s="3" customFormat="1" ht="15" customHeight="1" x14ac:dyDescent="0.25">
      <c r="A275" s="33"/>
      <c r="B275" s="31"/>
      <c r="C275" s="35" t="s">
        <v>225</v>
      </c>
      <c r="D275" s="29">
        <f>shipcalls!M275</f>
        <v>2</v>
      </c>
      <c r="E275" s="29">
        <f>shipcalls!N275</f>
        <v>2</v>
      </c>
      <c r="F275" s="29">
        <f>shipcalls!O275</f>
        <v>0</v>
      </c>
      <c r="G275" s="29">
        <f>shipcalls!Y275</f>
        <v>0</v>
      </c>
      <c r="H275" s="29">
        <f>shipcalls!Z275</f>
        <v>0</v>
      </c>
      <c r="I275" s="29">
        <f>shipcalls!AA275</f>
        <v>0</v>
      </c>
      <c r="J275" s="29">
        <f>shipcalls!AK275</f>
        <v>0</v>
      </c>
      <c r="K275" s="29">
        <f>shipcalls!AL275</f>
        <v>0</v>
      </c>
      <c r="L275" s="29">
        <f>shipcalls!AM275</f>
        <v>0</v>
      </c>
      <c r="M275" s="29">
        <f>shipcalls!AW275</f>
        <v>0</v>
      </c>
      <c r="N275" s="29">
        <f>shipcalls!AX275</f>
        <v>0</v>
      </c>
      <c r="O275" s="29">
        <f>shipcalls!AY275</f>
        <v>0</v>
      </c>
      <c r="P275" s="29">
        <f t="shared" si="8"/>
        <v>2</v>
      </c>
      <c r="Q275" s="29">
        <f t="shared" si="8"/>
        <v>2</v>
      </c>
      <c r="R275" s="29">
        <f t="shared" si="8"/>
        <v>0</v>
      </c>
    </row>
    <row r="276" spans="1:18" s="3" customFormat="1" ht="15" customHeight="1" x14ac:dyDescent="0.25">
      <c r="A276" s="33"/>
      <c r="B276" s="31"/>
      <c r="C276" s="35" t="s">
        <v>226</v>
      </c>
      <c r="D276" s="29">
        <f>shipcalls!M276</f>
        <v>265</v>
      </c>
      <c r="E276" s="29">
        <f>shipcalls!N276</f>
        <v>265</v>
      </c>
      <c r="F276" s="29">
        <f>shipcalls!O276</f>
        <v>0</v>
      </c>
      <c r="G276" s="29">
        <f>shipcalls!Y276</f>
        <v>221</v>
      </c>
      <c r="H276" s="29">
        <f>shipcalls!Z276</f>
        <v>221</v>
      </c>
      <c r="I276" s="29">
        <f>shipcalls!AA276</f>
        <v>0</v>
      </c>
      <c r="J276" s="29">
        <f>shipcalls!AK276</f>
        <v>194</v>
      </c>
      <c r="K276" s="29">
        <f>shipcalls!AL276</f>
        <v>194</v>
      </c>
      <c r="L276" s="29">
        <f>shipcalls!AM276</f>
        <v>0</v>
      </c>
      <c r="M276" s="29">
        <f>shipcalls!AW276</f>
        <v>231</v>
      </c>
      <c r="N276" s="29">
        <f>shipcalls!AX276</f>
        <v>231</v>
      </c>
      <c r="O276" s="29">
        <f>shipcalls!AY276</f>
        <v>0</v>
      </c>
      <c r="P276" s="29">
        <f t="shared" si="8"/>
        <v>911</v>
      </c>
      <c r="Q276" s="29">
        <f t="shared" si="8"/>
        <v>911</v>
      </c>
      <c r="R276" s="29">
        <f t="shared" si="8"/>
        <v>0</v>
      </c>
    </row>
    <row r="277" spans="1:18" s="3" customFormat="1" ht="15" customHeight="1" x14ac:dyDescent="0.25">
      <c r="A277" s="33"/>
      <c r="B277" s="31"/>
      <c r="C277" s="35" t="s">
        <v>227</v>
      </c>
      <c r="D277" s="29">
        <f>shipcalls!M277</f>
        <v>0</v>
      </c>
      <c r="E277" s="29">
        <f>shipcalls!N277</f>
        <v>0</v>
      </c>
      <c r="F277" s="29">
        <f>shipcalls!O277</f>
        <v>0</v>
      </c>
      <c r="G277" s="29">
        <f>shipcalls!Y277</f>
        <v>0</v>
      </c>
      <c r="H277" s="29">
        <f>shipcalls!Z277</f>
        <v>0</v>
      </c>
      <c r="I277" s="29">
        <f>shipcalls!AA277</f>
        <v>0</v>
      </c>
      <c r="J277" s="29">
        <f>shipcalls!AK277</f>
        <v>0</v>
      </c>
      <c r="K277" s="29">
        <f>shipcalls!AL277</f>
        <v>0</v>
      </c>
      <c r="L277" s="29">
        <f>shipcalls!AM277</f>
        <v>0</v>
      </c>
      <c r="M277" s="29">
        <f>shipcalls!AW277</f>
        <v>1</v>
      </c>
      <c r="N277" s="29">
        <f>shipcalls!AX277</f>
        <v>1</v>
      </c>
      <c r="O277" s="29">
        <f>shipcalls!AY277</f>
        <v>0</v>
      </c>
      <c r="P277" s="29">
        <f t="shared" si="8"/>
        <v>1</v>
      </c>
      <c r="Q277" s="29">
        <f t="shared" si="8"/>
        <v>1</v>
      </c>
      <c r="R277" s="29">
        <f t="shared" si="8"/>
        <v>0</v>
      </c>
    </row>
    <row r="278" spans="1:18" s="3" customFormat="1" ht="15" customHeight="1" x14ac:dyDescent="0.25">
      <c r="A278" s="33"/>
      <c r="B278" s="31"/>
      <c r="C278" s="32" t="s">
        <v>228</v>
      </c>
      <c r="D278" s="29">
        <f>shipcalls!M278</f>
        <v>83</v>
      </c>
      <c r="E278" s="29">
        <f>shipcalls!N278</f>
        <v>83</v>
      </c>
      <c r="F278" s="29">
        <f>shipcalls!O278</f>
        <v>0</v>
      </c>
      <c r="G278" s="29">
        <f>shipcalls!Y278</f>
        <v>35</v>
      </c>
      <c r="H278" s="29">
        <f>shipcalls!Z278</f>
        <v>35</v>
      </c>
      <c r="I278" s="29">
        <f>shipcalls!AA278</f>
        <v>0</v>
      </c>
      <c r="J278" s="29">
        <f>shipcalls!AK278</f>
        <v>24</v>
      </c>
      <c r="K278" s="29">
        <f>shipcalls!AL278</f>
        <v>24</v>
      </c>
      <c r="L278" s="29">
        <f>shipcalls!AM278</f>
        <v>0</v>
      </c>
      <c r="M278" s="29">
        <f>shipcalls!AW278</f>
        <v>29</v>
      </c>
      <c r="N278" s="29">
        <f>shipcalls!AX278</f>
        <v>29</v>
      </c>
      <c r="O278" s="29">
        <f>shipcalls!AY278</f>
        <v>0</v>
      </c>
      <c r="P278" s="29">
        <f t="shared" si="8"/>
        <v>171</v>
      </c>
      <c r="Q278" s="29">
        <f t="shared" si="8"/>
        <v>171</v>
      </c>
      <c r="R278" s="29">
        <f t="shared" si="8"/>
        <v>0</v>
      </c>
    </row>
    <row r="279" spans="1:18" s="3" customFormat="1" ht="15" customHeight="1" x14ac:dyDescent="0.25">
      <c r="A279" s="33"/>
      <c r="B279" s="31"/>
      <c r="C279" s="35" t="s">
        <v>229</v>
      </c>
      <c r="D279" s="29">
        <f>shipcalls!M279</f>
        <v>56</v>
      </c>
      <c r="E279" s="29">
        <f>shipcalls!N279</f>
        <v>56</v>
      </c>
      <c r="F279" s="29">
        <f>shipcalls!O279</f>
        <v>0</v>
      </c>
      <c r="G279" s="29">
        <f>shipcalls!Y279</f>
        <v>11</v>
      </c>
      <c r="H279" s="29">
        <f>shipcalls!Z279</f>
        <v>11</v>
      </c>
      <c r="I279" s="29">
        <f>shipcalls!AA279</f>
        <v>0</v>
      </c>
      <c r="J279" s="29">
        <f>shipcalls!AK279</f>
        <v>8</v>
      </c>
      <c r="K279" s="29">
        <f>shipcalls!AL279</f>
        <v>8</v>
      </c>
      <c r="L279" s="29">
        <f>shipcalls!AM279</f>
        <v>0</v>
      </c>
      <c r="M279" s="29">
        <f>shipcalls!AW279</f>
        <v>11</v>
      </c>
      <c r="N279" s="29">
        <f>shipcalls!AX279</f>
        <v>11</v>
      </c>
      <c r="O279" s="29">
        <f>shipcalls!AY279</f>
        <v>0</v>
      </c>
      <c r="P279" s="29">
        <f t="shared" si="8"/>
        <v>86</v>
      </c>
      <c r="Q279" s="29">
        <f t="shared" si="8"/>
        <v>86</v>
      </c>
      <c r="R279" s="29">
        <f t="shared" si="8"/>
        <v>0</v>
      </c>
    </row>
    <row r="280" spans="1:18" s="3" customFormat="1" ht="15" customHeight="1" x14ac:dyDescent="0.25">
      <c r="A280" s="33"/>
      <c r="B280" s="31"/>
      <c r="C280" s="35" t="s">
        <v>230</v>
      </c>
      <c r="D280" s="29">
        <f>shipcalls!M280</f>
        <v>22</v>
      </c>
      <c r="E280" s="29">
        <f>shipcalls!N280</f>
        <v>22</v>
      </c>
      <c r="F280" s="29">
        <f>shipcalls!O280</f>
        <v>0</v>
      </c>
      <c r="G280" s="29">
        <f>shipcalls!Y280</f>
        <v>21</v>
      </c>
      <c r="H280" s="29">
        <f>shipcalls!Z280</f>
        <v>21</v>
      </c>
      <c r="I280" s="29">
        <f>shipcalls!AA280</f>
        <v>0</v>
      </c>
      <c r="J280" s="29">
        <f>shipcalls!AK280</f>
        <v>16</v>
      </c>
      <c r="K280" s="29">
        <f>shipcalls!AL280</f>
        <v>16</v>
      </c>
      <c r="L280" s="29">
        <f>shipcalls!AM280</f>
        <v>0</v>
      </c>
      <c r="M280" s="29">
        <f>shipcalls!AW280</f>
        <v>18</v>
      </c>
      <c r="N280" s="29">
        <f>shipcalls!AX280</f>
        <v>18</v>
      </c>
      <c r="O280" s="29">
        <f>shipcalls!AY280</f>
        <v>0</v>
      </c>
      <c r="P280" s="29">
        <f t="shared" si="8"/>
        <v>77</v>
      </c>
      <c r="Q280" s="29">
        <f t="shared" si="8"/>
        <v>77</v>
      </c>
      <c r="R280" s="29">
        <f t="shared" si="8"/>
        <v>0</v>
      </c>
    </row>
    <row r="281" spans="1:18" s="3" customFormat="1" ht="15" customHeight="1" x14ac:dyDescent="0.25">
      <c r="A281" s="33"/>
      <c r="B281" s="31"/>
      <c r="C281" s="35" t="s">
        <v>231</v>
      </c>
      <c r="D281" s="29">
        <f>shipcalls!M281</f>
        <v>5</v>
      </c>
      <c r="E281" s="29">
        <f>shipcalls!N281</f>
        <v>5</v>
      </c>
      <c r="F281" s="29">
        <f>shipcalls!O281</f>
        <v>0</v>
      </c>
      <c r="G281" s="29">
        <f>shipcalls!Y281</f>
        <v>3</v>
      </c>
      <c r="H281" s="29">
        <f>shipcalls!Z281</f>
        <v>3</v>
      </c>
      <c r="I281" s="29">
        <f>shipcalls!AA281</f>
        <v>0</v>
      </c>
      <c r="J281" s="29">
        <f>shipcalls!AK281</f>
        <v>0</v>
      </c>
      <c r="K281" s="29">
        <f>shipcalls!AL281</f>
        <v>0</v>
      </c>
      <c r="L281" s="29">
        <f>shipcalls!AM281</f>
        <v>0</v>
      </c>
      <c r="M281" s="29">
        <f>shipcalls!AW281</f>
        <v>0</v>
      </c>
      <c r="N281" s="29">
        <f>shipcalls!AX281</f>
        <v>0</v>
      </c>
      <c r="O281" s="29">
        <f>shipcalls!AY281</f>
        <v>0</v>
      </c>
      <c r="P281" s="29">
        <f t="shared" si="8"/>
        <v>8</v>
      </c>
      <c r="Q281" s="29">
        <f t="shared" si="8"/>
        <v>8</v>
      </c>
      <c r="R281" s="29">
        <f t="shared" si="8"/>
        <v>0</v>
      </c>
    </row>
    <row r="282" spans="1:18" s="3" customFormat="1" ht="15" customHeight="1" x14ac:dyDescent="0.25">
      <c r="A282" s="33"/>
      <c r="B282" s="31"/>
      <c r="C282" s="32" t="s">
        <v>232</v>
      </c>
      <c r="D282" s="29">
        <f>shipcalls!M282</f>
        <v>224</v>
      </c>
      <c r="E282" s="29">
        <f>shipcalls!N282</f>
        <v>223</v>
      </c>
      <c r="F282" s="29">
        <f>shipcalls!O282</f>
        <v>1</v>
      </c>
      <c r="G282" s="29">
        <f>shipcalls!Y282</f>
        <v>266</v>
      </c>
      <c r="H282" s="29">
        <f>shipcalls!Z282</f>
        <v>266</v>
      </c>
      <c r="I282" s="29">
        <f>shipcalls!AA282</f>
        <v>0</v>
      </c>
      <c r="J282" s="29">
        <f>shipcalls!AK282</f>
        <v>274</v>
      </c>
      <c r="K282" s="29">
        <f>shipcalls!AL282</f>
        <v>274</v>
      </c>
      <c r="L282" s="29">
        <f>shipcalls!AM282</f>
        <v>0</v>
      </c>
      <c r="M282" s="29">
        <f>shipcalls!AW282</f>
        <v>261</v>
      </c>
      <c r="N282" s="29">
        <f>shipcalls!AX282</f>
        <v>260</v>
      </c>
      <c r="O282" s="29">
        <f>shipcalls!AY282</f>
        <v>1</v>
      </c>
      <c r="P282" s="29">
        <f t="shared" si="8"/>
        <v>1025</v>
      </c>
      <c r="Q282" s="29">
        <f t="shared" si="8"/>
        <v>1023</v>
      </c>
      <c r="R282" s="29">
        <f t="shared" si="8"/>
        <v>2</v>
      </c>
    </row>
    <row r="283" spans="1:18" s="3" customFormat="1" ht="15" customHeight="1" x14ac:dyDescent="0.25">
      <c r="A283" s="33"/>
      <c r="B283" s="31"/>
      <c r="C283" s="35" t="s">
        <v>233</v>
      </c>
      <c r="D283" s="29">
        <f>shipcalls!M283</f>
        <v>124</v>
      </c>
      <c r="E283" s="29">
        <f>shipcalls!N283</f>
        <v>124</v>
      </c>
      <c r="F283" s="29">
        <f>shipcalls!O283</f>
        <v>0</v>
      </c>
      <c r="G283" s="29">
        <f>shipcalls!Y283</f>
        <v>166</v>
      </c>
      <c r="H283" s="29">
        <f>shipcalls!Z283</f>
        <v>166</v>
      </c>
      <c r="I283" s="29">
        <f>shipcalls!AA283</f>
        <v>0</v>
      </c>
      <c r="J283" s="29">
        <f>shipcalls!AK283</f>
        <v>168</v>
      </c>
      <c r="K283" s="29">
        <f>shipcalls!AL283</f>
        <v>168</v>
      </c>
      <c r="L283" s="29">
        <f>shipcalls!AM283</f>
        <v>0</v>
      </c>
      <c r="M283" s="29">
        <f>shipcalls!AW283</f>
        <v>164</v>
      </c>
      <c r="N283" s="29">
        <f>shipcalls!AX283</f>
        <v>164</v>
      </c>
      <c r="O283" s="29">
        <f>shipcalls!AY283</f>
        <v>0</v>
      </c>
      <c r="P283" s="29">
        <f t="shared" si="8"/>
        <v>622</v>
      </c>
      <c r="Q283" s="29">
        <f t="shared" si="8"/>
        <v>622</v>
      </c>
      <c r="R283" s="29">
        <f t="shared" si="8"/>
        <v>0</v>
      </c>
    </row>
    <row r="284" spans="1:18" s="3" customFormat="1" ht="15" customHeight="1" x14ac:dyDescent="0.25">
      <c r="A284" s="33"/>
      <c r="B284" s="31"/>
      <c r="C284" s="35" t="s">
        <v>234</v>
      </c>
      <c r="D284" s="29">
        <f>shipcalls!M284</f>
        <v>99</v>
      </c>
      <c r="E284" s="29">
        <f>shipcalls!N284</f>
        <v>99</v>
      </c>
      <c r="F284" s="29">
        <f>shipcalls!O284</f>
        <v>0</v>
      </c>
      <c r="G284" s="29">
        <f>shipcalls!Y284</f>
        <v>100</v>
      </c>
      <c r="H284" s="29">
        <f>shipcalls!Z284</f>
        <v>100</v>
      </c>
      <c r="I284" s="29">
        <f>shipcalls!AA284</f>
        <v>0</v>
      </c>
      <c r="J284" s="29">
        <f>shipcalls!AK284</f>
        <v>106</v>
      </c>
      <c r="K284" s="29">
        <f>shipcalls!AL284</f>
        <v>106</v>
      </c>
      <c r="L284" s="29">
        <f>shipcalls!AM284</f>
        <v>0</v>
      </c>
      <c r="M284" s="29">
        <f>shipcalls!AW284</f>
        <v>96</v>
      </c>
      <c r="N284" s="29">
        <f>shipcalls!AX284</f>
        <v>96</v>
      </c>
      <c r="O284" s="29">
        <f>shipcalls!AY284</f>
        <v>0</v>
      </c>
      <c r="P284" s="29">
        <f t="shared" si="8"/>
        <v>401</v>
      </c>
      <c r="Q284" s="29">
        <f t="shared" si="8"/>
        <v>401</v>
      </c>
      <c r="R284" s="29">
        <f t="shared" si="8"/>
        <v>0</v>
      </c>
    </row>
    <row r="285" spans="1:18" s="3" customFormat="1" ht="15" customHeight="1" x14ac:dyDescent="0.25">
      <c r="A285" s="33"/>
      <c r="B285" s="31"/>
      <c r="C285" s="35" t="s">
        <v>235</v>
      </c>
      <c r="D285" s="29">
        <f>shipcalls!M285</f>
        <v>1</v>
      </c>
      <c r="E285" s="29">
        <f>shipcalls!N285</f>
        <v>0</v>
      </c>
      <c r="F285" s="29">
        <f>shipcalls!O285</f>
        <v>1</v>
      </c>
      <c r="G285" s="29">
        <f>shipcalls!Y285</f>
        <v>0</v>
      </c>
      <c r="H285" s="29">
        <f>shipcalls!Z285</f>
        <v>0</v>
      </c>
      <c r="I285" s="29">
        <f>shipcalls!AA285</f>
        <v>0</v>
      </c>
      <c r="J285" s="29">
        <f>shipcalls!AK285</f>
        <v>0</v>
      </c>
      <c r="K285" s="29">
        <f>shipcalls!AL285</f>
        <v>0</v>
      </c>
      <c r="L285" s="29">
        <f>shipcalls!AM285</f>
        <v>0</v>
      </c>
      <c r="M285" s="29">
        <f>shipcalls!AW285</f>
        <v>1</v>
      </c>
      <c r="N285" s="29">
        <f>shipcalls!AX285</f>
        <v>0</v>
      </c>
      <c r="O285" s="29">
        <f>shipcalls!AY285</f>
        <v>1</v>
      </c>
      <c r="P285" s="29">
        <f t="shared" si="8"/>
        <v>2</v>
      </c>
      <c r="Q285" s="29">
        <f t="shared" si="8"/>
        <v>0</v>
      </c>
      <c r="R285" s="29">
        <f t="shared" si="8"/>
        <v>2</v>
      </c>
    </row>
    <row r="286" spans="1:18" s="3" customFormat="1" ht="15" customHeight="1" x14ac:dyDescent="0.25">
      <c r="A286" s="33"/>
      <c r="B286" s="31"/>
      <c r="C286" s="32" t="s">
        <v>48</v>
      </c>
      <c r="D286" s="29">
        <f>shipcalls!M286</f>
        <v>1053</v>
      </c>
      <c r="E286" s="29">
        <f>shipcalls!N286</f>
        <v>1053</v>
      </c>
      <c r="F286" s="29">
        <f>shipcalls!O286</f>
        <v>0</v>
      </c>
      <c r="G286" s="29">
        <f>shipcalls!Y286</f>
        <v>1309</v>
      </c>
      <c r="H286" s="29">
        <f>shipcalls!Z286</f>
        <v>1309</v>
      </c>
      <c r="I286" s="29">
        <f>shipcalls!AA286</f>
        <v>0</v>
      </c>
      <c r="J286" s="29">
        <f>shipcalls!AK286</f>
        <v>1375</v>
      </c>
      <c r="K286" s="29">
        <f>shipcalls!AL286</f>
        <v>1375</v>
      </c>
      <c r="L286" s="29">
        <f>shipcalls!AM286</f>
        <v>0</v>
      </c>
      <c r="M286" s="29">
        <f>shipcalls!AW286</f>
        <v>1397</v>
      </c>
      <c r="N286" s="29">
        <f>shipcalls!AX286</f>
        <v>1394</v>
      </c>
      <c r="O286" s="29">
        <f>shipcalls!AY286</f>
        <v>3</v>
      </c>
      <c r="P286" s="29">
        <f t="shared" si="8"/>
        <v>5134</v>
      </c>
      <c r="Q286" s="29">
        <f t="shared" si="8"/>
        <v>5131</v>
      </c>
      <c r="R286" s="29">
        <f t="shared" si="8"/>
        <v>3</v>
      </c>
    </row>
    <row r="287" spans="1:18" s="3" customFormat="1" ht="15" customHeight="1" x14ac:dyDescent="0.25">
      <c r="A287" s="33"/>
      <c r="B287" s="31"/>
      <c r="C287" s="32" t="s">
        <v>23</v>
      </c>
      <c r="D287" s="29">
        <f>shipcalls!M287</f>
        <v>1127</v>
      </c>
      <c r="E287" s="29">
        <f>shipcalls!N287</f>
        <v>1082</v>
      </c>
      <c r="F287" s="29">
        <f>shipcalls!O287</f>
        <v>45</v>
      </c>
      <c r="G287" s="29">
        <f>shipcalls!Y287</f>
        <v>1193</v>
      </c>
      <c r="H287" s="29">
        <f>shipcalls!Z287</f>
        <v>1154</v>
      </c>
      <c r="I287" s="29">
        <f>shipcalls!AA287</f>
        <v>39</v>
      </c>
      <c r="J287" s="29">
        <f>shipcalls!AK287</f>
        <v>1339</v>
      </c>
      <c r="K287" s="29">
        <f>shipcalls!AL287</f>
        <v>1303</v>
      </c>
      <c r="L287" s="29">
        <f>shipcalls!AM287</f>
        <v>36</v>
      </c>
      <c r="M287" s="29">
        <f>shipcalls!AW287</f>
        <v>1330</v>
      </c>
      <c r="N287" s="29">
        <f>shipcalls!AX287</f>
        <v>1288</v>
      </c>
      <c r="O287" s="29">
        <f>shipcalls!AY287</f>
        <v>42</v>
      </c>
      <c r="P287" s="29">
        <f t="shared" si="8"/>
        <v>4989</v>
      </c>
      <c r="Q287" s="29">
        <f t="shared" si="8"/>
        <v>4827</v>
      </c>
      <c r="R287" s="29">
        <f t="shared" si="8"/>
        <v>162</v>
      </c>
    </row>
    <row r="288" spans="1:18" s="3" customFormat="1" ht="9.6" customHeight="1" x14ac:dyDescent="0.25">
      <c r="A288" s="33"/>
      <c r="B288" s="31"/>
      <c r="C288" s="35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1:18" s="3" customFormat="1" ht="15" customHeight="1" x14ac:dyDescent="0.25">
      <c r="A289" s="30"/>
      <c r="B289" s="31" t="s">
        <v>236</v>
      </c>
      <c r="C289" s="32"/>
      <c r="D289" s="29">
        <f>shipcalls!M289</f>
        <v>6224</v>
      </c>
      <c r="E289" s="29">
        <f>shipcalls!N289</f>
        <v>6212</v>
      </c>
      <c r="F289" s="29">
        <f>shipcalls!O289</f>
        <v>12</v>
      </c>
      <c r="G289" s="29">
        <f>shipcalls!Y289</f>
        <v>7284</v>
      </c>
      <c r="H289" s="29">
        <f>shipcalls!Z289</f>
        <v>7274</v>
      </c>
      <c r="I289" s="29">
        <f>shipcalls!AA289</f>
        <v>10</v>
      </c>
      <c r="J289" s="29">
        <f>shipcalls!AK289</f>
        <v>7343</v>
      </c>
      <c r="K289" s="29">
        <f>shipcalls!AL289</f>
        <v>7332</v>
      </c>
      <c r="L289" s="29">
        <f>shipcalls!AM289</f>
        <v>11</v>
      </c>
      <c r="M289" s="29">
        <f>shipcalls!AW289</f>
        <v>7491</v>
      </c>
      <c r="N289" s="29">
        <f>shipcalls!AX289</f>
        <v>7480</v>
      </c>
      <c r="O289" s="29">
        <f>shipcalls!AY289</f>
        <v>11</v>
      </c>
      <c r="P289" s="29">
        <f t="shared" si="8"/>
        <v>28342</v>
      </c>
      <c r="Q289" s="29">
        <f t="shared" si="8"/>
        <v>28298</v>
      </c>
      <c r="R289" s="29">
        <f t="shared" si="8"/>
        <v>44</v>
      </c>
    </row>
    <row r="290" spans="1:18" s="3" customFormat="1" ht="15" customHeight="1" x14ac:dyDescent="0.25">
      <c r="A290" s="33"/>
      <c r="B290" s="31"/>
      <c r="C290" s="32" t="s">
        <v>237</v>
      </c>
      <c r="D290" s="29">
        <f>shipcalls!M290</f>
        <v>1512</v>
      </c>
      <c r="E290" s="29">
        <f>shipcalls!N290</f>
        <v>1508</v>
      </c>
      <c r="F290" s="29">
        <f>shipcalls!O290</f>
        <v>4</v>
      </c>
      <c r="G290" s="29">
        <f>shipcalls!Y290</f>
        <v>1896</v>
      </c>
      <c r="H290" s="29">
        <f>shipcalls!Z290</f>
        <v>1892</v>
      </c>
      <c r="I290" s="29">
        <f>shipcalls!AA290</f>
        <v>4</v>
      </c>
      <c r="J290" s="29">
        <f>shipcalls!AK290</f>
        <v>1699</v>
      </c>
      <c r="K290" s="29">
        <f>shipcalls!AL290</f>
        <v>1694</v>
      </c>
      <c r="L290" s="29">
        <f>shipcalls!AM290</f>
        <v>5</v>
      </c>
      <c r="M290" s="29">
        <f>shipcalls!AW290</f>
        <v>1684</v>
      </c>
      <c r="N290" s="29">
        <f>shipcalls!AX290</f>
        <v>1679</v>
      </c>
      <c r="O290" s="29">
        <f>shipcalls!AY290</f>
        <v>5</v>
      </c>
      <c r="P290" s="29">
        <f t="shared" si="8"/>
        <v>6791</v>
      </c>
      <c r="Q290" s="29">
        <f t="shared" si="8"/>
        <v>6773</v>
      </c>
      <c r="R290" s="29">
        <f t="shared" si="8"/>
        <v>18</v>
      </c>
    </row>
    <row r="291" spans="1:18" s="3" customFormat="1" ht="15" customHeight="1" x14ac:dyDescent="0.25">
      <c r="A291" s="33"/>
      <c r="B291" s="31"/>
      <c r="C291" s="35" t="s">
        <v>238</v>
      </c>
      <c r="D291" s="29">
        <f>shipcalls!M291</f>
        <v>240</v>
      </c>
      <c r="E291" s="29">
        <f>shipcalls!N291</f>
        <v>240</v>
      </c>
      <c r="F291" s="29">
        <f>shipcalls!O291</f>
        <v>0</v>
      </c>
      <c r="G291" s="29">
        <f>shipcalls!Y291</f>
        <v>324</v>
      </c>
      <c r="H291" s="29">
        <f>shipcalls!Z291</f>
        <v>324</v>
      </c>
      <c r="I291" s="29">
        <f>shipcalls!AA291</f>
        <v>0</v>
      </c>
      <c r="J291" s="29">
        <f>shipcalls!AK291</f>
        <v>323</v>
      </c>
      <c r="K291" s="29">
        <f>shipcalls!AL291</f>
        <v>323</v>
      </c>
      <c r="L291" s="29">
        <f>shipcalls!AM291</f>
        <v>0</v>
      </c>
      <c r="M291" s="29">
        <f>shipcalls!AW291</f>
        <v>254</v>
      </c>
      <c r="N291" s="29">
        <f>shipcalls!AX291</f>
        <v>254</v>
      </c>
      <c r="O291" s="29">
        <f>shipcalls!AY291</f>
        <v>0</v>
      </c>
      <c r="P291" s="29">
        <f t="shared" si="8"/>
        <v>1141</v>
      </c>
      <c r="Q291" s="29">
        <f t="shared" si="8"/>
        <v>1141</v>
      </c>
      <c r="R291" s="29">
        <f t="shared" si="8"/>
        <v>0</v>
      </c>
    </row>
    <row r="292" spans="1:18" s="3" customFormat="1" ht="15" customHeight="1" x14ac:dyDescent="0.25">
      <c r="A292" s="33"/>
      <c r="B292" s="31"/>
      <c r="C292" s="35" t="s">
        <v>237</v>
      </c>
      <c r="D292" s="29">
        <f>shipcalls!M292</f>
        <v>1272</v>
      </c>
      <c r="E292" s="29">
        <f>shipcalls!N292</f>
        <v>1268</v>
      </c>
      <c r="F292" s="29">
        <f>shipcalls!O292</f>
        <v>4</v>
      </c>
      <c r="G292" s="29">
        <f>shipcalls!Y292</f>
        <v>1572</v>
      </c>
      <c r="H292" s="29">
        <f>shipcalls!Z292</f>
        <v>1568</v>
      </c>
      <c r="I292" s="29">
        <f>shipcalls!AA292</f>
        <v>4</v>
      </c>
      <c r="J292" s="29">
        <f>shipcalls!AK292</f>
        <v>1374</v>
      </c>
      <c r="K292" s="29">
        <f>shipcalls!AL292</f>
        <v>1370</v>
      </c>
      <c r="L292" s="29">
        <f>shipcalls!AM292</f>
        <v>4</v>
      </c>
      <c r="M292" s="29">
        <f>shipcalls!AW292</f>
        <v>1429</v>
      </c>
      <c r="N292" s="29">
        <f>shipcalls!AX292</f>
        <v>1424</v>
      </c>
      <c r="O292" s="29">
        <f>shipcalls!AY292</f>
        <v>5</v>
      </c>
      <c r="P292" s="29">
        <f t="shared" si="8"/>
        <v>5647</v>
      </c>
      <c r="Q292" s="29">
        <f t="shared" si="8"/>
        <v>5630</v>
      </c>
      <c r="R292" s="29">
        <f t="shared" si="8"/>
        <v>17</v>
      </c>
    </row>
    <row r="293" spans="1:18" s="3" customFormat="1" ht="15" customHeight="1" x14ac:dyDescent="0.25">
      <c r="A293" s="33"/>
      <c r="B293" s="31"/>
      <c r="C293" s="35" t="s">
        <v>239</v>
      </c>
      <c r="D293" s="29">
        <f>shipcalls!M293</f>
        <v>0</v>
      </c>
      <c r="E293" s="29">
        <f>shipcalls!N293</f>
        <v>0</v>
      </c>
      <c r="F293" s="29">
        <f>shipcalls!O293</f>
        <v>0</v>
      </c>
      <c r="G293" s="29">
        <f>shipcalls!Y293</f>
        <v>0</v>
      </c>
      <c r="H293" s="29">
        <f>shipcalls!Z293</f>
        <v>0</v>
      </c>
      <c r="I293" s="29">
        <f>shipcalls!AA293</f>
        <v>0</v>
      </c>
      <c r="J293" s="29">
        <f>shipcalls!AK293</f>
        <v>2</v>
      </c>
      <c r="K293" s="29">
        <f>shipcalls!AL293</f>
        <v>1</v>
      </c>
      <c r="L293" s="29">
        <f>shipcalls!AM293</f>
        <v>1</v>
      </c>
      <c r="M293" s="29">
        <f>shipcalls!AW293</f>
        <v>1</v>
      </c>
      <c r="N293" s="29">
        <f>shipcalls!AX293</f>
        <v>1</v>
      </c>
      <c r="O293" s="29">
        <f>shipcalls!AY293</f>
        <v>0</v>
      </c>
      <c r="P293" s="29">
        <f t="shared" si="8"/>
        <v>3</v>
      </c>
      <c r="Q293" s="29">
        <f t="shared" si="8"/>
        <v>2</v>
      </c>
      <c r="R293" s="29">
        <f t="shared" si="8"/>
        <v>1</v>
      </c>
    </row>
    <row r="294" spans="1:18" s="3" customFormat="1" ht="15" customHeight="1" x14ac:dyDescent="0.25">
      <c r="A294" s="33"/>
      <c r="B294" s="31"/>
      <c r="C294" s="32" t="s">
        <v>240</v>
      </c>
      <c r="D294" s="29">
        <f>shipcalls!M294</f>
        <v>183</v>
      </c>
      <c r="E294" s="29">
        <f>shipcalls!N294</f>
        <v>183</v>
      </c>
      <c r="F294" s="29">
        <f>shipcalls!O294</f>
        <v>0</v>
      </c>
      <c r="G294" s="29">
        <f>shipcalls!Y294</f>
        <v>245</v>
      </c>
      <c r="H294" s="29">
        <f>shipcalls!Z294</f>
        <v>245</v>
      </c>
      <c r="I294" s="29">
        <f>shipcalls!AA294</f>
        <v>0</v>
      </c>
      <c r="J294" s="29">
        <f>shipcalls!AK294</f>
        <v>249</v>
      </c>
      <c r="K294" s="29">
        <f>shipcalls!AL294</f>
        <v>249</v>
      </c>
      <c r="L294" s="29">
        <f>shipcalls!AM294</f>
        <v>0</v>
      </c>
      <c r="M294" s="29">
        <f>shipcalls!AW294</f>
        <v>211</v>
      </c>
      <c r="N294" s="29">
        <f>shipcalls!AX294</f>
        <v>211</v>
      </c>
      <c r="O294" s="29">
        <f>shipcalls!AY294</f>
        <v>0</v>
      </c>
      <c r="P294" s="29">
        <f t="shared" si="8"/>
        <v>888</v>
      </c>
      <c r="Q294" s="38">
        <f t="shared" si="8"/>
        <v>888</v>
      </c>
      <c r="R294" s="29">
        <f t="shared" si="8"/>
        <v>0</v>
      </c>
    </row>
    <row r="295" spans="1:18" s="3" customFormat="1" ht="15" customHeight="1" x14ac:dyDescent="0.25">
      <c r="A295" s="33"/>
      <c r="B295" s="31"/>
      <c r="C295" s="35" t="s">
        <v>241</v>
      </c>
      <c r="D295" s="29">
        <f>shipcalls!M295</f>
        <v>166</v>
      </c>
      <c r="E295" s="29">
        <f>shipcalls!N295</f>
        <v>166</v>
      </c>
      <c r="F295" s="29">
        <f>shipcalls!O295</f>
        <v>0</v>
      </c>
      <c r="G295" s="29">
        <f>shipcalls!Y295</f>
        <v>230</v>
      </c>
      <c r="H295" s="29">
        <f>shipcalls!Z295</f>
        <v>230</v>
      </c>
      <c r="I295" s="29">
        <f>shipcalls!AA295</f>
        <v>0</v>
      </c>
      <c r="J295" s="29">
        <f>shipcalls!AK295</f>
        <v>230</v>
      </c>
      <c r="K295" s="29">
        <f>shipcalls!AL295</f>
        <v>230</v>
      </c>
      <c r="L295" s="29">
        <f>shipcalls!AM295</f>
        <v>0</v>
      </c>
      <c r="M295" s="29">
        <f>shipcalls!AW295</f>
        <v>197</v>
      </c>
      <c r="N295" s="29">
        <f>shipcalls!AX295</f>
        <v>197</v>
      </c>
      <c r="O295" s="29">
        <f>shipcalls!AY295</f>
        <v>0</v>
      </c>
      <c r="P295" s="29">
        <f t="shared" si="8"/>
        <v>823</v>
      </c>
      <c r="Q295" s="29">
        <f t="shared" si="8"/>
        <v>823</v>
      </c>
      <c r="R295" s="29">
        <f t="shared" si="8"/>
        <v>0</v>
      </c>
    </row>
    <row r="296" spans="1:18" s="3" customFormat="1" ht="15" customHeight="1" x14ac:dyDescent="0.25">
      <c r="A296" s="33"/>
      <c r="B296" s="31"/>
      <c r="C296" s="35" t="s">
        <v>242</v>
      </c>
      <c r="D296" s="29">
        <f>shipcalls!M296</f>
        <v>17</v>
      </c>
      <c r="E296" s="29">
        <f>shipcalls!N296</f>
        <v>17</v>
      </c>
      <c r="F296" s="29">
        <f>shipcalls!O296</f>
        <v>0</v>
      </c>
      <c r="G296" s="29">
        <f>shipcalls!Y296</f>
        <v>15</v>
      </c>
      <c r="H296" s="29">
        <f>shipcalls!Z296</f>
        <v>15</v>
      </c>
      <c r="I296" s="29">
        <f>shipcalls!AA296</f>
        <v>0</v>
      </c>
      <c r="J296" s="29">
        <f>shipcalls!AK296</f>
        <v>18</v>
      </c>
      <c r="K296" s="29">
        <f>shipcalls!AL296</f>
        <v>18</v>
      </c>
      <c r="L296" s="29">
        <f>shipcalls!AM296</f>
        <v>0</v>
      </c>
      <c r="M296" s="29">
        <f>shipcalls!AW296</f>
        <v>14</v>
      </c>
      <c r="N296" s="29">
        <f>shipcalls!AX296</f>
        <v>14</v>
      </c>
      <c r="O296" s="29">
        <f>shipcalls!AY296</f>
        <v>0</v>
      </c>
      <c r="P296" s="29">
        <f t="shared" si="8"/>
        <v>64</v>
      </c>
      <c r="Q296" s="29">
        <f t="shared" si="8"/>
        <v>64</v>
      </c>
      <c r="R296" s="29">
        <f t="shared" si="8"/>
        <v>0</v>
      </c>
    </row>
    <row r="297" spans="1:18" s="3" customFormat="1" ht="15" customHeight="1" x14ac:dyDescent="0.25">
      <c r="A297" s="33"/>
      <c r="B297" s="31"/>
      <c r="C297" s="35" t="s">
        <v>243</v>
      </c>
      <c r="D297" s="29">
        <f>shipcalls!M297</f>
        <v>0</v>
      </c>
      <c r="E297" s="29">
        <f>shipcalls!N297</f>
        <v>0</v>
      </c>
      <c r="F297" s="29">
        <f>shipcalls!O297</f>
        <v>0</v>
      </c>
      <c r="G297" s="29">
        <f>shipcalls!Y297</f>
        <v>0</v>
      </c>
      <c r="H297" s="29">
        <f>shipcalls!Z297</f>
        <v>0</v>
      </c>
      <c r="I297" s="29">
        <f>shipcalls!AA297</f>
        <v>0</v>
      </c>
      <c r="J297" s="29">
        <f>shipcalls!AK297</f>
        <v>1</v>
      </c>
      <c r="K297" s="29">
        <f>shipcalls!AL297</f>
        <v>1</v>
      </c>
      <c r="L297" s="29">
        <f>shipcalls!AM297</f>
        <v>0</v>
      </c>
      <c r="M297" s="29">
        <f>shipcalls!AW297</f>
        <v>0</v>
      </c>
      <c r="N297" s="29">
        <f>shipcalls!AX297</f>
        <v>0</v>
      </c>
      <c r="O297" s="29">
        <f>shipcalls!AY297</f>
        <v>0</v>
      </c>
      <c r="P297" s="29">
        <f t="shared" si="8"/>
        <v>1</v>
      </c>
      <c r="Q297" s="29">
        <f t="shared" si="8"/>
        <v>1</v>
      </c>
      <c r="R297" s="29">
        <f t="shared" si="8"/>
        <v>0</v>
      </c>
    </row>
    <row r="298" spans="1:18" s="3" customFormat="1" ht="15" customHeight="1" x14ac:dyDescent="0.25">
      <c r="A298" s="33"/>
      <c r="B298" s="31"/>
      <c r="C298" s="32" t="s">
        <v>244</v>
      </c>
      <c r="D298" s="29">
        <f>shipcalls!M298</f>
        <v>780</v>
      </c>
      <c r="E298" s="29">
        <f>shipcalls!N298</f>
        <v>780</v>
      </c>
      <c r="F298" s="29">
        <f>shipcalls!O298</f>
        <v>0</v>
      </c>
      <c r="G298" s="29">
        <f>shipcalls!Y298</f>
        <v>1002</v>
      </c>
      <c r="H298" s="29">
        <f>shipcalls!Z298</f>
        <v>1002</v>
      </c>
      <c r="I298" s="29">
        <f>shipcalls!AA298</f>
        <v>0</v>
      </c>
      <c r="J298" s="29">
        <f>shipcalls!AK298</f>
        <v>1025</v>
      </c>
      <c r="K298" s="29">
        <f>shipcalls!AL298</f>
        <v>1025</v>
      </c>
      <c r="L298" s="29">
        <f>shipcalls!AM298</f>
        <v>0</v>
      </c>
      <c r="M298" s="29">
        <f>shipcalls!AW298</f>
        <v>1223</v>
      </c>
      <c r="N298" s="29">
        <f>shipcalls!AX298</f>
        <v>1223</v>
      </c>
      <c r="O298" s="29">
        <f>shipcalls!AY298</f>
        <v>0</v>
      </c>
      <c r="P298" s="29">
        <f t="shared" si="8"/>
        <v>4030</v>
      </c>
      <c r="Q298" s="29">
        <f t="shared" si="8"/>
        <v>4030</v>
      </c>
      <c r="R298" s="29">
        <f t="shared" si="8"/>
        <v>0</v>
      </c>
    </row>
    <row r="299" spans="1:18" s="3" customFormat="1" ht="15" customHeight="1" x14ac:dyDescent="0.25">
      <c r="A299" s="33"/>
      <c r="B299" s="31"/>
      <c r="C299" s="35" t="s">
        <v>245</v>
      </c>
      <c r="D299" s="29">
        <f>shipcalls!M299</f>
        <v>158</v>
      </c>
      <c r="E299" s="29">
        <f>shipcalls!N299</f>
        <v>158</v>
      </c>
      <c r="F299" s="29">
        <f>shipcalls!O299</f>
        <v>0</v>
      </c>
      <c r="G299" s="29">
        <f>shipcalls!Y299</f>
        <v>124</v>
      </c>
      <c r="H299" s="29">
        <f>shipcalls!Z299</f>
        <v>124</v>
      </c>
      <c r="I299" s="29">
        <f>shipcalls!AA299</f>
        <v>0</v>
      </c>
      <c r="J299" s="29">
        <f>shipcalls!AK299</f>
        <v>77</v>
      </c>
      <c r="K299" s="29">
        <f>shipcalls!AL299</f>
        <v>77</v>
      </c>
      <c r="L299" s="29">
        <f>shipcalls!AM299</f>
        <v>0</v>
      </c>
      <c r="M299" s="29">
        <f>shipcalls!AW299</f>
        <v>161</v>
      </c>
      <c r="N299" s="29">
        <f>shipcalls!AX299</f>
        <v>161</v>
      </c>
      <c r="O299" s="29">
        <f>shipcalls!AY299</f>
        <v>0</v>
      </c>
      <c r="P299" s="29">
        <f t="shared" ref="P299:R314" si="9">D299+G299+J299+M299</f>
        <v>520</v>
      </c>
      <c r="Q299" s="29">
        <f t="shared" si="9"/>
        <v>520</v>
      </c>
      <c r="R299" s="29">
        <f t="shared" si="9"/>
        <v>0</v>
      </c>
    </row>
    <row r="300" spans="1:18" s="3" customFormat="1" ht="15" customHeight="1" x14ac:dyDescent="0.25">
      <c r="A300" s="33"/>
      <c r="B300" s="31"/>
      <c r="C300" s="35" t="s">
        <v>246</v>
      </c>
      <c r="D300" s="29">
        <f>shipcalls!M300</f>
        <v>622</v>
      </c>
      <c r="E300" s="29">
        <f>shipcalls!N300</f>
        <v>622</v>
      </c>
      <c r="F300" s="29">
        <f>shipcalls!O300</f>
        <v>0</v>
      </c>
      <c r="G300" s="29">
        <f>shipcalls!Y300</f>
        <v>878</v>
      </c>
      <c r="H300" s="29">
        <f>shipcalls!Z300</f>
        <v>878</v>
      </c>
      <c r="I300" s="29">
        <f>shipcalls!AA300</f>
        <v>0</v>
      </c>
      <c r="J300" s="29">
        <f>shipcalls!AK300</f>
        <v>948</v>
      </c>
      <c r="K300" s="29">
        <f>shipcalls!AL300</f>
        <v>948</v>
      </c>
      <c r="L300" s="29">
        <f>shipcalls!AM300</f>
        <v>0</v>
      </c>
      <c r="M300" s="29">
        <f>shipcalls!AW300</f>
        <v>1062</v>
      </c>
      <c r="N300" s="29">
        <f>shipcalls!AX300</f>
        <v>1062</v>
      </c>
      <c r="O300" s="29">
        <f>shipcalls!AY300</f>
        <v>0</v>
      </c>
      <c r="P300" s="29">
        <f t="shared" si="9"/>
        <v>3510</v>
      </c>
      <c r="Q300" s="29">
        <f t="shared" si="9"/>
        <v>3510</v>
      </c>
      <c r="R300" s="29">
        <f t="shared" si="9"/>
        <v>0</v>
      </c>
    </row>
    <row r="301" spans="1:18" s="3" customFormat="1" ht="15" customHeight="1" x14ac:dyDescent="0.25">
      <c r="A301" s="33"/>
      <c r="B301" s="31"/>
      <c r="C301" s="32" t="s">
        <v>247</v>
      </c>
      <c r="D301" s="29">
        <f>shipcalls!M301</f>
        <v>426</v>
      </c>
      <c r="E301" s="29">
        <f>shipcalls!N301</f>
        <v>426</v>
      </c>
      <c r="F301" s="29">
        <f>shipcalls!O301</f>
        <v>0</v>
      </c>
      <c r="G301" s="29">
        <f>shipcalls!Y301</f>
        <v>505</v>
      </c>
      <c r="H301" s="29">
        <f>shipcalls!Z301</f>
        <v>505</v>
      </c>
      <c r="I301" s="29">
        <f>shipcalls!AA301</f>
        <v>0</v>
      </c>
      <c r="J301" s="29">
        <f>shipcalls!AK301</f>
        <v>627</v>
      </c>
      <c r="K301" s="29">
        <f>shipcalls!AL301</f>
        <v>627</v>
      </c>
      <c r="L301" s="29">
        <f>shipcalls!AM301</f>
        <v>0</v>
      </c>
      <c r="M301" s="29">
        <f>shipcalls!AW301</f>
        <v>508</v>
      </c>
      <c r="N301" s="29">
        <f>shipcalls!AX301</f>
        <v>508</v>
      </c>
      <c r="O301" s="29">
        <f>shipcalls!AY301</f>
        <v>0</v>
      </c>
      <c r="P301" s="29">
        <f t="shared" si="9"/>
        <v>2066</v>
      </c>
      <c r="Q301" s="29">
        <f t="shared" si="9"/>
        <v>2066</v>
      </c>
      <c r="R301" s="29">
        <f t="shared" si="9"/>
        <v>0</v>
      </c>
    </row>
    <row r="302" spans="1:18" s="3" customFormat="1" ht="15" customHeight="1" x14ac:dyDescent="0.25">
      <c r="A302" s="33"/>
      <c r="B302" s="31"/>
      <c r="C302" s="35" t="s">
        <v>248</v>
      </c>
      <c r="D302" s="29">
        <f>shipcalls!M302</f>
        <v>374</v>
      </c>
      <c r="E302" s="29">
        <f>shipcalls!N302</f>
        <v>374</v>
      </c>
      <c r="F302" s="29">
        <f>shipcalls!O302</f>
        <v>0</v>
      </c>
      <c r="G302" s="29">
        <f>shipcalls!Y302</f>
        <v>433</v>
      </c>
      <c r="H302" s="29">
        <f>shipcalls!Z302</f>
        <v>433</v>
      </c>
      <c r="I302" s="29">
        <f>shipcalls!AA302</f>
        <v>0</v>
      </c>
      <c r="J302" s="29">
        <f>shipcalls!AK302</f>
        <v>514</v>
      </c>
      <c r="K302" s="29">
        <f>shipcalls!AL302</f>
        <v>514</v>
      </c>
      <c r="L302" s="29">
        <f>shipcalls!AM302</f>
        <v>0</v>
      </c>
      <c r="M302" s="29">
        <f>shipcalls!AW302</f>
        <v>440</v>
      </c>
      <c r="N302" s="29">
        <f>shipcalls!AX302</f>
        <v>440</v>
      </c>
      <c r="O302" s="29">
        <f>shipcalls!AY302</f>
        <v>0</v>
      </c>
      <c r="P302" s="29">
        <f t="shared" si="9"/>
        <v>1761</v>
      </c>
      <c r="Q302" s="29">
        <f t="shared" si="9"/>
        <v>1761</v>
      </c>
      <c r="R302" s="29">
        <f t="shared" si="9"/>
        <v>0</v>
      </c>
    </row>
    <row r="303" spans="1:18" s="3" customFormat="1" ht="15" customHeight="1" x14ac:dyDescent="0.25">
      <c r="A303" s="33"/>
      <c r="B303" s="31"/>
      <c r="C303" s="35" t="s">
        <v>249</v>
      </c>
      <c r="D303" s="29">
        <f>shipcalls!M303</f>
        <v>52</v>
      </c>
      <c r="E303" s="29">
        <f>shipcalls!N303</f>
        <v>52</v>
      </c>
      <c r="F303" s="29">
        <f>shipcalls!O303</f>
        <v>0</v>
      </c>
      <c r="G303" s="29">
        <f>shipcalls!Y303</f>
        <v>70</v>
      </c>
      <c r="H303" s="29">
        <f>shipcalls!Z303</f>
        <v>70</v>
      </c>
      <c r="I303" s="29">
        <f>shipcalls!AA303</f>
        <v>0</v>
      </c>
      <c r="J303" s="29">
        <f>shipcalls!AK303</f>
        <v>113</v>
      </c>
      <c r="K303" s="29">
        <f>shipcalls!AL303</f>
        <v>113</v>
      </c>
      <c r="L303" s="29">
        <f>shipcalls!AM303</f>
        <v>0</v>
      </c>
      <c r="M303" s="29">
        <f>shipcalls!AW303</f>
        <v>68</v>
      </c>
      <c r="N303" s="29">
        <f>shipcalls!AX303</f>
        <v>68</v>
      </c>
      <c r="O303" s="29">
        <f>shipcalls!AY303</f>
        <v>0</v>
      </c>
      <c r="P303" s="29">
        <f t="shared" si="9"/>
        <v>303</v>
      </c>
      <c r="Q303" s="29">
        <f t="shared" si="9"/>
        <v>303</v>
      </c>
      <c r="R303" s="29">
        <f t="shared" si="9"/>
        <v>0</v>
      </c>
    </row>
    <row r="304" spans="1:18" s="3" customFormat="1" ht="15" customHeight="1" x14ac:dyDescent="0.25">
      <c r="A304" s="33"/>
      <c r="B304" s="31"/>
      <c r="C304" s="35" t="s">
        <v>250</v>
      </c>
      <c r="D304" s="29">
        <f>shipcalls!M304</f>
        <v>0</v>
      </c>
      <c r="E304" s="29">
        <f>shipcalls!N304</f>
        <v>0</v>
      </c>
      <c r="F304" s="29">
        <f>shipcalls!O304</f>
        <v>0</v>
      </c>
      <c r="G304" s="29">
        <f>shipcalls!Y304</f>
        <v>2</v>
      </c>
      <c r="H304" s="29">
        <f>shipcalls!Z304</f>
        <v>2</v>
      </c>
      <c r="I304" s="29">
        <f>shipcalls!AA304</f>
        <v>0</v>
      </c>
      <c r="J304" s="29">
        <f>shipcalls!AK304</f>
        <v>0</v>
      </c>
      <c r="K304" s="29">
        <f>shipcalls!AL304</f>
        <v>0</v>
      </c>
      <c r="L304" s="29">
        <f>shipcalls!AM304</f>
        <v>0</v>
      </c>
      <c r="M304" s="29">
        <f>shipcalls!AW304</f>
        <v>0</v>
      </c>
      <c r="N304" s="29">
        <f>shipcalls!AX304</f>
        <v>0</v>
      </c>
      <c r="O304" s="29">
        <f>shipcalls!AY304</f>
        <v>0</v>
      </c>
      <c r="P304" s="29">
        <f t="shared" si="9"/>
        <v>2</v>
      </c>
      <c r="Q304" s="29">
        <f t="shared" si="9"/>
        <v>2</v>
      </c>
      <c r="R304" s="29">
        <f t="shared" si="9"/>
        <v>0</v>
      </c>
    </row>
    <row r="305" spans="1:18" s="3" customFormat="1" ht="15" customHeight="1" x14ac:dyDescent="0.25">
      <c r="A305" s="33"/>
      <c r="B305" s="31"/>
      <c r="C305" s="32" t="s">
        <v>251</v>
      </c>
      <c r="D305" s="29">
        <f>shipcalls!M305</f>
        <v>580</v>
      </c>
      <c r="E305" s="29">
        <f>shipcalls!N305</f>
        <v>580</v>
      </c>
      <c r="F305" s="29">
        <f>shipcalls!O305</f>
        <v>0</v>
      </c>
      <c r="G305" s="29">
        <f>shipcalls!Y305</f>
        <v>567</v>
      </c>
      <c r="H305" s="29">
        <f>shipcalls!Z305</f>
        <v>567</v>
      </c>
      <c r="I305" s="29">
        <f>shipcalls!AA305</f>
        <v>0</v>
      </c>
      <c r="J305" s="29">
        <f>shipcalls!AK305</f>
        <v>659</v>
      </c>
      <c r="K305" s="29">
        <f>shipcalls!AL305</f>
        <v>659</v>
      </c>
      <c r="L305" s="29">
        <f>shipcalls!AM305</f>
        <v>0</v>
      </c>
      <c r="M305" s="29">
        <f>shipcalls!AW305</f>
        <v>618</v>
      </c>
      <c r="N305" s="29">
        <f>shipcalls!AX305</f>
        <v>618</v>
      </c>
      <c r="O305" s="29">
        <f>shipcalls!AY305</f>
        <v>0</v>
      </c>
      <c r="P305" s="29">
        <f>D305+G305+J305+M305</f>
        <v>2424</v>
      </c>
      <c r="Q305" s="29">
        <f>E305+H305+K305+N305</f>
        <v>2424</v>
      </c>
      <c r="R305" s="29">
        <f>F305+I305+L305+O305</f>
        <v>0</v>
      </c>
    </row>
    <row r="306" spans="1:18" s="3" customFormat="1" ht="15" customHeight="1" x14ac:dyDescent="0.25">
      <c r="A306" s="33"/>
      <c r="B306" s="31"/>
      <c r="C306" s="32" t="s">
        <v>252</v>
      </c>
      <c r="D306" s="29">
        <f>shipcalls!M306</f>
        <v>1603</v>
      </c>
      <c r="E306" s="29">
        <f>shipcalls!N306</f>
        <v>1603</v>
      </c>
      <c r="F306" s="29">
        <f>shipcalls!O306</f>
        <v>0</v>
      </c>
      <c r="G306" s="29">
        <f>shipcalls!Y306</f>
        <v>1921</v>
      </c>
      <c r="H306" s="29">
        <f>shipcalls!Z306</f>
        <v>1921</v>
      </c>
      <c r="I306" s="29">
        <f>shipcalls!AA306</f>
        <v>0</v>
      </c>
      <c r="J306" s="29">
        <f>shipcalls!AK306</f>
        <v>1851</v>
      </c>
      <c r="K306" s="29">
        <f>shipcalls!AL306</f>
        <v>1851</v>
      </c>
      <c r="L306" s="29">
        <f>shipcalls!AM306</f>
        <v>0</v>
      </c>
      <c r="M306" s="29">
        <f>shipcalls!AW306</f>
        <v>1953</v>
      </c>
      <c r="N306" s="29">
        <f>shipcalls!AX306</f>
        <v>1952</v>
      </c>
      <c r="O306" s="29">
        <f>shipcalls!AY306</f>
        <v>1</v>
      </c>
      <c r="P306" s="29">
        <f t="shared" si="9"/>
        <v>7328</v>
      </c>
      <c r="Q306" s="29">
        <f t="shared" si="9"/>
        <v>7327</v>
      </c>
      <c r="R306" s="29">
        <f t="shared" si="9"/>
        <v>1</v>
      </c>
    </row>
    <row r="307" spans="1:18" s="3" customFormat="1" ht="15" customHeight="1" x14ac:dyDescent="0.25">
      <c r="A307" s="33"/>
      <c r="B307" s="31"/>
      <c r="C307" s="35" t="s">
        <v>253</v>
      </c>
      <c r="D307" s="29">
        <f>shipcalls!M307</f>
        <v>1134</v>
      </c>
      <c r="E307" s="29">
        <f>shipcalls!N307</f>
        <v>1134</v>
      </c>
      <c r="F307" s="29">
        <f>shipcalls!O307</f>
        <v>0</v>
      </c>
      <c r="G307" s="29">
        <f>shipcalls!Y307</f>
        <v>1284</v>
      </c>
      <c r="H307" s="29">
        <f>shipcalls!Z307</f>
        <v>1284</v>
      </c>
      <c r="I307" s="29">
        <f>shipcalls!AA307</f>
        <v>0</v>
      </c>
      <c r="J307" s="29">
        <f>shipcalls!AK307</f>
        <v>1221</v>
      </c>
      <c r="K307" s="29">
        <f>shipcalls!AL307</f>
        <v>1221</v>
      </c>
      <c r="L307" s="29">
        <f>shipcalls!AM307</f>
        <v>0</v>
      </c>
      <c r="M307" s="29">
        <f>shipcalls!AW307</f>
        <v>1279</v>
      </c>
      <c r="N307" s="29">
        <f>shipcalls!AX307</f>
        <v>1279</v>
      </c>
      <c r="O307" s="29">
        <f>shipcalls!AY307</f>
        <v>0</v>
      </c>
      <c r="P307" s="29">
        <f t="shared" si="9"/>
        <v>4918</v>
      </c>
      <c r="Q307" s="29">
        <f t="shared" si="9"/>
        <v>4918</v>
      </c>
      <c r="R307" s="29">
        <f t="shared" si="9"/>
        <v>0</v>
      </c>
    </row>
    <row r="308" spans="1:18" s="3" customFormat="1" ht="15" customHeight="1" x14ac:dyDescent="0.25">
      <c r="A308" s="33"/>
      <c r="B308" s="31"/>
      <c r="C308" s="35" t="s">
        <v>254</v>
      </c>
      <c r="D308" s="29">
        <f>shipcalls!M308</f>
        <v>468</v>
      </c>
      <c r="E308" s="29">
        <f>shipcalls!N308</f>
        <v>468</v>
      </c>
      <c r="F308" s="29">
        <f>shipcalls!O308</f>
        <v>0</v>
      </c>
      <c r="G308" s="29">
        <f>shipcalls!Y308</f>
        <v>637</v>
      </c>
      <c r="H308" s="29">
        <f>shipcalls!Z308</f>
        <v>637</v>
      </c>
      <c r="I308" s="29">
        <f>shipcalls!AA308</f>
        <v>0</v>
      </c>
      <c r="J308" s="29">
        <f>shipcalls!AK308</f>
        <v>630</v>
      </c>
      <c r="K308" s="29">
        <f>shipcalls!AL308</f>
        <v>630</v>
      </c>
      <c r="L308" s="29">
        <f>shipcalls!AM308</f>
        <v>0</v>
      </c>
      <c r="M308" s="29">
        <f>shipcalls!AW308</f>
        <v>673</v>
      </c>
      <c r="N308" s="29">
        <f>shipcalls!AX308</f>
        <v>673</v>
      </c>
      <c r="O308" s="29">
        <f>shipcalls!AY308</f>
        <v>0</v>
      </c>
      <c r="P308" s="29">
        <f t="shared" si="9"/>
        <v>2408</v>
      </c>
      <c r="Q308" s="29">
        <f t="shared" si="9"/>
        <v>2408</v>
      </c>
      <c r="R308" s="29">
        <f t="shared" si="9"/>
        <v>0</v>
      </c>
    </row>
    <row r="309" spans="1:18" s="3" customFormat="1" ht="15" customHeight="1" x14ac:dyDescent="0.25">
      <c r="A309" s="33"/>
      <c r="B309" s="31"/>
      <c r="C309" s="35" t="s">
        <v>255</v>
      </c>
      <c r="D309" s="29">
        <f>shipcalls!M309</f>
        <v>1</v>
      </c>
      <c r="E309" s="29">
        <f>shipcalls!N309</f>
        <v>1</v>
      </c>
      <c r="F309" s="29">
        <f>shipcalls!O309</f>
        <v>0</v>
      </c>
      <c r="G309" s="29">
        <f>shipcalls!Y309</f>
        <v>0</v>
      </c>
      <c r="H309" s="29">
        <f>shipcalls!Z309</f>
        <v>0</v>
      </c>
      <c r="I309" s="29">
        <f>shipcalls!AA309</f>
        <v>0</v>
      </c>
      <c r="J309" s="29">
        <f>shipcalls!AK309</f>
        <v>0</v>
      </c>
      <c r="K309" s="29">
        <f>shipcalls!AL309</f>
        <v>0</v>
      </c>
      <c r="L309" s="29">
        <f>shipcalls!AM309</f>
        <v>0</v>
      </c>
      <c r="M309" s="29">
        <f>shipcalls!AW309</f>
        <v>1</v>
      </c>
      <c r="N309" s="29">
        <f>shipcalls!AX309</f>
        <v>0</v>
      </c>
      <c r="O309" s="29">
        <f>shipcalls!AY309</f>
        <v>1</v>
      </c>
      <c r="P309" s="29">
        <f t="shared" si="9"/>
        <v>2</v>
      </c>
      <c r="Q309" s="29">
        <f t="shared" si="9"/>
        <v>1</v>
      </c>
      <c r="R309" s="29">
        <f t="shared" si="9"/>
        <v>1</v>
      </c>
    </row>
    <row r="310" spans="1:18" s="3" customFormat="1" ht="15" customHeight="1" x14ac:dyDescent="0.25">
      <c r="A310" s="33"/>
      <c r="B310" s="31"/>
      <c r="C310" s="32" t="s">
        <v>256</v>
      </c>
      <c r="D310" s="29">
        <f>shipcalls!M310</f>
        <v>493</v>
      </c>
      <c r="E310" s="29">
        <f>shipcalls!N310</f>
        <v>493</v>
      </c>
      <c r="F310" s="29">
        <f>shipcalls!O310</f>
        <v>0</v>
      </c>
      <c r="G310" s="29">
        <f>shipcalls!Y310</f>
        <v>526</v>
      </c>
      <c r="H310" s="29">
        <f>shipcalls!Z310</f>
        <v>526</v>
      </c>
      <c r="I310" s="29">
        <f>shipcalls!AA310</f>
        <v>0</v>
      </c>
      <c r="J310" s="29">
        <f>shipcalls!AK310</f>
        <v>591</v>
      </c>
      <c r="K310" s="29">
        <f>shipcalls!AL310</f>
        <v>591</v>
      </c>
      <c r="L310" s="29">
        <f>shipcalls!AM310</f>
        <v>0</v>
      </c>
      <c r="M310" s="29">
        <f>shipcalls!AW310</f>
        <v>637</v>
      </c>
      <c r="N310" s="29">
        <f>shipcalls!AX310</f>
        <v>637</v>
      </c>
      <c r="O310" s="29">
        <f>shipcalls!AY310</f>
        <v>0</v>
      </c>
      <c r="P310" s="29">
        <f t="shared" si="9"/>
        <v>2247</v>
      </c>
      <c r="Q310" s="29">
        <f t="shared" si="9"/>
        <v>2247</v>
      </c>
      <c r="R310" s="29">
        <f t="shared" si="9"/>
        <v>0</v>
      </c>
    </row>
    <row r="311" spans="1:18" s="3" customFormat="1" ht="15" customHeight="1" x14ac:dyDescent="0.25">
      <c r="A311" s="33"/>
      <c r="B311" s="31"/>
      <c r="C311" s="35" t="s">
        <v>257</v>
      </c>
      <c r="D311" s="29">
        <f>shipcalls!M311</f>
        <v>331</v>
      </c>
      <c r="E311" s="29">
        <f>shipcalls!N311</f>
        <v>331</v>
      </c>
      <c r="F311" s="29">
        <f>shipcalls!O311</f>
        <v>0</v>
      </c>
      <c r="G311" s="29">
        <f>shipcalls!Y311</f>
        <v>408</v>
      </c>
      <c r="H311" s="29">
        <f>shipcalls!Z311</f>
        <v>408</v>
      </c>
      <c r="I311" s="29">
        <f>shipcalls!AA311</f>
        <v>0</v>
      </c>
      <c r="J311" s="29">
        <f>shipcalls!AK311</f>
        <v>384</v>
      </c>
      <c r="K311" s="29">
        <f>shipcalls!AL311</f>
        <v>384</v>
      </c>
      <c r="L311" s="29">
        <f>shipcalls!AM311</f>
        <v>0</v>
      </c>
      <c r="M311" s="29">
        <f>shipcalls!AW311</f>
        <v>387</v>
      </c>
      <c r="N311" s="29">
        <f>shipcalls!AX311</f>
        <v>387</v>
      </c>
      <c r="O311" s="29">
        <f>shipcalls!AY311</f>
        <v>0</v>
      </c>
      <c r="P311" s="29">
        <f t="shared" si="9"/>
        <v>1510</v>
      </c>
      <c r="Q311" s="29">
        <f t="shared" si="9"/>
        <v>1510</v>
      </c>
      <c r="R311" s="29">
        <f t="shared" si="9"/>
        <v>0</v>
      </c>
    </row>
    <row r="312" spans="1:18" s="3" customFormat="1" ht="15" customHeight="1" x14ac:dyDescent="0.25">
      <c r="A312" s="33"/>
      <c r="B312" s="31"/>
      <c r="C312" s="35" t="s">
        <v>258</v>
      </c>
      <c r="D312" s="29">
        <f>shipcalls!M312</f>
        <v>162</v>
      </c>
      <c r="E312" s="29">
        <f>shipcalls!N312</f>
        <v>162</v>
      </c>
      <c r="F312" s="29">
        <f>shipcalls!O312</f>
        <v>0</v>
      </c>
      <c r="G312" s="29">
        <f>shipcalls!Y312</f>
        <v>116</v>
      </c>
      <c r="H312" s="29">
        <f>shipcalls!Z312</f>
        <v>116</v>
      </c>
      <c r="I312" s="29">
        <f>shipcalls!AA312</f>
        <v>0</v>
      </c>
      <c r="J312" s="29">
        <f>shipcalls!AK312</f>
        <v>207</v>
      </c>
      <c r="K312" s="29">
        <f>shipcalls!AL312</f>
        <v>207</v>
      </c>
      <c r="L312" s="29">
        <f>shipcalls!AM312</f>
        <v>0</v>
      </c>
      <c r="M312" s="29">
        <f>shipcalls!AW312</f>
        <v>249</v>
      </c>
      <c r="N312" s="29">
        <f>shipcalls!AX312</f>
        <v>249</v>
      </c>
      <c r="O312" s="29">
        <f>shipcalls!AY312</f>
        <v>0</v>
      </c>
      <c r="P312" s="29">
        <f t="shared" si="9"/>
        <v>734</v>
      </c>
      <c r="Q312" s="29">
        <f t="shared" si="9"/>
        <v>734</v>
      </c>
      <c r="R312" s="29">
        <f t="shared" si="9"/>
        <v>0</v>
      </c>
    </row>
    <row r="313" spans="1:18" s="3" customFormat="1" ht="15" customHeight="1" x14ac:dyDescent="0.25">
      <c r="A313" s="33"/>
      <c r="B313" s="31"/>
      <c r="C313" s="35" t="s">
        <v>259</v>
      </c>
      <c r="D313" s="29">
        <f>shipcalls!M313</f>
        <v>0</v>
      </c>
      <c r="E313" s="29">
        <f>shipcalls!N313</f>
        <v>0</v>
      </c>
      <c r="F313" s="29">
        <f>shipcalls!O313</f>
        <v>0</v>
      </c>
      <c r="G313" s="29">
        <f>shipcalls!Y313</f>
        <v>2</v>
      </c>
      <c r="H313" s="29">
        <f>shipcalls!Z313</f>
        <v>2</v>
      </c>
      <c r="I313" s="29">
        <f>shipcalls!AA313</f>
        <v>0</v>
      </c>
      <c r="J313" s="29">
        <f>shipcalls!AK313</f>
        <v>0</v>
      </c>
      <c r="K313" s="29">
        <f>shipcalls!AL313</f>
        <v>0</v>
      </c>
      <c r="L313" s="29">
        <f>shipcalls!AM313</f>
        <v>0</v>
      </c>
      <c r="M313" s="29">
        <f>shipcalls!AW313</f>
        <v>1</v>
      </c>
      <c r="N313" s="29">
        <f>shipcalls!AX313</f>
        <v>1</v>
      </c>
      <c r="O313" s="29">
        <f>shipcalls!AY313</f>
        <v>0</v>
      </c>
      <c r="P313" s="29">
        <f t="shared" si="9"/>
        <v>3</v>
      </c>
      <c r="Q313" s="29">
        <f t="shared" si="9"/>
        <v>3</v>
      </c>
      <c r="R313" s="29">
        <f t="shared" si="9"/>
        <v>0</v>
      </c>
    </row>
    <row r="314" spans="1:18" s="3" customFormat="1" ht="15" customHeight="1" x14ac:dyDescent="0.25">
      <c r="A314" s="33"/>
      <c r="B314" s="31"/>
      <c r="C314" s="32" t="s">
        <v>48</v>
      </c>
      <c r="D314" s="29">
        <f>shipcalls!M314</f>
        <v>585</v>
      </c>
      <c r="E314" s="29">
        <f>shipcalls!N314</f>
        <v>583</v>
      </c>
      <c r="F314" s="29">
        <f>shipcalls!O314</f>
        <v>2</v>
      </c>
      <c r="G314" s="29">
        <f>shipcalls!Y314</f>
        <v>561</v>
      </c>
      <c r="H314" s="29">
        <f>shipcalls!Z314</f>
        <v>561</v>
      </c>
      <c r="I314" s="29">
        <f>shipcalls!AA314</f>
        <v>0</v>
      </c>
      <c r="J314" s="29">
        <f>shipcalls!AK314</f>
        <v>565</v>
      </c>
      <c r="K314" s="29">
        <f>shipcalls!AL314</f>
        <v>565</v>
      </c>
      <c r="L314" s="29">
        <f>shipcalls!AM314</f>
        <v>0</v>
      </c>
      <c r="M314" s="29">
        <f>shipcalls!AW314</f>
        <v>586</v>
      </c>
      <c r="N314" s="29">
        <f>shipcalls!AX314</f>
        <v>586</v>
      </c>
      <c r="O314" s="29">
        <f>shipcalls!AY314</f>
        <v>0</v>
      </c>
      <c r="P314" s="29">
        <f t="shared" si="9"/>
        <v>2297</v>
      </c>
      <c r="Q314" s="29">
        <f t="shared" si="9"/>
        <v>2295</v>
      </c>
      <c r="R314" s="29">
        <f t="shared" si="9"/>
        <v>2</v>
      </c>
    </row>
    <row r="315" spans="1:18" s="3" customFormat="1" ht="15" customHeight="1" x14ac:dyDescent="0.25">
      <c r="A315" s="33"/>
      <c r="B315" s="31"/>
      <c r="C315" s="32" t="s">
        <v>23</v>
      </c>
      <c r="D315" s="29">
        <f>shipcalls!M315</f>
        <v>62</v>
      </c>
      <c r="E315" s="29">
        <f>shipcalls!N315</f>
        <v>56</v>
      </c>
      <c r="F315" s="29">
        <f>shipcalls!O315</f>
        <v>6</v>
      </c>
      <c r="G315" s="29">
        <f>shipcalls!Y315</f>
        <v>61</v>
      </c>
      <c r="H315" s="29">
        <f>shipcalls!Z315</f>
        <v>55</v>
      </c>
      <c r="I315" s="29">
        <f>shipcalls!AA315</f>
        <v>6</v>
      </c>
      <c r="J315" s="29">
        <f>shipcalls!AK315</f>
        <v>77</v>
      </c>
      <c r="K315" s="29">
        <f>shipcalls!AL315</f>
        <v>71</v>
      </c>
      <c r="L315" s="29">
        <f>shipcalls!AM315</f>
        <v>6</v>
      </c>
      <c r="M315" s="29">
        <f>shipcalls!AW315</f>
        <v>71</v>
      </c>
      <c r="N315" s="29">
        <f>shipcalls!AX315</f>
        <v>66</v>
      </c>
      <c r="O315" s="29">
        <f>shipcalls!AY315</f>
        <v>5</v>
      </c>
      <c r="P315" s="29">
        <f t="shared" ref="P315:R378" si="10">D315+G315+J315+M315</f>
        <v>271</v>
      </c>
      <c r="Q315" s="29">
        <f t="shared" si="10"/>
        <v>248</v>
      </c>
      <c r="R315" s="29">
        <f t="shared" si="10"/>
        <v>23</v>
      </c>
    </row>
    <row r="316" spans="1:18" s="3" customFormat="1" ht="15" customHeight="1" x14ac:dyDescent="0.25">
      <c r="A316" s="33"/>
      <c r="B316" s="31"/>
      <c r="C316" s="35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1:18" s="3" customFormat="1" ht="15" customHeight="1" x14ac:dyDescent="0.25">
      <c r="A317" s="30" t="s">
        <v>260</v>
      </c>
      <c r="B317" s="31"/>
      <c r="C317" s="32"/>
      <c r="D317" s="29">
        <f>shipcalls!M317</f>
        <v>12664</v>
      </c>
      <c r="E317" s="29">
        <f>shipcalls!N317</f>
        <v>12502</v>
      </c>
      <c r="F317" s="29">
        <f>shipcalls!O317</f>
        <v>162</v>
      </c>
      <c r="G317" s="29">
        <f>shipcalls!Y317</f>
        <v>15081</v>
      </c>
      <c r="H317" s="29">
        <f>shipcalls!Z317</f>
        <v>14744</v>
      </c>
      <c r="I317" s="29">
        <f>shipcalls!AA317</f>
        <v>337</v>
      </c>
      <c r="J317" s="29">
        <f>shipcalls!AK317</f>
        <v>15122</v>
      </c>
      <c r="K317" s="29">
        <f>shipcalls!AL317</f>
        <v>14707</v>
      </c>
      <c r="L317" s="29">
        <f>shipcalls!AM317</f>
        <v>415</v>
      </c>
      <c r="M317" s="29">
        <f>shipcalls!AW317</f>
        <v>15822</v>
      </c>
      <c r="N317" s="29">
        <f>shipcalls!AX317</f>
        <v>15550</v>
      </c>
      <c r="O317" s="29">
        <f>shipcalls!AY317</f>
        <v>272</v>
      </c>
      <c r="P317" s="29">
        <f t="shared" si="10"/>
        <v>58689</v>
      </c>
      <c r="Q317" s="29">
        <f t="shared" si="10"/>
        <v>57503</v>
      </c>
      <c r="R317" s="29">
        <f t="shared" si="10"/>
        <v>1186</v>
      </c>
    </row>
    <row r="318" spans="1:18" s="3" customFormat="1" ht="15" customHeight="1" x14ac:dyDescent="0.25">
      <c r="A318" s="30"/>
      <c r="B318" s="31"/>
      <c r="C318" s="32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1:18" s="3" customFormat="1" ht="15" customHeight="1" x14ac:dyDescent="0.25">
      <c r="A319" s="30"/>
      <c r="B319" s="31" t="s">
        <v>261</v>
      </c>
      <c r="C319" s="32"/>
      <c r="D319" s="29">
        <f>shipcalls!M319</f>
        <v>2565</v>
      </c>
      <c r="E319" s="29">
        <f>shipcalls!N319</f>
        <v>2482</v>
      </c>
      <c r="F319" s="29">
        <f>shipcalls!O319</f>
        <v>83</v>
      </c>
      <c r="G319" s="29">
        <f>shipcalls!Y319</f>
        <v>3389</v>
      </c>
      <c r="H319" s="29">
        <f>shipcalls!Z319</f>
        <v>3311</v>
      </c>
      <c r="I319" s="29">
        <f>shipcalls!AA319</f>
        <v>78</v>
      </c>
      <c r="J319" s="29">
        <f>shipcalls!AK319</f>
        <v>3053</v>
      </c>
      <c r="K319" s="29">
        <f>shipcalls!AL319</f>
        <v>2974</v>
      </c>
      <c r="L319" s="29">
        <f>shipcalls!AM319</f>
        <v>79</v>
      </c>
      <c r="M319" s="29">
        <f>shipcalls!AW319</f>
        <v>3459</v>
      </c>
      <c r="N319" s="29">
        <f>shipcalls!AX319</f>
        <v>3363</v>
      </c>
      <c r="O319" s="29">
        <f>shipcalls!AY319</f>
        <v>96</v>
      </c>
      <c r="P319" s="29">
        <f t="shared" si="10"/>
        <v>12466</v>
      </c>
      <c r="Q319" s="29">
        <f t="shared" si="10"/>
        <v>12130</v>
      </c>
      <c r="R319" s="29">
        <f t="shared" si="10"/>
        <v>336</v>
      </c>
    </row>
    <row r="320" spans="1:18" s="3" customFormat="1" ht="15" customHeight="1" x14ac:dyDescent="0.25">
      <c r="A320" s="33"/>
      <c r="B320" s="31"/>
      <c r="C320" s="32" t="s">
        <v>262</v>
      </c>
      <c r="D320" s="29">
        <f>shipcalls!M320</f>
        <v>590</v>
      </c>
      <c r="E320" s="29">
        <f>shipcalls!N320</f>
        <v>552</v>
      </c>
      <c r="F320" s="29">
        <f>shipcalls!O320</f>
        <v>38</v>
      </c>
      <c r="G320" s="29">
        <f>shipcalls!Y320</f>
        <v>636</v>
      </c>
      <c r="H320" s="29">
        <f>shipcalls!Z320</f>
        <v>602</v>
      </c>
      <c r="I320" s="29">
        <f>shipcalls!AA320</f>
        <v>34</v>
      </c>
      <c r="J320" s="29">
        <f>shipcalls!AK320</f>
        <v>584</v>
      </c>
      <c r="K320" s="29">
        <f>shipcalls!AL320</f>
        <v>556</v>
      </c>
      <c r="L320" s="29">
        <f>shipcalls!AM320</f>
        <v>28</v>
      </c>
      <c r="M320" s="29">
        <f>shipcalls!AW320</f>
        <v>555</v>
      </c>
      <c r="N320" s="29">
        <f>shipcalls!AX320</f>
        <v>517</v>
      </c>
      <c r="O320" s="29">
        <f>shipcalls!AY320</f>
        <v>38</v>
      </c>
      <c r="P320" s="29">
        <f t="shared" si="10"/>
        <v>2365</v>
      </c>
      <c r="Q320" s="29">
        <f t="shared" si="10"/>
        <v>2227</v>
      </c>
      <c r="R320" s="29">
        <f t="shared" si="10"/>
        <v>138</v>
      </c>
    </row>
    <row r="321" spans="1:18" s="3" customFormat="1" ht="15" customHeight="1" x14ac:dyDescent="0.25">
      <c r="A321" s="33"/>
      <c r="B321" s="31"/>
      <c r="C321" s="35" t="s">
        <v>263</v>
      </c>
      <c r="D321" s="29">
        <f>shipcalls!M321</f>
        <v>312</v>
      </c>
      <c r="E321" s="29">
        <f>shipcalls!N321</f>
        <v>312</v>
      </c>
      <c r="F321" s="29">
        <f>shipcalls!O321</f>
        <v>0</v>
      </c>
      <c r="G321" s="29">
        <f>shipcalls!Y321</f>
        <v>359</v>
      </c>
      <c r="H321" s="29">
        <f>shipcalls!Z321</f>
        <v>359</v>
      </c>
      <c r="I321" s="29">
        <f>shipcalls!AA321</f>
        <v>0</v>
      </c>
      <c r="J321" s="29">
        <f>shipcalls!AK321</f>
        <v>317</v>
      </c>
      <c r="K321" s="29">
        <f>shipcalls!AL321</f>
        <v>317</v>
      </c>
      <c r="L321" s="29">
        <f>shipcalls!AM321</f>
        <v>0</v>
      </c>
      <c r="M321" s="29">
        <f>shipcalls!AW321</f>
        <v>278</v>
      </c>
      <c r="N321" s="29">
        <f>shipcalls!AX321</f>
        <v>278</v>
      </c>
      <c r="O321" s="29">
        <f>shipcalls!AY321</f>
        <v>0</v>
      </c>
      <c r="P321" s="29">
        <f t="shared" si="10"/>
        <v>1266</v>
      </c>
      <c r="Q321" s="29">
        <f t="shared" si="10"/>
        <v>1266</v>
      </c>
      <c r="R321" s="29">
        <f t="shared" si="10"/>
        <v>0</v>
      </c>
    </row>
    <row r="322" spans="1:18" s="3" customFormat="1" ht="15" customHeight="1" x14ac:dyDescent="0.25">
      <c r="A322" s="33"/>
      <c r="B322" s="31"/>
      <c r="C322" s="35" t="s">
        <v>264</v>
      </c>
      <c r="D322" s="29">
        <f>shipcalls!M322</f>
        <v>277</v>
      </c>
      <c r="E322" s="29">
        <f>shipcalls!N322</f>
        <v>239</v>
      </c>
      <c r="F322" s="29">
        <f>shipcalls!O322</f>
        <v>38</v>
      </c>
      <c r="G322" s="29">
        <f>shipcalls!Y322</f>
        <v>273</v>
      </c>
      <c r="H322" s="29">
        <f>shipcalls!Z322</f>
        <v>239</v>
      </c>
      <c r="I322" s="29">
        <f>shipcalls!AA322</f>
        <v>34</v>
      </c>
      <c r="J322" s="29">
        <f>shipcalls!AK322</f>
        <v>266</v>
      </c>
      <c r="K322" s="29">
        <f>shipcalls!AL322</f>
        <v>238</v>
      </c>
      <c r="L322" s="29">
        <f>shipcalls!AM322</f>
        <v>28</v>
      </c>
      <c r="M322" s="29">
        <f>shipcalls!AW322</f>
        <v>273</v>
      </c>
      <c r="N322" s="29">
        <f>shipcalls!AX322</f>
        <v>236</v>
      </c>
      <c r="O322" s="29">
        <f>shipcalls!AY322</f>
        <v>37</v>
      </c>
      <c r="P322" s="29">
        <f t="shared" si="10"/>
        <v>1089</v>
      </c>
      <c r="Q322" s="29">
        <f t="shared" si="10"/>
        <v>952</v>
      </c>
      <c r="R322" s="29">
        <f t="shared" si="10"/>
        <v>137</v>
      </c>
    </row>
    <row r="323" spans="1:18" s="3" customFormat="1" ht="15" customHeight="1" x14ac:dyDescent="0.25">
      <c r="A323" s="33"/>
      <c r="B323" s="31"/>
      <c r="C323" s="35" t="s">
        <v>265</v>
      </c>
      <c r="D323" s="29">
        <f>shipcalls!M323</f>
        <v>1</v>
      </c>
      <c r="E323" s="29">
        <f>shipcalls!N323</f>
        <v>1</v>
      </c>
      <c r="F323" s="29">
        <f>shipcalls!O323</f>
        <v>0</v>
      </c>
      <c r="G323" s="29">
        <f>shipcalls!Y323</f>
        <v>4</v>
      </c>
      <c r="H323" s="29">
        <f>shipcalls!Z323</f>
        <v>4</v>
      </c>
      <c r="I323" s="29">
        <f>shipcalls!AA323</f>
        <v>0</v>
      </c>
      <c r="J323" s="29">
        <f>shipcalls!AK323</f>
        <v>1</v>
      </c>
      <c r="K323" s="29">
        <f>shipcalls!AL323</f>
        <v>1</v>
      </c>
      <c r="L323" s="29">
        <f>shipcalls!AM323</f>
        <v>0</v>
      </c>
      <c r="M323" s="29">
        <f>shipcalls!AW323</f>
        <v>4</v>
      </c>
      <c r="N323" s="29">
        <f>shipcalls!AX323</f>
        <v>3</v>
      </c>
      <c r="O323" s="29">
        <f>shipcalls!AY323</f>
        <v>1</v>
      </c>
      <c r="P323" s="29">
        <f t="shared" si="10"/>
        <v>10</v>
      </c>
      <c r="Q323" s="29">
        <f t="shared" si="10"/>
        <v>9</v>
      </c>
      <c r="R323" s="29">
        <f t="shared" si="10"/>
        <v>1</v>
      </c>
    </row>
    <row r="324" spans="1:18" s="3" customFormat="1" ht="15" customHeight="1" x14ac:dyDescent="0.25">
      <c r="A324" s="33"/>
      <c r="B324" s="31"/>
      <c r="C324" s="32" t="s">
        <v>266</v>
      </c>
      <c r="D324" s="29">
        <f>shipcalls!M324</f>
        <v>775</v>
      </c>
      <c r="E324" s="29">
        <f>shipcalls!N324</f>
        <v>775</v>
      </c>
      <c r="F324" s="29">
        <f>shipcalls!O324</f>
        <v>0</v>
      </c>
      <c r="G324" s="29">
        <f>shipcalls!Y324</f>
        <v>1179</v>
      </c>
      <c r="H324" s="29">
        <f>shipcalls!Z324</f>
        <v>1179</v>
      </c>
      <c r="I324" s="29">
        <f>shipcalls!AA324</f>
        <v>0</v>
      </c>
      <c r="J324" s="29">
        <f>shipcalls!AK324</f>
        <v>1062</v>
      </c>
      <c r="K324" s="29">
        <f>shipcalls!AL324</f>
        <v>1062</v>
      </c>
      <c r="L324" s="29">
        <f>shipcalls!AM324</f>
        <v>0</v>
      </c>
      <c r="M324" s="29">
        <f>shipcalls!AW324</f>
        <v>1292</v>
      </c>
      <c r="N324" s="29">
        <f>shipcalls!AX324</f>
        <v>1292</v>
      </c>
      <c r="O324" s="29">
        <f>shipcalls!AY324</f>
        <v>0</v>
      </c>
      <c r="P324" s="29">
        <f t="shared" si="10"/>
        <v>4308</v>
      </c>
      <c r="Q324" s="29">
        <f t="shared" si="10"/>
        <v>4308</v>
      </c>
      <c r="R324" s="29">
        <f t="shared" si="10"/>
        <v>0</v>
      </c>
    </row>
    <row r="325" spans="1:18" s="3" customFormat="1" ht="15" customHeight="1" x14ac:dyDescent="0.25">
      <c r="A325" s="33"/>
      <c r="B325" s="31"/>
      <c r="C325" s="35" t="s">
        <v>267</v>
      </c>
      <c r="D325" s="29">
        <f>shipcalls!M325</f>
        <v>768</v>
      </c>
      <c r="E325" s="29">
        <f>shipcalls!N325</f>
        <v>768</v>
      </c>
      <c r="F325" s="29">
        <f>shipcalls!O325</f>
        <v>0</v>
      </c>
      <c r="G325" s="29">
        <f>shipcalls!Y325</f>
        <v>1175</v>
      </c>
      <c r="H325" s="29">
        <f>shipcalls!Z325</f>
        <v>1175</v>
      </c>
      <c r="I325" s="29">
        <f>shipcalls!AA325</f>
        <v>0</v>
      </c>
      <c r="J325" s="29">
        <f>shipcalls!AK325</f>
        <v>1059</v>
      </c>
      <c r="K325" s="29">
        <f>shipcalls!AL325</f>
        <v>1059</v>
      </c>
      <c r="L325" s="29">
        <f>shipcalls!AM325</f>
        <v>0</v>
      </c>
      <c r="M325" s="29">
        <f>shipcalls!AW325</f>
        <v>1286</v>
      </c>
      <c r="N325" s="29">
        <f>shipcalls!AX325</f>
        <v>1286</v>
      </c>
      <c r="O325" s="29">
        <f>shipcalls!AY325</f>
        <v>0</v>
      </c>
      <c r="P325" s="29">
        <f t="shared" si="10"/>
        <v>4288</v>
      </c>
      <c r="Q325" s="29">
        <f t="shared" si="10"/>
        <v>4288</v>
      </c>
      <c r="R325" s="29">
        <f t="shared" si="10"/>
        <v>0</v>
      </c>
    </row>
    <row r="326" spans="1:18" s="3" customFormat="1" ht="15" customHeight="1" x14ac:dyDescent="0.25">
      <c r="A326" s="33"/>
      <c r="B326" s="31"/>
      <c r="C326" s="35" t="s">
        <v>268</v>
      </c>
      <c r="D326" s="29">
        <f>shipcalls!M326</f>
        <v>5</v>
      </c>
      <c r="E326" s="29">
        <f>shipcalls!N326</f>
        <v>5</v>
      </c>
      <c r="F326" s="29">
        <f>shipcalls!O326</f>
        <v>0</v>
      </c>
      <c r="G326" s="29">
        <f>shipcalls!Y326</f>
        <v>3</v>
      </c>
      <c r="H326" s="29">
        <f>shipcalls!Z326</f>
        <v>3</v>
      </c>
      <c r="I326" s="29">
        <f>shipcalls!AA326</f>
        <v>0</v>
      </c>
      <c r="J326" s="29">
        <f>shipcalls!AK326</f>
        <v>2</v>
      </c>
      <c r="K326" s="29">
        <f>shipcalls!AL326</f>
        <v>2</v>
      </c>
      <c r="L326" s="29">
        <f>shipcalls!AM326</f>
        <v>0</v>
      </c>
      <c r="M326" s="29">
        <f>shipcalls!AW326</f>
        <v>6</v>
      </c>
      <c r="N326" s="29">
        <f>shipcalls!AX326</f>
        <v>6</v>
      </c>
      <c r="O326" s="29">
        <f>shipcalls!AY326</f>
        <v>0</v>
      </c>
      <c r="P326" s="29">
        <f t="shared" si="10"/>
        <v>16</v>
      </c>
      <c r="Q326" s="29">
        <f t="shared" si="10"/>
        <v>16</v>
      </c>
      <c r="R326" s="29">
        <f t="shared" si="10"/>
        <v>0</v>
      </c>
    </row>
    <row r="327" spans="1:18" s="3" customFormat="1" ht="15" customHeight="1" x14ac:dyDescent="0.25">
      <c r="A327" s="33"/>
      <c r="B327" s="31"/>
      <c r="C327" s="35" t="s">
        <v>269</v>
      </c>
      <c r="D327" s="29">
        <f>shipcalls!M327</f>
        <v>2</v>
      </c>
      <c r="E327" s="29">
        <f>shipcalls!N327</f>
        <v>2</v>
      </c>
      <c r="F327" s="29">
        <f>shipcalls!O327</f>
        <v>0</v>
      </c>
      <c r="G327" s="29">
        <f>shipcalls!Y327</f>
        <v>1</v>
      </c>
      <c r="H327" s="29">
        <f>shipcalls!Z327</f>
        <v>1</v>
      </c>
      <c r="I327" s="29">
        <f>shipcalls!AA327</f>
        <v>0</v>
      </c>
      <c r="J327" s="29">
        <f>shipcalls!AK327</f>
        <v>1</v>
      </c>
      <c r="K327" s="29">
        <f>shipcalls!AL327</f>
        <v>1</v>
      </c>
      <c r="L327" s="29">
        <f>shipcalls!AM327</f>
        <v>0</v>
      </c>
      <c r="M327" s="29">
        <f>shipcalls!AW327</f>
        <v>0</v>
      </c>
      <c r="N327" s="29">
        <f>shipcalls!AX327</f>
        <v>0</v>
      </c>
      <c r="O327" s="29">
        <f>shipcalls!AY327</f>
        <v>0</v>
      </c>
      <c r="P327" s="29">
        <f t="shared" si="10"/>
        <v>4</v>
      </c>
      <c r="Q327" s="29">
        <f t="shared" si="10"/>
        <v>4</v>
      </c>
      <c r="R327" s="29">
        <f t="shared" si="10"/>
        <v>0</v>
      </c>
    </row>
    <row r="328" spans="1:18" s="3" customFormat="1" ht="15" customHeight="1" x14ac:dyDescent="0.25">
      <c r="A328" s="33"/>
      <c r="B328" s="31"/>
      <c r="C328" s="32" t="s">
        <v>270</v>
      </c>
      <c r="D328" s="29">
        <f>shipcalls!M328</f>
        <v>710</v>
      </c>
      <c r="E328" s="29">
        <f>shipcalls!N328</f>
        <v>710</v>
      </c>
      <c r="F328" s="29">
        <f>shipcalls!O328</f>
        <v>0</v>
      </c>
      <c r="G328" s="29">
        <f>shipcalls!Y328</f>
        <v>1023</v>
      </c>
      <c r="H328" s="29">
        <f>shipcalls!Z328</f>
        <v>1023</v>
      </c>
      <c r="I328" s="29">
        <f>shipcalls!AA328</f>
        <v>0</v>
      </c>
      <c r="J328" s="29">
        <f>shipcalls!AK328</f>
        <v>950</v>
      </c>
      <c r="K328" s="29">
        <f>shipcalls!AL328</f>
        <v>950</v>
      </c>
      <c r="L328" s="29">
        <f>shipcalls!AM328</f>
        <v>0</v>
      </c>
      <c r="M328" s="29">
        <f>shipcalls!AW328</f>
        <v>1207</v>
      </c>
      <c r="N328" s="29">
        <f>shipcalls!AX328</f>
        <v>1207</v>
      </c>
      <c r="O328" s="29">
        <f>shipcalls!AY328</f>
        <v>0</v>
      </c>
      <c r="P328" s="29">
        <f t="shared" si="10"/>
        <v>3890</v>
      </c>
      <c r="Q328" s="29">
        <f t="shared" si="10"/>
        <v>3890</v>
      </c>
      <c r="R328" s="29">
        <f t="shared" si="10"/>
        <v>0</v>
      </c>
    </row>
    <row r="329" spans="1:18" s="3" customFormat="1" ht="15" customHeight="1" x14ac:dyDescent="0.25">
      <c r="A329" s="33"/>
      <c r="B329" s="31"/>
      <c r="C329" s="35" t="s">
        <v>271</v>
      </c>
      <c r="D329" s="29">
        <f>shipcalls!M329</f>
        <v>710</v>
      </c>
      <c r="E329" s="29">
        <f>shipcalls!N329</f>
        <v>710</v>
      </c>
      <c r="F329" s="29">
        <f>shipcalls!O329</f>
        <v>0</v>
      </c>
      <c r="G329" s="29">
        <f>shipcalls!Y329</f>
        <v>1023</v>
      </c>
      <c r="H329" s="29">
        <f>shipcalls!Z329</f>
        <v>1023</v>
      </c>
      <c r="I329" s="29">
        <f>shipcalls!AA329</f>
        <v>0</v>
      </c>
      <c r="J329" s="29">
        <f>shipcalls!AK329</f>
        <v>950</v>
      </c>
      <c r="K329" s="29">
        <f>shipcalls!AL329</f>
        <v>950</v>
      </c>
      <c r="L329" s="29">
        <f>shipcalls!AM329</f>
        <v>0</v>
      </c>
      <c r="M329" s="29">
        <f>shipcalls!AW329</f>
        <v>1206</v>
      </c>
      <c r="N329" s="29">
        <f>shipcalls!AX329</f>
        <v>1206</v>
      </c>
      <c r="O329" s="29">
        <f>shipcalls!AY329</f>
        <v>0</v>
      </c>
      <c r="P329" s="29">
        <f t="shared" si="10"/>
        <v>3889</v>
      </c>
      <c r="Q329" s="29">
        <f t="shared" si="10"/>
        <v>3889</v>
      </c>
      <c r="R329" s="29">
        <f t="shared" si="10"/>
        <v>0</v>
      </c>
    </row>
    <row r="330" spans="1:18" s="3" customFormat="1" ht="15" customHeight="1" x14ac:dyDescent="0.25">
      <c r="A330" s="33"/>
      <c r="B330" s="31"/>
      <c r="C330" s="35" t="s">
        <v>272</v>
      </c>
      <c r="D330" s="29">
        <f>shipcalls!M330</f>
        <v>0</v>
      </c>
      <c r="E330" s="29">
        <f>shipcalls!N330</f>
        <v>0</v>
      </c>
      <c r="F330" s="29">
        <f>shipcalls!O330</f>
        <v>0</v>
      </c>
      <c r="G330" s="29">
        <f>shipcalls!Y330</f>
        <v>0</v>
      </c>
      <c r="H330" s="29">
        <f>shipcalls!Z330</f>
        <v>0</v>
      </c>
      <c r="I330" s="29">
        <f>shipcalls!AA330</f>
        <v>0</v>
      </c>
      <c r="J330" s="29">
        <f>shipcalls!AK330</f>
        <v>0</v>
      </c>
      <c r="K330" s="29">
        <f>shipcalls!AL330</f>
        <v>0</v>
      </c>
      <c r="L330" s="29">
        <f>shipcalls!AM330</f>
        <v>0</v>
      </c>
      <c r="M330" s="29">
        <f>shipcalls!AW330</f>
        <v>1</v>
      </c>
      <c r="N330" s="29">
        <f>shipcalls!AX330</f>
        <v>1</v>
      </c>
      <c r="O330" s="29">
        <f>shipcalls!AY330</f>
        <v>0</v>
      </c>
      <c r="P330" s="29">
        <f t="shared" si="10"/>
        <v>1</v>
      </c>
      <c r="Q330" s="29">
        <f t="shared" si="10"/>
        <v>1</v>
      </c>
      <c r="R330" s="29">
        <f t="shared" si="10"/>
        <v>0</v>
      </c>
    </row>
    <row r="331" spans="1:18" s="3" customFormat="1" ht="15" customHeight="1" x14ac:dyDescent="0.25">
      <c r="A331" s="33"/>
      <c r="B331" s="31"/>
      <c r="C331" s="32" t="s">
        <v>273</v>
      </c>
      <c r="D331" s="29">
        <f>shipcalls!M331</f>
        <v>16</v>
      </c>
      <c r="E331" s="29">
        <f>shipcalls!N331</f>
        <v>15</v>
      </c>
      <c r="F331" s="29">
        <f>shipcalls!O331</f>
        <v>1</v>
      </c>
      <c r="G331" s="29">
        <f>shipcalls!Y331</f>
        <v>16</v>
      </c>
      <c r="H331" s="29">
        <f>shipcalls!Z331</f>
        <v>16</v>
      </c>
      <c r="I331" s="29">
        <f>shipcalls!AA331</f>
        <v>0</v>
      </c>
      <c r="J331" s="29">
        <f>shipcalls!AK331</f>
        <v>14</v>
      </c>
      <c r="K331" s="29">
        <f>shipcalls!AL331</f>
        <v>14</v>
      </c>
      <c r="L331" s="29">
        <f>shipcalls!AM331</f>
        <v>0</v>
      </c>
      <c r="M331" s="29">
        <f>shipcalls!AW331</f>
        <v>18</v>
      </c>
      <c r="N331" s="29">
        <f>shipcalls!AX331</f>
        <v>18</v>
      </c>
      <c r="O331" s="29">
        <f>shipcalls!AY331</f>
        <v>0</v>
      </c>
      <c r="P331" s="29">
        <f t="shared" si="10"/>
        <v>64</v>
      </c>
      <c r="Q331" s="29">
        <f t="shared" si="10"/>
        <v>63</v>
      </c>
      <c r="R331" s="29">
        <f t="shared" si="10"/>
        <v>1</v>
      </c>
    </row>
    <row r="332" spans="1:18" s="3" customFormat="1" ht="15" customHeight="1" x14ac:dyDescent="0.25">
      <c r="A332" s="33"/>
      <c r="B332" s="31"/>
      <c r="C332" s="32" t="s">
        <v>48</v>
      </c>
      <c r="D332" s="29">
        <f>shipcalls!M332</f>
        <v>191</v>
      </c>
      <c r="E332" s="29">
        <f>shipcalls!N332</f>
        <v>189</v>
      </c>
      <c r="F332" s="29">
        <f>shipcalls!O332</f>
        <v>2</v>
      </c>
      <c r="G332" s="29">
        <f>shipcalls!Y332</f>
        <v>271</v>
      </c>
      <c r="H332" s="29">
        <f>shipcalls!Z332</f>
        <v>270</v>
      </c>
      <c r="I332" s="29">
        <f>shipcalls!AA332</f>
        <v>1</v>
      </c>
      <c r="J332" s="29">
        <f>shipcalls!AK332</f>
        <v>215</v>
      </c>
      <c r="K332" s="29">
        <f>shipcalls!AL332</f>
        <v>214</v>
      </c>
      <c r="L332" s="29">
        <f>shipcalls!AM332</f>
        <v>1</v>
      </c>
      <c r="M332" s="29">
        <f>shipcalls!AW332</f>
        <v>184</v>
      </c>
      <c r="N332" s="29">
        <f>shipcalls!AX332</f>
        <v>183</v>
      </c>
      <c r="O332" s="29">
        <f>shipcalls!AY332</f>
        <v>1</v>
      </c>
      <c r="P332" s="29">
        <f t="shared" si="10"/>
        <v>861</v>
      </c>
      <c r="Q332" s="29">
        <f t="shared" si="10"/>
        <v>856</v>
      </c>
      <c r="R332" s="29">
        <f t="shared" si="10"/>
        <v>5</v>
      </c>
    </row>
    <row r="333" spans="1:18" s="3" customFormat="1" ht="15" customHeight="1" x14ac:dyDescent="0.25">
      <c r="A333" s="33"/>
      <c r="B333" s="31"/>
      <c r="C333" s="32" t="s">
        <v>23</v>
      </c>
      <c r="D333" s="29">
        <f>shipcalls!M333</f>
        <v>283</v>
      </c>
      <c r="E333" s="29">
        <f>shipcalls!N333</f>
        <v>241</v>
      </c>
      <c r="F333" s="29">
        <f>shipcalls!O333</f>
        <v>42</v>
      </c>
      <c r="G333" s="29">
        <f>shipcalls!Y333</f>
        <v>264</v>
      </c>
      <c r="H333" s="29">
        <f>shipcalls!Z333</f>
        <v>221</v>
      </c>
      <c r="I333" s="29">
        <f>shipcalls!AA333</f>
        <v>43</v>
      </c>
      <c r="J333" s="29">
        <f>shipcalls!AK333</f>
        <v>228</v>
      </c>
      <c r="K333" s="29">
        <f>shipcalls!AL333</f>
        <v>178</v>
      </c>
      <c r="L333" s="29">
        <f>shipcalls!AM333</f>
        <v>50</v>
      </c>
      <c r="M333" s="29">
        <f>shipcalls!AW333</f>
        <v>203</v>
      </c>
      <c r="N333" s="29">
        <f>shipcalls!AX333</f>
        <v>146</v>
      </c>
      <c r="O333" s="29">
        <f>shipcalls!AY333</f>
        <v>57</v>
      </c>
      <c r="P333" s="29">
        <f t="shared" si="10"/>
        <v>978</v>
      </c>
      <c r="Q333" s="29">
        <f t="shared" si="10"/>
        <v>786</v>
      </c>
      <c r="R333" s="29">
        <f t="shared" si="10"/>
        <v>192</v>
      </c>
    </row>
    <row r="334" spans="1:18" s="3" customFormat="1" ht="15" customHeight="1" x14ac:dyDescent="0.25">
      <c r="A334" s="33"/>
      <c r="B334" s="31"/>
      <c r="C334" s="35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s="3" customFormat="1" ht="15" customHeight="1" x14ac:dyDescent="0.25">
      <c r="A335" s="30"/>
      <c r="B335" s="31" t="s">
        <v>274</v>
      </c>
      <c r="C335" s="32"/>
      <c r="D335" s="29">
        <f>shipcalls!M335</f>
        <v>2530</v>
      </c>
      <c r="E335" s="29">
        <f>shipcalls!N335</f>
        <v>2504</v>
      </c>
      <c r="F335" s="29">
        <f>shipcalls!O335</f>
        <v>26</v>
      </c>
      <c r="G335" s="29">
        <f>shipcalls!Y335</f>
        <v>2802</v>
      </c>
      <c r="H335" s="29">
        <f>shipcalls!Z335</f>
        <v>2767</v>
      </c>
      <c r="I335" s="29">
        <f>shipcalls!AA335</f>
        <v>35</v>
      </c>
      <c r="J335" s="29">
        <f>shipcalls!AK335</f>
        <v>2840</v>
      </c>
      <c r="K335" s="29">
        <f>shipcalls!AL335</f>
        <v>2812</v>
      </c>
      <c r="L335" s="29">
        <f>shipcalls!AM335</f>
        <v>28</v>
      </c>
      <c r="M335" s="29">
        <f>shipcalls!AW335</f>
        <v>3099</v>
      </c>
      <c r="N335" s="29">
        <f>shipcalls!AX335</f>
        <v>3065</v>
      </c>
      <c r="O335" s="29">
        <f>shipcalls!AY335</f>
        <v>34</v>
      </c>
      <c r="P335" s="29">
        <f t="shared" si="10"/>
        <v>11271</v>
      </c>
      <c r="Q335" s="29">
        <f t="shared" si="10"/>
        <v>11148</v>
      </c>
      <c r="R335" s="29">
        <f t="shared" si="10"/>
        <v>123</v>
      </c>
    </row>
    <row r="336" spans="1:18" s="3" customFormat="1" ht="15" customHeight="1" x14ac:dyDescent="0.25">
      <c r="A336" s="33"/>
      <c r="B336" s="31"/>
      <c r="C336" s="32" t="s">
        <v>275</v>
      </c>
      <c r="D336" s="29">
        <f>shipcalls!M336</f>
        <v>135</v>
      </c>
      <c r="E336" s="29">
        <f>shipcalls!N336</f>
        <v>130</v>
      </c>
      <c r="F336" s="29">
        <f>shipcalls!O336</f>
        <v>5</v>
      </c>
      <c r="G336" s="29">
        <f>shipcalls!Y336</f>
        <v>164</v>
      </c>
      <c r="H336" s="29">
        <f>shipcalls!Z336</f>
        <v>155</v>
      </c>
      <c r="I336" s="29">
        <f>shipcalls!AA336</f>
        <v>9</v>
      </c>
      <c r="J336" s="29">
        <f>shipcalls!AK336</f>
        <v>156</v>
      </c>
      <c r="K336" s="29">
        <f>shipcalls!AL336</f>
        <v>152</v>
      </c>
      <c r="L336" s="29">
        <f>shipcalls!AM336</f>
        <v>4</v>
      </c>
      <c r="M336" s="29">
        <f>shipcalls!AW336</f>
        <v>138</v>
      </c>
      <c r="N336" s="29">
        <f>shipcalls!AX336</f>
        <v>132</v>
      </c>
      <c r="O336" s="29">
        <f>shipcalls!AY336</f>
        <v>6</v>
      </c>
      <c r="P336" s="29">
        <f t="shared" si="10"/>
        <v>593</v>
      </c>
      <c r="Q336" s="29">
        <f t="shared" si="10"/>
        <v>569</v>
      </c>
      <c r="R336" s="29">
        <f t="shared" si="10"/>
        <v>24</v>
      </c>
    </row>
    <row r="337" spans="1:18" s="3" customFormat="1" ht="15" customHeight="1" x14ac:dyDescent="0.25">
      <c r="A337" s="33"/>
      <c r="B337" s="31"/>
      <c r="C337" s="35" t="s">
        <v>276</v>
      </c>
      <c r="D337" s="29">
        <f>shipcalls!M337</f>
        <v>114</v>
      </c>
      <c r="E337" s="29">
        <f>shipcalls!N337</f>
        <v>114</v>
      </c>
      <c r="F337" s="29">
        <f>shipcalls!O337</f>
        <v>0</v>
      </c>
      <c r="G337" s="29">
        <f>shipcalls!Y337</f>
        <v>141</v>
      </c>
      <c r="H337" s="29">
        <f>shipcalls!Z337</f>
        <v>141</v>
      </c>
      <c r="I337" s="29">
        <f>shipcalls!AA337</f>
        <v>0</v>
      </c>
      <c r="J337" s="29">
        <f>shipcalls!AK337</f>
        <v>134</v>
      </c>
      <c r="K337" s="29">
        <f>shipcalls!AL337</f>
        <v>134</v>
      </c>
      <c r="L337" s="29">
        <f>shipcalls!AM337</f>
        <v>0</v>
      </c>
      <c r="M337" s="29">
        <f>shipcalls!AW337</f>
        <v>114</v>
      </c>
      <c r="N337" s="29">
        <f>shipcalls!AX337</f>
        <v>114</v>
      </c>
      <c r="O337" s="29">
        <f>shipcalls!AY337</f>
        <v>0</v>
      </c>
      <c r="P337" s="29">
        <f t="shared" si="10"/>
        <v>503</v>
      </c>
      <c r="Q337" s="29">
        <f t="shared" si="10"/>
        <v>503</v>
      </c>
      <c r="R337" s="29">
        <f t="shared" si="10"/>
        <v>0</v>
      </c>
    </row>
    <row r="338" spans="1:18" s="3" customFormat="1" ht="15" customHeight="1" x14ac:dyDescent="0.25">
      <c r="A338" s="33"/>
      <c r="B338" s="31"/>
      <c r="C338" s="35" t="s">
        <v>275</v>
      </c>
      <c r="D338" s="29">
        <f>shipcalls!M338</f>
        <v>21</v>
      </c>
      <c r="E338" s="29">
        <f>shipcalls!N338</f>
        <v>16</v>
      </c>
      <c r="F338" s="29">
        <f>shipcalls!O338</f>
        <v>5</v>
      </c>
      <c r="G338" s="29">
        <f>shipcalls!Y338</f>
        <v>23</v>
      </c>
      <c r="H338" s="29">
        <f>shipcalls!Z338</f>
        <v>14</v>
      </c>
      <c r="I338" s="29">
        <f>shipcalls!AA338</f>
        <v>9</v>
      </c>
      <c r="J338" s="29">
        <f>shipcalls!AK338</f>
        <v>22</v>
      </c>
      <c r="K338" s="29">
        <f>shipcalls!AL338</f>
        <v>18</v>
      </c>
      <c r="L338" s="29">
        <f>shipcalls!AM338</f>
        <v>4</v>
      </c>
      <c r="M338" s="29">
        <f>shipcalls!AW338</f>
        <v>24</v>
      </c>
      <c r="N338" s="29">
        <f>shipcalls!AX338</f>
        <v>18</v>
      </c>
      <c r="O338" s="29">
        <f>shipcalls!AY338</f>
        <v>6</v>
      </c>
      <c r="P338" s="29">
        <f t="shared" si="10"/>
        <v>90</v>
      </c>
      <c r="Q338" s="29">
        <f t="shared" si="10"/>
        <v>66</v>
      </c>
      <c r="R338" s="29">
        <f t="shared" si="10"/>
        <v>24</v>
      </c>
    </row>
    <row r="339" spans="1:18" s="3" customFormat="1" ht="15" customHeight="1" x14ac:dyDescent="0.25">
      <c r="A339" s="33"/>
      <c r="B339" s="31"/>
      <c r="C339" s="32" t="s">
        <v>277</v>
      </c>
      <c r="D339" s="29">
        <f>shipcalls!M339</f>
        <v>17</v>
      </c>
      <c r="E339" s="29">
        <f>shipcalls!N339</f>
        <v>17</v>
      </c>
      <c r="F339" s="29">
        <f>shipcalls!O339</f>
        <v>0</v>
      </c>
      <c r="G339" s="29">
        <f>shipcalls!Y339</f>
        <v>15</v>
      </c>
      <c r="H339" s="29">
        <f>shipcalls!Z339</f>
        <v>15</v>
      </c>
      <c r="I339" s="29">
        <f>shipcalls!AA339</f>
        <v>0</v>
      </c>
      <c r="J339" s="29">
        <f>shipcalls!AK339</f>
        <v>13</v>
      </c>
      <c r="K339" s="29">
        <f>shipcalls!AL339</f>
        <v>13</v>
      </c>
      <c r="L339" s="29">
        <f>shipcalls!AM339</f>
        <v>0</v>
      </c>
      <c r="M339" s="29">
        <f>shipcalls!AW339</f>
        <v>0</v>
      </c>
      <c r="N339" s="29">
        <f>shipcalls!AX339</f>
        <v>0</v>
      </c>
      <c r="O339" s="29">
        <f>shipcalls!AY339</f>
        <v>0</v>
      </c>
      <c r="P339" s="29">
        <f>D339+G339+J339+M339</f>
        <v>45</v>
      </c>
      <c r="Q339" s="29">
        <f>E339+H339+K339+N339</f>
        <v>45</v>
      </c>
      <c r="R339" s="29">
        <f>F339+I339+L339+O339</f>
        <v>0</v>
      </c>
    </row>
    <row r="340" spans="1:18" s="3" customFormat="1" ht="15" customHeight="1" x14ac:dyDescent="0.25">
      <c r="A340" s="33"/>
      <c r="B340" s="31"/>
      <c r="C340" s="32" t="s">
        <v>23</v>
      </c>
      <c r="D340" s="29">
        <f>shipcalls!M340</f>
        <v>2378</v>
      </c>
      <c r="E340" s="29">
        <f>shipcalls!N340</f>
        <v>2357</v>
      </c>
      <c r="F340" s="29">
        <f>shipcalls!O340</f>
        <v>21</v>
      </c>
      <c r="G340" s="29">
        <f>shipcalls!Y340</f>
        <v>2623</v>
      </c>
      <c r="H340" s="29">
        <f>shipcalls!Z340</f>
        <v>2597</v>
      </c>
      <c r="I340" s="29">
        <f>shipcalls!AA340</f>
        <v>26</v>
      </c>
      <c r="J340" s="29">
        <f>shipcalls!AK340</f>
        <v>2671</v>
      </c>
      <c r="K340" s="29">
        <f>shipcalls!AL340</f>
        <v>2647</v>
      </c>
      <c r="L340" s="29">
        <f>shipcalls!AM340</f>
        <v>24</v>
      </c>
      <c r="M340" s="29">
        <f>shipcalls!AW340</f>
        <v>2961</v>
      </c>
      <c r="N340" s="29">
        <f>shipcalls!AX340</f>
        <v>2933</v>
      </c>
      <c r="O340" s="29">
        <f>shipcalls!AY340</f>
        <v>28</v>
      </c>
      <c r="P340" s="29">
        <f t="shared" si="10"/>
        <v>10633</v>
      </c>
      <c r="Q340" s="29">
        <f t="shared" si="10"/>
        <v>10534</v>
      </c>
      <c r="R340" s="29">
        <f t="shared" si="10"/>
        <v>99</v>
      </c>
    </row>
    <row r="341" spans="1:18" s="3" customFormat="1" ht="15" customHeight="1" x14ac:dyDescent="0.25">
      <c r="A341" s="33"/>
      <c r="B341" s="31"/>
      <c r="C341" s="35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s="3" customFormat="1" ht="15" customHeight="1" x14ac:dyDescent="0.25">
      <c r="A342" s="30"/>
      <c r="B342" s="31" t="s">
        <v>278</v>
      </c>
      <c r="C342" s="32"/>
      <c r="D342" s="29">
        <f>shipcalls!M342</f>
        <v>399</v>
      </c>
      <c r="E342" s="29">
        <f>shipcalls!N342</f>
        <v>394</v>
      </c>
      <c r="F342" s="29">
        <f>shipcalls!O342</f>
        <v>5</v>
      </c>
      <c r="G342" s="29">
        <f>shipcalls!Y342</f>
        <v>432</v>
      </c>
      <c r="H342" s="29">
        <f>shipcalls!Z342</f>
        <v>429</v>
      </c>
      <c r="I342" s="29">
        <f>shipcalls!AA342</f>
        <v>3</v>
      </c>
      <c r="J342" s="29">
        <f>shipcalls!AK342</f>
        <v>334</v>
      </c>
      <c r="K342" s="29">
        <f>shipcalls!AL342</f>
        <v>330</v>
      </c>
      <c r="L342" s="29">
        <f>shipcalls!AM342</f>
        <v>4</v>
      </c>
      <c r="M342" s="29">
        <f>shipcalls!AW342</f>
        <v>287</v>
      </c>
      <c r="N342" s="29">
        <f>shipcalls!AX342</f>
        <v>274</v>
      </c>
      <c r="O342" s="29">
        <f>shipcalls!AY342</f>
        <v>13</v>
      </c>
      <c r="P342" s="29">
        <f t="shared" si="10"/>
        <v>1452</v>
      </c>
      <c r="Q342" s="29">
        <f t="shared" si="10"/>
        <v>1427</v>
      </c>
      <c r="R342" s="29">
        <f t="shared" si="10"/>
        <v>25</v>
      </c>
    </row>
    <row r="343" spans="1:18" s="3" customFormat="1" ht="15" customHeight="1" x14ac:dyDescent="0.25">
      <c r="A343" s="33"/>
      <c r="B343" s="31"/>
      <c r="C343" s="32" t="s">
        <v>279</v>
      </c>
      <c r="D343" s="29">
        <f>shipcalls!M343</f>
        <v>235</v>
      </c>
      <c r="E343" s="29">
        <f>shipcalls!N343</f>
        <v>235</v>
      </c>
      <c r="F343" s="29">
        <f>shipcalls!O343</f>
        <v>0</v>
      </c>
      <c r="G343" s="29">
        <f>shipcalls!Y343</f>
        <v>218</v>
      </c>
      <c r="H343" s="29">
        <f>shipcalls!Z343</f>
        <v>218</v>
      </c>
      <c r="I343" s="29">
        <f>shipcalls!AA343</f>
        <v>0</v>
      </c>
      <c r="J343" s="29">
        <f>shipcalls!AK343</f>
        <v>218</v>
      </c>
      <c r="K343" s="29">
        <f>shipcalls!AL343</f>
        <v>218</v>
      </c>
      <c r="L343" s="29">
        <f>shipcalls!AM343</f>
        <v>0</v>
      </c>
      <c r="M343" s="29">
        <f>shipcalls!AW343</f>
        <v>218</v>
      </c>
      <c r="N343" s="29">
        <f>shipcalls!AX343</f>
        <v>218</v>
      </c>
      <c r="O343" s="29">
        <f>shipcalls!AY343</f>
        <v>0</v>
      </c>
      <c r="P343" s="29">
        <f t="shared" si="10"/>
        <v>889</v>
      </c>
      <c r="Q343" s="29">
        <f t="shared" si="10"/>
        <v>889</v>
      </c>
      <c r="R343" s="29">
        <f t="shared" si="10"/>
        <v>0</v>
      </c>
    </row>
    <row r="344" spans="1:18" s="3" customFormat="1" ht="15" customHeight="1" x14ac:dyDescent="0.25">
      <c r="A344" s="33"/>
      <c r="B344" s="31"/>
      <c r="C344" s="35" t="s">
        <v>280</v>
      </c>
      <c r="D344" s="29">
        <f>shipcalls!M344</f>
        <v>165</v>
      </c>
      <c r="E344" s="29">
        <f>shipcalls!N344</f>
        <v>165</v>
      </c>
      <c r="F344" s="29">
        <f>shipcalls!O344</f>
        <v>0</v>
      </c>
      <c r="G344" s="29">
        <f>shipcalls!Y344</f>
        <v>160</v>
      </c>
      <c r="H344" s="29">
        <f>shipcalls!Z344</f>
        <v>160</v>
      </c>
      <c r="I344" s="29">
        <f>shipcalls!AA344</f>
        <v>0</v>
      </c>
      <c r="J344" s="29">
        <f>shipcalls!AK344</f>
        <v>154</v>
      </c>
      <c r="K344" s="29">
        <f>shipcalls!AL344</f>
        <v>154</v>
      </c>
      <c r="L344" s="29">
        <f>shipcalls!AM344</f>
        <v>0</v>
      </c>
      <c r="M344" s="29">
        <f>shipcalls!AW344</f>
        <v>138</v>
      </c>
      <c r="N344" s="29">
        <f>shipcalls!AX344</f>
        <v>138</v>
      </c>
      <c r="O344" s="29">
        <f>shipcalls!AY344</f>
        <v>0</v>
      </c>
      <c r="P344" s="29">
        <f t="shared" si="10"/>
        <v>617</v>
      </c>
      <c r="Q344" s="29">
        <f t="shared" si="10"/>
        <v>617</v>
      </c>
      <c r="R344" s="29">
        <f t="shared" si="10"/>
        <v>0</v>
      </c>
    </row>
    <row r="345" spans="1:18" s="3" customFormat="1" ht="15" customHeight="1" x14ac:dyDescent="0.25">
      <c r="A345" s="33"/>
      <c r="B345" s="31"/>
      <c r="C345" s="35" t="s">
        <v>279</v>
      </c>
      <c r="D345" s="29">
        <f>shipcalls!M345</f>
        <v>67</v>
      </c>
      <c r="E345" s="29">
        <f>shipcalls!N345</f>
        <v>67</v>
      </c>
      <c r="F345" s="29">
        <f>shipcalls!O345</f>
        <v>0</v>
      </c>
      <c r="G345" s="29">
        <f>shipcalls!Y345</f>
        <v>52</v>
      </c>
      <c r="H345" s="29">
        <f>shipcalls!Z345</f>
        <v>52</v>
      </c>
      <c r="I345" s="29">
        <f>shipcalls!AA345</f>
        <v>0</v>
      </c>
      <c r="J345" s="29">
        <f>shipcalls!AK345</f>
        <v>60</v>
      </c>
      <c r="K345" s="29">
        <f>shipcalls!AL345</f>
        <v>60</v>
      </c>
      <c r="L345" s="29">
        <f>shipcalls!AM345</f>
        <v>0</v>
      </c>
      <c r="M345" s="29">
        <f>shipcalls!AW345</f>
        <v>78</v>
      </c>
      <c r="N345" s="29">
        <f>shipcalls!AX345</f>
        <v>78</v>
      </c>
      <c r="O345" s="29">
        <f>shipcalls!AY345</f>
        <v>0</v>
      </c>
      <c r="P345" s="29">
        <f t="shared" si="10"/>
        <v>257</v>
      </c>
      <c r="Q345" s="29">
        <f t="shared" si="10"/>
        <v>257</v>
      </c>
      <c r="R345" s="29">
        <f t="shared" si="10"/>
        <v>0</v>
      </c>
    </row>
    <row r="346" spans="1:18" s="3" customFormat="1" ht="15" customHeight="1" x14ac:dyDescent="0.25">
      <c r="A346" s="33"/>
      <c r="B346" s="31"/>
      <c r="C346" s="35" t="s">
        <v>281</v>
      </c>
      <c r="D346" s="29">
        <f>shipcalls!M346</f>
        <v>3</v>
      </c>
      <c r="E346" s="29">
        <f>shipcalls!N346</f>
        <v>3</v>
      </c>
      <c r="F346" s="29">
        <f>shipcalls!O346</f>
        <v>0</v>
      </c>
      <c r="G346" s="29">
        <f>shipcalls!Y346</f>
        <v>6</v>
      </c>
      <c r="H346" s="29">
        <f>shipcalls!Z346</f>
        <v>6</v>
      </c>
      <c r="I346" s="29">
        <f>shipcalls!AA346</f>
        <v>0</v>
      </c>
      <c r="J346" s="29">
        <f>shipcalls!AK346</f>
        <v>4</v>
      </c>
      <c r="K346" s="29">
        <f>shipcalls!AL346</f>
        <v>4</v>
      </c>
      <c r="L346" s="29">
        <f>shipcalls!AM346</f>
        <v>0</v>
      </c>
      <c r="M346" s="29">
        <f>shipcalls!AW346</f>
        <v>2</v>
      </c>
      <c r="N346" s="29">
        <f>shipcalls!AX346</f>
        <v>2</v>
      </c>
      <c r="O346" s="29">
        <f>shipcalls!AY346</f>
        <v>0</v>
      </c>
      <c r="P346" s="29">
        <f t="shared" si="10"/>
        <v>15</v>
      </c>
      <c r="Q346" s="29">
        <f t="shared" si="10"/>
        <v>15</v>
      </c>
      <c r="R346" s="29">
        <f t="shared" si="10"/>
        <v>0</v>
      </c>
    </row>
    <row r="347" spans="1:18" s="3" customFormat="1" ht="15" customHeight="1" x14ac:dyDescent="0.25">
      <c r="A347" s="33"/>
      <c r="B347" s="31"/>
      <c r="C347" s="32" t="s">
        <v>282</v>
      </c>
      <c r="D347" s="29">
        <f>shipcalls!M347</f>
        <v>0</v>
      </c>
      <c r="E347" s="29">
        <f>shipcalls!N347</f>
        <v>0</v>
      </c>
      <c r="F347" s="29">
        <f>shipcalls!O347</f>
        <v>0</v>
      </c>
      <c r="G347" s="29">
        <f>shipcalls!Y347</f>
        <v>0</v>
      </c>
      <c r="H347" s="29">
        <f>shipcalls!Z347</f>
        <v>0</v>
      </c>
      <c r="I347" s="29">
        <f>shipcalls!AA347</f>
        <v>0</v>
      </c>
      <c r="J347" s="29">
        <f>shipcalls!AK347</f>
        <v>0</v>
      </c>
      <c r="K347" s="29">
        <f>shipcalls!AL347</f>
        <v>0</v>
      </c>
      <c r="L347" s="29">
        <f>shipcalls!AM347</f>
        <v>0</v>
      </c>
      <c r="M347" s="29">
        <f>shipcalls!AW347</f>
        <v>0</v>
      </c>
      <c r="N347" s="29">
        <f>shipcalls!AX347</f>
        <v>0</v>
      </c>
      <c r="O347" s="29">
        <f>shipcalls!AY347</f>
        <v>0</v>
      </c>
      <c r="P347" s="29">
        <f t="shared" si="10"/>
        <v>0</v>
      </c>
      <c r="Q347" s="29">
        <f t="shared" si="10"/>
        <v>0</v>
      </c>
      <c r="R347" s="29">
        <f t="shared" si="10"/>
        <v>0</v>
      </c>
    </row>
    <row r="348" spans="1:18" s="3" customFormat="1" ht="15" customHeight="1" x14ac:dyDescent="0.25">
      <c r="A348" s="33"/>
      <c r="B348" s="31"/>
      <c r="C348" s="32" t="s">
        <v>283</v>
      </c>
      <c r="D348" s="29">
        <f>shipcalls!M348</f>
        <v>45</v>
      </c>
      <c r="E348" s="29">
        <f>shipcalls!N348</f>
        <v>45</v>
      </c>
      <c r="F348" s="29">
        <f>shipcalls!O348</f>
        <v>0</v>
      </c>
      <c r="G348" s="29">
        <f>shipcalls!Y348</f>
        <v>76</v>
      </c>
      <c r="H348" s="29">
        <f>shipcalls!Z348</f>
        <v>76</v>
      </c>
      <c r="I348" s="29">
        <f>shipcalls!AA348</f>
        <v>0</v>
      </c>
      <c r="J348" s="29">
        <f>shipcalls!AK348</f>
        <v>48</v>
      </c>
      <c r="K348" s="29">
        <f>shipcalls!AL348</f>
        <v>48</v>
      </c>
      <c r="L348" s="29">
        <f>shipcalls!AM348</f>
        <v>0</v>
      </c>
      <c r="M348" s="29">
        <f>shipcalls!AW348</f>
        <v>29</v>
      </c>
      <c r="N348" s="29">
        <f>shipcalls!AX348</f>
        <v>29</v>
      </c>
      <c r="O348" s="29">
        <f>shipcalls!AY348</f>
        <v>0</v>
      </c>
      <c r="P348" s="29">
        <f t="shared" si="10"/>
        <v>198</v>
      </c>
      <c r="Q348" s="29">
        <f t="shared" si="10"/>
        <v>198</v>
      </c>
      <c r="R348" s="29">
        <f t="shared" si="10"/>
        <v>0</v>
      </c>
    </row>
    <row r="349" spans="1:18" s="3" customFormat="1" ht="15" customHeight="1" x14ac:dyDescent="0.25">
      <c r="A349" s="33"/>
      <c r="B349" s="31"/>
      <c r="C349" s="35" t="s">
        <v>284</v>
      </c>
      <c r="D349" s="29">
        <f>shipcalls!M349</f>
        <v>26</v>
      </c>
      <c r="E349" s="29">
        <f>shipcalls!N349</f>
        <v>26</v>
      </c>
      <c r="F349" s="29">
        <f>shipcalls!O349</f>
        <v>0</v>
      </c>
      <c r="G349" s="29">
        <f>shipcalls!Y349</f>
        <v>14</v>
      </c>
      <c r="H349" s="29">
        <f>shipcalls!Z349</f>
        <v>14</v>
      </c>
      <c r="I349" s="29">
        <f>shipcalls!AA349</f>
        <v>0</v>
      </c>
      <c r="J349" s="29">
        <f>shipcalls!AK349</f>
        <v>12</v>
      </c>
      <c r="K349" s="29">
        <f>shipcalls!AL349</f>
        <v>12</v>
      </c>
      <c r="L349" s="29">
        <f>shipcalls!AM349</f>
        <v>0</v>
      </c>
      <c r="M349" s="29">
        <f>shipcalls!AW349</f>
        <v>11</v>
      </c>
      <c r="N349" s="29">
        <f>shipcalls!AX349</f>
        <v>11</v>
      </c>
      <c r="O349" s="29">
        <f>shipcalls!AY349</f>
        <v>0</v>
      </c>
      <c r="P349" s="29">
        <f t="shared" si="10"/>
        <v>63</v>
      </c>
      <c r="Q349" s="29">
        <f t="shared" si="10"/>
        <v>63</v>
      </c>
      <c r="R349" s="29">
        <f t="shared" si="10"/>
        <v>0</v>
      </c>
    </row>
    <row r="350" spans="1:18" s="3" customFormat="1" ht="15" customHeight="1" x14ac:dyDescent="0.25">
      <c r="A350" s="33"/>
      <c r="B350" s="31"/>
      <c r="C350" s="35" t="s">
        <v>285</v>
      </c>
      <c r="D350" s="29">
        <f>shipcalls!M350</f>
        <v>19</v>
      </c>
      <c r="E350" s="29">
        <f>shipcalls!N350</f>
        <v>19</v>
      </c>
      <c r="F350" s="29">
        <f>shipcalls!O350</f>
        <v>0</v>
      </c>
      <c r="G350" s="29">
        <f>shipcalls!Y350</f>
        <v>62</v>
      </c>
      <c r="H350" s="29">
        <f>shipcalls!Z350</f>
        <v>62</v>
      </c>
      <c r="I350" s="29">
        <f>shipcalls!AA350</f>
        <v>0</v>
      </c>
      <c r="J350" s="29">
        <f>shipcalls!AK350</f>
        <v>34</v>
      </c>
      <c r="K350" s="29">
        <f>shipcalls!AL350</f>
        <v>34</v>
      </c>
      <c r="L350" s="29">
        <f>shipcalls!AM350</f>
        <v>0</v>
      </c>
      <c r="M350" s="29">
        <f>shipcalls!AW350</f>
        <v>18</v>
      </c>
      <c r="N350" s="29">
        <f>shipcalls!AX350</f>
        <v>18</v>
      </c>
      <c r="O350" s="29">
        <f>shipcalls!AY350</f>
        <v>0</v>
      </c>
      <c r="P350" s="29">
        <f t="shared" si="10"/>
        <v>133</v>
      </c>
      <c r="Q350" s="29">
        <f t="shared" si="10"/>
        <v>133</v>
      </c>
      <c r="R350" s="29">
        <f t="shared" si="10"/>
        <v>0</v>
      </c>
    </row>
    <row r="351" spans="1:18" s="3" customFormat="1" ht="15" customHeight="1" x14ac:dyDescent="0.25">
      <c r="A351" s="33"/>
      <c r="B351" s="31"/>
      <c r="C351" s="35" t="s">
        <v>286</v>
      </c>
      <c r="D351" s="29">
        <f>shipcalls!M351</f>
        <v>0</v>
      </c>
      <c r="E351" s="29">
        <f>shipcalls!N351</f>
        <v>0</v>
      </c>
      <c r="F351" s="29">
        <f>shipcalls!O351</f>
        <v>0</v>
      </c>
      <c r="G351" s="29">
        <f>shipcalls!Y351</f>
        <v>0</v>
      </c>
      <c r="H351" s="29">
        <f>shipcalls!Z351</f>
        <v>0</v>
      </c>
      <c r="I351" s="29">
        <f>shipcalls!AA351</f>
        <v>0</v>
      </c>
      <c r="J351" s="29">
        <f>shipcalls!AK351</f>
        <v>2</v>
      </c>
      <c r="K351" s="29">
        <f>shipcalls!AL351</f>
        <v>2</v>
      </c>
      <c r="L351" s="29">
        <f>shipcalls!AM351</f>
        <v>0</v>
      </c>
      <c r="M351" s="29">
        <f>shipcalls!AW351</f>
        <v>0</v>
      </c>
      <c r="N351" s="29">
        <f>shipcalls!AX351</f>
        <v>0</v>
      </c>
      <c r="O351" s="29">
        <f>shipcalls!AY351</f>
        <v>0</v>
      </c>
      <c r="P351" s="29">
        <f t="shared" si="10"/>
        <v>2</v>
      </c>
      <c r="Q351" s="29">
        <f t="shared" si="10"/>
        <v>2</v>
      </c>
      <c r="R351" s="29">
        <f t="shared" si="10"/>
        <v>0</v>
      </c>
    </row>
    <row r="352" spans="1:18" s="3" customFormat="1" ht="15" customHeight="1" x14ac:dyDescent="0.25">
      <c r="A352" s="33"/>
      <c r="B352" s="31"/>
      <c r="C352" s="32" t="s">
        <v>48</v>
      </c>
      <c r="D352" s="29">
        <f>shipcalls!M352</f>
        <v>75</v>
      </c>
      <c r="E352" s="29">
        <f>shipcalls!N352</f>
        <v>75</v>
      </c>
      <c r="F352" s="29">
        <f>shipcalls!O352</f>
        <v>0</v>
      </c>
      <c r="G352" s="29">
        <f>shipcalls!Y352</f>
        <v>69</v>
      </c>
      <c r="H352" s="29">
        <f>shipcalls!Z352</f>
        <v>69</v>
      </c>
      <c r="I352" s="29">
        <f>shipcalls!AA352</f>
        <v>0</v>
      </c>
      <c r="J352" s="29">
        <f>shipcalls!AK352</f>
        <v>18</v>
      </c>
      <c r="K352" s="29">
        <f>shipcalls!AL352</f>
        <v>18</v>
      </c>
      <c r="L352" s="29">
        <f>shipcalls!AM352</f>
        <v>0</v>
      </c>
      <c r="M352" s="29">
        <f>shipcalls!AW352</f>
        <v>1</v>
      </c>
      <c r="N352" s="29">
        <f>shipcalls!AX352</f>
        <v>1</v>
      </c>
      <c r="O352" s="29">
        <f>shipcalls!AY352</f>
        <v>0</v>
      </c>
      <c r="P352" s="29">
        <f t="shared" si="10"/>
        <v>163</v>
      </c>
      <c r="Q352" s="29">
        <f t="shared" si="10"/>
        <v>163</v>
      </c>
      <c r="R352" s="29">
        <f t="shared" si="10"/>
        <v>0</v>
      </c>
    </row>
    <row r="353" spans="1:18" s="3" customFormat="1" ht="15.75" x14ac:dyDescent="0.25">
      <c r="A353" s="33"/>
      <c r="B353" s="31"/>
      <c r="C353" s="32" t="s">
        <v>23</v>
      </c>
      <c r="D353" s="29">
        <f>shipcalls!M353</f>
        <v>44</v>
      </c>
      <c r="E353" s="29">
        <f>shipcalls!N353</f>
        <v>39</v>
      </c>
      <c r="F353" s="29">
        <f>shipcalls!O353</f>
        <v>5</v>
      </c>
      <c r="G353" s="29">
        <f>shipcalls!Y353</f>
        <v>69</v>
      </c>
      <c r="H353" s="29">
        <f>shipcalls!Z353</f>
        <v>66</v>
      </c>
      <c r="I353" s="29">
        <f>shipcalls!AA353</f>
        <v>3</v>
      </c>
      <c r="J353" s="29">
        <f>shipcalls!AK353</f>
        <v>50</v>
      </c>
      <c r="K353" s="29">
        <f>shipcalls!AL353</f>
        <v>46</v>
      </c>
      <c r="L353" s="29">
        <f>shipcalls!AM353</f>
        <v>4</v>
      </c>
      <c r="M353" s="29">
        <f>shipcalls!AW353</f>
        <v>39</v>
      </c>
      <c r="N353" s="29">
        <f>shipcalls!AX353</f>
        <v>26</v>
      </c>
      <c r="O353" s="29">
        <f>shipcalls!AY353</f>
        <v>13</v>
      </c>
      <c r="P353" s="29">
        <f t="shared" si="10"/>
        <v>202</v>
      </c>
      <c r="Q353" s="29">
        <f t="shared" si="10"/>
        <v>177</v>
      </c>
      <c r="R353" s="29">
        <f t="shared" si="10"/>
        <v>25</v>
      </c>
    </row>
    <row r="354" spans="1:18" s="3" customFormat="1" ht="15" customHeight="1" x14ac:dyDescent="0.25">
      <c r="A354" s="33"/>
      <c r="B354" s="31"/>
      <c r="C354" s="35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1:18" s="3" customFormat="1" ht="15" customHeight="1" x14ac:dyDescent="0.25">
      <c r="A355" s="30"/>
      <c r="B355" s="31" t="s">
        <v>287</v>
      </c>
      <c r="C355" s="32"/>
      <c r="D355" s="29">
        <f>shipcalls!M355</f>
        <v>4596</v>
      </c>
      <c r="E355" s="29">
        <f>shipcalls!N355</f>
        <v>4555</v>
      </c>
      <c r="F355" s="29">
        <f>shipcalls!O355</f>
        <v>41</v>
      </c>
      <c r="G355" s="29">
        <f>shipcalls!Y355</f>
        <v>5613</v>
      </c>
      <c r="H355" s="29">
        <f>shipcalls!Z355</f>
        <v>5401</v>
      </c>
      <c r="I355" s="29">
        <f>shipcalls!AA355</f>
        <v>212</v>
      </c>
      <c r="J355" s="29">
        <f>shipcalls!AK355</f>
        <v>6004</v>
      </c>
      <c r="K355" s="29">
        <f>shipcalls!AL355</f>
        <v>5711</v>
      </c>
      <c r="L355" s="29">
        <f>shipcalls!AM355</f>
        <v>293</v>
      </c>
      <c r="M355" s="29">
        <f>shipcalls!AW355</f>
        <v>5818</v>
      </c>
      <c r="N355" s="29">
        <f>shipcalls!AX355</f>
        <v>5699</v>
      </c>
      <c r="O355" s="29">
        <f>shipcalls!AY355</f>
        <v>119</v>
      </c>
      <c r="P355" s="29">
        <f t="shared" si="10"/>
        <v>22031</v>
      </c>
      <c r="Q355" s="29">
        <f t="shared" si="10"/>
        <v>21366</v>
      </c>
      <c r="R355" s="29">
        <f t="shared" si="10"/>
        <v>665</v>
      </c>
    </row>
    <row r="356" spans="1:18" s="3" customFormat="1" ht="15" customHeight="1" x14ac:dyDescent="0.25">
      <c r="A356" s="33"/>
      <c r="B356" s="31"/>
      <c r="C356" s="32" t="s">
        <v>288</v>
      </c>
      <c r="D356" s="29">
        <f>shipcalls!M356</f>
        <v>1441</v>
      </c>
      <c r="E356" s="29">
        <f>shipcalls!N356</f>
        <v>1438</v>
      </c>
      <c r="F356" s="29">
        <f>shipcalls!O356</f>
        <v>3</v>
      </c>
      <c r="G356" s="29">
        <f>shipcalls!Y356</f>
        <v>1692</v>
      </c>
      <c r="H356" s="29">
        <f>shipcalls!Z356</f>
        <v>1690</v>
      </c>
      <c r="I356" s="29">
        <f>shipcalls!AA356</f>
        <v>2</v>
      </c>
      <c r="J356" s="29">
        <f>shipcalls!AK356</f>
        <v>1757</v>
      </c>
      <c r="K356" s="29">
        <f>shipcalls!AL356</f>
        <v>1753</v>
      </c>
      <c r="L356" s="29">
        <f>shipcalls!AM356</f>
        <v>4</v>
      </c>
      <c r="M356" s="29">
        <f>shipcalls!AW356</f>
        <v>1711</v>
      </c>
      <c r="N356" s="29">
        <f>shipcalls!AX356</f>
        <v>1710</v>
      </c>
      <c r="O356" s="29">
        <f>shipcalls!AY356</f>
        <v>1</v>
      </c>
      <c r="P356" s="29">
        <f t="shared" si="10"/>
        <v>6601</v>
      </c>
      <c r="Q356" s="29">
        <f t="shared" si="10"/>
        <v>6591</v>
      </c>
      <c r="R356" s="29">
        <f t="shared" si="10"/>
        <v>10</v>
      </c>
    </row>
    <row r="357" spans="1:18" s="3" customFormat="1" ht="15" customHeight="1" x14ac:dyDescent="0.25">
      <c r="A357" s="33"/>
      <c r="B357" s="31"/>
      <c r="C357" s="35" t="s">
        <v>289</v>
      </c>
      <c r="D357" s="29">
        <f>shipcalls!M357</f>
        <v>937</v>
      </c>
      <c r="E357" s="29">
        <f>shipcalls!N357</f>
        <v>937</v>
      </c>
      <c r="F357" s="29">
        <f>shipcalls!O357</f>
        <v>0</v>
      </c>
      <c r="G357" s="29">
        <f>shipcalls!Y357</f>
        <v>1037</v>
      </c>
      <c r="H357" s="29">
        <f>shipcalls!Z357</f>
        <v>1037</v>
      </c>
      <c r="I357" s="29">
        <f>shipcalls!AA357</f>
        <v>0</v>
      </c>
      <c r="J357" s="29">
        <f>shipcalls!AK357</f>
        <v>1093</v>
      </c>
      <c r="K357" s="29">
        <f>shipcalls!AL357</f>
        <v>1093</v>
      </c>
      <c r="L357" s="29">
        <f>shipcalls!AM357</f>
        <v>0</v>
      </c>
      <c r="M357" s="29">
        <f>shipcalls!AW357</f>
        <v>1055</v>
      </c>
      <c r="N357" s="29">
        <f>shipcalls!AX357</f>
        <v>1055</v>
      </c>
      <c r="O357" s="29">
        <f>shipcalls!AY357</f>
        <v>0</v>
      </c>
      <c r="P357" s="29">
        <f t="shared" si="10"/>
        <v>4122</v>
      </c>
      <c r="Q357" s="29">
        <f t="shared" si="10"/>
        <v>4122</v>
      </c>
      <c r="R357" s="29">
        <f t="shared" si="10"/>
        <v>0</v>
      </c>
    </row>
    <row r="358" spans="1:18" s="3" customFormat="1" ht="15" customHeight="1" x14ac:dyDescent="0.25">
      <c r="A358" s="33"/>
      <c r="B358" s="31"/>
      <c r="C358" s="35" t="s">
        <v>288</v>
      </c>
      <c r="D358" s="29">
        <f>shipcalls!M358</f>
        <v>504</v>
      </c>
      <c r="E358" s="29">
        <f>shipcalls!N358</f>
        <v>501</v>
      </c>
      <c r="F358" s="29">
        <f>shipcalls!O358</f>
        <v>3</v>
      </c>
      <c r="G358" s="29">
        <f>shipcalls!Y358</f>
        <v>655</v>
      </c>
      <c r="H358" s="29">
        <f>shipcalls!Z358</f>
        <v>653</v>
      </c>
      <c r="I358" s="29">
        <f>shipcalls!AA358</f>
        <v>2</v>
      </c>
      <c r="J358" s="29">
        <f>shipcalls!AK358</f>
        <v>664</v>
      </c>
      <c r="K358" s="29">
        <f>shipcalls!AL358</f>
        <v>660</v>
      </c>
      <c r="L358" s="29">
        <f>shipcalls!AM358</f>
        <v>4</v>
      </c>
      <c r="M358" s="29">
        <f>shipcalls!AW358</f>
        <v>656</v>
      </c>
      <c r="N358" s="29">
        <f>shipcalls!AX358</f>
        <v>655</v>
      </c>
      <c r="O358" s="29">
        <f>shipcalls!AY358</f>
        <v>1</v>
      </c>
      <c r="P358" s="29">
        <f t="shared" si="10"/>
        <v>2479</v>
      </c>
      <c r="Q358" s="29">
        <f t="shared" si="10"/>
        <v>2469</v>
      </c>
      <c r="R358" s="29">
        <f t="shared" si="10"/>
        <v>10</v>
      </c>
    </row>
    <row r="359" spans="1:18" s="3" customFormat="1" ht="15" customHeight="1" x14ac:dyDescent="0.25">
      <c r="A359" s="33"/>
      <c r="B359" s="31"/>
      <c r="C359" s="32" t="s">
        <v>290</v>
      </c>
      <c r="D359" s="29">
        <f>shipcalls!M359</f>
        <v>785</v>
      </c>
      <c r="E359" s="29">
        <f>shipcalls!N359</f>
        <v>785</v>
      </c>
      <c r="F359" s="29">
        <f>shipcalls!O359</f>
        <v>0</v>
      </c>
      <c r="G359" s="29">
        <f>shipcalls!Y359</f>
        <v>864</v>
      </c>
      <c r="H359" s="29">
        <f>shipcalls!Z359</f>
        <v>864</v>
      </c>
      <c r="I359" s="29">
        <f>shipcalls!AA359</f>
        <v>0</v>
      </c>
      <c r="J359" s="29">
        <f>shipcalls!AK359</f>
        <v>863</v>
      </c>
      <c r="K359" s="29">
        <f>shipcalls!AL359</f>
        <v>863</v>
      </c>
      <c r="L359" s="29">
        <f>shipcalls!AM359</f>
        <v>0</v>
      </c>
      <c r="M359" s="29">
        <f>shipcalls!AW359</f>
        <v>847</v>
      </c>
      <c r="N359" s="29">
        <f>shipcalls!AX359</f>
        <v>847</v>
      </c>
      <c r="O359" s="29">
        <f>shipcalls!AY359</f>
        <v>0</v>
      </c>
      <c r="P359" s="29">
        <f t="shared" si="10"/>
        <v>3359</v>
      </c>
      <c r="Q359" s="29">
        <f t="shared" si="10"/>
        <v>3359</v>
      </c>
      <c r="R359" s="29">
        <f t="shared" si="10"/>
        <v>0</v>
      </c>
    </row>
    <row r="360" spans="1:18" s="3" customFormat="1" ht="15" customHeight="1" x14ac:dyDescent="0.25">
      <c r="A360" s="33"/>
      <c r="B360" s="31"/>
      <c r="C360" s="32" t="s">
        <v>291</v>
      </c>
      <c r="D360" s="29">
        <f>shipcalls!M360</f>
        <v>996</v>
      </c>
      <c r="E360" s="29">
        <f>shipcalls!N360</f>
        <v>996</v>
      </c>
      <c r="F360" s="29">
        <f>shipcalls!O360</f>
        <v>0</v>
      </c>
      <c r="G360" s="29">
        <f>shipcalls!Y360</f>
        <v>1083</v>
      </c>
      <c r="H360" s="29">
        <f>shipcalls!Z360</f>
        <v>1083</v>
      </c>
      <c r="I360" s="29">
        <f>shipcalls!AA360</f>
        <v>0</v>
      </c>
      <c r="J360" s="29">
        <f>shipcalls!AK360</f>
        <v>1194</v>
      </c>
      <c r="K360" s="29">
        <f>shipcalls!AL360</f>
        <v>1194</v>
      </c>
      <c r="L360" s="29">
        <f>shipcalls!AM360</f>
        <v>0</v>
      </c>
      <c r="M360" s="29">
        <f>shipcalls!AW360</f>
        <v>1224</v>
      </c>
      <c r="N360" s="29">
        <f>shipcalls!AX360</f>
        <v>1224</v>
      </c>
      <c r="O360" s="29">
        <f>shipcalls!AY360</f>
        <v>0</v>
      </c>
      <c r="P360" s="29">
        <f t="shared" si="10"/>
        <v>4497</v>
      </c>
      <c r="Q360" s="29">
        <f t="shared" si="10"/>
        <v>4497</v>
      </c>
      <c r="R360" s="29">
        <f t="shared" si="10"/>
        <v>0</v>
      </c>
    </row>
    <row r="361" spans="1:18" s="3" customFormat="1" ht="15" customHeight="1" x14ac:dyDescent="0.25">
      <c r="A361" s="33"/>
      <c r="B361" s="31"/>
      <c r="C361" s="35" t="s">
        <v>292</v>
      </c>
      <c r="D361" s="29">
        <f>shipcalls!M361</f>
        <v>996</v>
      </c>
      <c r="E361" s="29">
        <f>shipcalls!N361</f>
        <v>996</v>
      </c>
      <c r="F361" s="29">
        <f>shipcalls!O361</f>
        <v>0</v>
      </c>
      <c r="G361" s="29">
        <f>shipcalls!Y361</f>
        <v>1080</v>
      </c>
      <c r="H361" s="29">
        <f>shipcalls!Z361</f>
        <v>1080</v>
      </c>
      <c r="I361" s="29">
        <f>shipcalls!AA361</f>
        <v>0</v>
      </c>
      <c r="J361" s="29">
        <f>shipcalls!AK361</f>
        <v>1178</v>
      </c>
      <c r="K361" s="29">
        <f>shipcalls!AL361</f>
        <v>1178</v>
      </c>
      <c r="L361" s="29">
        <f>shipcalls!AM361</f>
        <v>0</v>
      </c>
      <c r="M361" s="29">
        <f>shipcalls!AW361</f>
        <v>1224</v>
      </c>
      <c r="N361" s="29">
        <f>shipcalls!AX361</f>
        <v>1224</v>
      </c>
      <c r="O361" s="29">
        <f>shipcalls!AY361</f>
        <v>0</v>
      </c>
      <c r="P361" s="29">
        <f t="shared" si="10"/>
        <v>4478</v>
      </c>
      <c r="Q361" s="29">
        <f t="shared" si="10"/>
        <v>4478</v>
      </c>
      <c r="R361" s="29">
        <f t="shared" si="10"/>
        <v>0</v>
      </c>
    </row>
    <row r="362" spans="1:18" s="3" customFormat="1" ht="15" customHeight="1" x14ac:dyDescent="0.25">
      <c r="A362" s="33"/>
      <c r="B362" s="31"/>
      <c r="C362" s="35" t="s">
        <v>293</v>
      </c>
      <c r="D362" s="29">
        <f>shipcalls!M362</f>
        <v>0</v>
      </c>
      <c r="E362" s="29">
        <f>shipcalls!N362</f>
        <v>0</v>
      </c>
      <c r="F362" s="29">
        <f>shipcalls!O362</f>
        <v>0</v>
      </c>
      <c r="G362" s="29">
        <f>shipcalls!Y362</f>
        <v>2</v>
      </c>
      <c r="H362" s="29">
        <f>shipcalls!Z362</f>
        <v>2</v>
      </c>
      <c r="I362" s="29">
        <f>shipcalls!AA362</f>
        <v>0</v>
      </c>
      <c r="J362" s="29">
        <f>shipcalls!AK362</f>
        <v>16</v>
      </c>
      <c r="K362" s="29">
        <f>shipcalls!AL362</f>
        <v>16</v>
      </c>
      <c r="L362" s="29">
        <f>shipcalls!AM362</f>
        <v>0</v>
      </c>
      <c r="M362" s="29">
        <f>shipcalls!AW362</f>
        <v>0</v>
      </c>
      <c r="N362" s="29">
        <f>shipcalls!AX362</f>
        <v>0</v>
      </c>
      <c r="O362" s="29">
        <f>shipcalls!AY362</f>
        <v>0</v>
      </c>
      <c r="P362" s="29">
        <f t="shared" si="10"/>
        <v>18</v>
      </c>
      <c r="Q362" s="29">
        <f t="shared" si="10"/>
        <v>18</v>
      </c>
      <c r="R362" s="29">
        <f t="shared" si="10"/>
        <v>0</v>
      </c>
    </row>
    <row r="363" spans="1:18" s="3" customFormat="1" ht="15" customHeight="1" x14ac:dyDescent="0.25">
      <c r="A363" s="33"/>
      <c r="B363" s="31"/>
      <c r="C363" s="35" t="s">
        <v>294</v>
      </c>
      <c r="D363" s="29">
        <f>shipcalls!M363</f>
        <v>0</v>
      </c>
      <c r="E363" s="29">
        <f>shipcalls!N363</f>
        <v>0</v>
      </c>
      <c r="F363" s="29">
        <f>shipcalls!O363</f>
        <v>0</v>
      </c>
      <c r="G363" s="29">
        <f>shipcalls!Y363</f>
        <v>1</v>
      </c>
      <c r="H363" s="29">
        <f>shipcalls!Z363</f>
        <v>1</v>
      </c>
      <c r="I363" s="29">
        <f>shipcalls!AA363</f>
        <v>0</v>
      </c>
      <c r="J363" s="29">
        <f>shipcalls!AK363</f>
        <v>0</v>
      </c>
      <c r="K363" s="29">
        <f>shipcalls!AL363</f>
        <v>0</v>
      </c>
      <c r="L363" s="29">
        <f>shipcalls!AM363</f>
        <v>0</v>
      </c>
      <c r="M363" s="29">
        <f>shipcalls!AW363</f>
        <v>0</v>
      </c>
      <c r="N363" s="29">
        <f>shipcalls!AX363</f>
        <v>0</v>
      </c>
      <c r="O363" s="29">
        <f>shipcalls!AY363</f>
        <v>0</v>
      </c>
      <c r="P363" s="29">
        <f t="shared" si="10"/>
        <v>1</v>
      </c>
      <c r="Q363" s="29">
        <f t="shared" si="10"/>
        <v>1</v>
      </c>
      <c r="R363" s="29">
        <f t="shared" si="10"/>
        <v>0</v>
      </c>
    </row>
    <row r="364" spans="1:18" s="3" customFormat="1" ht="15" customHeight="1" x14ac:dyDescent="0.25">
      <c r="A364" s="33"/>
      <c r="B364" s="31"/>
      <c r="C364" s="32" t="s">
        <v>295</v>
      </c>
      <c r="D364" s="29">
        <f>shipcalls!M364</f>
        <v>707</v>
      </c>
      <c r="E364" s="29">
        <f>shipcalls!N364</f>
        <v>707</v>
      </c>
      <c r="F364" s="29">
        <f>shipcalls!O364</f>
        <v>0</v>
      </c>
      <c r="G364" s="29">
        <f>shipcalls!Y364</f>
        <v>934</v>
      </c>
      <c r="H364" s="29">
        <f>shipcalls!Z364</f>
        <v>934</v>
      </c>
      <c r="I364" s="29">
        <f>shipcalls!AA364</f>
        <v>0</v>
      </c>
      <c r="J364" s="29">
        <f>shipcalls!AK364</f>
        <v>1008</v>
      </c>
      <c r="K364" s="29">
        <f>shipcalls!AL364</f>
        <v>1008</v>
      </c>
      <c r="L364" s="29">
        <f>shipcalls!AM364</f>
        <v>0</v>
      </c>
      <c r="M364" s="29">
        <f>shipcalls!AW364</f>
        <v>1030</v>
      </c>
      <c r="N364" s="29">
        <f>shipcalls!AX364</f>
        <v>1029</v>
      </c>
      <c r="O364" s="29">
        <f>shipcalls!AY364</f>
        <v>1</v>
      </c>
      <c r="P364" s="29">
        <f t="shared" si="10"/>
        <v>3679</v>
      </c>
      <c r="Q364" s="29">
        <f t="shared" si="10"/>
        <v>3678</v>
      </c>
      <c r="R364" s="29">
        <f t="shared" si="10"/>
        <v>1</v>
      </c>
    </row>
    <row r="365" spans="1:18" s="3" customFormat="1" ht="15" customHeight="1" x14ac:dyDescent="0.25">
      <c r="A365" s="33"/>
      <c r="B365" s="31"/>
      <c r="C365" s="35" t="s">
        <v>296</v>
      </c>
      <c r="D365" s="29">
        <f>shipcalls!M365</f>
        <v>284</v>
      </c>
      <c r="E365" s="29">
        <f>shipcalls!N365</f>
        <v>284</v>
      </c>
      <c r="F365" s="29">
        <f>shipcalls!O365</f>
        <v>0</v>
      </c>
      <c r="G365" s="29">
        <f>shipcalls!Y365</f>
        <v>352</v>
      </c>
      <c r="H365" s="29">
        <f>shipcalls!Z365</f>
        <v>352</v>
      </c>
      <c r="I365" s="29">
        <f>shipcalls!AA365</f>
        <v>0</v>
      </c>
      <c r="J365" s="29">
        <f>shipcalls!AK365</f>
        <v>411</v>
      </c>
      <c r="K365" s="29">
        <f>shipcalls!AL365</f>
        <v>411</v>
      </c>
      <c r="L365" s="29">
        <f>shipcalls!AM365</f>
        <v>0</v>
      </c>
      <c r="M365" s="29">
        <f>shipcalls!AW365</f>
        <v>387</v>
      </c>
      <c r="N365" s="29">
        <f>shipcalls!AX365</f>
        <v>387</v>
      </c>
      <c r="O365" s="29">
        <f>shipcalls!AY365</f>
        <v>0</v>
      </c>
      <c r="P365" s="29">
        <f t="shared" si="10"/>
        <v>1434</v>
      </c>
      <c r="Q365" s="29">
        <f t="shared" si="10"/>
        <v>1434</v>
      </c>
      <c r="R365" s="29">
        <f t="shared" si="10"/>
        <v>0</v>
      </c>
    </row>
    <row r="366" spans="1:18" s="3" customFormat="1" ht="15" customHeight="1" x14ac:dyDescent="0.25">
      <c r="A366" s="33"/>
      <c r="B366" s="31"/>
      <c r="C366" s="35" t="s">
        <v>297</v>
      </c>
      <c r="D366" s="29">
        <f>shipcalls!M366</f>
        <v>417</v>
      </c>
      <c r="E366" s="29">
        <f>shipcalls!N366</f>
        <v>417</v>
      </c>
      <c r="F366" s="29">
        <f>shipcalls!O366</f>
        <v>0</v>
      </c>
      <c r="G366" s="29">
        <f>shipcalls!Y366</f>
        <v>576</v>
      </c>
      <c r="H366" s="29">
        <f>shipcalls!Z366</f>
        <v>576</v>
      </c>
      <c r="I366" s="29">
        <f>shipcalls!AA366</f>
        <v>0</v>
      </c>
      <c r="J366" s="29">
        <f>shipcalls!AK366</f>
        <v>593</v>
      </c>
      <c r="K366" s="29">
        <f>shipcalls!AL366</f>
        <v>593</v>
      </c>
      <c r="L366" s="29">
        <f>shipcalls!AM366</f>
        <v>0</v>
      </c>
      <c r="M366" s="29">
        <f>shipcalls!AW366</f>
        <v>639</v>
      </c>
      <c r="N366" s="29">
        <f>shipcalls!AX366</f>
        <v>639</v>
      </c>
      <c r="O366" s="29">
        <f>shipcalls!AY366</f>
        <v>0</v>
      </c>
      <c r="P366" s="29">
        <f t="shared" si="10"/>
        <v>2225</v>
      </c>
      <c r="Q366" s="29">
        <f t="shared" si="10"/>
        <v>2225</v>
      </c>
      <c r="R366" s="29">
        <f t="shared" si="10"/>
        <v>0</v>
      </c>
    </row>
    <row r="367" spans="1:18" s="3" customFormat="1" ht="15" customHeight="1" x14ac:dyDescent="0.25">
      <c r="A367" s="33"/>
      <c r="B367" s="31"/>
      <c r="C367" s="35" t="s">
        <v>298</v>
      </c>
      <c r="D367" s="29">
        <f>shipcalls!M367</f>
        <v>6</v>
      </c>
      <c r="E367" s="29">
        <f>shipcalls!N367</f>
        <v>6</v>
      </c>
      <c r="F367" s="29">
        <f>shipcalls!O367</f>
        <v>0</v>
      </c>
      <c r="G367" s="29">
        <f>shipcalls!Y367</f>
        <v>6</v>
      </c>
      <c r="H367" s="29">
        <f>shipcalls!Z367</f>
        <v>6</v>
      </c>
      <c r="I367" s="29">
        <f>shipcalls!AA367</f>
        <v>0</v>
      </c>
      <c r="J367" s="29">
        <f>shipcalls!AK367</f>
        <v>4</v>
      </c>
      <c r="K367" s="29">
        <f>shipcalls!AL367</f>
        <v>4</v>
      </c>
      <c r="L367" s="29">
        <f>shipcalls!AM367</f>
        <v>0</v>
      </c>
      <c r="M367" s="29">
        <f>shipcalls!AW367</f>
        <v>4</v>
      </c>
      <c r="N367" s="29">
        <f>shipcalls!AX367</f>
        <v>3</v>
      </c>
      <c r="O367" s="29">
        <f>shipcalls!AY367</f>
        <v>1</v>
      </c>
      <c r="P367" s="29">
        <f t="shared" si="10"/>
        <v>20</v>
      </c>
      <c r="Q367" s="29">
        <f t="shared" si="10"/>
        <v>19</v>
      </c>
      <c r="R367" s="29">
        <f t="shared" si="10"/>
        <v>1</v>
      </c>
    </row>
    <row r="368" spans="1:18" s="3" customFormat="1" ht="15" customHeight="1" x14ac:dyDescent="0.25">
      <c r="A368" s="33"/>
      <c r="B368" s="31"/>
      <c r="C368" s="32" t="s">
        <v>299</v>
      </c>
      <c r="D368" s="29">
        <f>shipcalls!M368</f>
        <v>0</v>
      </c>
      <c r="E368" s="29">
        <f>shipcalls!N368</f>
        <v>0</v>
      </c>
      <c r="F368" s="29">
        <f>shipcalls!O368</f>
        <v>0</v>
      </c>
      <c r="G368" s="29">
        <f>shipcalls!Y368</f>
        <v>0</v>
      </c>
      <c r="H368" s="29">
        <f>shipcalls!Z368</f>
        <v>0</v>
      </c>
      <c r="I368" s="29">
        <f>shipcalls!AA368</f>
        <v>0</v>
      </c>
      <c r="J368" s="29">
        <f>shipcalls!AK368</f>
        <v>0</v>
      </c>
      <c r="K368" s="29">
        <f>shipcalls!AL368</f>
        <v>0</v>
      </c>
      <c r="L368" s="29">
        <f>shipcalls!AM368</f>
        <v>0</v>
      </c>
      <c r="M368" s="29">
        <f>shipcalls!AW368</f>
        <v>0</v>
      </c>
      <c r="N368" s="29">
        <f>shipcalls!AX368</f>
        <v>0</v>
      </c>
      <c r="O368" s="29">
        <f>shipcalls!AY368</f>
        <v>0</v>
      </c>
      <c r="P368" s="29">
        <f t="shared" si="10"/>
        <v>0</v>
      </c>
      <c r="Q368" s="29">
        <f t="shared" si="10"/>
        <v>0</v>
      </c>
      <c r="R368" s="29">
        <f t="shared" si="10"/>
        <v>0</v>
      </c>
    </row>
    <row r="369" spans="1:18" s="3" customFormat="1" ht="15" customHeight="1" x14ac:dyDescent="0.25">
      <c r="A369" s="33"/>
      <c r="B369" s="31"/>
      <c r="C369" s="32" t="s">
        <v>48</v>
      </c>
      <c r="D369" s="29">
        <f>shipcalls!M369</f>
        <v>591</v>
      </c>
      <c r="E369" s="29">
        <f>shipcalls!N369</f>
        <v>591</v>
      </c>
      <c r="F369" s="29">
        <f>shipcalls!O369</f>
        <v>0</v>
      </c>
      <c r="G369" s="29">
        <f>shipcalls!Y369</f>
        <v>707</v>
      </c>
      <c r="H369" s="29">
        <f>shipcalls!Z369</f>
        <v>707</v>
      </c>
      <c r="I369" s="29">
        <f>shipcalls!AA369</f>
        <v>0</v>
      </c>
      <c r="J369" s="29">
        <f>shipcalls!AK369</f>
        <v>747</v>
      </c>
      <c r="K369" s="29">
        <f>shipcalls!AL369</f>
        <v>746</v>
      </c>
      <c r="L369" s="29">
        <f>shipcalls!AM369</f>
        <v>1</v>
      </c>
      <c r="M369" s="29">
        <f>shipcalls!AW369</f>
        <v>745</v>
      </c>
      <c r="N369" s="29">
        <f>shipcalls!AX369</f>
        <v>745</v>
      </c>
      <c r="O369" s="29">
        <f>shipcalls!AY369</f>
        <v>0</v>
      </c>
      <c r="P369" s="29">
        <f t="shared" si="10"/>
        <v>2790</v>
      </c>
      <c r="Q369" s="29">
        <f t="shared" si="10"/>
        <v>2789</v>
      </c>
      <c r="R369" s="29">
        <f t="shared" si="10"/>
        <v>1</v>
      </c>
    </row>
    <row r="370" spans="1:18" s="3" customFormat="1" ht="15" customHeight="1" x14ac:dyDescent="0.25">
      <c r="A370" s="33"/>
      <c r="B370" s="31"/>
      <c r="C370" s="32" t="s">
        <v>23</v>
      </c>
      <c r="D370" s="29">
        <f>shipcalls!M370</f>
        <v>76</v>
      </c>
      <c r="E370" s="29">
        <f>shipcalls!N370</f>
        <v>38</v>
      </c>
      <c r="F370" s="29">
        <f>shipcalls!O370</f>
        <v>38</v>
      </c>
      <c r="G370" s="29">
        <f>shipcalls!Y370</f>
        <v>333</v>
      </c>
      <c r="H370" s="29">
        <f>shipcalls!Z370</f>
        <v>123</v>
      </c>
      <c r="I370" s="29">
        <f>shipcalls!AA370</f>
        <v>210</v>
      </c>
      <c r="J370" s="29">
        <f>shipcalls!AK370</f>
        <v>435</v>
      </c>
      <c r="K370" s="29">
        <f>shipcalls!AL370</f>
        <v>147</v>
      </c>
      <c r="L370" s="29">
        <f>shipcalls!AM370</f>
        <v>288</v>
      </c>
      <c r="M370" s="29">
        <f>shipcalls!AW370</f>
        <v>261</v>
      </c>
      <c r="N370" s="29">
        <f>shipcalls!AX370</f>
        <v>144</v>
      </c>
      <c r="O370" s="29">
        <f>shipcalls!AY370</f>
        <v>117</v>
      </c>
      <c r="P370" s="29">
        <f t="shared" si="10"/>
        <v>1105</v>
      </c>
      <c r="Q370" s="29">
        <f t="shared" si="10"/>
        <v>452</v>
      </c>
      <c r="R370" s="29">
        <f t="shared" si="10"/>
        <v>653</v>
      </c>
    </row>
    <row r="371" spans="1:18" s="3" customFormat="1" ht="15" customHeight="1" x14ac:dyDescent="0.25">
      <c r="A371" s="33"/>
      <c r="B371" s="31"/>
      <c r="C371" s="35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1:18" s="3" customFormat="1" ht="15" customHeight="1" x14ac:dyDescent="0.25">
      <c r="A372" s="30"/>
      <c r="B372" s="31" t="s">
        <v>300</v>
      </c>
      <c r="C372" s="32"/>
      <c r="D372" s="29">
        <f>shipcalls!M372</f>
        <v>2574</v>
      </c>
      <c r="E372" s="29">
        <f>shipcalls!N372</f>
        <v>2567</v>
      </c>
      <c r="F372" s="29">
        <f>shipcalls!O372</f>
        <v>7</v>
      </c>
      <c r="G372" s="29">
        <f>shipcalls!Y372</f>
        <v>2845</v>
      </c>
      <c r="H372" s="29">
        <f>shipcalls!Z372</f>
        <v>2836</v>
      </c>
      <c r="I372" s="29">
        <f>shipcalls!AA372</f>
        <v>9</v>
      </c>
      <c r="J372" s="29">
        <f>shipcalls!AK372</f>
        <v>2891</v>
      </c>
      <c r="K372" s="29">
        <f>shipcalls!AL372</f>
        <v>2880</v>
      </c>
      <c r="L372" s="29">
        <f>shipcalls!AM372</f>
        <v>11</v>
      </c>
      <c r="M372" s="29">
        <f>shipcalls!AW372</f>
        <v>3159</v>
      </c>
      <c r="N372" s="29">
        <f>shipcalls!AX372</f>
        <v>3149</v>
      </c>
      <c r="O372" s="29">
        <f>shipcalls!AY372</f>
        <v>10</v>
      </c>
      <c r="P372" s="29">
        <f t="shared" ref="P372:R387" si="11">D372+G372+J372+M372</f>
        <v>11469</v>
      </c>
      <c r="Q372" s="29">
        <f t="shared" si="11"/>
        <v>11432</v>
      </c>
      <c r="R372" s="29">
        <f t="shared" si="11"/>
        <v>37</v>
      </c>
    </row>
    <row r="373" spans="1:18" s="3" customFormat="1" ht="15" customHeight="1" x14ac:dyDescent="0.25">
      <c r="A373" s="30"/>
      <c r="B373" s="31"/>
      <c r="C373" s="32" t="s">
        <v>301</v>
      </c>
      <c r="D373" s="29">
        <f>shipcalls!M373</f>
        <v>2479</v>
      </c>
      <c r="E373" s="29">
        <f>shipcalls!N373</f>
        <v>2478</v>
      </c>
      <c r="F373" s="29">
        <f>shipcalls!O373</f>
        <v>1</v>
      </c>
      <c r="G373" s="29">
        <f>shipcalls!Y373</f>
        <v>2743</v>
      </c>
      <c r="H373" s="29">
        <f>shipcalls!Z373</f>
        <v>2742</v>
      </c>
      <c r="I373" s="29">
        <f>shipcalls!AA373</f>
        <v>1</v>
      </c>
      <c r="J373" s="29">
        <f>shipcalls!AK373</f>
        <v>2787</v>
      </c>
      <c r="K373" s="29">
        <f>shipcalls!AL373</f>
        <v>2787</v>
      </c>
      <c r="L373" s="29">
        <f>shipcalls!AM373</f>
        <v>0</v>
      </c>
      <c r="M373" s="29">
        <f>shipcalls!AW373</f>
        <v>3054</v>
      </c>
      <c r="N373" s="29">
        <f>shipcalls!AX373</f>
        <v>3053</v>
      </c>
      <c r="O373" s="29">
        <f>shipcalls!AY373</f>
        <v>1</v>
      </c>
      <c r="P373" s="29">
        <f t="shared" si="11"/>
        <v>11063</v>
      </c>
      <c r="Q373" s="29">
        <f t="shared" si="11"/>
        <v>11060</v>
      </c>
      <c r="R373" s="29">
        <f t="shared" si="11"/>
        <v>3</v>
      </c>
    </row>
    <row r="374" spans="1:18" s="3" customFormat="1" ht="15" customHeight="1" x14ac:dyDescent="0.25">
      <c r="A374" s="33"/>
      <c r="B374" s="31"/>
      <c r="C374" s="35" t="s">
        <v>302</v>
      </c>
      <c r="D374" s="29">
        <f>shipcalls!M374</f>
        <v>222</v>
      </c>
      <c r="E374" s="29">
        <f>shipcalls!N374</f>
        <v>222</v>
      </c>
      <c r="F374" s="29">
        <f>shipcalls!O374</f>
        <v>0</v>
      </c>
      <c r="G374" s="29">
        <f>shipcalls!Y374</f>
        <v>231</v>
      </c>
      <c r="H374" s="29">
        <f>shipcalls!Z374</f>
        <v>231</v>
      </c>
      <c r="I374" s="29">
        <f>shipcalls!AA374</f>
        <v>0</v>
      </c>
      <c r="J374" s="29">
        <f>shipcalls!AK374</f>
        <v>219</v>
      </c>
      <c r="K374" s="29">
        <f>shipcalls!AL374</f>
        <v>219</v>
      </c>
      <c r="L374" s="29">
        <f>shipcalls!AM374</f>
        <v>0</v>
      </c>
      <c r="M374" s="29">
        <f>shipcalls!AW374</f>
        <v>203</v>
      </c>
      <c r="N374" s="29">
        <f>shipcalls!AX374</f>
        <v>203</v>
      </c>
      <c r="O374" s="29">
        <f>shipcalls!AY374</f>
        <v>0</v>
      </c>
      <c r="P374" s="29">
        <f t="shared" si="11"/>
        <v>875</v>
      </c>
      <c r="Q374" s="29">
        <f t="shared" si="11"/>
        <v>875</v>
      </c>
      <c r="R374" s="29">
        <f t="shared" si="11"/>
        <v>0</v>
      </c>
    </row>
    <row r="375" spans="1:18" s="3" customFormat="1" ht="15" customHeight="1" x14ac:dyDescent="0.25">
      <c r="A375" s="33"/>
      <c r="B375" s="31"/>
      <c r="C375" s="35" t="s">
        <v>301</v>
      </c>
      <c r="D375" s="29">
        <f>shipcalls!M375</f>
        <v>67</v>
      </c>
      <c r="E375" s="29">
        <f>shipcalls!N375</f>
        <v>66</v>
      </c>
      <c r="F375" s="29">
        <f>shipcalls!O375</f>
        <v>1</v>
      </c>
      <c r="G375" s="29">
        <f>shipcalls!Y375</f>
        <v>79</v>
      </c>
      <c r="H375" s="29">
        <f>shipcalls!Z375</f>
        <v>78</v>
      </c>
      <c r="I375" s="29">
        <f>shipcalls!AA375</f>
        <v>1</v>
      </c>
      <c r="J375" s="29">
        <f>shipcalls!AK375</f>
        <v>73</v>
      </c>
      <c r="K375" s="29">
        <f>shipcalls!AL375</f>
        <v>73</v>
      </c>
      <c r="L375" s="29">
        <f>shipcalls!AM375</f>
        <v>0</v>
      </c>
      <c r="M375" s="29">
        <f>shipcalls!AW375</f>
        <v>67</v>
      </c>
      <c r="N375" s="29">
        <f>shipcalls!AX375</f>
        <v>66</v>
      </c>
      <c r="O375" s="29">
        <f>shipcalls!AY375</f>
        <v>1</v>
      </c>
      <c r="P375" s="29">
        <f t="shared" si="11"/>
        <v>286</v>
      </c>
      <c r="Q375" s="29">
        <f t="shared" si="11"/>
        <v>283</v>
      </c>
      <c r="R375" s="29">
        <f t="shared" si="11"/>
        <v>3</v>
      </c>
    </row>
    <row r="376" spans="1:18" s="3" customFormat="1" ht="15.75" x14ac:dyDescent="0.25">
      <c r="A376" s="33"/>
      <c r="B376" s="31"/>
      <c r="C376" s="35" t="s">
        <v>303</v>
      </c>
      <c r="D376" s="29">
        <f>shipcalls!M376</f>
        <v>2190</v>
      </c>
      <c r="E376" s="29">
        <f>shipcalls!N376</f>
        <v>2190</v>
      </c>
      <c r="F376" s="29">
        <f>shipcalls!O376</f>
        <v>0</v>
      </c>
      <c r="G376" s="29">
        <f>shipcalls!Y376</f>
        <v>2433</v>
      </c>
      <c r="H376" s="29">
        <f>shipcalls!Z376</f>
        <v>2433</v>
      </c>
      <c r="I376" s="29">
        <f>shipcalls!AA376</f>
        <v>0</v>
      </c>
      <c r="J376" s="29">
        <f>shipcalls!AK376</f>
        <v>2495</v>
      </c>
      <c r="K376" s="29">
        <f>shipcalls!AL376</f>
        <v>2495</v>
      </c>
      <c r="L376" s="29">
        <f>shipcalls!AM376</f>
        <v>0</v>
      </c>
      <c r="M376" s="29">
        <f>shipcalls!AW376</f>
        <v>2784</v>
      </c>
      <c r="N376" s="29">
        <f>shipcalls!AX376</f>
        <v>2784</v>
      </c>
      <c r="O376" s="29">
        <f>shipcalls!AY376</f>
        <v>0</v>
      </c>
      <c r="P376" s="29">
        <f t="shared" si="11"/>
        <v>9902</v>
      </c>
      <c r="Q376" s="29">
        <f t="shared" si="11"/>
        <v>9902</v>
      </c>
      <c r="R376" s="29">
        <f t="shared" si="11"/>
        <v>0</v>
      </c>
    </row>
    <row r="377" spans="1:18" s="3" customFormat="1" ht="15" customHeight="1" x14ac:dyDescent="0.25">
      <c r="A377" s="33"/>
      <c r="B377" s="31"/>
      <c r="C377" s="32" t="s">
        <v>304</v>
      </c>
      <c r="D377" s="29">
        <f>shipcalls!M377</f>
        <v>25</v>
      </c>
      <c r="E377" s="29">
        <f>shipcalls!N377</f>
        <v>25</v>
      </c>
      <c r="F377" s="29">
        <f>shipcalls!O377</f>
        <v>0</v>
      </c>
      <c r="G377" s="29">
        <f>shipcalls!Y377</f>
        <v>25</v>
      </c>
      <c r="H377" s="29">
        <f>shipcalls!Z377</f>
        <v>24</v>
      </c>
      <c r="I377" s="29">
        <f>shipcalls!AA377</f>
        <v>1</v>
      </c>
      <c r="J377" s="29">
        <f>shipcalls!AK377</f>
        <v>28</v>
      </c>
      <c r="K377" s="29">
        <f>shipcalls!AL377</f>
        <v>24</v>
      </c>
      <c r="L377" s="29">
        <f>shipcalls!AM377</f>
        <v>4</v>
      </c>
      <c r="M377" s="29">
        <f>shipcalls!AW377</f>
        <v>32</v>
      </c>
      <c r="N377" s="29">
        <f>shipcalls!AX377</f>
        <v>28</v>
      </c>
      <c r="O377" s="29">
        <f>shipcalls!AY377</f>
        <v>4</v>
      </c>
      <c r="P377" s="29">
        <f t="shared" si="11"/>
        <v>110</v>
      </c>
      <c r="Q377" s="29">
        <f t="shared" si="11"/>
        <v>101</v>
      </c>
      <c r="R377" s="29">
        <f t="shared" si="11"/>
        <v>9</v>
      </c>
    </row>
    <row r="378" spans="1:18" s="3" customFormat="1" ht="15" customHeight="1" x14ac:dyDescent="0.25">
      <c r="A378" s="33"/>
      <c r="B378" s="31"/>
      <c r="C378" s="32" t="s">
        <v>305</v>
      </c>
      <c r="D378" s="29">
        <f>shipcalls!M378</f>
        <v>43</v>
      </c>
      <c r="E378" s="29">
        <f>shipcalls!N378</f>
        <v>43</v>
      </c>
      <c r="F378" s="29">
        <f>shipcalls!O378</f>
        <v>0</v>
      </c>
      <c r="G378" s="29">
        <f>shipcalls!Y378</f>
        <v>47</v>
      </c>
      <c r="H378" s="29">
        <f>shipcalls!Z378</f>
        <v>47</v>
      </c>
      <c r="I378" s="29">
        <f>shipcalls!AA378</f>
        <v>0</v>
      </c>
      <c r="J378" s="29">
        <f>shipcalls!AK378</f>
        <v>45</v>
      </c>
      <c r="K378" s="29">
        <f>shipcalls!AL378</f>
        <v>45</v>
      </c>
      <c r="L378" s="29">
        <f>shipcalls!AM378</f>
        <v>0</v>
      </c>
      <c r="M378" s="29">
        <f>shipcalls!AW378</f>
        <v>48</v>
      </c>
      <c r="N378" s="29">
        <f>shipcalls!AX378</f>
        <v>48</v>
      </c>
      <c r="O378" s="29">
        <f>shipcalls!AY378</f>
        <v>0</v>
      </c>
      <c r="P378" s="29">
        <f t="shared" si="11"/>
        <v>183</v>
      </c>
      <c r="Q378" s="29">
        <f t="shared" si="11"/>
        <v>183</v>
      </c>
      <c r="R378" s="29">
        <f t="shared" si="11"/>
        <v>0</v>
      </c>
    </row>
    <row r="379" spans="1:18" s="3" customFormat="1" ht="15" customHeight="1" x14ac:dyDescent="0.25">
      <c r="A379" s="33"/>
      <c r="B379" s="31"/>
      <c r="C379" s="35" t="s">
        <v>306</v>
      </c>
      <c r="D379" s="29">
        <f>shipcalls!M379</f>
        <v>38</v>
      </c>
      <c r="E379" s="29">
        <f>shipcalls!N379</f>
        <v>38</v>
      </c>
      <c r="F379" s="29">
        <f>shipcalls!O379</f>
        <v>0</v>
      </c>
      <c r="G379" s="29">
        <f>shipcalls!Y379</f>
        <v>38</v>
      </c>
      <c r="H379" s="29">
        <f>shipcalls!Z379</f>
        <v>38</v>
      </c>
      <c r="I379" s="29">
        <f>shipcalls!AA379</f>
        <v>0</v>
      </c>
      <c r="J379" s="29">
        <f>shipcalls!AK379</f>
        <v>39</v>
      </c>
      <c r="K379" s="29">
        <f>shipcalls!AL379</f>
        <v>39</v>
      </c>
      <c r="L379" s="29">
        <f>shipcalls!AM379</f>
        <v>0</v>
      </c>
      <c r="M379" s="29">
        <f>shipcalls!AW379</f>
        <v>44</v>
      </c>
      <c r="N379" s="29">
        <f>shipcalls!AX379</f>
        <v>44</v>
      </c>
      <c r="O379" s="29">
        <f>shipcalls!AY379</f>
        <v>0</v>
      </c>
      <c r="P379" s="29">
        <f t="shared" si="11"/>
        <v>159</v>
      </c>
      <c r="Q379" s="29">
        <f t="shared" si="11"/>
        <v>159</v>
      </c>
      <c r="R379" s="29">
        <f t="shared" si="11"/>
        <v>0</v>
      </c>
    </row>
    <row r="380" spans="1:18" s="3" customFormat="1" ht="15" customHeight="1" x14ac:dyDescent="0.25">
      <c r="A380" s="33"/>
      <c r="B380" s="31"/>
      <c r="C380" s="35" t="s">
        <v>307</v>
      </c>
      <c r="D380" s="29">
        <f>shipcalls!M380</f>
        <v>5</v>
      </c>
      <c r="E380" s="29">
        <f>shipcalls!N380</f>
        <v>5</v>
      </c>
      <c r="F380" s="29">
        <f>shipcalls!O380</f>
        <v>0</v>
      </c>
      <c r="G380" s="29">
        <f>shipcalls!Y380</f>
        <v>9</v>
      </c>
      <c r="H380" s="29">
        <f>shipcalls!Z380</f>
        <v>9</v>
      </c>
      <c r="I380" s="29">
        <f>shipcalls!AA380</f>
        <v>0</v>
      </c>
      <c r="J380" s="29">
        <f>shipcalls!AK380</f>
        <v>6</v>
      </c>
      <c r="K380" s="29">
        <f>shipcalls!AL380</f>
        <v>6</v>
      </c>
      <c r="L380" s="29">
        <f>shipcalls!AM380</f>
        <v>0</v>
      </c>
      <c r="M380" s="29">
        <f>shipcalls!AW380</f>
        <v>4</v>
      </c>
      <c r="N380" s="29">
        <f>shipcalls!AX380</f>
        <v>4</v>
      </c>
      <c r="O380" s="29">
        <f>shipcalls!AY380</f>
        <v>0</v>
      </c>
      <c r="P380" s="29">
        <f t="shared" si="11"/>
        <v>24</v>
      </c>
      <c r="Q380" s="29">
        <f t="shared" si="11"/>
        <v>24</v>
      </c>
      <c r="R380" s="29">
        <f t="shared" si="11"/>
        <v>0</v>
      </c>
    </row>
    <row r="381" spans="1:18" s="3" customFormat="1" ht="15" customHeight="1" x14ac:dyDescent="0.25">
      <c r="A381" s="33"/>
      <c r="B381" s="31"/>
      <c r="C381" s="32" t="s">
        <v>48</v>
      </c>
      <c r="D381" s="29">
        <f>shipcalls!M381</f>
        <v>27</v>
      </c>
      <c r="E381" s="29">
        <f>shipcalls!N381</f>
        <v>21</v>
      </c>
      <c r="F381" s="29">
        <f>shipcalls!O381</f>
        <v>6</v>
      </c>
      <c r="G381" s="29">
        <f>shipcalls!Y381</f>
        <v>30</v>
      </c>
      <c r="H381" s="29">
        <f>shipcalls!Z381</f>
        <v>23</v>
      </c>
      <c r="I381" s="29">
        <f>shipcalls!AA381</f>
        <v>7</v>
      </c>
      <c r="J381" s="29">
        <f>shipcalls!AK381</f>
        <v>31</v>
      </c>
      <c r="K381" s="29">
        <f>shipcalls!AL381</f>
        <v>24</v>
      </c>
      <c r="L381" s="29">
        <f>shipcalls!AM381</f>
        <v>7</v>
      </c>
      <c r="M381" s="29">
        <f>shipcalls!AW381</f>
        <v>25</v>
      </c>
      <c r="N381" s="29">
        <f>shipcalls!AX381</f>
        <v>20</v>
      </c>
      <c r="O381" s="29">
        <f>shipcalls!AY381</f>
        <v>5</v>
      </c>
      <c r="P381" s="29">
        <f t="shared" si="11"/>
        <v>113</v>
      </c>
      <c r="Q381" s="29">
        <f t="shared" si="11"/>
        <v>88</v>
      </c>
      <c r="R381" s="29">
        <f t="shared" si="11"/>
        <v>25</v>
      </c>
    </row>
    <row r="382" spans="1:18" s="3" customFormat="1" ht="15" customHeight="1" x14ac:dyDescent="0.25">
      <c r="A382" s="33"/>
      <c r="B382" s="31"/>
      <c r="C382" s="35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1:18" s="3" customFormat="1" ht="15" customHeight="1" x14ac:dyDescent="0.25">
      <c r="A383" s="30" t="s">
        <v>308</v>
      </c>
      <c r="B383" s="31"/>
      <c r="C383" s="32"/>
      <c r="D383" s="29">
        <f>shipcalls!M383</f>
        <v>15872</v>
      </c>
      <c r="E383" s="29">
        <f>shipcalls!N383</f>
        <v>15369</v>
      </c>
      <c r="F383" s="29">
        <f>shipcalls!O383</f>
        <v>503</v>
      </c>
      <c r="G383" s="29">
        <f>shipcalls!Y383</f>
        <v>16181</v>
      </c>
      <c r="H383" s="29">
        <f>shipcalls!Z383</f>
        <v>15694</v>
      </c>
      <c r="I383" s="29">
        <f>shipcalls!AA383</f>
        <v>487</v>
      </c>
      <c r="J383" s="29">
        <f>shipcalls!AK383</f>
        <v>16649</v>
      </c>
      <c r="K383" s="29">
        <f>shipcalls!AL383</f>
        <v>16132</v>
      </c>
      <c r="L383" s="29">
        <f>shipcalls!AM383</f>
        <v>517</v>
      </c>
      <c r="M383" s="29">
        <f>shipcalls!AW383</f>
        <v>17399</v>
      </c>
      <c r="N383" s="29">
        <f>shipcalls!AX383</f>
        <v>16880</v>
      </c>
      <c r="O383" s="29">
        <f>shipcalls!AY383</f>
        <v>519</v>
      </c>
      <c r="P383" s="29">
        <f t="shared" si="11"/>
        <v>66101</v>
      </c>
      <c r="Q383" s="29">
        <f t="shared" si="11"/>
        <v>64075</v>
      </c>
      <c r="R383" s="29">
        <f t="shared" si="11"/>
        <v>2026</v>
      </c>
    </row>
    <row r="384" spans="1:18" s="3" customFormat="1" ht="15" customHeight="1" x14ac:dyDescent="0.25">
      <c r="A384" s="30"/>
      <c r="B384" s="31"/>
      <c r="C384" s="32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1:18" s="3" customFormat="1" ht="15" customHeight="1" x14ac:dyDescent="0.25">
      <c r="A385" s="30"/>
      <c r="B385" s="31" t="s">
        <v>309</v>
      </c>
      <c r="C385" s="32"/>
      <c r="D385" s="29">
        <f>shipcalls!M385</f>
        <v>10353</v>
      </c>
      <c r="E385" s="29">
        <f>shipcalls!N385</f>
        <v>9969</v>
      </c>
      <c r="F385" s="29">
        <f>shipcalls!O385</f>
        <v>384</v>
      </c>
      <c r="G385" s="29">
        <f>shipcalls!Y385</f>
        <v>10944</v>
      </c>
      <c r="H385" s="29">
        <f>shipcalls!Z385</f>
        <v>10579</v>
      </c>
      <c r="I385" s="29">
        <f>shipcalls!AA385</f>
        <v>365</v>
      </c>
      <c r="J385" s="29">
        <f>shipcalls!AK385</f>
        <v>11199</v>
      </c>
      <c r="K385" s="29">
        <f>shipcalls!AL385</f>
        <v>10818</v>
      </c>
      <c r="L385" s="29">
        <f>shipcalls!AM385</f>
        <v>381</v>
      </c>
      <c r="M385" s="29">
        <f>shipcalls!AW385</f>
        <v>11291</v>
      </c>
      <c r="N385" s="29">
        <f>shipcalls!AX385</f>
        <v>10895</v>
      </c>
      <c r="O385" s="29">
        <f>shipcalls!AY385</f>
        <v>396</v>
      </c>
      <c r="P385" s="29">
        <f t="shared" si="11"/>
        <v>43787</v>
      </c>
      <c r="Q385" s="29">
        <f>E385+H385+K385+N385</f>
        <v>42261</v>
      </c>
      <c r="R385" s="29">
        <f t="shared" si="11"/>
        <v>1526</v>
      </c>
    </row>
    <row r="386" spans="1:18" s="3" customFormat="1" ht="15" customHeight="1" x14ac:dyDescent="0.25">
      <c r="A386" s="33"/>
      <c r="B386" s="31"/>
      <c r="C386" s="32" t="s">
        <v>310</v>
      </c>
      <c r="D386" s="29">
        <f>shipcalls!M386</f>
        <v>139</v>
      </c>
      <c r="E386" s="29">
        <f>shipcalls!N386</f>
        <v>75</v>
      </c>
      <c r="F386" s="29">
        <f>shipcalls!O386</f>
        <v>64</v>
      </c>
      <c r="G386" s="29">
        <f>shipcalls!Y386</f>
        <v>117</v>
      </c>
      <c r="H386" s="29">
        <f>shipcalls!Z386</f>
        <v>68</v>
      </c>
      <c r="I386" s="29">
        <f>shipcalls!AA386</f>
        <v>49</v>
      </c>
      <c r="J386" s="29">
        <f>shipcalls!AK386</f>
        <v>119</v>
      </c>
      <c r="K386" s="29">
        <f>shipcalls!AL386</f>
        <v>75</v>
      </c>
      <c r="L386" s="29">
        <f>shipcalls!AM386</f>
        <v>44</v>
      </c>
      <c r="M386" s="29">
        <f>shipcalls!AW386</f>
        <v>186</v>
      </c>
      <c r="N386" s="29">
        <f>shipcalls!AX386</f>
        <v>124</v>
      </c>
      <c r="O386" s="29">
        <f>shipcalls!AY386</f>
        <v>62</v>
      </c>
      <c r="P386" s="29">
        <f t="shared" si="11"/>
        <v>561</v>
      </c>
      <c r="Q386" s="29">
        <f t="shared" si="11"/>
        <v>342</v>
      </c>
      <c r="R386" s="29">
        <f t="shared" si="11"/>
        <v>219</v>
      </c>
    </row>
    <row r="387" spans="1:18" s="3" customFormat="1" ht="15" customHeight="1" x14ac:dyDescent="0.25">
      <c r="A387" s="33"/>
      <c r="B387" s="31"/>
      <c r="C387" s="35" t="s">
        <v>311</v>
      </c>
      <c r="D387" s="29">
        <f>shipcalls!M387</f>
        <v>99</v>
      </c>
      <c r="E387" s="29">
        <f>shipcalls!N387</f>
        <v>74</v>
      </c>
      <c r="F387" s="29">
        <f>shipcalls!O387</f>
        <v>25</v>
      </c>
      <c r="G387" s="29">
        <f>shipcalls!Y387</f>
        <v>98</v>
      </c>
      <c r="H387" s="29">
        <f>shipcalls!Z387</f>
        <v>66</v>
      </c>
      <c r="I387" s="29">
        <f>shipcalls!AA387</f>
        <v>32</v>
      </c>
      <c r="J387" s="29">
        <f>shipcalls!AK387</f>
        <v>108</v>
      </c>
      <c r="K387" s="29">
        <f>shipcalls!AL387</f>
        <v>74</v>
      </c>
      <c r="L387" s="29">
        <f>shipcalls!AM387</f>
        <v>34</v>
      </c>
      <c r="M387" s="29">
        <f>shipcalls!AW387</f>
        <v>109</v>
      </c>
      <c r="N387" s="29">
        <f>shipcalls!AX387</f>
        <v>74</v>
      </c>
      <c r="O387" s="29">
        <f>shipcalls!AY387</f>
        <v>35</v>
      </c>
      <c r="P387" s="29">
        <f t="shared" si="11"/>
        <v>414</v>
      </c>
      <c r="Q387" s="29">
        <f t="shared" si="11"/>
        <v>288</v>
      </c>
      <c r="R387" s="29">
        <f t="shared" si="11"/>
        <v>126</v>
      </c>
    </row>
    <row r="388" spans="1:18" s="3" customFormat="1" ht="15" customHeight="1" x14ac:dyDescent="0.25">
      <c r="A388" s="33"/>
      <c r="B388" s="31"/>
      <c r="C388" s="35" t="s">
        <v>312</v>
      </c>
      <c r="D388" s="29">
        <f>shipcalls!M388</f>
        <v>3</v>
      </c>
      <c r="E388" s="29">
        <f>shipcalls!N388</f>
        <v>0</v>
      </c>
      <c r="F388" s="29">
        <f>shipcalls!O388</f>
        <v>3</v>
      </c>
      <c r="G388" s="29">
        <f>shipcalls!Y388</f>
        <v>0</v>
      </c>
      <c r="H388" s="29">
        <f>shipcalls!Z388</f>
        <v>0</v>
      </c>
      <c r="I388" s="29">
        <f>shipcalls!AA388</f>
        <v>0</v>
      </c>
      <c r="J388" s="29">
        <f>shipcalls!AK388</f>
        <v>0</v>
      </c>
      <c r="K388" s="29">
        <f>shipcalls!AL388</f>
        <v>0</v>
      </c>
      <c r="L388" s="29">
        <f>shipcalls!AM388</f>
        <v>0</v>
      </c>
      <c r="M388" s="29">
        <f>shipcalls!AW388</f>
        <v>0</v>
      </c>
      <c r="N388" s="29">
        <f>shipcalls!AX388</f>
        <v>0</v>
      </c>
      <c r="O388" s="29">
        <f>shipcalls!AY388</f>
        <v>0</v>
      </c>
      <c r="P388" s="29">
        <f>D388+G388+J388+M388</f>
        <v>3</v>
      </c>
      <c r="Q388" s="29">
        <f>E388+H388+K388+N388</f>
        <v>0</v>
      </c>
      <c r="R388" s="29">
        <f>F388+I388+L388+O388</f>
        <v>3</v>
      </c>
    </row>
    <row r="389" spans="1:18" s="3" customFormat="1" ht="15" customHeight="1" x14ac:dyDescent="0.25">
      <c r="A389" s="33"/>
      <c r="B389" s="31"/>
      <c r="C389" s="35" t="s">
        <v>313</v>
      </c>
      <c r="D389" s="29">
        <f>shipcalls!M389</f>
        <v>1</v>
      </c>
      <c r="E389" s="29">
        <f>shipcalls!N389</f>
        <v>1</v>
      </c>
      <c r="F389" s="29">
        <f>shipcalls!O389</f>
        <v>0</v>
      </c>
      <c r="G389" s="29">
        <f>shipcalls!Y389</f>
        <v>0</v>
      </c>
      <c r="H389" s="29">
        <f>shipcalls!Z389</f>
        <v>0</v>
      </c>
      <c r="I389" s="29">
        <f>shipcalls!AA389</f>
        <v>0</v>
      </c>
      <c r="J389" s="29">
        <f>shipcalls!AK389</f>
        <v>0</v>
      </c>
      <c r="K389" s="29">
        <f>shipcalls!AL389</f>
        <v>0</v>
      </c>
      <c r="L389" s="29">
        <f>shipcalls!AM389</f>
        <v>0</v>
      </c>
      <c r="M389" s="29">
        <f>shipcalls!AW389</f>
        <v>0</v>
      </c>
      <c r="N389" s="29">
        <f>shipcalls!AX389</f>
        <v>0</v>
      </c>
      <c r="O389" s="29">
        <f>shipcalls!AY389</f>
        <v>0</v>
      </c>
      <c r="P389" s="29">
        <f t="shared" ref="P389:R449" si="12">D389+G389+J389+M389</f>
        <v>1</v>
      </c>
      <c r="Q389" s="29">
        <f t="shared" si="12"/>
        <v>1</v>
      </c>
      <c r="R389" s="29">
        <f t="shared" si="12"/>
        <v>0</v>
      </c>
    </row>
    <row r="390" spans="1:18" s="3" customFormat="1" ht="15" customHeight="1" x14ac:dyDescent="0.25">
      <c r="A390" s="33"/>
      <c r="B390" s="31"/>
      <c r="C390" s="35" t="s">
        <v>314</v>
      </c>
      <c r="D390" s="29">
        <f>shipcalls!M390</f>
        <v>36</v>
      </c>
      <c r="E390" s="29">
        <f>shipcalls!N390</f>
        <v>0</v>
      </c>
      <c r="F390" s="29">
        <f>shipcalls!O390</f>
        <v>36</v>
      </c>
      <c r="G390" s="29">
        <f>shipcalls!Y390</f>
        <v>19</v>
      </c>
      <c r="H390" s="29">
        <f>shipcalls!Z390</f>
        <v>2</v>
      </c>
      <c r="I390" s="29">
        <f>shipcalls!AA390</f>
        <v>17</v>
      </c>
      <c r="J390" s="29">
        <f>shipcalls!AK390</f>
        <v>11</v>
      </c>
      <c r="K390" s="29">
        <f>shipcalls!AL390</f>
        <v>1</v>
      </c>
      <c r="L390" s="29">
        <f>shipcalls!AM390</f>
        <v>10</v>
      </c>
      <c r="M390" s="29">
        <f>shipcalls!AW390</f>
        <v>77</v>
      </c>
      <c r="N390" s="29">
        <f>shipcalls!AX390</f>
        <v>50</v>
      </c>
      <c r="O390" s="29">
        <f>shipcalls!AY390</f>
        <v>27</v>
      </c>
      <c r="P390" s="29">
        <f t="shared" si="12"/>
        <v>143</v>
      </c>
      <c r="Q390" s="29">
        <f t="shared" si="12"/>
        <v>53</v>
      </c>
      <c r="R390" s="29">
        <f t="shared" si="12"/>
        <v>90</v>
      </c>
    </row>
    <row r="391" spans="1:18" s="3" customFormat="1" ht="15" customHeight="1" x14ac:dyDescent="0.25">
      <c r="A391" s="33"/>
      <c r="B391" s="31"/>
      <c r="C391" s="32" t="s">
        <v>315</v>
      </c>
      <c r="D391" s="29">
        <f>shipcalls!M391</f>
        <v>4649</v>
      </c>
      <c r="E391" s="29">
        <f>shipcalls!N391</f>
        <v>4649</v>
      </c>
      <c r="F391" s="29">
        <f>shipcalls!O391</f>
        <v>0</v>
      </c>
      <c r="G391" s="29">
        <f>shipcalls!Y391</f>
        <v>4547</v>
      </c>
      <c r="H391" s="29">
        <f>shipcalls!Z391</f>
        <v>4547</v>
      </c>
      <c r="I391" s="29">
        <f>shipcalls!AA391</f>
        <v>0</v>
      </c>
      <c r="J391" s="29">
        <f>shipcalls!AK391</f>
        <v>4622</v>
      </c>
      <c r="K391" s="29">
        <f>shipcalls!AL391</f>
        <v>4622</v>
      </c>
      <c r="L391" s="29">
        <f>shipcalls!AM391</f>
        <v>0</v>
      </c>
      <c r="M391" s="29">
        <f>shipcalls!AW391</f>
        <v>4667</v>
      </c>
      <c r="N391" s="29">
        <f>shipcalls!AX391</f>
        <v>4667</v>
      </c>
      <c r="O391" s="29">
        <f>shipcalls!AY391</f>
        <v>0</v>
      </c>
      <c r="P391" s="29">
        <f>D391+G391+J391+M391</f>
        <v>18485</v>
      </c>
      <c r="Q391" s="29">
        <f>E391+H391+K391+N391</f>
        <v>18485</v>
      </c>
      <c r="R391" s="29">
        <f>F391+I391+L391+O391</f>
        <v>0</v>
      </c>
    </row>
    <row r="392" spans="1:18" s="3" customFormat="1" ht="15" customHeight="1" x14ac:dyDescent="0.25">
      <c r="A392" s="33"/>
      <c r="B392" s="31"/>
      <c r="C392" s="32" t="s">
        <v>316</v>
      </c>
      <c r="D392" s="29">
        <f>shipcalls!M392</f>
        <v>4</v>
      </c>
      <c r="E392" s="29">
        <f>shipcalls!N392</f>
        <v>4</v>
      </c>
      <c r="F392" s="29">
        <f>shipcalls!O392</f>
        <v>0</v>
      </c>
      <c r="G392" s="29">
        <f>shipcalls!Y392</f>
        <v>8</v>
      </c>
      <c r="H392" s="29">
        <f>shipcalls!Z392</f>
        <v>8</v>
      </c>
      <c r="I392" s="29">
        <f>shipcalls!AA392</f>
        <v>0</v>
      </c>
      <c r="J392" s="29">
        <f>shipcalls!AK392</f>
        <v>8</v>
      </c>
      <c r="K392" s="29">
        <f>shipcalls!AL392</f>
        <v>8</v>
      </c>
      <c r="L392" s="29">
        <f>shipcalls!AM392</f>
        <v>0</v>
      </c>
      <c r="M392" s="29">
        <f>shipcalls!AW392</f>
        <v>7</v>
      </c>
      <c r="N392" s="29">
        <f>shipcalls!AX392</f>
        <v>7</v>
      </c>
      <c r="O392" s="29">
        <f>shipcalls!AY392</f>
        <v>0</v>
      </c>
      <c r="P392" s="29">
        <f t="shared" ref="P392" si="13">D392+G392+J392+M392</f>
        <v>27</v>
      </c>
      <c r="Q392" s="29">
        <f>E392+H392+K392+N392</f>
        <v>27</v>
      </c>
      <c r="R392" s="29">
        <f t="shared" ref="R392" si="14">F392+I392+L392+O392</f>
        <v>0</v>
      </c>
    </row>
    <row r="393" spans="1:18" s="3" customFormat="1" ht="15" customHeight="1" x14ac:dyDescent="0.25">
      <c r="A393" s="33"/>
      <c r="B393" s="31"/>
      <c r="C393" s="32" t="s">
        <v>48</v>
      </c>
      <c r="D393" s="29">
        <f>shipcalls!M393</f>
        <v>16</v>
      </c>
      <c r="E393" s="29">
        <f>shipcalls!N393</f>
        <v>16</v>
      </c>
      <c r="F393" s="29">
        <f>shipcalls!O393</f>
        <v>0</v>
      </c>
      <c r="G393" s="29">
        <f>shipcalls!Y393</f>
        <v>12</v>
      </c>
      <c r="H393" s="29">
        <f>shipcalls!Z393</f>
        <v>12</v>
      </c>
      <c r="I393" s="29">
        <f>shipcalls!AA393</f>
        <v>0</v>
      </c>
      <c r="J393" s="29">
        <f>shipcalls!AK393</f>
        <v>12</v>
      </c>
      <c r="K393" s="29">
        <f>shipcalls!AL393</f>
        <v>12</v>
      </c>
      <c r="L393" s="29">
        <f>shipcalls!AM393</f>
        <v>0</v>
      </c>
      <c r="M393" s="29">
        <f>shipcalls!AW393</f>
        <v>2</v>
      </c>
      <c r="N393" s="29">
        <f>shipcalls!AX393</f>
        <v>2</v>
      </c>
      <c r="O393" s="29">
        <f>shipcalls!AY393</f>
        <v>0</v>
      </c>
      <c r="P393" s="29">
        <f t="shared" si="12"/>
        <v>42</v>
      </c>
      <c r="Q393" s="29">
        <f t="shared" si="12"/>
        <v>42</v>
      </c>
      <c r="R393" s="29">
        <f t="shared" si="12"/>
        <v>0</v>
      </c>
    </row>
    <row r="394" spans="1:18" s="3" customFormat="1" ht="15" customHeight="1" x14ac:dyDescent="0.25">
      <c r="A394" s="33"/>
      <c r="B394" s="31"/>
      <c r="C394" s="32" t="s">
        <v>23</v>
      </c>
      <c r="D394" s="29">
        <f>shipcalls!M394</f>
        <v>5545</v>
      </c>
      <c r="E394" s="29">
        <f>shipcalls!N394</f>
        <v>5225</v>
      </c>
      <c r="F394" s="29">
        <f>shipcalls!O394</f>
        <v>320</v>
      </c>
      <c r="G394" s="29">
        <f>shipcalls!Y394</f>
        <v>6260</v>
      </c>
      <c r="H394" s="29">
        <f>shipcalls!Z394</f>
        <v>5944</v>
      </c>
      <c r="I394" s="29">
        <f>shipcalls!AA394</f>
        <v>316</v>
      </c>
      <c r="J394" s="29">
        <f>shipcalls!AK394</f>
        <v>6438</v>
      </c>
      <c r="K394" s="29">
        <f>shipcalls!AL394</f>
        <v>6101</v>
      </c>
      <c r="L394" s="29">
        <f>shipcalls!AM394</f>
        <v>337</v>
      </c>
      <c r="M394" s="29">
        <f>shipcalls!AW394</f>
        <v>6429</v>
      </c>
      <c r="N394" s="29">
        <f>shipcalls!AX394</f>
        <v>6095</v>
      </c>
      <c r="O394" s="29">
        <f>shipcalls!AY394</f>
        <v>334</v>
      </c>
      <c r="P394" s="29">
        <f t="shared" si="12"/>
        <v>24672</v>
      </c>
      <c r="Q394" s="29">
        <f t="shared" si="12"/>
        <v>23365</v>
      </c>
      <c r="R394" s="29">
        <f t="shared" si="12"/>
        <v>1307</v>
      </c>
    </row>
    <row r="395" spans="1:18" s="3" customFormat="1" ht="15" customHeight="1" x14ac:dyDescent="0.25">
      <c r="A395" s="33"/>
      <c r="B395" s="31"/>
      <c r="C395" s="35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1:18" s="3" customFormat="1" ht="15" customHeight="1" x14ac:dyDescent="0.25">
      <c r="A396" s="30"/>
      <c r="B396" s="31" t="s">
        <v>317</v>
      </c>
      <c r="C396" s="32"/>
      <c r="D396" s="29">
        <f>shipcalls!M396</f>
        <v>1348</v>
      </c>
      <c r="E396" s="29">
        <f>shipcalls!N396</f>
        <v>1276</v>
      </c>
      <c r="F396" s="29">
        <f>shipcalls!O396</f>
        <v>72</v>
      </c>
      <c r="G396" s="29">
        <f>shipcalls!Y396</f>
        <v>1305</v>
      </c>
      <c r="H396" s="29">
        <f>shipcalls!Z396</f>
        <v>1231</v>
      </c>
      <c r="I396" s="29">
        <f>shipcalls!AA396</f>
        <v>74</v>
      </c>
      <c r="J396" s="29">
        <f>shipcalls!AK396</f>
        <v>1358</v>
      </c>
      <c r="K396" s="29">
        <f>shipcalls!AL396</f>
        <v>1278</v>
      </c>
      <c r="L396" s="29">
        <f>shipcalls!AM396</f>
        <v>80</v>
      </c>
      <c r="M396" s="29">
        <f>shipcalls!AW396</f>
        <v>1332</v>
      </c>
      <c r="N396" s="29">
        <f>shipcalls!AX396</f>
        <v>1258</v>
      </c>
      <c r="O396" s="29">
        <f>shipcalls!AY396</f>
        <v>74</v>
      </c>
      <c r="P396" s="29">
        <f t="shared" si="12"/>
        <v>5343</v>
      </c>
      <c r="Q396" s="29">
        <f t="shared" si="12"/>
        <v>5043</v>
      </c>
      <c r="R396" s="29">
        <f t="shared" si="12"/>
        <v>300</v>
      </c>
    </row>
    <row r="397" spans="1:18" s="3" customFormat="1" ht="15" customHeight="1" x14ac:dyDescent="0.25">
      <c r="A397" s="33"/>
      <c r="B397" s="31"/>
      <c r="C397" s="32" t="s">
        <v>318</v>
      </c>
      <c r="D397" s="29">
        <f>shipcalls!M397</f>
        <v>358</v>
      </c>
      <c r="E397" s="29">
        <f>shipcalls!N397</f>
        <v>313</v>
      </c>
      <c r="F397" s="29">
        <f>shipcalls!O397</f>
        <v>45</v>
      </c>
      <c r="G397" s="29">
        <f>shipcalls!Y397</f>
        <v>331</v>
      </c>
      <c r="H397" s="29">
        <f>shipcalls!Z397</f>
        <v>286</v>
      </c>
      <c r="I397" s="29">
        <f>shipcalls!AA397</f>
        <v>45</v>
      </c>
      <c r="J397" s="29">
        <f>shipcalls!AK397</f>
        <v>345</v>
      </c>
      <c r="K397" s="29">
        <f>shipcalls!AL397</f>
        <v>296</v>
      </c>
      <c r="L397" s="29">
        <f>shipcalls!AM397</f>
        <v>49</v>
      </c>
      <c r="M397" s="29">
        <f>shipcalls!AW397</f>
        <v>329</v>
      </c>
      <c r="N397" s="29">
        <f>shipcalls!AX397</f>
        <v>283</v>
      </c>
      <c r="O397" s="29">
        <f>shipcalls!AY397</f>
        <v>46</v>
      </c>
      <c r="P397" s="29">
        <f t="shared" si="12"/>
        <v>1363</v>
      </c>
      <c r="Q397" s="29">
        <f t="shared" si="12"/>
        <v>1178</v>
      </c>
      <c r="R397" s="29">
        <f t="shared" si="12"/>
        <v>185</v>
      </c>
    </row>
    <row r="398" spans="1:18" s="3" customFormat="1" ht="15" customHeight="1" x14ac:dyDescent="0.25">
      <c r="A398" s="33"/>
      <c r="B398" s="31"/>
      <c r="C398" s="35" t="s">
        <v>319</v>
      </c>
      <c r="D398" s="29">
        <f>shipcalls!M398</f>
        <v>1</v>
      </c>
      <c r="E398" s="29">
        <f>shipcalls!N398</f>
        <v>1</v>
      </c>
      <c r="F398" s="29">
        <f>shipcalls!O398</f>
        <v>0</v>
      </c>
      <c r="G398" s="29">
        <f>shipcalls!Y398</f>
        <v>0</v>
      </c>
      <c r="H398" s="29">
        <f>shipcalls!Z398</f>
        <v>0</v>
      </c>
      <c r="I398" s="29">
        <f>shipcalls!AA398</f>
        <v>0</v>
      </c>
      <c r="J398" s="29">
        <f>shipcalls!AK398</f>
        <v>1</v>
      </c>
      <c r="K398" s="29">
        <f>shipcalls!AL398</f>
        <v>1</v>
      </c>
      <c r="L398" s="29">
        <f>shipcalls!AM398</f>
        <v>0</v>
      </c>
      <c r="M398" s="29">
        <f>shipcalls!AW398</f>
        <v>0</v>
      </c>
      <c r="N398" s="29">
        <f>shipcalls!AX398</f>
        <v>0</v>
      </c>
      <c r="O398" s="29">
        <f>shipcalls!AY398</f>
        <v>0</v>
      </c>
      <c r="P398" s="29">
        <f t="shared" si="12"/>
        <v>2</v>
      </c>
      <c r="Q398" s="29">
        <f t="shared" si="12"/>
        <v>2</v>
      </c>
      <c r="R398" s="29">
        <f t="shared" si="12"/>
        <v>0</v>
      </c>
    </row>
    <row r="399" spans="1:18" s="3" customFormat="1" ht="15" customHeight="1" x14ac:dyDescent="0.25">
      <c r="A399" s="33"/>
      <c r="B399" s="31"/>
      <c r="C399" s="35" t="s">
        <v>318</v>
      </c>
      <c r="D399" s="29">
        <f>shipcalls!M399</f>
        <v>357</v>
      </c>
      <c r="E399" s="29">
        <f>shipcalls!N399</f>
        <v>312</v>
      </c>
      <c r="F399" s="29">
        <f>shipcalls!O399</f>
        <v>45</v>
      </c>
      <c r="G399" s="29">
        <f>shipcalls!Y399</f>
        <v>331</v>
      </c>
      <c r="H399" s="29">
        <f>shipcalls!Z399</f>
        <v>286</v>
      </c>
      <c r="I399" s="29">
        <f>shipcalls!AA399</f>
        <v>45</v>
      </c>
      <c r="J399" s="29">
        <f>shipcalls!AK399</f>
        <v>343</v>
      </c>
      <c r="K399" s="29">
        <f>shipcalls!AL399</f>
        <v>294</v>
      </c>
      <c r="L399" s="29">
        <f>shipcalls!AM399</f>
        <v>49</v>
      </c>
      <c r="M399" s="29">
        <f>shipcalls!AW399</f>
        <v>327</v>
      </c>
      <c r="N399" s="29">
        <f>shipcalls!AX399</f>
        <v>281</v>
      </c>
      <c r="O399" s="29">
        <f>shipcalls!AY399</f>
        <v>46</v>
      </c>
      <c r="P399" s="29">
        <f t="shared" si="12"/>
        <v>1358</v>
      </c>
      <c r="Q399" s="29">
        <f t="shared" si="12"/>
        <v>1173</v>
      </c>
      <c r="R399" s="29">
        <f t="shared" si="12"/>
        <v>185</v>
      </c>
    </row>
    <row r="400" spans="1:18" s="3" customFormat="1" ht="15" customHeight="1" x14ac:dyDescent="0.25">
      <c r="A400" s="33"/>
      <c r="B400" s="31"/>
      <c r="C400" s="35" t="s">
        <v>320</v>
      </c>
      <c r="D400" s="29">
        <f>shipcalls!M400</f>
        <v>0</v>
      </c>
      <c r="E400" s="29">
        <f>shipcalls!N400</f>
        <v>0</v>
      </c>
      <c r="F400" s="29">
        <f>shipcalls!O400</f>
        <v>0</v>
      </c>
      <c r="G400" s="29">
        <f>shipcalls!Y400</f>
        <v>0</v>
      </c>
      <c r="H400" s="29">
        <f>shipcalls!Z400</f>
        <v>0</v>
      </c>
      <c r="I400" s="29">
        <f>shipcalls!AA400</f>
        <v>0</v>
      </c>
      <c r="J400" s="29">
        <f>shipcalls!AK400</f>
        <v>1</v>
      </c>
      <c r="K400" s="29">
        <f>shipcalls!AL400</f>
        <v>1</v>
      </c>
      <c r="L400" s="29">
        <f>shipcalls!AM400</f>
        <v>0</v>
      </c>
      <c r="M400" s="29">
        <f>shipcalls!AW400</f>
        <v>2</v>
      </c>
      <c r="N400" s="29">
        <f>shipcalls!AX400</f>
        <v>2</v>
      </c>
      <c r="O400" s="29">
        <f>shipcalls!AY400</f>
        <v>0</v>
      </c>
      <c r="P400" s="29">
        <f t="shared" si="12"/>
        <v>3</v>
      </c>
      <c r="Q400" s="29">
        <f t="shared" si="12"/>
        <v>3</v>
      </c>
      <c r="R400" s="29">
        <f t="shared" si="12"/>
        <v>0</v>
      </c>
    </row>
    <row r="401" spans="1:18" s="3" customFormat="1" ht="15" customHeight="1" x14ac:dyDescent="0.2">
      <c r="A401" s="33"/>
      <c r="B401" s="34"/>
      <c r="C401" s="32" t="s">
        <v>321</v>
      </c>
      <c r="D401" s="29">
        <f>shipcalls!M401</f>
        <v>0</v>
      </c>
      <c r="E401" s="29">
        <f>shipcalls!N401</f>
        <v>0</v>
      </c>
      <c r="F401" s="29">
        <f>shipcalls!O401</f>
        <v>0</v>
      </c>
      <c r="G401" s="29">
        <f>shipcalls!Y401</f>
        <v>0</v>
      </c>
      <c r="H401" s="29">
        <f>shipcalls!Z401</f>
        <v>0</v>
      </c>
      <c r="I401" s="29">
        <f>shipcalls!AA401</f>
        <v>0</v>
      </c>
      <c r="J401" s="29">
        <f>shipcalls!AK401</f>
        <v>0</v>
      </c>
      <c r="K401" s="29">
        <f>shipcalls!AL401</f>
        <v>0</v>
      </c>
      <c r="L401" s="29">
        <f>shipcalls!AM401</f>
        <v>0</v>
      </c>
      <c r="M401" s="29">
        <f>shipcalls!AW401</f>
        <v>0</v>
      </c>
      <c r="N401" s="29">
        <f>shipcalls!AX401</f>
        <v>0</v>
      </c>
      <c r="O401" s="29">
        <f>shipcalls!AY401</f>
        <v>0</v>
      </c>
      <c r="P401" s="29">
        <f t="shared" si="12"/>
        <v>0</v>
      </c>
      <c r="Q401" s="29">
        <f t="shared" si="12"/>
        <v>0</v>
      </c>
      <c r="R401" s="29">
        <f t="shared" si="12"/>
        <v>0</v>
      </c>
    </row>
    <row r="402" spans="1:18" s="3" customFormat="1" ht="15" customHeight="1" x14ac:dyDescent="0.2">
      <c r="A402" s="33"/>
      <c r="B402" s="34"/>
      <c r="C402" s="32" t="s">
        <v>322</v>
      </c>
      <c r="D402" s="29">
        <f>shipcalls!M402</f>
        <v>143</v>
      </c>
      <c r="E402" s="29">
        <f>shipcalls!N402</f>
        <v>143</v>
      </c>
      <c r="F402" s="29">
        <f>shipcalls!O402</f>
        <v>0</v>
      </c>
      <c r="G402" s="29">
        <f>shipcalls!Y402</f>
        <v>251</v>
      </c>
      <c r="H402" s="29">
        <f>shipcalls!Z402</f>
        <v>251</v>
      </c>
      <c r="I402" s="29">
        <f>shipcalls!AA402</f>
        <v>0</v>
      </c>
      <c r="J402" s="29">
        <f>shipcalls!AK402</f>
        <v>158</v>
      </c>
      <c r="K402" s="29">
        <f>shipcalls!AL402</f>
        <v>158</v>
      </c>
      <c r="L402" s="29">
        <f>shipcalls!AM402</f>
        <v>0</v>
      </c>
      <c r="M402" s="29">
        <f>shipcalls!AW402</f>
        <v>95</v>
      </c>
      <c r="N402" s="29">
        <f>shipcalls!AX402</f>
        <v>95</v>
      </c>
      <c r="O402" s="29">
        <f>shipcalls!AY402</f>
        <v>0</v>
      </c>
      <c r="P402" s="29">
        <f t="shared" si="12"/>
        <v>647</v>
      </c>
      <c r="Q402" s="29">
        <f t="shared" si="12"/>
        <v>647</v>
      </c>
      <c r="R402" s="29">
        <f t="shared" si="12"/>
        <v>0</v>
      </c>
    </row>
    <row r="403" spans="1:18" s="3" customFormat="1" ht="15" customHeight="1" x14ac:dyDescent="0.2">
      <c r="A403" s="33"/>
      <c r="B403" s="34"/>
      <c r="C403" s="32" t="s">
        <v>323</v>
      </c>
      <c r="D403" s="29">
        <f>shipcalls!M403</f>
        <v>401</v>
      </c>
      <c r="E403" s="29">
        <f>shipcalls!N403</f>
        <v>401</v>
      </c>
      <c r="F403" s="29">
        <f>shipcalls!O403</f>
        <v>0</v>
      </c>
      <c r="G403" s="29">
        <f>shipcalls!Y403</f>
        <v>281</v>
      </c>
      <c r="H403" s="29">
        <f>shipcalls!Z403</f>
        <v>281</v>
      </c>
      <c r="I403" s="29">
        <f>shipcalls!AA403</f>
        <v>0</v>
      </c>
      <c r="J403" s="29">
        <f>shipcalls!AK403</f>
        <v>267</v>
      </c>
      <c r="K403" s="29">
        <f>shipcalls!AL403</f>
        <v>267</v>
      </c>
      <c r="L403" s="29">
        <f>shipcalls!AM403</f>
        <v>0</v>
      </c>
      <c r="M403" s="29">
        <f>shipcalls!AW403</f>
        <v>269</v>
      </c>
      <c r="N403" s="29">
        <f>shipcalls!AX403</f>
        <v>269</v>
      </c>
      <c r="O403" s="29">
        <f>shipcalls!AY403</f>
        <v>0</v>
      </c>
      <c r="P403" s="29">
        <f t="shared" si="12"/>
        <v>1218</v>
      </c>
      <c r="Q403" s="29">
        <f t="shared" si="12"/>
        <v>1218</v>
      </c>
      <c r="R403" s="29">
        <f t="shared" si="12"/>
        <v>0</v>
      </c>
    </row>
    <row r="404" spans="1:18" s="3" customFormat="1" ht="15" customHeight="1" x14ac:dyDescent="0.25">
      <c r="A404" s="33"/>
      <c r="B404" s="31"/>
      <c r="C404" s="32" t="s">
        <v>48</v>
      </c>
      <c r="D404" s="29">
        <f>shipcalls!M404</f>
        <v>306</v>
      </c>
      <c r="E404" s="29">
        <f>shipcalls!N404</f>
        <v>306</v>
      </c>
      <c r="F404" s="29">
        <f>shipcalls!O404</f>
        <v>0</v>
      </c>
      <c r="G404" s="29">
        <f>shipcalls!Y404</f>
        <v>312</v>
      </c>
      <c r="H404" s="29">
        <f>shipcalls!Z404</f>
        <v>312</v>
      </c>
      <c r="I404" s="29">
        <f>shipcalls!AA404</f>
        <v>0</v>
      </c>
      <c r="J404" s="29">
        <f>shipcalls!AK404</f>
        <v>469</v>
      </c>
      <c r="K404" s="29">
        <f>shipcalls!AL404</f>
        <v>469</v>
      </c>
      <c r="L404" s="29">
        <f>shipcalls!AM404</f>
        <v>0</v>
      </c>
      <c r="M404" s="29">
        <f>shipcalls!AW404</f>
        <v>499</v>
      </c>
      <c r="N404" s="29">
        <f>shipcalls!AX404</f>
        <v>499</v>
      </c>
      <c r="O404" s="29">
        <f>shipcalls!AY404</f>
        <v>0</v>
      </c>
      <c r="P404" s="29">
        <f t="shared" si="12"/>
        <v>1586</v>
      </c>
      <c r="Q404" s="29">
        <f t="shared" si="12"/>
        <v>1586</v>
      </c>
      <c r="R404" s="29">
        <f t="shared" si="12"/>
        <v>0</v>
      </c>
    </row>
    <row r="405" spans="1:18" s="3" customFormat="1" ht="15" customHeight="1" x14ac:dyDescent="0.25">
      <c r="A405" s="33"/>
      <c r="B405" s="31"/>
      <c r="C405" s="32" t="s">
        <v>23</v>
      </c>
      <c r="D405" s="29">
        <f>shipcalls!M405</f>
        <v>140</v>
      </c>
      <c r="E405" s="29">
        <f>shipcalls!N405</f>
        <v>113</v>
      </c>
      <c r="F405" s="29">
        <f>shipcalls!O405</f>
        <v>27</v>
      </c>
      <c r="G405" s="29">
        <f>shipcalls!Y405</f>
        <v>130</v>
      </c>
      <c r="H405" s="29">
        <f>shipcalls!Z405</f>
        <v>101</v>
      </c>
      <c r="I405" s="29">
        <f>shipcalls!AA405</f>
        <v>29</v>
      </c>
      <c r="J405" s="29">
        <f>shipcalls!AK405</f>
        <v>119</v>
      </c>
      <c r="K405" s="29">
        <f>shipcalls!AL405</f>
        <v>88</v>
      </c>
      <c r="L405" s="29">
        <f>shipcalls!AM405</f>
        <v>31</v>
      </c>
      <c r="M405" s="29">
        <f>shipcalls!AW405</f>
        <v>140</v>
      </c>
      <c r="N405" s="29">
        <f>shipcalls!AX405</f>
        <v>112</v>
      </c>
      <c r="O405" s="29">
        <f>shipcalls!AY405</f>
        <v>28</v>
      </c>
      <c r="P405" s="29">
        <f t="shared" si="12"/>
        <v>529</v>
      </c>
      <c r="Q405" s="29">
        <f t="shared" si="12"/>
        <v>414</v>
      </c>
      <c r="R405" s="29">
        <f t="shared" si="12"/>
        <v>115</v>
      </c>
    </row>
    <row r="406" spans="1:18" s="3" customFormat="1" ht="15" customHeight="1" x14ac:dyDescent="0.25">
      <c r="A406" s="33"/>
      <c r="B406" s="31"/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1:18" s="3" customFormat="1" ht="15" customHeight="1" x14ac:dyDescent="0.25">
      <c r="A407" s="30"/>
      <c r="B407" s="31" t="s">
        <v>324</v>
      </c>
      <c r="C407" s="32"/>
      <c r="D407" s="29">
        <f>shipcalls!M407</f>
        <v>1066</v>
      </c>
      <c r="E407" s="29">
        <f>shipcalls!N407</f>
        <v>1046</v>
      </c>
      <c r="F407" s="29">
        <f>shipcalls!O407</f>
        <v>20</v>
      </c>
      <c r="G407" s="29">
        <f>shipcalls!Y407</f>
        <v>995</v>
      </c>
      <c r="H407" s="29">
        <f>shipcalls!Z407</f>
        <v>978</v>
      </c>
      <c r="I407" s="29">
        <f>shipcalls!AA407</f>
        <v>17</v>
      </c>
      <c r="J407" s="29">
        <f>shipcalls!AK407</f>
        <v>1003</v>
      </c>
      <c r="K407" s="29">
        <f>shipcalls!AL407</f>
        <v>985</v>
      </c>
      <c r="L407" s="29">
        <f>shipcalls!AM407</f>
        <v>18</v>
      </c>
      <c r="M407" s="29">
        <f>shipcalls!AW407</f>
        <v>1373</v>
      </c>
      <c r="N407" s="29">
        <f>shipcalls!AX407</f>
        <v>1354</v>
      </c>
      <c r="O407" s="29">
        <f>shipcalls!AY407</f>
        <v>19</v>
      </c>
      <c r="P407" s="29">
        <f t="shared" si="12"/>
        <v>4437</v>
      </c>
      <c r="Q407" s="29">
        <f t="shared" si="12"/>
        <v>4363</v>
      </c>
      <c r="R407" s="29">
        <f t="shared" si="12"/>
        <v>74</v>
      </c>
    </row>
    <row r="408" spans="1:18" s="3" customFormat="1" ht="15" customHeight="1" x14ac:dyDescent="0.25">
      <c r="A408" s="33"/>
      <c r="B408" s="31"/>
      <c r="C408" s="32" t="s">
        <v>325</v>
      </c>
      <c r="D408" s="29">
        <f>shipcalls!M408</f>
        <v>763</v>
      </c>
      <c r="E408" s="29">
        <f>shipcalls!N408</f>
        <v>761</v>
      </c>
      <c r="F408" s="29">
        <f>shipcalls!O408</f>
        <v>2</v>
      </c>
      <c r="G408" s="29">
        <f>shipcalls!Y408</f>
        <v>669</v>
      </c>
      <c r="H408" s="29">
        <f>shipcalls!Z408</f>
        <v>668</v>
      </c>
      <c r="I408" s="29">
        <f>shipcalls!AA408</f>
        <v>1</v>
      </c>
      <c r="J408" s="29">
        <f>shipcalls!AK408</f>
        <v>754</v>
      </c>
      <c r="K408" s="29">
        <f>shipcalls!AL408</f>
        <v>753</v>
      </c>
      <c r="L408" s="29">
        <f>shipcalls!AM408</f>
        <v>1</v>
      </c>
      <c r="M408" s="29">
        <f>shipcalls!AW408</f>
        <v>1144</v>
      </c>
      <c r="N408" s="29">
        <f>shipcalls!AX408</f>
        <v>1144</v>
      </c>
      <c r="O408" s="29">
        <f>shipcalls!AY408</f>
        <v>0</v>
      </c>
      <c r="P408" s="29">
        <f t="shared" si="12"/>
        <v>3330</v>
      </c>
      <c r="Q408" s="29">
        <f t="shared" si="12"/>
        <v>3326</v>
      </c>
      <c r="R408" s="29">
        <f t="shared" si="12"/>
        <v>4</v>
      </c>
    </row>
    <row r="409" spans="1:18" s="3" customFormat="1" ht="15" customHeight="1" x14ac:dyDescent="0.25">
      <c r="A409" s="33"/>
      <c r="B409" s="31"/>
      <c r="C409" s="35" t="s">
        <v>326</v>
      </c>
      <c r="D409" s="29">
        <f>shipcalls!M409</f>
        <v>735</v>
      </c>
      <c r="E409" s="29">
        <f>shipcalls!N409</f>
        <v>735</v>
      </c>
      <c r="F409" s="29">
        <f>shipcalls!O409</f>
        <v>0</v>
      </c>
      <c r="G409" s="29">
        <f>shipcalls!Y409</f>
        <v>636</v>
      </c>
      <c r="H409" s="29">
        <f>shipcalls!Z409</f>
        <v>636</v>
      </c>
      <c r="I409" s="29">
        <f>shipcalls!AA409</f>
        <v>0</v>
      </c>
      <c r="J409" s="29">
        <f>shipcalls!AK409</f>
        <v>724</v>
      </c>
      <c r="K409" s="29">
        <f>shipcalls!AL409</f>
        <v>724</v>
      </c>
      <c r="L409" s="29">
        <f>shipcalls!AM409</f>
        <v>0</v>
      </c>
      <c r="M409" s="29">
        <f>shipcalls!AW409</f>
        <v>1109</v>
      </c>
      <c r="N409" s="29">
        <f>shipcalls!AX409</f>
        <v>1109</v>
      </c>
      <c r="O409" s="29">
        <f>shipcalls!AY409</f>
        <v>0</v>
      </c>
      <c r="P409" s="29">
        <f t="shared" si="12"/>
        <v>3204</v>
      </c>
      <c r="Q409" s="29">
        <f t="shared" si="12"/>
        <v>3204</v>
      </c>
      <c r="R409" s="29">
        <f t="shared" si="12"/>
        <v>0</v>
      </c>
    </row>
    <row r="410" spans="1:18" s="3" customFormat="1" ht="15" customHeight="1" x14ac:dyDescent="0.25">
      <c r="A410" s="33"/>
      <c r="B410" s="31"/>
      <c r="C410" s="35" t="s">
        <v>325</v>
      </c>
      <c r="D410" s="29">
        <f>shipcalls!M410</f>
        <v>27</v>
      </c>
      <c r="E410" s="29">
        <f>shipcalls!N410</f>
        <v>26</v>
      </c>
      <c r="F410" s="29">
        <f>shipcalls!O410</f>
        <v>1</v>
      </c>
      <c r="G410" s="29">
        <f>shipcalls!Y410</f>
        <v>33</v>
      </c>
      <c r="H410" s="29">
        <f>shipcalls!Z410</f>
        <v>32</v>
      </c>
      <c r="I410" s="29">
        <f>shipcalls!AA410</f>
        <v>1</v>
      </c>
      <c r="J410" s="29">
        <f>shipcalls!AK410</f>
        <v>28</v>
      </c>
      <c r="K410" s="29">
        <f>shipcalls!AL410</f>
        <v>28</v>
      </c>
      <c r="L410" s="29">
        <f>shipcalls!AM410</f>
        <v>0</v>
      </c>
      <c r="M410" s="29">
        <f>shipcalls!AW410</f>
        <v>34</v>
      </c>
      <c r="N410" s="29">
        <f>shipcalls!AX410</f>
        <v>34</v>
      </c>
      <c r="O410" s="29">
        <f>shipcalls!AY410</f>
        <v>0</v>
      </c>
      <c r="P410" s="29">
        <f t="shared" si="12"/>
        <v>122</v>
      </c>
      <c r="Q410" s="29">
        <f t="shared" si="12"/>
        <v>120</v>
      </c>
      <c r="R410" s="29">
        <f t="shared" si="12"/>
        <v>2</v>
      </c>
    </row>
    <row r="411" spans="1:18" s="3" customFormat="1" ht="15" customHeight="1" x14ac:dyDescent="0.25">
      <c r="A411" s="33"/>
      <c r="B411" s="31"/>
      <c r="C411" s="35" t="s">
        <v>327</v>
      </c>
      <c r="D411" s="29">
        <f>shipcalls!M411</f>
        <v>1</v>
      </c>
      <c r="E411" s="29">
        <f>shipcalls!N411</f>
        <v>0</v>
      </c>
      <c r="F411" s="29">
        <f>shipcalls!O411</f>
        <v>1</v>
      </c>
      <c r="G411" s="29">
        <f>shipcalls!Y411</f>
        <v>0</v>
      </c>
      <c r="H411" s="29">
        <f>shipcalls!Z411</f>
        <v>0</v>
      </c>
      <c r="I411" s="29">
        <f>shipcalls!AA411</f>
        <v>0</v>
      </c>
      <c r="J411" s="29">
        <f>shipcalls!AK411</f>
        <v>2</v>
      </c>
      <c r="K411" s="29">
        <f>shipcalls!AL411</f>
        <v>1</v>
      </c>
      <c r="L411" s="29">
        <f>shipcalls!AM411</f>
        <v>1</v>
      </c>
      <c r="M411" s="29">
        <f>shipcalls!AW411</f>
        <v>1</v>
      </c>
      <c r="N411" s="29">
        <f>shipcalls!AX411</f>
        <v>1</v>
      </c>
      <c r="O411" s="29">
        <f>shipcalls!AY411</f>
        <v>0</v>
      </c>
      <c r="P411" s="29">
        <f t="shared" si="12"/>
        <v>4</v>
      </c>
      <c r="Q411" s="29">
        <f t="shared" si="12"/>
        <v>2</v>
      </c>
      <c r="R411" s="29">
        <f t="shared" si="12"/>
        <v>2</v>
      </c>
    </row>
    <row r="412" spans="1:18" s="3" customFormat="1" ht="15" customHeight="1" x14ac:dyDescent="0.25">
      <c r="A412" s="33"/>
      <c r="B412" s="31"/>
      <c r="C412" s="32" t="s">
        <v>328</v>
      </c>
      <c r="D412" s="29">
        <f>shipcalls!M412</f>
        <v>15</v>
      </c>
      <c r="E412" s="29">
        <f>shipcalls!N412</f>
        <v>15</v>
      </c>
      <c r="F412" s="29">
        <f>shipcalls!O412</f>
        <v>0</v>
      </c>
      <c r="G412" s="29">
        <f>shipcalls!Y412</f>
        <v>22</v>
      </c>
      <c r="H412" s="29">
        <f>shipcalls!Z412</f>
        <v>22</v>
      </c>
      <c r="I412" s="29">
        <f>shipcalls!AA412</f>
        <v>0</v>
      </c>
      <c r="J412" s="29">
        <f>shipcalls!AK412</f>
        <v>20</v>
      </c>
      <c r="K412" s="29">
        <f>shipcalls!AL412</f>
        <v>20</v>
      </c>
      <c r="L412" s="29">
        <f>shipcalls!AM412</f>
        <v>0</v>
      </c>
      <c r="M412" s="29">
        <f>shipcalls!AW412</f>
        <v>19</v>
      </c>
      <c r="N412" s="29">
        <f>shipcalls!AX412</f>
        <v>19</v>
      </c>
      <c r="O412" s="29">
        <f>shipcalls!AY412</f>
        <v>0</v>
      </c>
      <c r="P412" s="29">
        <f t="shared" si="12"/>
        <v>76</v>
      </c>
      <c r="Q412" s="29">
        <f t="shared" si="12"/>
        <v>76</v>
      </c>
      <c r="R412" s="29">
        <f t="shared" si="12"/>
        <v>0</v>
      </c>
    </row>
    <row r="413" spans="1:18" s="3" customFormat="1" ht="15" customHeight="1" x14ac:dyDescent="0.25">
      <c r="A413" s="33"/>
      <c r="B413" s="31"/>
      <c r="C413" s="32" t="s">
        <v>329</v>
      </c>
      <c r="D413" s="29">
        <f>shipcalls!M413</f>
        <v>3</v>
      </c>
      <c r="E413" s="29">
        <f>shipcalls!N413</f>
        <v>3</v>
      </c>
      <c r="F413" s="29">
        <f>shipcalls!O413</f>
        <v>0</v>
      </c>
      <c r="G413" s="29">
        <f>shipcalls!Y413</f>
        <v>0</v>
      </c>
      <c r="H413" s="29">
        <f>shipcalls!Z413</f>
        <v>0</v>
      </c>
      <c r="I413" s="29">
        <f>shipcalls!AA413</f>
        <v>0</v>
      </c>
      <c r="J413" s="29">
        <f>shipcalls!AK413</f>
        <v>0</v>
      </c>
      <c r="K413" s="29">
        <f>shipcalls!AL413</f>
        <v>0</v>
      </c>
      <c r="L413" s="29">
        <f>shipcalls!AM413</f>
        <v>0</v>
      </c>
      <c r="M413" s="29">
        <f>shipcalls!AW413</f>
        <v>5</v>
      </c>
      <c r="N413" s="29">
        <f>shipcalls!AX413</f>
        <v>5</v>
      </c>
      <c r="O413" s="29">
        <f>shipcalls!AY413</f>
        <v>0</v>
      </c>
      <c r="P413" s="29">
        <f t="shared" si="12"/>
        <v>8</v>
      </c>
      <c r="Q413" s="29">
        <f t="shared" si="12"/>
        <v>8</v>
      </c>
      <c r="R413" s="29">
        <f t="shared" si="12"/>
        <v>0</v>
      </c>
    </row>
    <row r="414" spans="1:18" s="3" customFormat="1" ht="15" customHeight="1" x14ac:dyDescent="0.25">
      <c r="A414" s="33"/>
      <c r="B414" s="31"/>
      <c r="C414" s="35" t="s">
        <v>330</v>
      </c>
      <c r="D414" s="29">
        <f>shipcalls!M414</f>
        <v>3</v>
      </c>
      <c r="E414" s="29">
        <f>shipcalls!N414</f>
        <v>3</v>
      </c>
      <c r="F414" s="29">
        <f>shipcalls!O414</f>
        <v>0</v>
      </c>
      <c r="G414" s="29">
        <f>shipcalls!Y414</f>
        <v>0</v>
      </c>
      <c r="H414" s="29">
        <f>shipcalls!Z414</f>
        <v>0</v>
      </c>
      <c r="I414" s="29">
        <f>shipcalls!AA414</f>
        <v>0</v>
      </c>
      <c r="J414" s="29">
        <f>shipcalls!AK414</f>
        <v>0</v>
      </c>
      <c r="K414" s="29">
        <f>shipcalls!AL414</f>
        <v>0</v>
      </c>
      <c r="L414" s="29">
        <f>shipcalls!AM414</f>
        <v>0</v>
      </c>
      <c r="M414" s="29">
        <f>shipcalls!AW414</f>
        <v>4</v>
      </c>
      <c r="N414" s="29">
        <f>shipcalls!AX414</f>
        <v>4</v>
      </c>
      <c r="O414" s="29">
        <f>shipcalls!AY414</f>
        <v>0</v>
      </c>
      <c r="P414" s="29">
        <f t="shared" si="12"/>
        <v>7</v>
      </c>
      <c r="Q414" s="29">
        <f t="shared" si="12"/>
        <v>7</v>
      </c>
      <c r="R414" s="29">
        <f t="shared" si="12"/>
        <v>0</v>
      </c>
    </row>
    <row r="415" spans="1:18" s="3" customFormat="1" ht="15" customHeight="1" x14ac:dyDescent="0.25">
      <c r="A415" s="33"/>
      <c r="B415" s="31"/>
      <c r="C415" s="35" t="s">
        <v>331</v>
      </c>
      <c r="D415" s="29">
        <f>shipcalls!M415</f>
        <v>0</v>
      </c>
      <c r="E415" s="29">
        <f>shipcalls!N415</f>
        <v>0</v>
      </c>
      <c r="F415" s="29">
        <f>shipcalls!O415</f>
        <v>0</v>
      </c>
      <c r="G415" s="29">
        <f>shipcalls!Y415</f>
        <v>0</v>
      </c>
      <c r="H415" s="29">
        <f>shipcalls!Z415</f>
        <v>0</v>
      </c>
      <c r="I415" s="29">
        <f>shipcalls!AA415</f>
        <v>0</v>
      </c>
      <c r="J415" s="29">
        <f>shipcalls!AK415</f>
        <v>0</v>
      </c>
      <c r="K415" s="29">
        <f>shipcalls!AL415</f>
        <v>0</v>
      </c>
      <c r="L415" s="29">
        <f>shipcalls!AM415</f>
        <v>0</v>
      </c>
      <c r="M415" s="29">
        <f>shipcalls!AW415</f>
        <v>1</v>
      </c>
      <c r="N415" s="29">
        <f>shipcalls!AX415</f>
        <v>1</v>
      </c>
      <c r="O415" s="29">
        <f>shipcalls!AY415</f>
        <v>0</v>
      </c>
      <c r="P415" s="29">
        <f t="shared" si="12"/>
        <v>1</v>
      </c>
      <c r="Q415" s="29">
        <f t="shared" si="12"/>
        <v>1</v>
      </c>
      <c r="R415" s="38">
        <f t="shared" si="12"/>
        <v>0</v>
      </c>
    </row>
    <row r="416" spans="1:18" s="3" customFormat="1" ht="15" customHeight="1" x14ac:dyDescent="0.25">
      <c r="A416" s="33"/>
      <c r="B416" s="31"/>
      <c r="C416" s="32" t="s">
        <v>48</v>
      </c>
      <c r="D416" s="29">
        <f>shipcalls!M416</f>
        <v>186</v>
      </c>
      <c r="E416" s="29">
        <f>shipcalls!N416</f>
        <v>186</v>
      </c>
      <c r="F416" s="29">
        <f>shipcalls!O416</f>
        <v>0</v>
      </c>
      <c r="G416" s="29">
        <f>shipcalls!Y416</f>
        <v>197</v>
      </c>
      <c r="H416" s="29">
        <f>shipcalls!Z416</f>
        <v>197</v>
      </c>
      <c r="I416" s="29">
        <f>shipcalls!AA416</f>
        <v>0</v>
      </c>
      <c r="J416" s="29">
        <f>shipcalls!AK416</f>
        <v>160</v>
      </c>
      <c r="K416" s="29">
        <f>shipcalls!AL416</f>
        <v>160</v>
      </c>
      <c r="L416" s="29">
        <f>shipcalls!AM416</f>
        <v>0</v>
      </c>
      <c r="M416" s="29">
        <f>shipcalls!AW416</f>
        <v>113</v>
      </c>
      <c r="N416" s="29">
        <f>shipcalls!AX416</f>
        <v>113</v>
      </c>
      <c r="O416" s="29">
        <f>shipcalls!AY416</f>
        <v>0</v>
      </c>
      <c r="P416" s="29">
        <f t="shared" si="12"/>
        <v>656</v>
      </c>
      <c r="Q416" s="29">
        <f t="shared" si="12"/>
        <v>656</v>
      </c>
      <c r="R416" s="29">
        <f t="shared" si="12"/>
        <v>0</v>
      </c>
    </row>
    <row r="417" spans="1:18" s="3" customFormat="1" ht="15" customHeight="1" x14ac:dyDescent="0.25">
      <c r="A417" s="33"/>
      <c r="B417" s="31"/>
      <c r="C417" s="32" t="s">
        <v>23</v>
      </c>
      <c r="D417" s="29">
        <f>shipcalls!M417</f>
        <v>99</v>
      </c>
      <c r="E417" s="29">
        <f>shipcalls!N417</f>
        <v>81</v>
      </c>
      <c r="F417" s="29">
        <f>shipcalls!O417</f>
        <v>18</v>
      </c>
      <c r="G417" s="29">
        <f>shipcalls!Y417</f>
        <v>107</v>
      </c>
      <c r="H417" s="29">
        <f>shipcalls!Z417</f>
        <v>91</v>
      </c>
      <c r="I417" s="29">
        <f>shipcalls!AA417</f>
        <v>16</v>
      </c>
      <c r="J417" s="29">
        <f>shipcalls!AK417</f>
        <v>69</v>
      </c>
      <c r="K417" s="29">
        <f>shipcalls!AL417</f>
        <v>52</v>
      </c>
      <c r="L417" s="29">
        <f>shipcalls!AM417</f>
        <v>17</v>
      </c>
      <c r="M417" s="29">
        <f>shipcalls!AW417</f>
        <v>92</v>
      </c>
      <c r="N417" s="29">
        <f>shipcalls!AX417</f>
        <v>73</v>
      </c>
      <c r="O417" s="29">
        <f>shipcalls!AY417</f>
        <v>19</v>
      </c>
      <c r="P417" s="29">
        <f t="shared" si="12"/>
        <v>367</v>
      </c>
      <c r="Q417" s="29">
        <f t="shared" si="12"/>
        <v>297</v>
      </c>
      <c r="R417" s="29">
        <f t="shared" si="12"/>
        <v>70</v>
      </c>
    </row>
    <row r="418" spans="1:18" s="3" customFormat="1" ht="15" customHeight="1" x14ac:dyDescent="0.25">
      <c r="A418" s="33"/>
      <c r="B418" s="31"/>
      <c r="C418" s="35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1:18" s="3" customFormat="1" ht="15" customHeight="1" x14ac:dyDescent="0.25">
      <c r="A419" s="30"/>
      <c r="B419" s="31" t="s">
        <v>332</v>
      </c>
      <c r="C419" s="32"/>
      <c r="D419" s="29">
        <f>shipcalls!M419</f>
        <v>3105</v>
      </c>
      <c r="E419" s="29">
        <f>shipcalls!N419</f>
        <v>3078</v>
      </c>
      <c r="F419" s="29">
        <f>shipcalls!O419</f>
        <v>27</v>
      </c>
      <c r="G419" s="29">
        <f>shipcalls!Y419</f>
        <v>2937</v>
      </c>
      <c r="H419" s="29">
        <f>shipcalls!Z419</f>
        <v>2906</v>
      </c>
      <c r="I419" s="29">
        <f>shipcalls!AA419</f>
        <v>31</v>
      </c>
      <c r="J419" s="29">
        <f>shipcalls!AK419</f>
        <v>3089</v>
      </c>
      <c r="K419" s="29">
        <f>shipcalls!AL419</f>
        <v>3051</v>
      </c>
      <c r="L419" s="29">
        <f>shipcalls!AM419</f>
        <v>38</v>
      </c>
      <c r="M419" s="29">
        <f>shipcalls!AW419</f>
        <v>3403</v>
      </c>
      <c r="N419" s="29">
        <f>shipcalls!AX419</f>
        <v>3373</v>
      </c>
      <c r="O419" s="29">
        <f>shipcalls!AY419</f>
        <v>30</v>
      </c>
      <c r="P419" s="29">
        <f t="shared" si="12"/>
        <v>12534</v>
      </c>
      <c r="Q419" s="29">
        <f t="shared" si="12"/>
        <v>12408</v>
      </c>
      <c r="R419" s="29">
        <f t="shared" si="12"/>
        <v>126</v>
      </c>
    </row>
    <row r="420" spans="1:18" s="3" customFormat="1" ht="15" customHeight="1" x14ac:dyDescent="0.25">
      <c r="A420" s="33"/>
      <c r="B420" s="31"/>
      <c r="C420" s="32" t="s">
        <v>333</v>
      </c>
      <c r="D420" s="29">
        <f>shipcalls!M420</f>
        <v>1790</v>
      </c>
      <c r="E420" s="29">
        <f>shipcalls!N420</f>
        <v>1765</v>
      </c>
      <c r="F420" s="29">
        <f>shipcalls!O420</f>
        <v>25</v>
      </c>
      <c r="G420" s="29">
        <f>shipcalls!Y420</f>
        <v>1668</v>
      </c>
      <c r="H420" s="29">
        <f>shipcalls!Z420</f>
        <v>1639</v>
      </c>
      <c r="I420" s="29">
        <f>shipcalls!AA420</f>
        <v>29</v>
      </c>
      <c r="J420" s="29">
        <f>shipcalls!AK420</f>
        <v>1700</v>
      </c>
      <c r="K420" s="29">
        <f>shipcalls!AL420</f>
        <v>1668</v>
      </c>
      <c r="L420" s="29">
        <f>shipcalls!AM420</f>
        <v>32</v>
      </c>
      <c r="M420" s="29">
        <f>shipcalls!AW420</f>
        <v>1883</v>
      </c>
      <c r="N420" s="29">
        <f>shipcalls!AX420</f>
        <v>1857</v>
      </c>
      <c r="O420" s="29">
        <f>shipcalls!AY420</f>
        <v>26</v>
      </c>
      <c r="P420" s="29">
        <f t="shared" si="12"/>
        <v>7041</v>
      </c>
      <c r="Q420" s="29">
        <f t="shared" si="12"/>
        <v>6929</v>
      </c>
      <c r="R420" s="29">
        <f t="shared" si="12"/>
        <v>112</v>
      </c>
    </row>
    <row r="421" spans="1:18" s="3" customFormat="1" ht="15" customHeight="1" x14ac:dyDescent="0.25">
      <c r="A421" s="33"/>
      <c r="B421" s="31"/>
      <c r="C421" s="35" t="s">
        <v>334</v>
      </c>
      <c r="D421" s="29">
        <f>shipcalls!M421</f>
        <v>1205</v>
      </c>
      <c r="E421" s="29">
        <f>shipcalls!N421</f>
        <v>1205</v>
      </c>
      <c r="F421" s="29">
        <f>shipcalls!O421</f>
        <v>0</v>
      </c>
      <c r="G421" s="29">
        <f>shipcalls!Y421</f>
        <v>1208</v>
      </c>
      <c r="H421" s="29">
        <f>shipcalls!Z421</f>
        <v>1208</v>
      </c>
      <c r="I421" s="29">
        <f>shipcalls!AA421</f>
        <v>0</v>
      </c>
      <c r="J421" s="29">
        <f>shipcalls!AK421</f>
        <v>1160</v>
      </c>
      <c r="K421" s="29">
        <f>shipcalls!AL421</f>
        <v>1160</v>
      </c>
      <c r="L421" s="29">
        <f>shipcalls!AM421</f>
        <v>0</v>
      </c>
      <c r="M421" s="29">
        <f>shipcalls!AW421</f>
        <v>1175</v>
      </c>
      <c r="N421" s="29">
        <f>shipcalls!AX421</f>
        <v>1175</v>
      </c>
      <c r="O421" s="29">
        <f>shipcalls!AY421</f>
        <v>0</v>
      </c>
      <c r="P421" s="29">
        <f t="shared" si="12"/>
        <v>4748</v>
      </c>
      <c r="Q421" s="29">
        <f t="shared" si="12"/>
        <v>4748</v>
      </c>
      <c r="R421" s="29">
        <f t="shared" si="12"/>
        <v>0</v>
      </c>
    </row>
    <row r="422" spans="1:18" s="3" customFormat="1" ht="15" customHeight="1" x14ac:dyDescent="0.25">
      <c r="A422" s="33"/>
      <c r="B422" s="31"/>
      <c r="C422" s="35" t="s">
        <v>333</v>
      </c>
      <c r="D422" s="29">
        <f>shipcalls!M422</f>
        <v>585</v>
      </c>
      <c r="E422" s="29">
        <f>shipcalls!N422</f>
        <v>560</v>
      </c>
      <c r="F422" s="29">
        <f>shipcalls!O422</f>
        <v>25</v>
      </c>
      <c r="G422" s="29">
        <f>shipcalls!Y422</f>
        <v>460</v>
      </c>
      <c r="H422" s="29">
        <f>shipcalls!Z422</f>
        <v>431</v>
      </c>
      <c r="I422" s="29">
        <f>shipcalls!AA422</f>
        <v>29</v>
      </c>
      <c r="J422" s="29">
        <f>shipcalls!AK422</f>
        <v>540</v>
      </c>
      <c r="K422" s="29">
        <f>shipcalls!AL422</f>
        <v>508</v>
      </c>
      <c r="L422" s="29">
        <f>shipcalls!AM422</f>
        <v>32</v>
      </c>
      <c r="M422" s="29">
        <f>shipcalls!AW422</f>
        <v>708</v>
      </c>
      <c r="N422" s="29">
        <f>shipcalls!AX422</f>
        <v>682</v>
      </c>
      <c r="O422" s="29">
        <f>shipcalls!AY422</f>
        <v>26</v>
      </c>
      <c r="P422" s="29">
        <f t="shared" si="12"/>
        <v>2293</v>
      </c>
      <c r="Q422" s="29">
        <f t="shared" si="12"/>
        <v>2181</v>
      </c>
      <c r="R422" s="29">
        <f t="shared" si="12"/>
        <v>112</v>
      </c>
    </row>
    <row r="423" spans="1:18" s="3" customFormat="1" ht="15" customHeight="1" x14ac:dyDescent="0.25">
      <c r="A423" s="33"/>
      <c r="B423" s="31"/>
      <c r="C423" s="32" t="s">
        <v>335</v>
      </c>
      <c r="D423" s="29">
        <f>shipcalls!M423</f>
        <v>1030</v>
      </c>
      <c r="E423" s="29">
        <f>shipcalls!N423</f>
        <v>1030</v>
      </c>
      <c r="F423" s="29">
        <f>shipcalls!O423</f>
        <v>0</v>
      </c>
      <c r="G423" s="29">
        <f>shipcalls!Y423</f>
        <v>957</v>
      </c>
      <c r="H423" s="29">
        <f>shipcalls!Z423</f>
        <v>957</v>
      </c>
      <c r="I423" s="29">
        <f>shipcalls!AA423</f>
        <v>0</v>
      </c>
      <c r="J423" s="29">
        <f>shipcalls!AK423</f>
        <v>1032</v>
      </c>
      <c r="K423" s="29">
        <f>shipcalls!AL423</f>
        <v>1032</v>
      </c>
      <c r="L423" s="29">
        <f>shipcalls!AM423</f>
        <v>0</v>
      </c>
      <c r="M423" s="29">
        <f>shipcalls!AW423</f>
        <v>1184</v>
      </c>
      <c r="N423" s="29">
        <f>shipcalls!AX423</f>
        <v>1184</v>
      </c>
      <c r="O423" s="29">
        <f>shipcalls!AY423</f>
        <v>0</v>
      </c>
      <c r="P423" s="29">
        <f t="shared" si="12"/>
        <v>4203</v>
      </c>
      <c r="Q423" s="29">
        <f t="shared" si="12"/>
        <v>4203</v>
      </c>
      <c r="R423" s="29">
        <f t="shared" si="12"/>
        <v>0</v>
      </c>
    </row>
    <row r="424" spans="1:18" s="3" customFormat="1" ht="15" customHeight="1" x14ac:dyDescent="0.25">
      <c r="A424" s="33"/>
      <c r="B424" s="31"/>
      <c r="C424" s="35" t="s">
        <v>336</v>
      </c>
      <c r="D424" s="29">
        <f>shipcalls!M424</f>
        <v>728</v>
      </c>
      <c r="E424" s="29">
        <f>shipcalls!N424</f>
        <v>728</v>
      </c>
      <c r="F424" s="29">
        <f>shipcalls!O424</f>
        <v>0</v>
      </c>
      <c r="G424" s="29">
        <f>shipcalls!Y424</f>
        <v>725</v>
      </c>
      <c r="H424" s="29">
        <f>shipcalls!Z424</f>
        <v>725</v>
      </c>
      <c r="I424" s="29">
        <f>shipcalls!AA424</f>
        <v>0</v>
      </c>
      <c r="J424" s="29">
        <f>shipcalls!AK424</f>
        <v>707</v>
      </c>
      <c r="K424" s="29">
        <f>shipcalls!AL424</f>
        <v>707</v>
      </c>
      <c r="L424" s="29">
        <f>shipcalls!AM424</f>
        <v>0</v>
      </c>
      <c r="M424" s="29">
        <f>shipcalls!AW424</f>
        <v>702</v>
      </c>
      <c r="N424" s="29">
        <f>shipcalls!AX424</f>
        <v>702</v>
      </c>
      <c r="O424" s="29">
        <f>shipcalls!AY424</f>
        <v>0</v>
      </c>
      <c r="P424" s="29">
        <f t="shared" si="12"/>
        <v>2862</v>
      </c>
      <c r="Q424" s="29">
        <f t="shared" si="12"/>
        <v>2862</v>
      </c>
      <c r="R424" s="29">
        <f t="shared" si="12"/>
        <v>0</v>
      </c>
    </row>
    <row r="425" spans="1:18" s="3" customFormat="1" ht="15" customHeight="1" x14ac:dyDescent="0.25">
      <c r="A425" s="33"/>
      <c r="B425" s="31"/>
      <c r="C425" s="35" t="s">
        <v>337</v>
      </c>
      <c r="D425" s="29">
        <f>shipcalls!M425</f>
        <v>302</v>
      </c>
      <c r="E425" s="29">
        <f>shipcalls!N425</f>
        <v>302</v>
      </c>
      <c r="F425" s="29">
        <f>shipcalls!O425</f>
        <v>0</v>
      </c>
      <c r="G425" s="29">
        <f>shipcalls!Y425</f>
        <v>232</v>
      </c>
      <c r="H425" s="29">
        <f>shipcalls!Z425</f>
        <v>232</v>
      </c>
      <c r="I425" s="29">
        <f>shipcalls!AA425</f>
        <v>0</v>
      </c>
      <c r="J425" s="29">
        <f>shipcalls!AK425</f>
        <v>325</v>
      </c>
      <c r="K425" s="29">
        <f>shipcalls!AL425</f>
        <v>325</v>
      </c>
      <c r="L425" s="29">
        <f>shipcalls!AM425</f>
        <v>0</v>
      </c>
      <c r="M425" s="29">
        <f>shipcalls!AW425</f>
        <v>482</v>
      </c>
      <c r="N425" s="29">
        <f>shipcalls!AX425</f>
        <v>482</v>
      </c>
      <c r="O425" s="29">
        <f>shipcalls!AY425</f>
        <v>0</v>
      </c>
      <c r="P425" s="29">
        <f t="shared" si="12"/>
        <v>1341</v>
      </c>
      <c r="Q425" s="29">
        <f t="shared" si="12"/>
        <v>1341</v>
      </c>
      <c r="R425" s="38">
        <f t="shared" si="12"/>
        <v>0</v>
      </c>
    </row>
    <row r="426" spans="1:18" s="3" customFormat="1" ht="15" customHeight="1" x14ac:dyDescent="0.25">
      <c r="A426" s="33"/>
      <c r="B426" s="31"/>
      <c r="C426" s="32" t="s">
        <v>338</v>
      </c>
      <c r="D426" s="29">
        <f>shipcalls!M426</f>
        <v>56</v>
      </c>
      <c r="E426" s="29">
        <f>shipcalls!N426</f>
        <v>56</v>
      </c>
      <c r="F426" s="29">
        <f>shipcalls!O426</f>
        <v>0</v>
      </c>
      <c r="G426" s="29">
        <f>shipcalls!Y426</f>
        <v>59</v>
      </c>
      <c r="H426" s="29">
        <f>shipcalls!Z426</f>
        <v>59</v>
      </c>
      <c r="I426" s="29">
        <f>shipcalls!AA426</f>
        <v>0</v>
      </c>
      <c r="J426" s="29">
        <f>shipcalls!AK426</f>
        <v>82</v>
      </c>
      <c r="K426" s="29">
        <f>shipcalls!AL426</f>
        <v>82</v>
      </c>
      <c r="L426" s="29">
        <f>shipcalls!AM426</f>
        <v>0</v>
      </c>
      <c r="M426" s="29">
        <f>shipcalls!AW426</f>
        <v>56</v>
      </c>
      <c r="N426" s="29">
        <f>shipcalls!AX426</f>
        <v>56</v>
      </c>
      <c r="O426" s="29">
        <f>shipcalls!AY426</f>
        <v>0</v>
      </c>
      <c r="P426" s="29">
        <f t="shared" si="12"/>
        <v>253</v>
      </c>
      <c r="Q426" s="29">
        <f t="shared" si="12"/>
        <v>253</v>
      </c>
      <c r="R426" s="29">
        <f t="shared" si="12"/>
        <v>0</v>
      </c>
    </row>
    <row r="427" spans="1:18" s="3" customFormat="1" ht="15" customHeight="1" x14ac:dyDescent="0.25">
      <c r="A427" s="33"/>
      <c r="B427" s="31"/>
      <c r="C427" s="35" t="s">
        <v>339</v>
      </c>
      <c r="D427" s="29">
        <f>shipcalls!M427</f>
        <v>12</v>
      </c>
      <c r="E427" s="29">
        <f>shipcalls!N427</f>
        <v>12</v>
      </c>
      <c r="F427" s="29">
        <f>shipcalls!O427</f>
        <v>0</v>
      </c>
      <c r="G427" s="29">
        <f>shipcalls!Y427</f>
        <v>5</v>
      </c>
      <c r="H427" s="29">
        <f>shipcalls!Z427</f>
        <v>5</v>
      </c>
      <c r="I427" s="29">
        <f>shipcalls!AA427</f>
        <v>0</v>
      </c>
      <c r="J427" s="29">
        <f>shipcalls!AK427</f>
        <v>12</v>
      </c>
      <c r="K427" s="29">
        <f>shipcalls!AL427</f>
        <v>12</v>
      </c>
      <c r="L427" s="29">
        <f>shipcalls!AM427</f>
        <v>0</v>
      </c>
      <c r="M427" s="29">
        <f>shipcalls!AW427</f>
        <v>7</v>
      </c>
      <c r="N427" s="29">
        <f>shipcalls!AX427</f>
        <v>7</v>
      </c>
      <c r="O427" s="29">
        <f>shipcalls!AY427</f>
        <v>0</v>
      </c>
      <c r="P427" s="29">
        <f t="shared" si="12"/>
        <v>36</v>
      </c>
      <c r="Q427" s="29">
        <f t="shared" si="12"/>
        <v>36</v>
      </c>
      <c r="R427" s="29">
        <f t="shared" si="12"/>
        <v>0</v>
      </c>
    </row>
    <row r="428" spans="1:18" s="3" customFormat="1" ht="15" customHeight="1" x14ac:dyDescent="0.25">
      <c r="A428" s="33"/>
      <c r="B428" s="31"/>
      <c r="C428" s="35" t="s">
        <v>340</v>
      </c>
      <c r="D428" s="29">
        <f>shipcalls!M428</f>
        <v>44</v>
      </c>
      <c r="E428" s="29">
        <f>shipcalls!N428</f>
        <v>44</v>
      </c>
      <c r="F428" s="29">
        <f>shipcalls!O428</f>
        <v>0</v>
      </c>
      <c r="G428" s="29">
        <f>shipcalls!Y428</f>
        <v>54</v>
      </c>
      <c r="H428" s="29">
        <f>shipcalls!Z428</f>
        <v>54</v>
      </c>
      <c r="I428" s="29">
        <f>shipcalls!AA428</f>
        <v>0</v>
      </c>
      <c r="J428" s="29">
        <f>shipcalls!AK428</f>
        <v>70</v>
      </c>
      <c r="K428" s="29">
        <f>shipcalls!AL428</f>
        <v>70</v>
      </c>
      <c r="L428" s="29">
        <f>shipcalls!AM428</f>
        <v>0</v>
      </c>
      <c r="M428" s="29">
        <f>shipcalls!AW428</f>
        <v>49</v>
      </c>
      <c r="N428" s="29">
        <f>shipcalls!AX428</f>
        <v>49</v>
      </c>
      <c r="O428" s="29">
        <f>shipcalls!AY428</f>
        <v>0</v>
      </c>
      <c r="P428" s="29">
        <f t="shared" si="12"/>
        <v>217</v>
      </c>
      <c r="Q428" s="29">
        <f t="shared" si="12"/>
        <v>217</v>
      </c>
      <c r="R428" s="29">
        <f t="shared" si="12"/>
        <v>0</v>
      </c>
    </row>
    <row r="429" spans="1:18" s="3" customFormat="1" ht="15" customHeight="1" x14ac:dyDescent="0.25">
      <c r="A429" s="33"/>
      <c r="B429" s="31"/>
      <c r="C429" s="32" t="s">
        <v>341</v>
      </c>
      <c r="D429" s="29">
        <f>shipcalls!M429</f>
        <v>2</v>
      </c>
      <c r="E429" s="29">
        <f>shipcalls!N429</f>
        <v>2</v>
      </c>
      <c r="F429" s="29">
        <f>shipcalls!O429</f>
        <v>0</v>
      </c>
      <c r="G429" s="29">
        <f>shipcalls!Y429</f>
        <v>3</v>
      </c>
      <c r="H429" s="29">
        <f>shipcalls!Z429</f>
        <v>3</v>
      </c>
      <c r="I429" s="29">
        <f>shipcalls!AA429</f>
        <v>0</v>
      </c>
      <c r="J429" s="29">
        <f>shipcalls!AK429</f>
        <v>3</v>
      </c>
      <c r="K429" s="29">
        <f>shipcalls!AL429</f>
        <v>3</v>
      </c>
      <c r="L429" s="29">
        <f>shipcalls!AM429</f>
        <v>0</v>
      </c>
      <c r="M429" s="29">
        <f>shipcalls!AW429</f>
        <v>0</v>
      </c>
      <c r="N429" s="29">
        <f>shipcalls!AX429</f>
        <v>0</v>
      </c>
      <c r="O429" s="29">
        <f>shipcalls!AY429</f>
        <v>0</v>
      </c>
      <c r="P429" s="29">
        <f t="shared" si="12"/>
        <v>8</v>
      </c>
      <c r="Q429" s="29">
        <f t="shared" si="12"/>
        <v>8</v>
      </c>
      <c r="R429" s="29">
        <f t="shared" si="12"/>
        <v>0</v>
      </c>
    </row>
    <row r="430" spans="1:18" s="3" customFormat="1" ht="15" customHeight="1" x14ac:dyDescent="0.25">
      <c r="A430" s="33"/>
      <c r="B430" s="31"/>
      <c r="C430" s="35" t="s">
        <v>342</v>
      </c>
      <c r="D430" s="29">
        <f>shipcalls!M430</f>
        <v>2</v>
      </c>
      <c r="E430" s="29">
        <f>shipcalls!N430</f>
        <v>2</v>
      </c>
      <c r="F430" s="29">
        <f>shipcalls!O430</f>
        <v>0</v>
      </c>
      <c r="G430" s="29">
        <f>shipcalls!Y430</f>
        <v>3</v>
      </c>
      <c r="H430" s="29">
        <f>shipcalls!Z430</f>
        <v>3</v>
      </c>
      <c r="I430" s="29">
        <f>shipcalls!AA430</f>
        <v>0</v>
      </c>
      <c r="J430" s="29">
        <f>shipcalls!AK430</f>
        <v>3</v>
      </c>
      <c r="K430" s="29">
        <f>shipcalls!AL430</f>
        <v>3</v>
      </c>
      <c r="L430" s="29">
        <f>shipcalls!AM430</f>
        <v>0</v>
      </c>
      <c r="M430" s="29">
        <f>shipcalls!AW430</f>
        <v>0</v>
      </c>
      <c r="N430" s="29">
        <f>shipcalls!AX430</f>
        <v>0</v>
      </c>
      <c r="O430" s="29">
        <f>shipcalls!AY430</f>
        <v>0</v>
      </c>
      <c r="P430" s="29">
        <f t="shared" si="12"/>
        <v>8</v>
      </c>
      <c r="Q430" s="29">
        <f t="shared" si="12"/>
        <v>8</v>
      </c>
      <c r="R430" s="29">
        <f t="shared" si="12"/>
        <v>0</v>
      </c>
    </row>
    <row r="431" spans="1:18" s="3" customFormat="1" ht="15" customHeight="1" x14ac:dyDescent="0.25">
      <c r="A431" s="33"/>
      <c r="B431" s="31"/>
      <c r="C431" s="35" t="s">
        <v>343</v>
      </c>
      <c r="D431" s="29">
        <f>shipcalls!M431</f>
        <v>0</v>
      </c>
      <c r="E431" s="29">
        <f>shipcalls!N431</f>
        <v>0</v>
      </c>
      <c r="F431" s="29">
        <f>shipcalls!O431</f>
        <v>0</v>
      </c>
      <c r="G431" s="29">
        <f>shipcalls!Y431</f>
        <v>0</v>
      </c>
      <c r="H431" s="29">
        <f>shipcalls!Z431</f>
        <v>0</v>
      </c>
      <c r="I431" s="29">
        <f>shipcalls!AA431</f>
        <v>0</v>
      </c>
      <c r="J431" s="29">
        <f>shipcalls!AK431</f>
        <v>0</v>
      </c>
      <c r="K431" s="29">
        <f>shipcalls!AL431</f>
        <v>0</v>
      </c>
      <c r="L431" s="29">
        <f>shipcalls!AM431</f>
        <v>0</v>
      </c>
      <c r="M431" s="29">
        <f>shipcalls!AW431</f>
        <v>0</v>
      </c>
      <c r="N431" s="29">
        <f>shipcalls!AX431</f>
        <v>0</v>
      </c>
      <c r="O431" s="29">
        <f>shipcalls!AY431</f>
        <v>0</v>
      </c>
      <c r="P431" s="29">
        <f t="shared" si="12"/>
        <v>0</v>
      </c>
      <c r="Q431" s="29">
        <f t="shared" si="12"/>
        <v>0</v>
      </c>
      <c r="R431" s="29">
        <f t="shared" si="12"/>
        <v>0</v>
      </c>
    </row>
    <row r="432" spans="1:18" s="3" customFormat="1" ht="15" customHeight="1" x14ac:dyDescent="0.25">
      <c r="A432" s="33"/>
      <c r="B432" s="31"/>
      <c r="C432" s="32" t="s">
        <v>48</v>
      </c>
      <c r="D432" s="29">
        <f>shipcalls!M432</f>
        <v>56</v>
      </c>
      <c r="E432" s="29">
        <f>shipcalls!N432</f>
        <v>55</v>
      </c>
      <c r="F432" s="29">
        <f>shipcalls!O432</f>
        <v>1</v>
      </c>
      <c r="G432" s="29">
        <f>shipcalls!Y432</f>
        <v>78</v>
      </c>
      <c r="H432" s="29">
        <f>shipcalls!Z432</f>
        <v>77</v>
      </c>
      <c r="I432" s="29">
        <f>shipcalls!AA432</f>
        <v>1</v>
      </c>
      <c r="J432" s="29">
        <f>shipcalls!AK432</f>
        <v>103</v>
      </c>
      <c r="K432" s="29">
        <f>shipcalls!AL432</f>
        <v>103</v>
      </c>
      <c r="L432" s="29">
        <f>shipcalls!AM432</f>
        <v>0</v>
      </c>
      <c r="M432" s="29">
        <f>shipcalls!AW432</f>
        <v>109</v>
      </c>
      <c r="N432" s="29">
        <f>shipcalls!AX432</f>
        <v>109</v>
      </c>
      <c r="O432" s="29">
        <f>shipcalls!AY432</f>
        <v>0</v>
      </c>
      <c r="P432" s="29">
        <f t="shared" si="12"/>
        <v>346</v>
      </c>
      <c r="Q432" s="29">
        <f t="shared" si="12"/>
        <v>344</v>
      </c>
      <c r="R432" s="29">
        <f t="shared" si="12"/>
        <v>2</v>
      </c>
    </row>
    <row r="433" spans="1:24" s="3" customFormat="1" ht="15" customHeight="1" x14ac:dyDescent="0.25">
      <c r="A433" s="33"/>
      <c r="B433" s="31"/>
      <c r="C433" s="32" t="s">
        <v>23</v>
      </c>
      <c r="D433" s="29">
        <f>shipcalls!M433</f>
        <v>171</v>
      </c>
      <c r="E433" s="29">
        <f>shipcalls!N433</f>
        <v>170</v>
      </c>
      <c r="F433" s="29">
        <f>shipcalls!O433</f>
        <v>1</v>
      </c>
      <c r="G433" s="29">
        <f>shipcalls!Y433</f>
        <v>172</v>
      </c>
      <c r="H433" s="29">
        <f>shipcalls!Z433</f>
        <v>171</v>
      </c>
      <c r="I433" s="29">
        <f>shipcalls!AA433</f>
        <v>1</v>
      </c>
      <c r="J433" s="29">
        <f>shipcalls!AK433</f>
        <v>169</v>
      </c>
      <c r="K433" s="29">
        <f>shipcalls!AL433</f>
        <v>163</v>
      </c>
      <c r="L433" s="29">
        <f>shipcalls!AM433</f>
        <v>6</v>
      </c>
      <c r="M433" s="29">
        <f>shipcalls!AW433</f>
        <v>171</v>
      </c>
      <c r="N433" s="29">
        <f>shipcalls!AX433</f>
        <v>167</v>
      </c>
      <c r="O433" s="29">
        <f>shipcalls!AY433</f>
        <v>4</v>
      </c>
      <c r="P433" s="29">
        <f t="shared" si="12"/>
        <v>683</v>
      </c>
      <c r="Q433" s="29">
        <f t="shared" si="12"/>
        <v>671</v>
      </c>
      <c r="R433" s="29">
        <f t="shared" si="12"/>
        <v>12</v>
      </c>
    </row>
    <row r="434" spans="1:24" s="3" customFormat="1" ht="15" customHeight="1" x14ac:dyDescent="0.25">
      <c r="A434" s="33"/>
      <c r="B434" s="31"/>
      <c r="C434" s="35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1:24" s="3" customFormat="1" ht="15" customHeight="1" x14ac:dyDescent="0.25">
      <c r="A435" s="30"/>
      <c r="B435" s="31" t="s">
        <v>9</v>
      </c>
      <c r="C435" s="32"/>
      <c r="D435" s="29">
        <f t="shared" ref="D435:R435" si="15">D419+D407+D396+D385+D372+D355+D342+D335+D319+D289+D262+D247+D228+D202+D187+D173+D164+D140+D114+D86+D69+D55+D36+D27+D23+D12</f>
        <v>131328</v>
      </c>
      <c r="E435" s="29">
        <f t="shared" si="15"/>
        <v>128624</v>
      </c>
      <c r="F435" s="29">
        <f t="shared" si="15"/>
        <v>2704</v>
      </c>
      <c r="G435" s="29">
        <f t="shared" si="15"/>
        <v>143828</v>
      </c>
      <c r="H435" s="29">
        <f t="shared" si="15"/>
        <v>141015</v>
      </c>
      <c r="I435" s="29">
        <f t="shared" si="15"/>
        <v>2813</v>
      </c>
      <c r="J435" s="29">
        <f t="shared" si="15"/>
        <v>138581</v>
      </c>
      <c r="K435" s="29">
        <f t="shared" si="15"/>
        <v>135777</v>
      </c>
      <c r="L435" s="29">
        <f t="shared" si="15"/>
        <v>2804</v>
      </c>
      <c r="M435" s="29">
        <f t="shared" si="15"/>
        <v>148825</v>
      </c>
      <c r="N435" s="29">
        <f t="shared" si="15"/>
        <v>146006</v>
      </c>
      <c r="O435" s="29">
        <f t="shared" si="15"/>
        <v>2819</v>
      </c>
      <c r="P435" s="29">
        <f t="shared" si="15"/>
        <v>562562</v>
      </c>
      <c r="Q435" s="29">
        <f t="shared" si="15"/>
        <v>551422</v>
      </c>
      <c r="R435" s="29">
        <f t="shared" si="15"/>
        <v>11140</v>
      </c>
    </row>
    <row r="436" spans="1:24" s="3" customFormat="1" ht="15" customHeight="1" x14ac:dyDescent="0.25">
      <c r="A436" s="39"/>
      <c r="B436" s="40"/>
      <c r="C436" s="41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</row>
    <row r="437" spans="1:24" ht="15" customHeight="1" x14ac:dyDescent="0.2">
      <c r="A437" s="43"/>
      <c r="B437" s="43"/>
      <c r="C437" s="43"/>
    </row>
    <row r="438" spans="1:24" s="45" customFormat="1" ht="15" customHeight="1" x14ac:dyDescent="0.2">
      <c r="A438" s="44" t="str">
        <f>[1]summary!$A$57</f>
        <v>Source: Port Management Offices' Monthly Statistical Report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</row>
    <row r="439" spans="1:24" s="45" customFormat="1" ht="15" customHeight="1" x14ac:dyDescent="0.2">
      <c r="A439" s="44" t="str">
        <f>[1]summary!$A$58</f>
        <v>Notes:</v>
      </c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</row>
    <row r="440" spans="1:24" s="45" customFormat="1" ht="15" customHeight="1" x14ac:dyDescent="0.2">
      <c r="A440" s="44" t="str">
        <f>[1]summary!$A$59</f>
        <v>(1) 2023 Port Statistics is a preliminary data.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</row>
    <row r="441" spans="1:24" s="45" customFormat="1" ht="15" customHeight="1" x14ac:dyDescent="0.2">
      <c r="A441" s="44" t="str">
        <f>[1]summary!$A$60</f>
        <v>(2) Values may not add up due to rounding off.</v>
      </c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</row>
    <row r="442" spans="1:24" s="45" customFormat="1" ht="15" customHeight="1" x14ac:dyDescent="0.2">
      <c r="A442" s="44" t="str">
        <f>[1]summary!$A$61</f>
        <v>(3) TMOs' statistics contain only the Terminal Ports under its jurisdiction. Statistics for Other Government Ports and Private Ports are presented in lump-sum totals.</v>
      </c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</row>
    <row r="443" spans="1:24" s="45" customFormat="1" ht="15" customHeight="1" x14ac:dyDescent="0.2">
      <c r="A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</row>
    <row r="444" spans="1:24" s="45" customFormat="1" ht="15" customHeight="1" x14ac:dyDescent="0.2">
      <c r="A444" s="44"/>
      <c r="B444" s="46"/>
      <c r="C444" s="47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</row>
  </sheetData>
  <mergeCells count="6">
    <mergeCell ref="A6:C7"/>
    <mergeCell ref="D6:F6"/>
    <mergeCell ref="G6:I6"/>
    <mergeCell ref="J6:L6"/>
    <mergeCell ref="M6:O6"/>
    <mergeCell ref="P6:R6"/>
  </mergeCells>
  <pageMargins left="0.25" right="0.25" top="0.75" bottom="0.75" header="0.3" footer="0.3"/>
  <pageSetup paperSize="9" scale="47" fitToHeight="0" orientation="portrait" verticalDpi="300" r:id="rId1"/>
  <rowBreaks count="5" manualBreakCount="5">
    <brk id="82" max="17" man="1"/>
    <brk id="171" max="17" man="1"/>
    <brk id="253" max="17" man="1"/>
    <brk id="334" max="17" man="1"/>
    <brk id="41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F531-C780-4B1A-9BCC-71C149354994}">
  <sheetPr>
    <tabColor theme="1" tint="4.9989318521683403E-2"/>
  </sheetPr>
  <dimension ref="A1:BB444"/>
  <sheetViews>
    <sheetView zoomScale="85" zoomScaleNormal="85" zoomScaleSheetLayoutView="85" workbookViewId="0">
      <pane xSplit="3" ySplit="7" topLeftCell="D8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10" defaultRowHeight="15" customHeight="1" x14ac:dyDescent="0.25"/>
  <cols>
    <col min="1" max="1" width="2.7109375" style="48" customWidth="1"/>
    <col min="2" max="2" width="2.7109375" style="1" customWidth="1"/>
    <col min="3" max="3" width="54.5703125" style="49" customWidth="1"/>
    <col min="4" max="4" width="8.5703125" style="3" bestFit="1" customWidth="1"/>
    <col min="5" max="5" width="10.85546875" style="3" bestFit="1" customWidth="1"/>
    <col min="6" max="6" width="9.42578125" style="3" bestFit="1" customWidth="1"/>
    <col min="7" max="7" width="8.5703125" style="3" bestFit="1" customWidth="1"/>
    <col min="8" max="8" width="10.85546875" style="3" bestFit="1" customWidth="1"/>
    <col min="9" max="9" width="9.42578125" style="3" bestFit="1" customWidth="1"/>
    <col min="10" max="10" width="8.5703125" style="3" bestFit="1" customWidth="1"/>
    <col min="11" max="11" width="10.85546875" style="3" bestFit="1" customWidth="1"/>
    <col min="12" max="12" width="9.42578125" style="3" bestFit="1" customWidth="1"/>
    <col min="13" max="13" width="9.85546875" style="3" bestFit="1" customWidth="1"/>
    <col min="14" max="14" width="10.85546875" style="3" bestFit="1" customWidth="1"/>
    <col min="15" max="15" width="9.42578125" style="3" bestFit="1" customWidth="1"/>
    <col min="16" max="16" width="8.5703125" style="3" bestFit="1" customWidth="1"/>
    <col min="17" max="17" width="10.85546875" style="3" bestFit="1" customWidth="1"/>
    <col min="18" max="18" width="9.42578125" style="3" bestFit="1" customWidth="1"/>
    <col min="19" max="19" width="8.5703125" style="3" bestFit="1" customWidth="1"/>
    <col min="20" max="20" width="10.85546875" style="3" bestFit="1" customWidth="1"/>
    <col min="21" max="21" width="9.42578125" style="3" bestFit="1" customWidth="1"/>
    <col min="22" max="22" width="8.5703125" style="3" bestFit="1" customWidth="1"/>
    <col min="23" max="23" width="10.85546875" style="3" bestFit="1" customWidth="1"/>
    <col min="24" max="24" width="9.42578125" style="3" bestFit="1" customWidth="1"/>
    <col min="25" max="25" width="9.85546875" style="3" bestFit="1" customWidth="1"/>
    <col min="26" max="26" width="10.85546875" style="3" bestFit="1" customWidth="1"/>
    <col min="27" max="27" width="9.42578125" style="3" bestFit="1" customWidth="1"/>
    <col min="28" max="28" width="8.5703125" style="3" bestFit="1" customWidth="1"/>
    <col min="29" max="29" width="10.85546875" style="3" bestFit="1" customWidth="1"/>
    <col min="30" max="30" width="9.42578125" style="3" customWidth="1"/>
    <col min="31" max="31" width="8.5703125" style="3" bestFit="1" customWidth="1"/>
    <col min="32" max="32" width="10.85546875" style="3" bestFit="1" customWidth="1"/>
    <col min="33" max="33" width="9.42578125" style="3" bestFit="1" customWidth="1"/>
    <col min="34" max="34" width="8.5703125" style="3" bestFit="1" customWidth="1"/>
    <col min="35" max="35" width="10.85546875" style="3" bestFit="1" customWidth="1"/>
    <col min="36" max="36" width="9.42578125" style="3" bestFit="1" customWidth="1"/>
    <col min="37" max="37" width="9.85546875" style="3" bestFit="1" customWidth="1"/>
    <col min="38" max="38" width="10.85546875" style="3" bestFit="1" customWidth="1"/>
    <col min="39" max="39" width="9.42578125" style="3" bestFit="1" customWidth="1"/>
    <col min="40" max="40" width="8.5703125" style="3" bestFit="1" customWidth="1"/>
    <col min="41" max="41" width="10.85546875" style="3" bestFit="1" customWidth="1"/>
    <col min="42" max="42" width="9.42578125" style="3" bestFit="1" customWidth="1"/>
    <col min="43" max="43" width="8.5703125" style="3" bestFit="1" customWidth="1"/>
    <col min="44" max="44" width="10.85546875" style="3" bestFit="1" customWidth="1"/>
    <col min="45" max="45" width="9.42578125" style="3" bestFit="1" customWidth="1"/>
    <col min="46" max="46" width="8.5703125" style="3" bestFit="1" customWidth="1"/>
    <col min="47" max="47" width="10.85546875" style="3" bestFit="1" customWidth="1"/>
    <col min="48" max="48" width="9.42578125" style="3" bestFit="1" customWidth="1"/>
    <col min="49" max="49" width="9.85546875" style="3" bestFit="1" customWidth="1"/>
    <col min="50" max="50" width="10.85546875" style="3" bestFit="1" customWidth="1"/>
    <col min="51" max="51" width="9.42578125" style="3" bestFit="1" customWidth="1"/>
    <col min="52" max="52" width="9.85546875" style="3" bestFit="1" customWidth="1"/>
    <col min="53" max="53" width="10.85546875" style="3" bestFit="1" customWidth="1"/>
    <col min="54" max="54" width="9.42578125" style="3" bestFit="1" customWidth="1"/>
    <col min="55" max="55" width="3.28515625" style="43" customWidth="1"/>
    <col min="56" max="16384" width="10" style="43"/>
  </cols>
  <sheetData>
    <row r="1" spans="1:54" ht="15" customHeight="1" x14ac:dyDescent="0.25">
      <c r="A1" s="1" t="s">
        <v>344</v>
      </c>
      <c r="C1" s="2"/>
    </row>
    <row r="2" spans="1:54" ht="15" customHeight="1" x14ac:dyDescent="0.25">
      <c r="A2" s="50" t="s">
        <v>1</v>
      </c>
      <c r="C2" s="2"/>
      <c r="Q2" s="4"/>
    </row>
    <row r="3" spans="1:54" ht="15" customHeight="1" x14ac:dyDescent="0.25">
      <c r="A3" s="51" t="s">
        <v>2</v>
      </c>
      <c r="C3" s="2"/>
      <c r="Q3" s="4"/>
    </row>
    <row r="4" spans="1:54" ht="15" customHeight="1" x14ac:dyDescent="0.25">
      <c r="A4" s="50" t="s">
        <v>3</v>
      </c>
      <c r="C4" s="2"/>
    </row>
    <row r="5" spans="1:54" ht="15" customHeight="1" x14ac:dyDescent="0.25">
      <c r="A5" s="1"/>
      <c r="C5" s="2"/>
    </row>
    <row r="6" spans="1:54" ht="15" customHeight="1" x14ac:dyDescent="0.2">
      <c r="A6" s="6" t="s">
        <v>4</v>
      </c>
      <c r="B6" s="7"/>
      <c r="C6" s="8"/>
      <c r="D6" s="52" t="s">
        <v>345</v>
      </c>
      <c r="E6" s="52"/>
      <c r="F6" s="52"/>
      <c r="G6" s="52" t="s">
        <v>346</v>
      </c>
      <c r="H6" s="52"/>
      <c r="I6" s="52"/>
      <c r="J6" s="52" t="s">
        <v>347</v>
      </c>
      <c r="K6" s="52"/>
      <c r="L6" s="52"/>
      <c r="M6" s="9" t="s">
        <v>5</v>
      </c>
      <c r="N6" s="9"/>
      <c r="O6" s="9"/>
      <c r="P6" s="52" t="s">
        <v>348</v>
      </c>
      <c r="Q6" s="52"/>
      <c r="R6" s="52"/>
      <c r="S6" s="52" t="s">
        <v>349</v>
      </c>
      <c r="T6" s="52"/>
      <c r="U6" s="52"/>
      <c r="V6" s="52" t="s">
        <v>350</v>
      </c>
      <c r="W6" s="52"/>
      <c r="X6" s="52"/>
      <c r="Y6" s="10" t="s">
        <v>6</v>
      </c>
      <c r="Z6" s="10"/>
      <c r="AA6" s="10"/>
      <c r="AB6" s="52" t="s">
        <v>351</v>
      </c>
      <c r="AC6" s="52"/>
      <c r="AD6" s="52"/>
      <c r="AE6" s="52" t="s">
        <v>352</v>
      </c>
      <c r="AF6" s="52"/>
      <c r="AG6" s="52"/>
      <c r="AH6" s="52" t="s">
        <v>353</v>
      </c>
      <c r="AI6" s="52"/>
      <c r="AJ6" s="52"/>
      <c r="AK6" s="11" t="s">
        <v>7</v>
      </c>
      <c r="AL6" s="11"/>
      <c r="AM6" s="11"/>
      <c r="AN6" s="52" t="s">
        <v>354</v>
      </c>
      <c r="AO6" s="52"/>
      <c r="AP6" s="52"/>
      <c r="AQ6" s="52" t="s">
        <v>355</v>
      </c>
      <c r="AR6" s="52"/>
      <c r="AS6" s="52"/>
      <c r="AT6" s="52" t="s">
        <v>356</v>
      </c>
      <c r="AU6" s="52"/>
      <c r="AV6" s="52"/>
      <c r="AW6" s="12" t="s">
        <v>8</v>
      </c>
      <c r="AX6" s="12"/>
      <c r="AY6" s="12"/>
      <c r="AZ6" s="13" t="s">
        <v>9</v>
      </c>
      <c r="BA6" s="13"/>
      <c r="BB6" s="13"/>
    </row>
    <row r="7" spans="1:54" ht="15" customHeight="1" x14ac:dyDescent="0.2">
      <c r="A7" s="14"/>
      <c r="B7" s="15"/>
      <c r="C7" s="16"/>
      <c r="D7" s="53" t="s">
        <v>10</v>
      </c>
      <c r="E7" s="53" t="s">
        <v>11</v>
      </c>
      <c r="F7" s="53" t="s">
        <v>12</v>
      </c>
      <c r="G7" s="53" t="s">
        <v>10</v>
      </c>
      <c r="H7" s="53" t="s">
        <v>11</v>
      </c>
      <c r="I7" s="53" t="s">
        <v>12</v>
      </c>
      <c r="J7" s="53" t="s">
        <v>10</v>
      </c>
      <c r="K7" s="53" t="s">
        <v>11</v>
      </c>
      <c r="L7" s="53" t="s">
        <v>12</v>
      </c>
      <c r="M7" s="17" t="s">
        <v>10</v>
      </c>
      <c r="N7" s="17" t="s">
        <v>11</v>
      </c>
      <c r="O7" s="17" t="s">
        <v>12</v>
      </c>
      <c r="P7" s="53" t="s">
        <v>10</v>
      </c>
      <c r="Q7" s="53" t="s">
        <v>11</v>
      </c>
      <c r="R7" s="53" t="s">
        <v>12</v>
      </c>
      <c r="S7" s="53" t="s">
        <v>10</v>
      </c>
      <c r="T7" s="53" t="s">
        <v>11</v>
      </c>
      <c r="U7" s="53" t="s">
        <v>12</v>
      </c>
      <c r="V7" s="53" t="s">
        <v>10</v>
      </c>
      <c r="W7" s="53" t="s">
        <v>11</v>
      </c>
      <c r="X7" s="53" t="s">
        <v>12</v>
      </c>
      <c r="Y7" s="18" t="s">
        <v>10</v>
      </c>
      <c r="Z7" s="18" t="s">
        <v>11</v>
      </c>
      <c r="AA7" s="18" t="s">
        <v>12</v>
      </c>
      <c r="AB7" s="53" t="s">
        <v>10</v>
      </c>
      <c r="AC7" s="53" t="s">
        <v>11</v>
      </c>
      <c r="AD7" s="53" t="s">
        <v>12</v>
      </c>
      <c r="AE7" s="53" t="s">
        <v>10</v>
      </c>
      <c r="AF7" s="53" t="s">
        <v>11</v>
      </c>
      <c r="AG7" s="53" t="s">
        <v>12</v>
      </c>
      <c r="AH7" s="53" t="s">
        <v>10</v>
      </c>
      <c r="AI7" s="53" t="s">
        <v>11</v>
      </c>
      <c r="AJ7" s="53" t="s">
        <v>12</v>
      </c>
      <c r="AK7" s="19" t="s">
        <v>10</v>
      </c>
      <c r="AL7" s="19" t="s">
        <v>11</v>
      </c>
      <c r="AM7" s="19" t="s">
        <v>12</v>
      </c>
      <c r="AN7" s="53" t="s">
        <v>10</v>
      </c>
      <c r="AO7" s="53" t="s">
        <v>11</v>
      </c>
      <c r="AP7" s="53" t="s">
        <v>12</v>
      </c>
      <c r="AQ7" s="53" t="s">
        <v>10</v>
      </c>
      <c r="AR7" s="53" t="s">
        <v>11</v>
      </c>
      <c r="AS7" s="53" t="s">
        <v>12</v>
      </c>
      <c r="AT7" s="53" t="s">
        <v>10</v>
      </c>
      <c r="AU7" s="53" t="s">
        <v>11</v>
      </c>
      <c r="AV7" s="53" t="s">
        <v>12</v>
      </c>
      <c r="AW7" s="20" t="s">
        <v>10</v>
      </c>
      <c r="AX7" s="20" t="s">
        <v>11</v>
      </c>
      <c r="AY7" s="20" t="s">
        <v>12</v>
      </c>
      <c r="AZ7" s="21" t="s">
        <v>10</v>
      </c>
      <c r="BA7" s="21" t="s">
        <v>11</v>
      </c>
      <c r="BB7" s="21" t="s">
        <v>12</v>
      </c>
    </row>
    <row r="8" spans="1:54" s="3" customFormat="1" ht="15" customHeight="1" x14ac:dyDescent="0.2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3" customFormat="1" ht="15" customHeight="1" x14ac:dyDescent="0.2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</row>
    <row r="10" spans="1:54" s="3" customFormat="1" ht="15" customHeight="1" x14ac:dyDescent="0.25">
      <c r="A10" s="30" t="s">
        <v>13</v>
      </c>
      <c r="B10" s="31"/>
      <c r="C10" s="32"/>
      <c r="D10" s="29">
        <f>SUM(E10:F10)</f>
        <v>1673</v>
      </c>
      <c r="E10" s="29">
        <f>E12+E23+E27+E36+E55</f>
        <v>1286</v>
      </c>
      <c r="F10" s="29">
        <f>F12+F23+F27+F36+F55</f>
        <v>387</v>
      </c>
      <c r="G10" s="29">
        <f t="shared" ref="G10" si="0">SUM(H10:I10)</f>
        <v>1668</v>
      </c>
      <c r="H10" s="29">
        <f>H12+H23+H27+H36+H55</f>
        <v>1319</v>
      </c>
      <c r="I10" s="29">
        <f>I12+I23+I27+I36+I55</f>
        <v>349</v>
      </c>
      <c r="J10" s="29">
        <f t="shared" ref="J10" si="1">SUM(K10:L10)</f>
        <v>1918</v>
      </c>
      <c r="K10" s="29">
        <f>K12+K23+K27+K36+K55</f>
        <v>1473</v>
      </c>
      <c r="L10" s="29">
        <f>L12+L23+L27+L36+L55</f>
        <v>445</v>
      </c>
      <c r="M10" s="29">
        <f>SUM(N10:O10)</f>
        <v>5259</v>
      </c>
      <c r="N10" s="29">
        <f>N12+N23+N27+N36+N55</f>
        <v>4078</v>
      </c>
      <c r="O10" s="29">
        <f>O12+O23+O27+O36+O55</f>
        <v>1181</v>
      </c>
      <c r="P10" s="29">
        <f t="shared" ref="P10" si="2">SUM(Q10:R10)</f>
        <v>1713</v>
      </c>
      <c r="Q10" s="29">
        <f>Q12+Q23+Q27+Q36+Q55</f>
        <v>1342</v>
      </c>
      <c r="R10" s="29">
        <f>R12+R23+R27+R36+R55</f>
        <v>371</v>
      </c>
      <c r="S10" s="29">
        <f t="shared" ref="S10" si="3">SUM(T10:U10)</f>
        <v>1810</v>
      </c>
      <c r="T10" s="29">
        <f>T12+T23+T27+T36+T55</f>
        <v>1413</v>
      </c>
      <c r="U10" s="29">
        <f>U12+U23+U27+U36+U55</f>
        <v>397</v>
      </c>
      <c r="V10" s="29">
        <f t="shared" ref="V10" si="4">SUM(W10:X10)</f>
        <v>1780</v>
      </c>
      <c r="W10" s="29">
        <f>W12+W23+W27+W36+W55</f>
        <v>1394</v>
      </c>
      <c r="X10" s="29">
        <f>X12+X23+X27+X36+X55</f>
        <v>386</v>
      </c>
      <c r="Y10" s="29">
        <f t="shared" ref="Y10" si="5">SUM(Z10:AA10)</f>
        <v>5303</v>
      </c>
      <c r="Z10" s="29">
        <f>Z12+Z23+Z27+Z36+Z55</f>
        <v>4149</v>
      </c>
      <c r="AA10" s="29">
        <f>AA12+AA23+AA27+AA36+AA55</f>
        <v>1154</v>
      </c>
      <c r="AB10" s="29">
        <f t="shared" ref="AB10" si="6">SUM(AC10:AD10)</f>
        <v>1582</v>
      </c>
      <c r="AC10" s="29">
        <f>AC12+AC23+AC27+AC36+AC55</f>
        <v>1232</v>
      </c>
      <c r="AD10" s="29">
        <f>AD12+AD23+AD27+AD36+AD55</f>
        <v>350</v>
      </c>
      <c r="AE10" s="29">
        <f t="shared" ref="AE10" si="7">SUM(AF10:AG10)</f>
        <v>1581</v>
      </c>
      <c r="AF10" s="29">
        <f>AF12+AF23+AF27+AF36+AF55</f>
        <v>1224</v>
      </c>
      <c r="AG10" s="29">
        <f>AG12+AG23+AG27+AG36+AG55</f>
        <v>357</v>
      </c>
      <c r="AH10" s="29">
        <f t="shared" ref="AH10" si="8">SUM(AI10:AJ10)</f>
        <v>1675</v>
      </c>
      <c r="AI10" s="29">
        <f>AI12+AI23+AI27+AI36+AI55</f>
        <v>1336</v>
      </c>
      <c r="AJ10" s="29">
        <f>AJ12+AJ23+AJ27+AJ36+AJ55</f>
        <v>339</v>
      </c>
      <c r="AK10" s="29">
        <f t="shared" ref="AK10" si="9">SUM(AL10:AM10)</f>
        <v>4838</v>
      </c>
      <c r="AL10" s="29">
        <f>AL12+AL23+AL27+AL36+AL55</f>
        <v>3792</v>
      </c>
      <c r="AM10" s="29">
        <f>AM12+AM23+AM27+AM36+AM55</f>
        <v>1046</v>
      </c>
      <c r="AN10" s="29">
        <f t="shared" ref="AN10" si="10">SUM(AO10:AP10)</f>
        <v>1688</v>
      </c>
      <c r="AO10" s="29">
        <f>AO12+AO23+AO27+AO36+AO55</f>
        <v>1318</v>
      </c>
      <c r="AP10" s="29">
        <f>AP12+AP23+AP27+AP36+AP55</f>
        <v>370</v>
      </c>
      <c r="AQ10" s="29">
        <f t="shared" ref="AQ10" si="11">SUM(AR10:AS10)</f>
        <v>1652</v>
      </c>
      <c r="AR10" s="29">
        <f>AR12+AR23+AR27+AR36+AR55</f>
        <v>1249</v>
      </c>
      <c r="AS10" s="29">
        <f>AS12+AS23+AS27+AS36+AS55</f>
        <v>403</v>
      </c>
      <c r="AT10" s="29">
        <f t="shared" ref="AT10" si="12">SUM(AU10:AV10)</f>
        <v>1420</v>
      </c>
      <c r="AU10" s="29">
        <f>AU12+AU23+AU27+AU36+AU55</f>
        <v>1071</v>
      </c>
      <c r="AV10" s="29">
        <f>AV12+AV23+AV27+AV36+AV55</f>
        <v>349</v>
      </c>
      <c r="AW10" s="29">
        <f t="shared" ref="AW10" si="13">SUM(AX10:AY10)</f>
        <v>4760</v>
      </c>
      <c r="AX10" s="29">
        <f>AX12+AX23+AX27+AX36+AX55</f>
        <v>3638</v>
      </c>
      <c r="AY10" s="29">
        <f>AY12+AY23+AY27+AY36+AY55</f>
        <v>1122</v>
      </c>
      <c r="AZ10" s="29">
        <f>SUM(BA10:BB10)</f>
        <v>20160</v>
      </c>
      <c r="BA10" s="29">
        <f>BA12+BA23+BA27+BA36+BA55</f>
        <v>15657</v>
      </c>
      <c r="BB10" s="29">
        <f>BB12+BB23+BB27+BB36+BB55</f>
        <v>4503</v>
      </c>
    </row>
    <row r="11" spans="1:54" s="3" customFormat="1" ht="15" customHeight="1" x14ac:dyDescent="0.25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s="3" customFormat="1" ht="15" customHeight="1" x14ac:dyDescent="0.25">
      <c r="A12" s="33"/>
      <c r="B12" s="31" t="s">
        <v>14</v>
      </c>
      <c r="C12" s="35"/>
      <c r="D12" s="29">
        <f>SUM(E12:F12)</f>
        <v>331</v>
      </c>
      <c r="E12" s="29">
        <f>E13+E18+E21</f>
        <v>183</v>
      </c>
      <c r="F12" s="29">
        <f>F13+F18+F21</f>
        <v>148</v>
      </c>
      <c r="G12" s="29">
        <f t="shared" ref="G12:G13" si="14">SUM(H12:I12)</f>
        <v>298</v>
      </c>
      <c r="H12" s="29">
        <f>H13+H18+H21</f>
        <v>168</v>
      </c>
      <c r="I12" s="29">
        <f>I13+I18+I21</f>
        <v>130</v>
      </c>
      <c r="J12" s="29">
        <f t="shared" ref="J12:J13" si="15">SUM(K12:L12)</f>
        <v>381</v>
      </c>
      <c r="K12" s="29">
        <f>K13+K18+K21</f>
        <v>215</v>
      </c>
      <c r="L12" s="29">
        <f>L13+L18+L21</f>
        <v>166</v>
      </c>
      <c r="M12" s="29">
        <f>SUM(N12:O12)</f>
        <v>1010</v>
      </c>
      <c r="N12" s="29">
        <f>N13+N18+N21</f>
        <v>566</v>
      </c>
      <c r="O12" s="29">
        <f>O13+O18+O21</f>
        <v>444</v>
      </c>
      <c r="P12" s="29">
        <f t="shared" ref="P12:P13" si="16">SUM(Q12:R12)</f>
        <v>355</v>
      </c>
      <c r="Q12" s="29">
        <f>Q13+Q18+Q21</f>
        <v>230</v>
      </c>
      <c r="R12" s="29">
        <f>R13+R18+R21</f>
        <v>125</v>
      </c>
      <c r="S12" s="29">
        <f t="shared" ref="S12:S13" si="17">SUM(T12:U12)</f>
        <v>335</v>
      </c>
      <c r="T12" s="29">
        <f>T13+T18+T21</f>
        <v>203</v>
      </c>
      <c r="U12" s="29">
        <f>U13+U18+U21</f>
        <v>132</v>
      </c>
      <c r="V12" s="29">
        <f t="shared" ref="V12:V13" si="18">SUM(W12:X12)</f>
        <v>369</v>
      </c>
      <c r="W12" s="29">
        <f>W13+W18+W21</f>
        <v>245</v>
      </c>
      <c r="X12" s="29">
        <f>X13+X18+X21</f>
        <v>124</v>
      </c>
      <c r="Y12" s="29">
        <f t="shared" ref="Y12:Y13" si="19">SUM(Z12:AA12)</f>
        <v>1059</v>
      </c>
      <c r="Z12" s="29">
        <f>Z13+Z18+Z21</f>
        <v>678</v>
      </c>
      <c r="AA12" s="29">
        <f>AA13+AA18+AA21</f>
        <v>381</v>
      </c>
      <c r="AB12" s="29">
        <f t="shared" ref="AB12:AB13" si="20">SUM(AC12:AD12)</f>
        <v>327</v>
      </c>
      <c r="AC12" s="29">
        <f>AC13+AC18+AC21</f>
        <v>211</v>
      </c>
      <c r="AD12" s="29">
        <f>AD13+AD18+AD21</f>
        <v>116</v>
      </c>
      <c r="AE12" s="29">
        <f t="shared" ref="AE12:AE13" si="21">SUM(AF12:AG12)</f>
        <v>302</v>
      </c>
      <c r="AF12" s="29">
        <f>AF13+AF18+AF21</f>
        <v>183</v>
      </c>
      <c r="AG12" s="29">
        <f>AG13+AG18+AG21</f>
        <v>119</v>
      </c>
      <c r="AH12" s="29">
        <f t="shared" ref="AH12:AH13" si="22">SUM(AI12:AJ12)</f>
        <v>383</v>
      </c>
      <c r="AI12" s="29">
        <f>AI13+AI18+AI21</f>
        <v>275</v>
      </c>
      <c r="AJ12" s="29">
        <f>AJ13+AJ18+AJ21</f>
        <v>108</v>
      </c>
      <c r="AK12" s="29">
        <f t="shared" ref="AK12:AK13" si="23">SUM(AL12:AM12)</f>
        <v>1012</v>
      </c>
      <c r="AL12" s="29">
        <f>AL13+AL18+AL21</f>
        <v>669</v>
      </c>
      <c r="AM12" s="29">
        <f>AM13+AM18+AM21</f>
        <v>343</v>
      </c>
      <c r="AN12" s="29">
        <f t="shared" ref="AN12:AN13" si="24">SUM(AO12:AP12)</f>
        <v>335</v>
      </c>
      <c r="AO12" s="29">
        <f>AO13+AO18+AO21</f>
        <v>214</v>
      </c>
      <c r="AP12" s="29">
        <f>AP13+AP18+AP21</f>
        <v>121</v>
      </c>
      <c r="AQ12" s="29">
        <f t="shared" ref="AQ12:AQ13" si="25">SUM(AR12:AS12)</f>
        <v>320</v>
      </c>
      <c r="AR12" s="29">
        <f>AR13+AR18+AR21</f>
        <v>179</v>
      </c>
      <c r="AS12" s="29">
        <f>AS13+AS18+AS21</f>
        <v>141</v>
      </c>
      <c r="AT12" s="29">
        <f t="shared" ref="AT12:AT13" si="26">SUM(AU12:AV12)</f>
        <v>294</v>
      </c>
      <c r="AU12" s="29">
        <f>AU13+AU18+AU21</f>
        <v>183</v>
      </c>
      <c r="AV12" s="29">
        <f>AV13+AV18+AV21</f>
        <v>111</v>
      </c>
      <c r="AW12" s="29">
        <f t="shared" ref="AW12:AW13" si="27">SUM(AX12:AY12)</f>
        <v>949</v>
      </c>
      <c r="AX12" s="29">
        <f>AX13+AX18+AX21</f>
        <v>576</v>
      </c>
      <c r="AY12" s="29">
        <f>AY13+AY18+AY21</f>
        <v>373</v>
      </c>
      <c r="AZ12" s="29">
        <f>SUM(BA12:BB12)</f>
        <v>4030</v>
      </c>
      <c r="BA12" s="29">
        <f>BA13+BA18+BA21</f>
        <v>2489</v>
      </c>
      <c r="BB12" s="29">
        <f>BB13+BB18+BB21</f>
        <v>1541</v>
      </c>
    </row>
    <row r="13" spans="1:54" s="3" customFormat="1" ht="15" customHeight="1" x14ac:dyDescent="0.2">
      <c r="A13" s="33"/>
      <c r="B13" s="34"/>
      <c r="C13" s="32" t="s">
        <v>15</v>
      </c>
      <c r="D13" s="29">
        <f>SUM(E13:F13)</f>
        <v>148</v>
      </c>
      <c r="E13" s="29">
        <f>SUM(E14:E17)</f>
        <v>0</v>
      </c>
      <c r="F13" s="29">
        <f>SUM(F14:F17)</f>
        <v>148</v>
      </c>
      <c r="G13" s="29">
        <f t="shared" si="14"/>
        <v>130</v>
      </c>
      <c r="H13" s="29">
        <f>SUM(H14:H17)</f>
        <v>0</v>
      </c>
      <c r="I13" s="29">
        <f>SUM(I14:I17)</f>
        <v>130</v>
      </c>
      <c r="J13" s="29">
        <f t="shared" si="15"/>
        <v>166</v>
      </c>
      <c r="K13" s="29">
        <f>SUM(K14:K17)</f>
        <v>0</v>
      </c>
      <c r="L13" s="29">
        <f>SUM(L14:L17)</f>
        <v>166</v>
      </c>
      <c r="M13" s="29">
        <f>SUM(N13:O13)</f>
        <v>444</v>
      </c>
      <c r="N13" s="29">
        <f>SUM(N14:N17)</f>
        <v>0</v>
      </c>
      <c r="O13" s="29">
        <f>SUM(O14:O17)</f>
        <v>444</v>
      </c>
      <c r="P13" s="29">
        <f t="shared" si="16"/>
        <v>125</v>
      </c>
      <c r="Q13" s="29">
        <f>SUM(Q14:Q17)</f>
        <v>0</v>
      </c>
      <c r="R13" s="29">
        <f>SUM(R14:R17)</f>
        <v>125</v>
      </c>
      <c r="S13" s="29">
        <f t="shared" si="17"/>
        <v>132</v>
      </c>
      <c r="T13" s="29">
        <f>SUM(T14:T17)</f>
        <v>0</v>
      </c>
      <c r="U13" s="29">
        <f>SUM(U14:U17)</f>
        <v>132</v>
      </c>
      <c r="V13" s="29">
        <f t="shared" si="18"/>
        <v>124</v>
      </c>
      <c r="W13" s="29">
        <f>SUM(W14:W17)</f>
        <v>0</v>
      </c>
      <c r="X13" s="29">
        <f>SUM(X14:X17)</f>
        <v>124</v>
      </c>
      <c r="Y13" s="29">
        <f t="shared" si="19"/>
        <v>381</v>
      </c>
      <c r="Z13" s="29">
        <f>SUM(Z14:Z17)</f>
        <v>0</v>
      </c>
      <c r="AA13" s="29">
        <f>SUM(AA14:AA17)</f>
        <v>381</v>
      </c>
      <c r="AB13" s="29">
        <f t="shared" si="20"/>
        <v>116</v>
      </c>
      <c r="AC13" s="29">
        <f>SUM(AC14:AC17)</f>
        <v>0</v>
      </c>
      <c r="AD13" s="29">
        <f>SUM(AD14:AD17)</f>
        <v>116</v>
      </c>
      <c r="AE13" s="29">
        <f t="shared" si="21"/>
        <v>119</v>
      </c>
      <c r="AF13" s="29">
        <f>SUM(AF14:AF17)</f>
        <v>0</v>
      </c>
      <c r="AG13" s="29">
        <f>SUM(AG14:AG17)</f>
        <v>119</v>
      </c>
      <c r="AH13" s="29">
        <f t="shared" si="22"/>
        <v>108</v>
      </c>
      <c r="AI13" s="29">
        <f>SUM(AI14:AI17)</f>
        <v>0</v>
      </c>
      <c r="AJ13" s="29">
        <f>SUM(AJ14:AJ17)</f>
        <v>108</v>
      </c>
      <c r="AK13" s="29">
        <f t="shared" si="23"/>
        <v>343</v>
      </c>
      <c r="AL13" s="29">
        <f>SUM(AL14:AL17)</f>
        <v>0</v>
      </c>
      <c r="AM13" s="29">
        <f>SUM(AM14:AM17)</f>
        <v>343</v>
      </c>
      <c r="AN13" s="29">
        <f t="shared" si="24"/>
        <v>121</v>
      </c>
      <c r="AO13" s="29">
        <f>SUM(AO14:AO17)</f>
        <v>0</v>
      </c>
      <c r="AP13" s="29">
        <f>SUM(AP14:AP17)</f>
        <v>121</v>
      </c>
      <c r="AQ13" s="29">
        <f t="shared" si="25"/>
        <v>141</v>
      </c>
      <c r="AR13" s="29">
        <f>SUM(AR14:AR17)</f>
        <v>0</v>
      </c>
      <c r="AS13" s="29">
        <f>SUM(AS14:AS17)</f>
        <v>141</v>
      </c>
      <c r="AT13" s="29">
        <f t="shared" si="26"/>
        <v>111</v>
      </c>
      <c r="AU13" s="29">
        <f>SUM(AU14:AU17)</f>
        <v>0</v>
      </c>
      <c r="AV13" s="29">
        <f>SUM(AV14:AV17)</f>
        <v>111</v>
      </c>
      <c r="AW13" s="29">
        <f t="shared" si="27"/>
        <v>373</v>
      </c>
      <c r="AX13" s="29">
        <f>SUM(AX14:AX17)</f>
        <v>0</v>
      </c>
      <c r="AY13" s="29">
        <f>SUM(AY14:AY17)</f>
        <v>373</v>
      </c>
      <c r="AZ13" s="29">
        <f>SUM(BA13:BB13)</f>
        <v>1541</v>
      </c>
      <c r="BA13" s="29">
        <f>SUM(BA14:BA17)</f>
        <v>0</v>
      </c>
      <c r="BB13" s="29">
        <f>SUM(BB14:BB17)</f>
        <v>1541</v>
      </c>
    </row>
    <row r="14" spans="1:54" s="3" customFormat="1" ht="15" customHeight="1" x14ac:dyDescent="0.2">
      <c r="A14" s="33"/>
      <c r="B14" s="34"/>
      <c r="C14" s="35" t="s">
        <v>16</v>
      </c>
      <c r="D14" s="54">
        <f>E14+F14</f>
        <v>29</v>
      </c>
      <c r="E14" s="54">
        <v>0</v>
      </c>
      <c r="F14" s="54">
        <v>29</v>
      </c>
      <c r="G14" s="54">
        <f>H14+I14</f>
        <v>27</v>
      </c>
      <c r="H14" s="54">
        <v>0</v>
      </c>
      <c r="I14" s="54">
        <v>27</v>
      </c>
      <c r="J14" s="54">
        <f>K14+L14</f>
        <v>37</v>
      </c>
      <c r="K14" s="54">
        <v>0</v>
      </c>
      <c r="L14" s="54">
        <v>37</v>
      </c>
      <c r="M14" s="54">
        <f>N14+O14</f>
        <v>93</v>
      </c>
      <c r="N14" s="54">
        <f t="shared" ref="N14:O17" si="28">+E14+H14+K14</f>
        <v>0</v>
      </c>
      <c r="O14" s="54">
        <f t="shared" si="28"/>
        <v>93</v>
      </c>
      <c r="P14" s="54">
        <f>Q14+R14</f>
        <v>32</v>
      </c>
      <c r="Q14" s="54">
        <v>0</v>
      </c>
      <c r="R14" s="54">
        <v>32</v>
      </c>
      <c r="S14" s="54">
        <f>T14+U14</f>
        <v>27</v>
      </c>
      <c r="T14" s="54">
        <v>0</v>
      </c>
      <c r="U14" s="54">
        <v>27</v>
      </c>
      <c r="V14" s="54">
        <f>W14+X14</f>
        <v>26</v>
      </c>
      <c r="W14" s="54">
        <v>0</v>
      </c>
      <c r="X14" s="54">
        <v>26</v>
      </c>
      <c r="Y14" s="54">
        <f>Z14+AA14</f>
        <v>85</v>
      </c>
      <c r="Z14" s="54">
        <f t="shared" ref="Z14:AA17" si="29">+Q14+T14+W14</f>
        <v>0</v>
      </c>
      <c r="AA14" s="54">
        <f t="shared" si="29"/>
        <v>85</v>
      </c>
      <c r="AB14" s="54">
        <f>AC14+AD14</f>
        <v>25</v>
      </c>
      <c r="AC14" s="54">
        <v>0</v>
      </c>
      <c r="AD14" s="54">
        <v>25</v>
      </c>
      <c r="AE14" s="54">
        <f>AF14+AG14</f>
        <v>28</v>
      </c>
      <c r="AF14" s="54">
        <v>0</v>
      </c>
      <c r="AG14" s="54">
        <v>28</v>
      </c>
      <c r="AH14" s="54">
        <f>AI14+AJ14</f>
        <v>29</v>
      </c>
      <c r="AI14" s="54">
        <v>0</v>
      </c>
      <c r="AJ14" s="54">
        <v>29</v>
      </c>
      <c r="AK14" s="54">
        <f>AL14+AM14</f>
        <v>82</v>
      </c>
      <c r="AL14" s="54">
        <f t="shared" ref="AL14:AM17" si="30">+AC14+AF14+AI14</f>
        <v>0</v>
      </c>
      <c r="AM14" s="54">
        <f t="shared" si="30"/>
        <v>82</v>
      </c>
      <c r="AN14" s="54">
        <f>AO14+AP14</f>
        <v>32</v>
      </c>
      <c r="AO14" s="54">
        <v>0</v>
      </c>
      <c r="AP14" s="54">
        <v>32</v>
      </c>
      <c r="AQ14" s="54">
        <f>AR14+AS14</f>
        <v>31</v>
      </c>
      <c r="AR14" s="54">
        <v>0</v>
      </c>
      <c r="AS14" s="54">
        <v>31</v>
      </c>
      <c r="AT14" s="54">
        <f>AU14+AV14</f>
        <v>24</v>
      </c>
      <c r="AU14" s="54">
        <v>0</v>
      </c>
      <c r="AV14" s="54">
        <v>24</v>
      </c>
      <c r="AW14" s="54">
        <f>AX14+AY14</f>
        <v>87</v>
      </c>
      <c r="AX14" s="54">
        <f t="shared" ref="AX14:AY17" si="31">+AO14+AR14+AU14</f>
        <v>0</v>
      </c>
      <c r="AY14" s="54">
        <f t="shared" si="31"/>
        <v>87</v>
      </c>
      <c r="AZ14" s="54">
        <f>BA14+BB14</f>
        <v>347</v>
      </c>
      <c r="BA14" s="54">
        <f t="shared" ref="BA14:BB17" si="32">N14+Z14+AL14+AX14</f>
        <v>0</v>
      </c>
      <c r="BB14" s="54">
        <f t="shared" si="32"/>
        <v>347</v>
      </c>
    </row>
    <row r="15" spans="1:54" s="3" customFormat="1" ht="15" customHeight="1" x14ac:dyDescent="0.2">
      <c r="A15" s="33"/>
      <c r="B15" s="34"/>
      <c r="C15" s="35" t="s">
        <v>17</v>
      </c>
      <c r="D15" s="54">
        <f>E15+F15</f>
        <v>61</v>
      </c>
      <c r="E15" s="54">
        <v>0</v>
      </c>
      <c r="F15" s="54">
        <v>61</v>
      </c>
      <c r="G15" s="54">
        <f>H15+I15</f>
        <v>52</v>
      </c>
      <c r="H15" s="54">
        <v>0</v>
      </c>
      <c r="I15" s="54">
        <v>52</v>
      </c>
      <c r="J15" s="54">
        <f>K15+L15</f>
        <v>66</v>
      </c>
      <c r="K15" s="54">
        <v>0</v>
      </c>
      <c r="L15" s="54">
        <v>66</v>
      </c>
      <c r="M15" s="54">
        <f>N15+O15</f>
        <v>179</v>
      </c>
      <c r="N15" s="54">
        <f t="shared" si="28"/>
        <v>0</v>
      </c>
      <c r="O15" s="54">
        <f t="shared" si="28"/>
        <v>179</v>
      </c>
      <c r="P15" s="54">
        <f>Q15+R15</f>
        <v>56</v>
      </c>
      <c r="Q15" s="54">
        <v>0</v>
      </c>
      <c r="R15" s="54">
        <v>56</v>
      </c>
      <c r="S15" s="54">
        <f>T15+U15</f>
        <v>65</v>
      </c>
      <c r="T15" s="54">
        <v>0</v>
      </c>
      <c r="U15" s="54">
        <v>65</v>
      </c>
      <c r="V15" s="54">
        <f>W15+X15</f>
        <v>55</v>
      </c>
      <c r="W15" s="54">
        <v>0</v>
      </c>
      <c r="X15" s="54">
        <v>55</v>
      </c>
      <c r="Y15" s="54">
        <f>Z15+AA15</f>
        <v>176</v>
      </c>
      <c r="Z15" s="54">
        <f t="shared" si="29"/>
        <v>0</v>
      </c>
      <c r="AA15" s="54">
        <f t="shared" si="29"/>
        <v>176</v>
      </c>
      <c r="AB15" s="54">
        <f>AC15+AD15</f>
        <v>52</v>
      </c>
      <c r="AC15" s="54">
        <v>0</v>
      </c>
      <c r="AD15" s="54">
        <v>52</v>
      </c>
      <c r="AE15" s="54">
        <f>AF15+AG15</f>
        <v>57</v>
      </c>
      <c r="AF15" s="54">
        <v>0</v>
      </c>
      <c r="AG15" s="54">
        <v>57</v>
      </c>
      <c r="AH15" s="54">
        <f>AI15+AJ15</f>
        <v>54</v>
      </c>
      <c r="AI15" s="54">
        <v>0</v>
      </c>
      <c r="AJ15" s="54">
        <v>54</v>
      </c>
      <c r="AK15" s="54">
        <f>AL15+AM15</f>
        <v>163</v>
      </c>
      <c r="AL15" s="54">
        <f t="shared" si="30"/>
        <v>0</v>
      </c>
      <c r="AM15" s="54">
        <f t="shared" si="30"/>
        <v>163</v>
      </c>
      <c r="AN15" s="54">
        <f>AO15+AP15</f>
        <v>57</v>
      </c>
      <c r="AO15" s="54">
        <v>0</v>
      </c>
      <c r="AP15" s="54">
        <v>57</v>
      </c>
      <c r="AQ15" s="54">
        <f>AR15+AS15</f>
        <v>59</v>
      </c>
      <c r="AR15" s="54">
        <v>0</v>
      </c>
      <c r="AS15" s="54">
        <v>59</v>
      </c>
      <c r="AT15" s="54">
        <f>AU15+AV15</f>
        <v>56</v>
      </c>
      <c r="AU15" s="54">
        <v>0</v>
      </c>
      <c r="AV15" s="54">
        <v>56</v>
      </c>
      <c r="AW15" s="54">
        <f>AX15+AY15</f>
        <v>172</v>
      </c>
      <c r="AX15" s="54">
        <f t="shared" si="31"/>
        <v>0</v>
      </c>
      <c r="AY15" s="54">
        <f t="shared" si="31"/>
        <v>172</v>
      </c>
      <c r="AZ15" s="54">
        <f>BA15+BB15</f>
        <v>690</v>
      </c>
      <c r="BA15" s="54">
        <f t="shared" si="32"/>
        <v>0</v>
      </c>
      <c r="BB15" s="54">
        <f t="shared" si="32"/>
        <v>690</v>
      </c>
    </row>
    <row r="16" spans="1:54" s="3" customFormat="1" ht="15" customHeight="1" x14ac:dyDescent="0.2">
      <c r="A16" s="33"/>
      <c r="B16" s="34"/>
      <c r="C16" s="35" t="s">
        <v>18</v>
      </c>
      <c r="D16" s="54">
        <f>E16+F16</f>
        <v>4</v>
      </c>
      <c r="E16" s="54">
        <v>0</v>
      </c>
      <c r="F16" s="54">
        <v>4</v>
      </c>
      <c r="G16" s="54">
        <f>H16+I16</f>
        <v>8</v>
      </c>
      <c r="H16" s="54">
        <v>0</v>
      </c>
      <c r="I16" s="54">
        <v>8</v>
      </c>
      <c r="J16" s="54">
        <f>K16+L16</f>
        <v>15</v>
      </c>
      <c r="K16" s="54">
        <v>0</v>
      </c>
      <c r="L16" s="54">
        <v>15</v>
      </c>
      <c r="M16" s="54">
        <f>N16+O16</f>
        <v>27</v>
      </c>
      <c r="N16" s="54">
        <f t="shared" si="28"/>
        <v>0</v>
      </c>
      <c r="O16" s="54">
        <f t="shared" si="28"/>
        <v>27</v>
      </c>
      <c r="P16" s="54">
        <f>Q16+R16</f>
        <v>12</v>
      </c>
      <c r="Q16" s="54">
        <v>0</v>
      </c>
      <c r="R16" s="54">
        <v>12</v>
      </c>
      <c r="S16" s="54">
        <f>T16+U16</f>
        <v>9</v>
      </c>
      <c r="T16" s="54">
        <v>0</v>
      </c>
      <c r="U16" s="54">
        <v>9</v>
      </c>
      <c r="V16" s="54">
        <f>W16+X16</f>
        <v>14</v>
      </c>
      <c r="W16" s="54">
        <v>0</v>
      </c>
      <c r="X16" s="54">
        <v>14</v>
      </c>
      <c r="Y16" s="54">
        <f>Z16+AA16</f>
        <v>35</v>
      </c>
      <c r="Z16" s="54">
        <f t="shared" si="29"/>
        <v>0</v>
      </c>
      <c r="AA16" s="54">
        <f t="shared" si="29"/>
        <v>35</v>
      </c>
      <c r="AB16" s="54">
        <f>AC16+AD16</f>
        <v>8</v>
      </c>
      <c r="AC16" s="54">
        <v>0</v>
      </c>
      <c r="AD16" s="54">
        <v>8</v>
      </c>
      <c r="AE16" s="54">
        <f>AF16+AG16</f>
        <v>8</v>
      </c>
      <c r="AF16" s="54">
        <v>0</v>
      </c>
      <c r="AG16" s="54">
        <v>8</v>
      </c>
      <c r="AH16" s="54">
        <f>AI16+AJ16</f>
        <v>8</v>
      </c>
      <c r="AI16" s="54">
        <v>0</v>
      </c>
      <c r="AJ16" s="54">
        <v>8</v>
      </c>
      <c r="AK16" s="54">
        <f>AL16+AM16</f>
        <v>24</v>
      </c>
      <c r="AL16" s="54">
        <f t="shared" si="30"/>
        <v>0</v>
      </c>
      <c r="AM16" s="54">
        <f t="shared" si="30"/>
        <v>24</v>
      </c>
      <c r="AN16" s="54">
        <f>AO16+AP16</f>
        <v>10</v>
      </c>
      <c r="AO16" s="54">
        <v>0</v>
      </c>
      <c r="AP16" s="54">
        <v>10</v>
      </c>
      <c r="AQ16" s="54">
        <f>AR16+AS16</f>
        <v>17</v>
      </c>
      <c r="AR16" s="54">
        <v>0</v>
      </c>
      <c r="AS16" s="54">
        <v>17</v>
      </c>
      <c r="AT16" s="54">
        <f>AU16+AV16</f>
        <v>9</v>
      </c>
      <c r="AU16" s="54">
        <v>0</v>
      </c>
      <c r="AV16" s="54">
        <v>9</v>
      </c>
      <c r="AW16" s="54">
        <f>AX16+AY16</f>
        <v>36</v>
      </c>
      <c r="AX16" s="54">
        <f t="shared" si="31"/>
        <v>0</v>
      </c>
      <c r="AY16" s="54">
        <f t="shared" si="31"/>
        <v>36</v>
      </c>
      <c r="AZ16" s="54">
        <f>BA16+BB16</f>
        <v>122</v>
      </c>
      <c r="BA16" s="54">
        <f t="shared" si="32"/>
        <v>0</v>
      </c>
      <c r="BB16" s="54">
        <f t="shared" si="32"/>
        <v>122</v>
      </c>
    </row>
    <row r="17" spans="1:54" s="3" customFormat="1" ht="15" customHeight="1" x14ac:dyDescent="0.2">
      <c r="A17" s="33"/>
      <c r="B17" s="34"/>
      <c r="C17" s="35" t="s">
        <v>19</v>
      </c>
      <c r="D17" s="54">
        <f>E17+F17</f>
        <v>54</v>
      </c>
      <c r="E17" s="54">
        <v>0</v>
      </c>
      <c r="F17" s="54">
        <v>54</v>
      </c>
      <c r="G17" s="54">
        <f>H17+I17</f>
        <v>43</v>
      </c>
      <c r="H17" s="54">
        <v>0</v>
      </c>
      <c r="I17" s="54">
        <v>43</v>
      </c>
      <c r="J17" s="54">
        <f>K17+L17</f>
        <v>48</v>
      </c>
      <c r="K17" s="54">
        <v>0</v>
      </c>
      <c r="L17" s="54">
        <v>48</v>
      </c>
      <c r="M17" s="54">
        <f>N17+O17</f>
        <v>145</v>
      </c>
      <c r="N17" s="54">
        <f t="shared" si="28"/>
        <v>0</v>
      </c>
      <c r="O17" s="54">
        <f t="shared" si="28"/>
        <v>145</v>
      </c>
      <c r="P17" s="54">
        <f>Q17+R17</f>
        <v>25</v>
      </c>
      <c r="Q17" s="54">
        <v>0</v>
      </c>
      <c r="R17" s="54">
        <v>25</v>
      </c>
      <c r="S17" s="54">
        <f>T17+U17</f>
        <v>31</v>
      </c>
      <c r="T17" s="54">
        <v>0</v>
      </c>
      <c r="U17" s="54">
        <v>31</v>
      </c>
      <c r="V17" s="54">
        <f>W17+X17</f>
        <v>29</v>
      </c>
      <c r="W17" s="54">
        <v>0</v>
      </c>
      <c r="X17" s="54">
        <v>29</v>
      </c>
      <c r="Y17" s="54">
        <f>Z17+AA17</f>
        <v>85</v>
      </c>
      <c r="Z17" s="54">
        <f t="shared" si="29"/>
        <v>0</v>
      </c>
      <c r="AA17" s="54">
        <f t="shared" si="29"/>
        <v>85</v>
      </c>
      <c r="AB17" s="54">
        <f>AC17+AD17</f>
        <v>31</v>
      </c>
      <c r="AC17" s="54">
        <v>0</v>
      </c>
      <c r="AD17" s="54">
        <v>31</v>
      </c>
      <c r="AE17" s="54">
        <f>AF17+AG17</f>
        <v>26</v>
      </c>
      <c r="AF17" s="54">
        <v>0</v>
      </c>
      <c r="AG17" s="54">
        <v>26</v>
      </c>
      <c r="AH17" s="54">
        <f>AI17+AJ17</f>
        <v>17</v>
      </c>
      <c r="AI17" s="54">
        <v>0</v>
      </c>
      <c r="AJ17" s="54">
        <v>17</v>
      </c>
      <c r="AK17" s="54">
        <f>AL17+AM17</f>
        <v>74</v>
      </c>
      <c r="AL17" s="54">
        <f t="shared" si="30"/>
        <v>0</v>
      </c>
      <c r="AM17" s="54">
        <f t="shared" si="30"/>
        <v>74</v>
      </c>
      <c r="AN17" s="54">
        <f>AO17+AP17</f>
        <v>22</v>
      </c>
      <c r="AO17" s="54">
        <v>0</v>
      </c>
      <c r="AP17" s="54">
        <v>22</v>
      </c>
      <c r="AQ17" s="54">
        <f>AR17+AS17</f>
        <v>34</v>
      </c>
      <c r="AR17" s="54">
        <v>0</v>
      </c>
      <c r="AS17" s="54">
        <v>34</v>
      </c>
      <c r="AT17" s="54">
        <f>AU17+AV17</f>
        <v>22</v>
      </c>
      <c r="AU17" s="54">
        <v>0</v>
      </c>
      <c r="AV17" s="54">
        <v>22</v>
      </c>
      <c r="AW17" s="54">
        <f>AX17+AY17</f>
        <v>78</v>
      </c>
      <c r="AX17" s="54">
        <f t="shared" si="31"/>
        <v>0</v>
      </c>
      <c r="AY17" s="54">
        <f t="shared" si="31"/>
        <v>78</v>
      </c>
      <c r="AZ17" s="54">
        <f>BA17+BB17</f>
        <v>382</v>
      </c>
      <c r="BA17" s="54">
        <f t="shared" si="32"/>
        <v>0</v>
      </c>
      <c r="BB17" s="54">
        <f t="shared" si="32"/>
        <v>382</v>
      </c>
    </row>
    <row r="18" spans="1:54" s="3" customFormat="1" ht="15" customHeight="1" x14ac:dyDescent="0.2">
      <c r="A18" s="33"/>
      <c r="B18" s="34"/>
      <c r="C18" s="32" t="s">
        <v>20</v>
      </c>
      <c r="D18" s="29">
        <f>SUM(E18:F18)</f>
        <v>158</v>
      </c>
      <c r="E18" s="29">
        <f>E19+E20</f>
        <v>158</v>
      </c>
      <c r="F18" s="29">
        <f>F19+F20</f>
        <v>0</v>
      </c>
      <c r="G18" s="29">
        <f t="shared" ref="G18" si="33">SUM(H18:I18)</f>
        <v>137</v>
      </c>
      <c r="H18" s="29">
        <f t="shared" ref="H18:I18" si="34">H19+H20</f>
        <v>137</v>
      </c>
      <c r="I18" s="29">
        <f t="shared" si="34"/>
        <v>0</v>
      </c>
      <c r="J18" s="29">
        <f t="shared" ref="J18" si="35">SUM(K18:L18)</f>
        <v>175</v>
      </c>
      <c r="K18" s="29">
        <f t="shared" ref="K18:L18" si="36">K19+K20</f>
        <v>175</v>
      </c>
      <c r="L18" s="29">
        <f t="shared" si="36"/>
        <v>0</v>
      </c>
      <c r="M18" s="29">
        <f>SUM(N18:O18)</f>
        <v>470</v>
      </c>
      <c r="N18" s="29">
        <f>N19+N20</f>
        <v>470</v>
      </c>
      <c r="O18" s="29">
        <f>O19+O20</f>
        <v>0</v>
      </c>
      <c r="P18" s="29">
        <f t="shared" ref="P18" si="37">SUM(Q18:R18)</f>
        <v>152</v>
      </c>
      <c r="Q18" s="29">
        <f t="shared" ref="Q18:R18" si="38">Q19+Q20</f>
        <v>152</v>
      </c>
      <c r="R18" s="29">
        <f t="shared" si="38"/>
        <v>0</v>
      </c>
      <c r="S18" s="29">
        <f t="shared" ref="S18" si="39">SUM(T18:U18)</f>
        <v>162</v>
      </c>
      <c r="T18" s="29">
        <f t="shared" ref="T18:U18" si="40">T19+T20</f>
        <v>162</v>
      </c>
      <c r="U18" s="29">
        <f t="shared" si="40"/>
        <v>0</v>
      </c>
      <c r="V18" s="29">
        <f t="shared" ref="V18" si="41">SUM(W18:X18)</f>
        <v>190</v>
      </c>
      <c r="W18" s="29">
        <f t="shared" ref="W18:X18" si="42">W19+W20</f>
        <v>190</v>
      </c>
      <c r="X18" s="29">
        <f t="shared" si="42"/>
        <v>0</v>
      </c>
      <c r="Y18" s="29">
        <f t="shared" ref="Y18" si="43">SUM(Z18:AA18)</f>
        <v>504</v>
      </c>
      <c r="Z18" s="29">
        <f t="shared" ref="Z18:AA18" si="44">Z19+Z20</f>
        <v>504</v>
      </c>
      <c r="AA18" s="29">
        <f t="shared" si="44"/>
        <v>0</v>
      </c>
      <c r="AB18" s="29">
        <f t="shared" ref="AB18" si="45">SUM(AC18:AD18)</f>
        <v>175</v>
      </c>
      <c r="AC18" s="29">
        <f t="shared" ref="AC18:AD18" si="46">AC19+AC20</f>
        <v>175</v>
      </c>
      <c r="AD18" s="29">
        <f t="shared" si="46"/>
        <v>0</v>
      </c>
      <c r="AE18" s="29">
        <f t="shared" ref="AE18" si="47">SUM(AF18:AG18)</f>
        <v>171</v>
      </c>
      <c r="AF18" s="29">
        <f t="shared" ref="AF18:AG18" si="48">AF19+AF20</f>
        <v>171</v>
      </c>
      <c r="AG18" s="29">
        <f t="shared" si="48"/>
        <v>0</v>
      </c>
      <c r="AH18" s="29">
        <f t="shared" ref="AH18" si="49">SUM(AI18:AJ18)</f>
        <v>191</v>
      </c>
      <c r="AI18" s="29">
        <f t="shared" ref="AI18:AJ18" si="50">AI19+AI20</f>
        <v>191</v>
      </c>
      <c r="AJ18" s="29">
        <f t="shared" si="50"/>
        <v>0</v>
      </c>
      <c r="AK18" s="29">
        <f t="shared" ref="AK18" si="51">SUM(AL18:AM18)</f>
        <v>537</v>
      </c>
      <c r="AL18" s="29">
        <f t="shared" ref="AL18:AM18" si="52">AL19+AL20</f>
        <v>537</v>
      </c>
      <c r="AM18" s="29">
        <f t="shared" si="52"/>
        <v>0</v>
      </c>
      <c r="AN18" s="29">
        <f t="shared" ref="AN18" si="53">SUM(AO18:AP18)</f>
        <v>143</v>
      </c>
      <c r="AO18" s="29">
        <f t="shared" ref="AO18:AP18" si="54">AO19+AO20</f>
        <v>143</v>
      </c>
      <c r="AP18" s="29">
        <f t="shared" si="54"/>
        <v>0</v>
      </c>
      <c r="AQ18" s="29">
        <f t="shared" ref="AQ18" si="55">SUM(AR18:AS18)</f>
        <v>157</v>
      </c>
      <c r="AR18" s="29">
        <f t="shared" ref="AR18:AS18" si="56">AR19+AR20</f>
        <v>157</v>
      </c>
      <c r="AS18" s="29">
        <f t="shared" si="56"/>
        <v>0</v>
      </c>
      <c r="AT18" s="29">
        <f t="shared" ref="AT18" si="57">SUM(AU18:AV18)</f>
        <v>126</v>
      </c>
      <c r="AU18" s="29">
        <f t="shared" ref="AU18:AV18" si="58">AU19+AU20</f>
        <v>126</v>
      </c>
      <c r="AV18" s="29">
        <f t="shared" si="58"/>
        <v>0</v>
      </c>
      <c r="AW18" s="29">
        <f t="shared" ref="AW18" si="59">SUM(AX18:AY18)</f>
        <v>426</v>
      </c>
      <c r="AX18" s="29">
        <f t="shared" ref="AX18:AY18" si="60">AX19+AX20</f>
        <v>426</v>
      </c>
      <c r="AY18" s="29">
        <f t="shared" si="60"/>
        <v>0</v>
      </c>
      <c r="AZ18" s="29">
        <f>SUM(BA18:BB18)</f>
        <v>1937</v>
      </c>
      <c r="BA18" s="29">
        <f>BA19+BA20</f>
        <v>1937</v>
      </c>
      <c r="BB18" s="29">
        <f>BB19+BB20</f>
        <v>0</v>
      </c>
    </row>
    <row r="19" spans="1:54" s="3" customFormat="1" ht="15" customHeight="1" x14ac:dyDescent="0.2">
      <c r="A19" s="33"/>
      <c r="B19" s="34"/>
      <c r="C19" s="35" t="s">
        <v>21</v>
      </c>
      <c r="D19" s="54">
        <f>E19+F19</f>
        <v>61</v>
      </c>
      <c r="E19" s="54">
        <v>61</v>
      </c>
      <c r="F19" s="54">
        <v>0</v>
      </c>
      <c r="G19" s="54">
        <f>H19+I19</f>
        <v>55</v>
      </c>
      <c r="H19" s="54">
        <v>55</v>
      </c>
      <c r="I19" s="54">
        <v>0</v>
      </c>
      <c r="J19" s="54">
        <f>K19+L19</f>
        <v>72</v>
      </c>
      <c r="K19" s="54">
        <v>72</v>
      </c>
      <c r="L19" s="54">
        <v>0</v>
      </c>
      <c r="M19" s="54">
        <f>N19+O19</f>
        <v>188</v>
      </c>
      <c r="N19" s="54">
        <f t="shared" ref="N19:O21" si="61">+E19+H19+K19</f>
        <v>188</v>
      </c>
      <c r="O19" s="54">
        <f t="shared" si="61"/>
        <v>0</v>
      </c>
      <c r="P19" s="54">
        <f>Q19+R19</f>
        <v>68</v>
      </c>
      <c r="Q19" s="54">
        <v>68</v>
      </c>
      <c r="R19" s="54">
        <v>0</v>
      </c>
      <c r="S19" s="54">
        <f>T19+U19</f>
        <v>58</v>
      </c>
      <c r="T19" s="54">
        <v>58</v>
      </c>
      <c r="U19" s="54">
        <v>0</v>
      </c>
      <c r="V19" s="54">
        <f>W19+X19</f>
        <v>73</v>
      </c>
      <c r="W19" s="54">
        <v>73</v>
      </c>
      <c r="X19" s="54">
        <v>0</v>
      </c>
      <c r="Y19" s="54">
        <f>Z19+AA19</f>
        <v>199</v>
      </c>
      <c r="Z19" s="54">
        <f t="shared" ref="Z19:AA21" si="62">+Q19+T19+W19</f>
        <v>199</v>
      </c>
      <c r="AA19" s="54">
        <f t="shared" si="62"/>
        <v>0</v>
      </c>
      <c r="AB19" s="54">
        <f>AC19+AD19</f>
        <v>67</v>
      </c>
      <c r="AC19" s="54">
        <v>67</v>
      </c>
      <c r="AD19" s="54">
        <v>0</v>
      </c>
      <c r="AE19" s="54">
        <f>AF19+AG19</f>
        <v>69</v>
      </c>
      <c r="AF19" s="54">
        <v>69</v>
      </c>
      <c r="AG19" s="54">
        <v>0</v>
      </c>
      <c r="AH19" s="54">
        <f>AI19+AJ19</f>
        <v>80</v>
      </c>
      <c r="AI19" s="54">
        <v>80</v>
      </c>
      <c r="AJ19" s="54">
        <v>0</v>
      </c>
      <c r="AK19" s="54">
        <f>AL19+AM19</f>
        <v>216</v>
      </c>
      <c r="AL19" s="54">
        <f t="shared" ref="AL19:AM21" si="63">+AC19+AF19+AI19</f>
        <v>216</v>
      </c>
      <c r="AM19" s="54">
        <f t="shared" si="63"/>
        <v>0</v>
      </c>
      <c r="AN19" s="54">
        <f>AO19+AP19</f>
        <v>53</v>
      </c>
      <c r="AO19" s="54">
        <v>53</v>
      </c>
      <c r="AP19" s="54">
        <v>0</v>
      </c>
      <c r="AQ19" s="54">
        <f>AR19+AS19</f>
        <v>70</v>
      </c>
      <c r="AR19" s="54">
        <v>70</v>
      </c>
      <c r="AS19" s="54">
        <v>0</v>
      </c>
      <c r="AT19" s="54">
        <f>AU19+AV19</f>
        <v>44</v>
      </c>
      <c r="AU19" s="54">
        <v>44</v>
      </c>
      <c r="AV19" s="54">
        <v>0</v>
      </c>
      <c r="AW19" s="54">
        <f>AX19+AY19</f>
        <v>167</v>
      </c>
      <c r="AX19" s="54">
        <f t="shared" ref="AX19:AY21" si="64">+AO19+AR19+AU19</f>
        <v>167</v>
      </c>
      <c r="AY19" s="54">
        <f t="shared" si="64"/>
        <v>0</v>
      </c>
      <c r="AZ19" s="54">
        <f>BA19+BB19</f>
        <v>770</v>
      </c>
      <c r="BA19" s="54">
        <f t="shared" ref="BA19:BB21" si="65">N19+Z19+AL19+AX19</f>
        <v>770</v>
      </c>
      <c r="BB19" s="54">
        <f t="shared" si="65"/>
        <v>0</v>
      </c>
    </row>
    <row r="20" spans="1:54" s="3" customFormat="1" ht="15" customHeight="1" x14ac:dyDescent="0.2">
      <c r="A20" s="33"/>
      <c r="B20" s="34"/>
      <c r="C20" s="35" t="s">
        <v>22</v>
      </c>
      <c r="D20" s="54">
        <f>E20+F20</f>
        <v>97</v>
      </c>
      <c r="E20" s="54">
        <v>97</v>
      </c>
      <c r="F20" s="54">
        <v>0</v>
      </c>
      <c r="G20" s="54">
        <f>H20+I20</f>
        <v>82</v>
      </c>
      <c r="H20" s="54">
        <v>82</v>
      </c>
      <c r="I20" s="54">
        <v>0</v>
      </c>
      <c r="J20" s="54">
        <f>K20+L20</f>
        <v>103</v>
      </c>
      <c r="K20" s="54">
        <v>103</v>
      </c>
      <c r="L20" s="54">
        <v>0</v>
      </c>
      <c r="M20" s="54">
        <f>N20+O20</f>
        <v>282</v>
      </c>
      <c r="N20" s="54">
        <f t="shared" si="61"/>
        <v>282</v>
      </c>
      <c r="O20" s="54">
        <f t="shared" si="61"/>
        <v>0</v>
      </c>
      <c r="P20" s="54">
        <f>Q20+R20</f>
        <v>84</v>
      </c>
      <c r="Q20" s="54">
        <v>84</v>
      </c>
      <c r="R20" s="54">
        <v>0</v>
      </c>
      <c r="S20" s="54">
        <f>T20+U20</f>
        <v>104</v>
      </c>
      <c r="T20" s="54">
        <v>104</v>
      </c>
      <c r="U20" s="54">
        <v>0</v>
      </c>
      <c r="V20" s="54">
        <f>W20+X20</f>
        <v>117</v>
      </c>
      <c r="W20" s="54">
        <v>117</v>
      </c>
      <c r="X20" s="54">
        <v>0</v>
      </c>
      <c r="Y20" s="54">
        <f>Z20+AA20</f>
        <v>305</v>
      </c>
      <c r="Z20" s="54">
        <f t="shared" si="62"/>
        <v>305</v>
      </c>
      <c r="AA20" s="54">
        <f t="shared" si="62"/>
        <v>0</v>
      </c>
      <c r="AB20" s="54">
        <f>AC20+AD20</f>
        <v>108</v>
      </c>
      <c r="AC20" s="54">
        <v>108</v>
      </c>
      <c r="AD20" s="54">
        <v>0</v>
      </c>
      <c r="AE20" s="54">
        <f>AF20+AG20</f>
        <v>102</v>
      </c>
      <c r="AF20" s="54">
        <v>102</v>
      </c>
      <c r="AG20" s="54">
        <v>0</v>
      </c>
      <c r="AH20" s="54">
        <f>AI20+AJ20</f>
        <v>111</v>
      </c>
      <c r="AI20" s="54">
        <v>111</v>
      </c>
      <c r="AJ20" s="54">
        <v>0</v>
      </c>
      <c r="AK20" s="54">
        <f>AL20+AM20</f>
        <v>321</v>
      </c>
      <c r="AL20" s="54">
        <f t="shared" si="63"/>
        <v>321</v>
      </c>
      <c r="AM20" s="54">
        <f t="shared" si="63"/>
        <v>0</v>
      </c>
      <c r="AN20" s="54">
        <f>AO20+AP20</f>
        <v>90</v>
      </c>
      <c r="AO20" s="54">
        <v>90</v>
      </c>
      <c r="AP20" s="54">
        <v>0</v>
      </c>
      <c r="AQ20" s="54">
        <f>AR20+AS20</f>
        <v>87</v>
      </c>
      <c r="AR20" s="54">
        <v>87</v>
      </c>
      <c r="AS20" s="54">
        <v>0</v>
      </c>
      <c r="AT20" s="54">
        <f>AU20+AV20</f>
        <v>82</v>
      </c>
      <c r="AU20" s="54">
        <v>82</v>
      </c>
      <c r="AV20" s="54">
        <v>0</v>
      </c>
      <c r="AW20" s="54">
        <f>AX20+AY20</f>
        <v>259</v>
      </c>
      <c r="AX20" s="54">
        <f t="shared" si="64"/>
        <v>259</v>
      </c>
      <c r="AY20" s="54">
        <f t="shared" si="64"/>
        <v>0</v>
      </c>
      <c r="AZ20" s="54">
        <f>BA20+BB20</f>
        <v>1167</v>
      </c>
      <c r="BA20" s="54">
        <f t="shared" si="65"/>
        <v>1167</v>
      </c>
      <c r="BB20" s="54">
        <f t="shared" si="65"/>
        <v>0</v>
      </c>
    </row>
    <row r="21" spans="1:54" s="3" customFormat="1" ht="15" customHeight="1" x14ac:dyDescent="0.2">
      <c r="A21" s="33"/>
      <c r="B21" s="34"/>
      <c r="C21" s="32" t="s">
        <v>23</v>
      </c>
      <c r="D21" s="54">
        <f>E21+F21</f>
        <v>25</v>
      </c>
      <c r="E21" s="54">
        <v>25</v>
      </c>
      <c r="F21" s="54">
        <v>0</v>
      </c>
      <c r="G21" s="54">
        <f>H21+I21</f>
        <v>31</v>
      </c>
      <c r="H21" s="54">
        <v>31</v>
      </c>
      <c r="I21" s="54">
        <v>0</v>
      </c>
      <c r="J21" s="54">
        <f>K21+L21</f>
        <v>40</v>
      </c>
      <c r="K21" s="54">
        <v>40</v>
      </c>
      <c r="L21" s="54">
        <v>0</v>
      </c>
      <c r="M21" s="54">
        <f>N21+O21</f>
        <v>96</v>
      </c>
      <c r="N21" s="54">
        <f t="shared" si="61"/>
        <v>96</v>
      </c>
      <c r="O21" s="54">
        <f t="shared" si="61"/>
        <v>0</v>
      </c>
      <c r="P21" s="54">
        <f>Q21+R21</f>
        <v>78</v>
      </c>
      <c r="Q21" s="54">
        <v>78</v>
      </c>
      <c r="R21" s="54">
        <v>0</v>
      </c>
      <c r="S21" s="54">
        <f>T21+U21</f>
        <v>41</v>
      </c>
      <c r="T21" s="54">
        <v>41</v>
      </c>
      <c r="U21" s="54">
        <v>0</v>
      </c>
      <c r="V21" s="54">
        <f>W21+X21</f>
        <v>55</v>
      </c>
      <c r="W21" s="54">
        <v>55</v>
      </c>
      <c r="X21" s="54">
        <v>0</v>
      </c>
      <c r="Y21" s="54">
        <f>Z21+AA21</f>
        <v>174</v>
      </c>
      <c r="Z21" s="54">
        <f t="shared" si="62"/>
        <v>174</v>
      </c>
      <c r="AA21" s="54">
        <f t="shared" si="62"/>
        <v>0</v>
      </c>
      <c r="AB21" s="54">
        <f>AC21+AD21</f>
        <v>36</v>
      </c>
      <c r="AC21" s="54">
        <v>36</v>
      </c>
      <c r="AD21" s="54">
        <v>0</v>
      </c>
      <c r="AE21" s="54">
        <f>AF21+AG21</f>
        <v>12</v>
      </c>
      <c r="AF21" s="54">
        <v>12</v>
      </c>
      <c r="AG21" s="54">
        <v>0</v>
      </c>
      <c r="AH21" s="54">
        <f>AI21+AJ21</f>
        <v>84</v>
      </c>
      <c r="AI21" s="54">
        <v>84</v>
      </c>
      <c r="AJ21" s="54">
        <v>0</v>
      </c>
      <c r="AK21" s="54">
        <f>AL21+AM21</f>
        <v>132</v>
      </c>
      <c r="AL21" s="54">
        <f t="shared" si="63"/>
        <v>132</v>
      </c>
      <c r="AM21" s="54">
        <f t="shared" si="63"/>
        <v>0</v>
      </c>
      <c r="AN21" s="54">
        <f>AO21+AP21</f>
        <v>71</v>
      </c>
      <c r="AO21" s="54">
        <v>71</v>
      </c>
      <c r="AP21" s="54">
        <v>0</v>
      </c>
      <c r="AQ21" s="54">
        <f>AR21+AS21</f>
        <v>22</v>
      </c>
      <c r="AR21" s="54">
        <v>22</v>
      </c>
      <c r="AS21" s="54">
        <v>0</v>
      </c>
      <c r="AT21" s="54">
        <f>AU21+AV21</f>
        <v>57</v>
      </c>
      <c r="AU21" s="54">
        <v>57</v>
      </c>
      <c r="AV21" s="54">
        <v>0</v>
      </c>
      <c r="AW21" s="54">
        <f>AX21+AY21</f>
        <v>150</v>
      </c>
      <c r="AX21" s="54">
        <f t="shared" si="64"/>
        <v>150</v>
      </c>
      <c r="AY21" s="54">
        <f t="shared" si="64"/>
        <v>0</v>
      </c>
      <c r="AZ21" s="54">
        <f>BA21+BB21</f>
        <v>552</v>
      </c>
      <c r="BA21" s="54">
        <f t="shared" si="65"/>
        <v>552</v>
      </c>
      <c r="BB21" s="54">
        <f t="shared" si="65"/>
        <v>0</v>
      </c>
    </row>
    <row r="22" spans="1:54" s="3" customFormat="1" ht="15" customHeight="1" x14ac:dyDescent="0.2">
      <c r="A22" s="33"/>
      <c r="B22" s="34"/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54" s="3" customFormat="1" ht="15" customHeight="1" x14ac:dyDescent="0.25">
      <c r="A23" s="30"/>
      <c r="B23" s="31"/>
      <c r="C23" s="36" t="s">
        <v>24</v>
      </c>
      <c r="D23" s="29">
        <f>SUM(E23:F23)</f>
        <v>132</v>
      </c>
      <c r="E23" s="29">
        <f>E24+E25</f>
        <v>0</v>
      </c>
      <c r="F23" s="29">
        <f t="shared" ref="F23" si="66">F24+F25</f>
        <v>132</v>
      </c>
      <c r="G23" s="29">
        <f t="shared" ref="G23" si="67">SUM(H23:I23)</f>
        <v>113</v>
      </c>
      <c r="H23" s="29">
        <f t="shared" ref="H23:L23" si="68">H24+H25</f>
        <v>0</v>
      </c>
      <c r="I23" s="29">
        <f t="shared" si="68"/>
        <v>113</v>
      </c>
      <c r="J23" s="29">
        <f t="shared" ref="J23" si="69">SUM(K23:L23)</f>
        <v>150</v>
      </c>
      <c r="K23" s="29">
        <f t="shared" ref="K23" si="70">K24+K25</f>
        <v>0</v>
      </c>
      <c r="L23" s="29">
        <f t="shared" si="68"/>
        <v>150</v>
      </c>
      <c r="M23" s="29">
        <f>SUM(N23:O23)</f>
        <v>395</v>
      </c>
      <c r="N23" s="29">
        <f>N24+N25</f>
        <v>0</v>
      </c>
      <c r="O23" s="29">
        <f t="shared" ref="O23" si="71">O24+O25</f>
        <v>395</v>
      </c>
      <c r="P23" s="29">
        <f t="shared" ref="P23" si="72">SUM(Q23:R23)</f>
        <v>142</v>
      </c>
      <c r="Q23" s="29">
        <f t="shared" ref="Q23:AP23" si="73">Q24+Q25</f>
        <v>0</v>
      </c>
      <c r="R23" s="29">
        <f t="shared" si="73"/>
        <v>142</v>
      </c>
      <c r="S23" s="29">
        <f t="shared" ref="S23" si="74">SUM(T23:U23)</f>
        <v>139</v>
      </c>
      <c r="T23" s="29">
        <f t="shared" ref="T23:U23" si="75">T24+T25</f>
        <v>0</v>
      </c>
      <c r="U23" s="29">
        <f t="shared" si="75"/>
        <v>139</v>
      </c>
      <c r="V23" s="29">
        <f t="shared" ref="V23" si="76">SUM(W23:X23)</f>
        <v>147</v>
      </c>
      <c r="W23" s="29">
        <f t="shared" ref="W23:X23" si="77">W24+W25</f>
        <v>0</v>
      </c>
      <c r="X23" s="29">
        <f t="shared" si="77"/>
        <v>147</v>
      </c>
      <c r="Y23" s="29">
        <f t="shared" ref="Y23" si="78">SUM(Z23:AA23)</f>
        <v>428</v>
      </c>
      <c r="Z23" s="29">
        <f t="shared" ref="Z23:AY23" si="79">Z24+Z25</f>
        <v>0</v>
      </c>
      <c r="AA23" s="29">
        <f t="shared" si="79"/>
        <v>428</v>
      </c>
      <c r="AB23" s="29">
        <f t="shared" ref="AB23" si="80">SUM(AC23:AD23)</f>
        <v>133</v>
      </c>
      <c r="AC23" s="29">
        <f t="shared" ref="AC23" si="81">AC24+AC25</f>
        <v>0</v>
      </c>
      <c r="AD23" s="29">
        <f t="shared" si="73"/>
        <v>133</v>
      </c>
      <c r="AE23" s="29">
        <f t="shared" ref="AE23" si="82">SUM(AF23:AG23)</f>
        <v>140</v>
      </c>
      <c r="AF23" s="29">
        <f t="shared" ref="AF23:AG23" si="83">AF24+AF25</f>
        <v>0</v>
      </c>
      <c r="AG23" s="29">
        <f t="shared" si="83"/>
        <v>140</v>
      </c>
      <c r="AH23" s="29">
        <f t="shared" ref="AH23" si="84">SUM(AI23:AJ23)</f>
        <v>140</v>
      </c>
      <c r="AI23" s="29">
        <f t="shared" ref="AI23:AJ23" si="85">AI24+AI25</f>
        <v>0</v>
      </c>
      <c r="AJ23" s="29">
        <f t="shared" si="85"/>
        <v>140</v>
      </c>
      <c r="AK23" s="29">
        <f t="shared" ref="AK23" si="86">SUM(AL23:AM23)</f>
        <v>413</v>
      </c>
      <c r="AL23" s="29">
        <f t="shared" ref="AL23" si="87">AL24+AL25</f>
        <v>0</v>
      </c>
      <c r="AM23" s="29">
        <f t="shared" si="79"/>
        <v>413</v>
      </c>
      <c r="AN23" s="29">
        <f t="shared" ref="AN23" si="88">SUM(AO23:AP23)</f>
        <v>149</v>
      </c>
      <c r="AO23" s="29">
        <f t="shared" ref="AO23" si="89">AO24+AO25</f>
        <v>0</v>
      </c>
      <c r="AP23" s="29">
        <f t="shared" si="73"/>
        <v>149</v>
      </c>
      <c r="AQ23" s="29">
        <f t="shared" ref="AQ23" si="90">SUM(AR23:AS23)</f>
        <v>143</v>
      </c>
      <c r="AR23" s="29">
        <f t="shared" ref="AR23:AS23" si="91">AR24+AR25</f>
        <v>0</v>
      </c>
      <c r="AS23" s="29">
        <f t="shared" si="91"/>
        <v>143</v>
      </c>
      <c r="AT23" s="29">
        <f t="shared" ref="AT23" si="92">SUM(AU23:AV23)</f>
        <v>147</v>
      </c>
      <c r="AU23" s="29">
        <f t="shared" ref="AU23:AV23" si="93">AU24+AU25</f>
        <v>0</v>
      </c>
      <c r="AV23" s="29">
        <f t="shared" si="93"/>
        <v>147</v>
      </c>
      <c r="AW23" s="29">
        <f t="shared" ref="AW23" si="94">SUM(AX23:AY23)</f>
        <v>439</v>
      </c>
      <c r="AX23" s="29">
        <f t="shared" ref="AX23" si="95">AX24+AX25</f>
        <v>0</v>
      </c>
      <c r="AY23" s="29">
        <f t="shared" si="79"/>
        <v>439</v>
      </c>
      <c r="AZ23" s="29">
        <f>SUM(BA23:BB23)</f>
        <v>1675</v>
      </c>
      <c r="BA23" s="29">
        <f>BA24+BA25</f>
        <v>0</v>
      </c>
      <c r="BB23" s="29">
        <f t="shared" ref="BB23" si="96">BB24+BB25</f>
        <v>1675</v>
      </c>
    </row>
    <row r="24" spans="1:54" s="3" customFormat="1" ht="15" customHeight="1" x14ac:dyDescent="0.25">
      <c r="A24" s="30"/>
      <c r="B24" s="31"/>
      <c r="C24" s="35" t="s">
        <v>25</v>
      </c>
      <c r="D24" s="54">
        <f>E24+F24</f>
        <v>130</v>
      </c>
      <c r="E24" s="54">
        <v>0</v>
      </c>
      <c r="F24" s="54">
        <v>130</v>
      </c>
      <c r="G24" s="54">
        <f>H24+I24</f>
        <v>112</v>
      </c>
      <c r="H24" s="54">
        <v>0</v>
      </c>
      <c r="I24" s="54">
        <v>112</v>
      </c>
      <c r="J24" s="54">
        <f>K24+L24</f>
        <v>149</v>
      </c>
      <c r="K24" s="54">
        <v>0</v>
      </c>
      <c r="L24" s="54">
        <v>149</v>
      </c>
      <c r="M24" s="54">
        <f>N24+O24</f>
        <v>391</v>
      </c>
      <c r="N24" s="54">
        <f>+E24+H24+K24</f>
        <v>0</v>
      </c>
      <c r="O24" s="54">
        <f>+F24+I24+L24</f>
        <v>391</v>
      </c>
      <c r="P24" s="54">
        <f>Q24+R24</f>
        <v>140</v>
      </c>
      <c r="Q24" s="54">
        <v>0</v>
      </c>
      <c r="R24" s="54">
        <v>140</v>
      </c>
      <c r="S24" s="54">
        <f>T24+U24</f>
        <v>136</v>
      </c>
      <c r="T24" s="54">
        <v>0</v>
      </c>
      <c r="U24" s="54">
        <v>136</v>
      </c>
      <c r="V24" s="54">
        <f>W24+X24</f>
        <v>146</v>
      </c>
      <c r="W24" s="54">
        <v>0</v>
      </c>
      <c r="X24" s="54">
        <v>146</v>
      </c>
      <c r="Y24" s="54">
        <f>Z24+AA24</f>
        <v>422</v>
      </c>
      <c r="Z24" s="54">
        <f>+Q24+T24+W24</f>
        <v>0</v>
      </c>
      <c r="AA24" s="54">
        <f>+R24+U24+X24</f>
        <v>422</v>
      </c>
      <c r="AB24" s="54">
        <f>AC24+AD24</f>
        <v>132</v>
      </c>
      <c r="AC24" s="54">
        <v>0</v>
      </c>
      <c r="AD24" s="54">
        <v>132</v>
      </c>
      <c r="AE24" s="54">
        <f>AF24+AG24</f>
        <v>137</v>
      </c>
      <c r="AF24" s="54">
        <v>0</v>
      </c>
      <c r="AG24" s="54">
        <v>137</v>
      </c>
      <c r="AH24" s="54">
        <f>AI24+AJ24</f>
        <v>137</v>
      </c>
      <c r="AI24" s="54">
        <v>0</v>
      </c>
      <c r="AJ24" s="54">
        <v>137</v>
      </c>
      <c r="AK24" s="54">
        <f>AL24+AM24</f>
        <v>406</v>
      </c>
      <c r="AL24" s="54">
        <f>+AC24+AF24+AI24</f>
        <v>0</v>
      </c>
      <c r="AM24" s="54">
        <f>+AD24+AG24+AJ24</f>
        <v>406</v>
      </c>
      <c r="AN24" s="54">
        <f>AO24+AP24</f>
        <v>147</v>
      </c>
      <c r="AO24" s="54">
        <v>0</v>
      </c>
      <c r="AP24" s="54">
        <v>147</v>
      </c>
      <c r="AQ24" s="54">
        <f>AR24+AS24</f>
        <v>143</v>
      </c>
      <c r="AR24" s="54">
        <v>0</v>
      </c>
      <c r="AS24" s="54">
        <v>143</v>
      </c>
      <c r="AT24" s="54">
        <f>AU24+AV24</f>
        <v>145</v>
      </c>
      <c r="AU24" s="54">
        <v>0</v>
      </c>
      <c r="AV24" s="54">
        <v>145</v>
      </c>
      <c r="AW24" s="54">
        <f>AX24+AY24</f>
        <v>435</v>
      </c>
      <c r="AX24" s="54">
        <f>+AO24+AR24+AU24</f>
        <v>0</v>
      </c>
      <c r="AY24" s="54">
        <f>+AP24+AS24+AV24</f>
        <v>435</v>
      </c>
      <c r="AZ24" s="54">
        <f>BA24+BB24</f>
        <v>1654</v>
      </c>
      <c r="BA24" s="54">
        <f>N24+Z24+AL24+AX24</f>
        <v>0</v>
      </c>
      <c r="BB24" s="54">
        <f>O24+AA24+AM24+AY24</f>
        <v>1654</v>
      </c>
    </row>
    <row r="25" spans="1:54" s="3" customFormat="1" ht="15" customHeight="1" x14ac:dyDescent="0.25">
      <c r="A25" s="30"/>
      <c r="B25" s="31"/>
      <c r="C25" s="35" t="s">
        <v>26</v>
      </c>
      <c r="D25" s="54">
        <f>E25+F25</f>
        <v>2</v>
      </c>
      <c r="E25" s="54">
        <v>0</v>
      </c>
      <c r="F25" s="54">
        <v>2</v>
      </c>
      <c r="G25" s="54">
        <f>H25+I25</f>
        <v>1</v>
      </c>
      <c r="H25" s="54">
        <v>0</v>
      </c>
      <c r="I25" s="54">
        <v>1</v>
      </c>
      <c r="J25" s="54">
        <f>K25+L25</f>
        <v>1</v>
      </c>
      <c r="K25" s="54">
        <v>0</v>
      </c>
      <c r="L25" s="54">
        <v>1</v>
      </c>
      <c r="M25" s="54">
        <f>N25+O25</f>
        <v>4</v>
      </c>
      <c r="N25" s="54">
        <f>+E25+H25+K25</f>
        <v>0</v>
      </c>
      <c r="O25" s="54">
        <f>+F25+I25+L25</f>
        <v>4</v>
      </c>
      <c r="P25" s="54">
        <f>Q25+R25</f>
        <v>2</v>
      </c>
      <c r="Q25" s="54">
        <v>0</v>
      </c>
      <c r="R25" s="54">
        <v>2</v>
      </c>
      <c r="S25" s="54">
        <f>T25+U25</f>
        <v>3</v>
      </c>
      <c r="T25" s="54">
        <v>0</v>
      </c>
      <c r="U25" s="54">
        <v>3</v>
      </c>
      <c r="V25" s="54">
        <f>W25+X25</f>
        <v>1</v>
      </c>
      <c r="W25" s="54">
        <v>0</v>
      </c>
      <c r="X25" s="54">
        <v>1</v>
      </c>
      <c r="Y25" s="54">
        <f>Z25+AA25</f>
        <v>6</v>
      </c>
      <c r="Z25" s="54">
        <f>+Q25+T25+W25</f>
        <v>0</v>
      </c>
      <c r="AA25" s="54">
        <f>+R25+U25+X25</f>
        <v>6</v>
      </c>
      <c r="AB25" s="54">
        <f>AC25+AD25</f>
        <v>1</v>
      </c>
      <c r="AC25" s="54">
        <v>0</v>
      </c>
      <c r="AD25" s="54">
        <v>1</v>
      </c>
      <c r="AE25" s="54">
        <f>AF25+AG25</f>
        <v>3</v>
      </c>
      <c r="AF25" s="54">
        <v>0</v>
      </c>
      <c r="AG25" s="54">
        <v>3</v>
      </c>
      <c r="AH25" s="54">
        <f>AI25+AJ25</f>
        <v>3</v>
      </c>
      <c r="AI25" s="54">
        <v>0</v>
      </c>
      <c r="AJ25" s="54">
        <v>3</v>
      </c>
      <c r="AK25" s="54">
        <f>AL25+AM25</f>
        <v>7</v>
      </c>
      <c r="AL25" s="54">
        <f>+AC25+AF25+AI25</f>
        <v>0</v>
      </c>
      <c r="AM25" s="54">
        <f>+AD25+AG25+AJ25</f>
        <v>7</v>
      </c>
      <c r="AN25" s="54">
        <f>AO25+AP25</f>
        <v>2</v>
      </c>
      <c r="AO25" s="54">
        <v>0</v>
      </c>
      <c r="AP25" s="54">
        <v>2</v>
      </c>
      <c r="AQ25" s="54">
        <f>AR25+AS25</f>
        <v>0</v>
      </c>
      <c r="AR25" s="54">
        <v>0</v>
      </c>
      <c r="AS25" s="54">
        <v>0</v>
      </c>
      <c r="AT25" s="54">
        <f>AU25+AV25</f>
        <v>2</v>
      </c>
      <c r="AU25" s="54">
        <v>0</v>
      </c>
      <c r="AV25" s="54">
        <v>2</v>
      </c>
      <c r="AW25" s="54">
        <f>AX25+AY25</f>
        <v>4</v>
      </c>
      <c r="AX25" s="54">
        <f>+AO25+AR25+AU25</f>
        <v>0</v>
      </c>
      <c r="AY25" s="54">
        <f>+AP25+AS25+AV25</f>
        <v>4</v>
      </c>
      <c r="AZ25" s="54">
        <f>BA25+BB25</f>
        <v>21</v>
      </c>
      <c r="BA25" s="54">
        <f>N25+Z25+AL25+AX25</f>
        <v>0</v>
      </c>
      <c r="BB25" s="54">
        <f>O25+AA25+AM25+AY25</f>
        <v>21</v>
      </c>
    </row>
    <row r="26" spans="1:54" s="3" customFormat="1" ht="15" customHeight="1" x14ac:dyDescent="0.25">
      <c r="A26" s="33"/>
      <c r="B26" s="31"/>
      <c r="C26" s="3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1:54" s="3" customFormat="1" ht="15" customHeight="1" x14ac:dyDescent="0.25">
      <c r="A27" s="30"/>
      <c r="B27" s="31" t="s">
        <v>27</v>
      </c>
      <c r="C27" s="32"/>
      <c r="D27" s="29">
        <f>SUM(E27:F27)</f>
        <v>488</v>
      </c>
      <c r="E27" s="29">
        <f>+E28+E31+E34</f>
        <v>467</v>
      </c>
      <c r="F27" s="29">
        <f>+F28+F31+F34</f>
        <v>21</v>
      </c>
      <c r="G27" s="29">
        <f t="shared" ref="G27" si="97">SUM(H27:I27)</f>
        <v>546</v>
      </c>
      <c r="H27" s="29">
        <f>+H28+H31+H34</f>
        <v>523</v>
      </c>
      <c r="I27" s="29">
        <f>+I28+I31+I34</f>
        <v>23</v>
      </c>
      <c r="J27" s="29">
        <f t="shared" ref="J27" si="98">SUM(K27:L27)</f>
        <v>631</v>
      </c>
      <c r="K27" s="29">
        <f>+K28+K31+K34</f>
        <v>598</v>
      </c>
      <c r="L27" s="29">
        <f>+L28+L31+L34</f>
        <v>33</v>
      </c>
      <c r="M27" s="29">
        <f t="shared" ref="M27" si="99">SUM(N27:O27)</f>
        <v>1665</v>
      </c>
      <c r="N27" s="29">
        <f>+N28+N31+N34</f>
        <v>1588</v>
      </c>
      <c r="O27" s="29">
        <f>+O28+O31+O34</f>
        <v>77</v>
      </c>
      <c r="P27" s="29">
        <f t="shared" ref="P27" si="100">SUM(Q27:R27)</f>
        <v>523</v>
      </c>
      <c r="Q27" s="29">
        <f>+Q28+Q31+Q34</f>
        <v>497</v>
      </c>
      <c r="R27" s="29">
        <f>+R28+R31+R34</f>
        <v>26</v>
      </c>
      <c r="S27" s="29">
        <f t="shared" ref="S27" si="101">SUM(T27:U27)</f>
        <v>587</v>
      </c>
      <c r="T27" s="29">
        <f>+T28+T31+T34</f>
        <v>555</v>
      </c>
      <c r="U27" s="29">
        <f>+U28+U31+U34</f>
        <v>32</v>
      </c>
      <c r="V27" s="29">
        <f t="shared" ref="V27" si="102">SUM(W27:X27)</f>
        <v>554</v>
      </c>
      <c r="W27" s="29">
        <f>+W28+W31+W34</f>
        <v>524</v>
      </c>
      <c r="X27" s="29">
        <f>+X28+X31+X34</f>
        <v>30</v>
      </c>
      <c r="Y27" s="29">
        <f t="shared" ref="Y27" si="103">SUM(Z27:AA27)</f>
        <v>1664</v>
      </c>
      <c r="Z27" s="29">
        <f>+Z28+Z31+Z34</f>
        <v>1576</v>
      </c>
      <c r="AA27" s="29">
        <f>+AA28+AA31+AA34</f>
        <v>88</v>
      </c>
      <c r="AB27" s="29">
        <f t="shared" ref="AB27" si="104">SUM(AC27:AD27)</f>
        <v>486</v>
      </c>
      <c r="AC27" s="29">
        <f>+AC28+AC31+AC34</f>
        <v>468</v>
      </c>
      <c r="AD27" s="29">
        <f>+AD28+AD31+AD34</f>
        <v>18</v>
      </c>
      <c r="AE27" s="29">
        <f t="shared" ref="AE27" si="105">SUM(AF27:AG27)</f>
        <v>542</v>
      </c>
      <c r="AF27" s="29">
        <f>+AF28+AF31+AF34</f>
        <v>518</v>
      </c>
      <c r="AG27" s="29">
        <f>+AG28+AG31+AG34</f>
        <v>24</v>
      </c>
      <c r="AH27" s="29">
        <f t="shared" ref="AH27" si="106">SUM(AI27:AJ27)</f>
        <v>529</v>
      </c>
      <c r="AI27" s="29">
        <f>+AI28+AI31+AI34</f>
        <v>506</v>
      </c>
      <c r="AJ27" s="29">
        <f>+AJ28+AJ31+AJ34</f>
        <v>23</v>
      </c>
      <c r="AK27" s="29">
        <f t="shared" ref="AK27" si="107">SUM(AL27:AM27)</f>
        <v>1557</v>
      </c>
      <c r="AL27" s="29">
        <f>+AL28+AL31+AL34</f>
        <v>1492</v>
      </c>
      <c r="AM27" s="29">
        <f>+AM28+AM31+AM34</f>
        <v>65</v>
      </c>
      <c r="AN27" s="29">
        <f t="shared" ref="AN27" si="108">SUM(AO27:AP27)</f>
        <v>557</v>
      </c>
      <c r="AO27" s="29">
        <f>+AO28+AO31+AO34</f>
        <v>530</v>
      </c>
      <c r="AP27" s="29">
        <f>+AP28+AP31+AP34</f>
        <v>27</v>
      </c>
      <c r="AQ27" s="29">
        <f t="shared" ref="AQ27" si="109">SUM(AR27:AS27)</f>
        <v>544</v>
      </c>
      <c r="AR27" s="29">
        <f>+AR28+AR31+AR34</f>
        <v>516</v>
      </c>
      <c r="AS27" s="29">
        <f>+AS28+AS31+AS34</f>
        <v>28</v>
      </c>
      <c r="AT27" s="29">
        <f t="shared" ref="AT27" si="110">SUM(AU27:AV27)</f>
        <v>551</v>
      </c>
      <c r="AU27" s="29">
        <f>+AU28+AU31+AU34</f>
        <v>527</v>
      </c>
      <c r="AV27" s="29">
        <f>+AV28+AV31+AV34</f>
        <v>24</v>
      </c>
      <c r="AW27" s="29">
        <f t="shared" ref="AW27" si="111">SUM(AX27:AY27)</f>
        <v>1652</v>
      </c>
      <c r="AX27" s="29">
        <f>+AX28+AX31+AX34</f>
        <v>1573</v>
      </c>
      <c r="AY27" s="29">
        <f>+AY28+AY31+AY34</f>
        <v>79</v>
      </c>
      <c r="AZ27" s="29">
        <f t="shared" ref="AZ27" si="112">SUM(BA27:BB27)</f>
        <v>6538</v>
      </c>
      <c r="BA27" s="29">
        <f>+BA28+BA31+BA34</f>
        <v>6229</v>
      </c>
      <c r="BB27" s="29">
        <f>+BB28+BB31+BB34</f>
        <v>309</v>
      </c>
    </row>
    <row r="28" spans="1:54" s="3" customFormat="1" ht="15" customHeight="1" x14ac:dyDescent="0.25">
      <c r="A28" s="33"/>
      <c r="B28" s="31"/>
      <c r="C28" s="32" t="s">
        <v>28</v>
      </c>
      <c r="D28" s="54">
        <f t="shared" ref="D28" si="113">E28+F28</f>
        <v>244</v>
      </c>
      <c r="E28" s="54">
        <f>SUM(E29:E30)</f>
        <v>244</v>
      </c>
      <c r="F28" s="54">
        <f>SUM(F29:F30)</f>
        <v>0</v>
      </c>
      <c r="G28" s="54">
        <f t="shared" ref="G28" si="114">H28+I28</f>
        <v>265</v>
      </c>
      <c r="H28" s="54">
        <f t="shared" ref="H28:I28" si="115">SUM(H29:H30)</f>
        <v>265</v>
      </c>
      <c r="I28" s="54">
        <f t="shared" si="115"/>
        <v>0</v>
      </c>
      <c r="J28" s="54">
        <f t="shared" ref="J28" si="116">K28+L28</f>
        <v>295</v>
      </c>
      <c r="K28" s="54">
        <f t="shared" ref="K28:L28" si="117">SUM(K29:K30)</f>
        <v>295</v>
      </c>
      <c r="L28" s="54">
        <f t="shared" si="117"/>
        <v>0</v>
      </c>
      <c r="M28" s="54">
        <f t="shared" ref="M28" si="118">N28+O28</f>
        <v>804</v>
      </c>
      <c r="N28" s="54">
        <f>SUM(N29:N30)</f>
        <v>804</v>
      </c>
      <c r="O28" s="54">
        <f>SUM(O29:O30)</f>
        <v>0</v>
      </c>
      <c r="P28" s="54">
        <f t="shared" ref="P28" si="119">Q28+R28</f>
        <v>244</v>
      </c>
      <c r="Q28" s="54">
        <f t="shared" ref="Q28:R28" si="120">SUM(Q29:Q30)</f>
        <v>244</v>
      </c>
      <c r="R28" s="54">
        <f t="shared" si="120"/>
        <v>0</v>
      </c>
      <c r="S28" s="54">
        <f t="shared" ref="S28" si="121">T28+U28</f>
        <v>281</v>
      </c>
      <c r="T28" s="54">
        <f t="shared" ref="T28:U28" si="122">SUM(T29:T30)</f>
        <v>281</v>
      </c>
      <c r="U28" s="54">
        <f t="shared" si="122"/>
        <v>0</v>
      </c>
      <c r="V28" s="54">
        <f t="shared" ref="V28" si="123">W28+X28</f>
        <v>269</v>
      </c>
      <c r="W28" s="54">
        <f t="shared" ref="W28:X28" si="124">SUM(W29:W30)</f>
        <v>269</v>
      </c>
      <c r="X28" s="54">
        <f t="shared" si="124"/>
        <v>0</v>
      </c>
      <c r="Y28" s="54">
        <f t="shared" ref="Y28" si="125">Z28+AA28</f>
        <v>794</v>
      </c>
      <c r="Z28" s="54">
        <f t="shared" ref="Z28:AA28" si="126">SUM(Z29:Z30)</f>
        <v>794</v>
      </c>
      <c r="AA28" s="54">
        <f t="shared" si="126"/>
        <v>0</v>
      </c>
      <c r="AB28" s="54">
        <f t="shared" ref="AB28" si="127">AC28+AD28</f>
        <v>251</v>
      </c>
      <c r="AC28" s="54">
        <f t="shared" ref="AC28:AD28" si="128">SUM(AC29:AC30)</f>
        <v>251</v>
      </c>
      <c r="AD28" s="54">
        <f t="shared" si="128"/>
        <v>0</v>
      </c>
      <c r="AE28" s="54">
        <f t="shared" ref="AE28" si="129">AF28+AG28</f>
        <v>266</v>
      </c>
      <c r="AF28" s="54">
        <f t="shared" ref="AF28:AG28" si="130">SUM(AF29:AF30)</f>
        <v>266</v>
      </c>
      <c r="AG28" s="54">
        <f t="shared" si="130"/>
        <v>0</v>
      </c>
      <c r="AH28" s="54">
        <f t="shared" ref="AH28" si="131">AI28+AJ28</f>
        <v>254</v>
      </c>
      <c r="AI28" s="54">
        <f t="shared" ref="AI28:AJ28" si="132">SUM(AI29:AI30)</f>
        <v>254</v>
      </c>
      <c r="AJ28" s="54">
        <f t="shared" si="132"/>
        <v>0</v>
      </c>
      <c r="AK28" s="54">
        <f t="shared" ref="AK28" si="133">AL28+AM28</f>
        <v>771</v>
      </c>
      <c r="AL28" s="54">
        <f t="shared" ref="AL28:AM28" si="134">SUM(AL29:AL30)</f>
        <v>771</v>
      </c>
      <c r="AM28" s="54">
        <f t="shared" si="134"/>
        <v>0</v>
      </c>
      <c r="AN28" s="54">
        <f t="shared" ref="AN28" si="135">AO28+AP28</f>
        <v>261</v>
      </c>
      <c r="AO28" s="54">
        <f t="shared" ref="AO28:AP28" si="136">SUM(AO29:AO30)</f>
        <v>261</v>
      </c>
      <c r="AP28" s="54">
        <f t="shared" si="136"/>
        <v>0</v>
      </c>
      <c r="AQ28" s="54">
        <f t="shared" ref="AQ28" si="137">AR28+AS28</f>
        <v>247</v>
      </c>
      <c r="AR28" s="54">
        <f t="shared" ref="AR28:AS28" si="138">SUM(AR29:AR30)</f>
        <v>247</v>
      </c>
      <c r="AS28" s="54">
        <f t="shared" si="138"/>
        <v>0</v>
      </c>
      <c r="AT28" s="54">
        <f t="shared" ref="AT28" si="139">AU28+AV28</f>
        <v>261</v>
      </c>
      <c r="AU28" s="54">
        <f t="shared" ref="AU28:AV28" si="140">SUM(AU29:AU30)</f>
        <v>261</v>
      </c>
      <c r="AV28" s="54">
        <f t="shared" si="140"/>
        <v>0</v>
      </c>
      <c r="AW28" s="54">
        <f t="shared" ref="AW28" si="141">AX28+AY28</f>
        <v>769</v>
      </c>
      <c r="AX28" s="54">
        <f t="shared" ref="AX28:AY28" si="142">SUM(AX29:AX30)</f>
        <v>769</v>
      </c>
      <c r="AY28" s="54">
        <f t="shared" si="142"/>
        <v>0</v>
      </c>
      <c r="AZ28" s="54">
        <f t="shared" ref="AZ28" si="143">BA28+BB28</f>
        <v>3138</v>
      </c>
      <c r="BA28" s="54">
        <f>SUM(BA29:BA30)</f>
        <v>3138</v>
      </c>
      <c r="BB28" s="54">
        <f t="shared" ref="BB28" si="144">SUM(BB29:BB30)</f>
        <v>0</v>
      </c>
    </row>
    <row r="29" spans="1:54" s="3" customFormat="1" ht="15" customHeight="1" x14ac:dyDescent="0.25">
      <c r="A29" s="33"/>
      <c r="B29" s="31"/>
      <c r="C29" s="35" t="s">
        <v>29</v>
      </c>
      <c r="D29" s="54">
        <f>E29+F29</f>
        <v>200</v>
      </c>
      <c r="E29" s="54">
        <v>200</v>
      </c>
      <c r="F29" s="54">
        <v>0</v>
      </c>
      <c r="G29" s="54">
        <f>H29+I29</f>
        <v>222</v>
      </c>
      <c r="H29" s="54">
        <v>222</v>
      </c>
      <c r="I29" s="54">
        <v>0</v>
      </c>
      <c r="J29" s="54">
        <f>K29+L29</f>
        <v>248</v>
      </c>
      <c r="K29" s="54">
        <v>248</v>
      </c>
      <c r="L29" s="54">
        <v>0</v>
      </c>
      <c r="M29" s="54">
        <f>N29+O29</f>
        <v>670</v>
      </c>
      <c r="N29" s="54">
        <f>+E29+H29+K29</f>
        <v>670</v>
      </c>
      <c r="O29" s="54">
        <f>+F29+I29+L29</f>
        <v>0</v>
      </c>
      <c r="P29" s="54">
        <f>Q29+R29</f>
        <v>200</v>
      </c>
      <c r="Q29" s="54">
        <v>200</v>
      </c>
      <c r="R29" s="54">
        <v>0</v>
      </c>
      <c r="S29" s="54">
        <f>T29+U29</f>
        <v>236</v>
      </c>
      <c r="T29" s="54">
        <v>236</v>
      </c>
      <c r="U29" s="54">
        <v>0</v>
      </c>
      <c r="V29" s="54">
        <f>W29+X29</f>
        <v>229</v>
      </c>
      <c r="W29" s="54">
        <v>229</v>
      </c>
      <c r="X29" s="54">
        <v>0</v>
      </c>
      <c r="Y29" s="54">
        <f>Z29+AA29</f>
        <v>665</v>
      </c>
      <c r="Z29" s="54">
        <f>+Q29+T29+W29</f>
        <v>665</v>
      </c>
      <c r="AA29" s="54">
        <f>+R29+U29+X29</f>
        <v>0</v>
      </c>
      <c r="AB29" s="54">
        <f>AC29+AD29</f>
        <v>210</v>
      </c>
      <c r="AC29" s="54">
        <v>210</v>
      </c>
      <c r="AD29" s="54">
        <v>0</v>
      </c>
      <c r="AE29" s="54">
        <f>AF29+AG29</f>
        <v>223</v>
      </c>
      <c r="AF29" s="54">
        <v>223</v>
      </c>
      <c r="AG29" s="54">
        <v>0</v>
      </c>
      <c r="AH29" s="54">
        <f>AI29+AJ29</f>
        <v>210</v>
      </c>
      <c r="AI29" s="54">
        <v>210</v>
      </c>
      <c r="AJ29" s="54">
        <v>0</v>
      </c>
      <c r="AK29" s="54">
        <f>AL29+AM29</f>
        <v>643</v>
      </c>
      <c r="AL29" s="54">
        <f>+AC29+AF29+AI29</f>
        <v>643</v>
      </c>
      <c r="AM29" s="54">
        <f>+AD29+AG29+AJ29</f>
        <v>0</v>
      </c>
      <c r="AN29" s="54">
        <f>AO29+AP29</f>
        <v>219</v>
      </c>
      <c r="AO29" s="54">
        <v>219</v>
      </c>
      <c r="AP29" s="54">
        <v>0</v>
      </c>
      <c r="AQ29" s="54">
        <f>AR29+AS29</f>
        <v>204</v>
      </c>
      <c r="AR29" s="54">
        <v>204</v>
      </c>
      <c r="AS29" s="54">
        <v>0</v>
      </c>
      <c r="AT29" s="54">
        <f>AU29+AV29</f>
        <v>216</v>
      </c>
      <c r="AU29" s="54">
        <v>216</v>
      </c>
      <c r="AV29" s="54">
        <v>0</v>
      </c>
      <c r="AW29" s="54">
        <f>AX29+AY29</f>
        <v>639</v>
      </c>
      <c r="AX29" s="54">
        <f>+AO29+AR29+AU29</f>
        <v>639</v>
      </c>
      <c r="AY29" s="54">
        <f>+AP29+AS29+AV29</f>
        <v>0</v>
      </c>
      <c r="AZ29" s="54">
        <f>BA29+BB29</f>
        <v>2617</v>
      </c>
      <c r="BA29" s="54">
        <f>N29+Z29+AL29+AX29</f>
        <v>2617</v>
      </c>
      <c r="BB29" s="54">
        <f>O29+AA29+AM29+AY29</f>
        <v>0</v>
      </c>
    </row>
    <row r="30" spans="1:54" s="3" customFormat="1" ht="15" customHeight="1" x14ac:dyDescent="0.25">
      <c r="A30" s="33"/>
      <c r="B30" s="31"/>
      <c r="C30" s="35" t="s">
        <v>28</v>
      </c>
      <c r="D30" s="54">
        <f>E30+F30</f>
        <v>44</v>
      </c>
      <c r="E30" s="54">
        <v>44</v>
      </c>
      <c r="F30" s="54">
        <v>0</v>
      </c>
      <c r="G30" s="54">
        <f>H30+I30</f>
        <v>43</v>
      </c>
      <c r="H30" s="54">
        <v>43</v>
      </c>
      <c r="I30" s="54">
        <v>0</v>
      </c>
      <c r="J30" s="54">
        <f>K30+L30</f>
        <v>47</v>
      </c>
      <c r="K30" s="54">
        <v>47</v>
      </c>
      <c r="L30" s="54">
        <v>0</v>
      </c>
      <c r="M30" s="54">
        <f>N30+O30</f>
        <v>134</v>
      </c>
      <c r="N30" s="54">
        <f>+E30+H30+K30</f>
        <v>134</v>
      </c>
      <c r="O30" s="54">
        <f>+F30+I30+L30</f>
        <v>0</v>
      </c>
      <c r="P30" s="54">
        <f>Q30+R30</f>
        <v>44</v>
      </c>
      <c r="Q30" s="54">
        <v>44</v>
      </c>
      <c r="R30" s="54">
        <v>0</v>
      </c>
      <c r="S30" s="54">
        <f>T30+U30</f>
        <v>45</v>
      </c>
      <c r="T30" s="54">
        <v>45</v>
      </c>
      <c r="U30" s="54">
        <v>0</v>
      </c>
      <c r="V30" s="54">
        <f>W30+X30</f>
        <v>40</v>
      </c>
      <c r="W30" s="54">
        <v>40</v>
      </c>
      <c r="X30" s="54">
        <v>0</v>
      </c>
      <c r="Y30" s="54">
        <f>Z30+AA30</f>
        <v>129</v>
      </c>
      <c r="Z30" s="54">
        <f>+Q30+T30+W30</f>
        <v>129</v>
      </c>
      <c r="AA30" s="54">
        <f>+R30+U30+X30</f>
        <v>0</v>
      </c>
      <c r="AB30" s="54">
        <f>AC30+AD30</f>
        <v>41</v>
      </c>
      <c r="AC30" s="54">
        <v>41</v>
      </c>
      <c r="AD30" s="54">
        <v>0</v>
      </c>
      <c r="AE30" s="54">
        <f>AF30+AG30</f>
        <v>43</v>
      </c>
      <c r="AF30" s="54">
        <v>43</v>
      </c>
      <c r="AG30" s="54">
        <v>0</v>
      </c>
      <c r="AH30" s="54">
        <f>AI30+AJ30</f>
        <v>44</v>
      </c>
      <c r="AI30" s="54">
        <v>44</v>
      </c>
      <c r="AJ30" s="54">
        <v>0</v>
      </c>
      <c r="AK30" s="54">
        <f>AL30+AM30</f>
        <v>128</v>
      </c>
      <c r="AL30" s="54">
        <f>+AC30+AF30+AI30</f>
        <v>128</v>
      </c>
      <c r="AM30" s="54">
        <f>+AD30+AG30+AJ30</f>
        <v>0</v>
      </c>
      <c r="AN30" s="54">
        <f>AO30+AP30</f>
        <v>42</v>
      </c>
      <c r="AO30" s="54">
        <v>42</v>
      </c>
      <c r="AP30" s="54">
        <v>0</v>
      </c>
      <c r="AQ30" s="54">
        <f>AR30+AS30</f>
        <v>43</v>
      </c>
      <c r="AR30" s="54">
        <v>43</v>
      </c>
      <c r="AS30" s="54">
        <v>0</v>
      </c>
      <c r="AT30" s="54">
        <f>AU30+AV30</f>
        <v>45</v>
      </c>
      <c r="AU30" s="54">
        <v>45</v>
      </c>
      <c r="AV30" s="54">
        <v>0</v>
      </c>
      <c r="AW30" s="54">
        <f>AX30+AY30</f>
        <v>130</v>
      </c>
      <c r="AX30" s="54">
        <f>+AO30+AR30+AU30</f>
        <v>130</v>
      </c>
      <c r="AY30" s="54">
        <f>+AP30+AS30+AV30</f>
        <v>0</v>
      </c>
      <c r="AZ30" s="54">
        <f>BA30+BB30</f>
        <v>521</v>
      </c>
      <c r="BA30" s="54">
        <f>N30+Z30+AL30+AX30</f>
        <v>521</v>
      </c>
      <c r="BB30" s="54">
        <f>O30+AA30+AM30+AY30</f>
        <v>0</v>
      </c>
    </row>
    <row r="31" spans="1:54" s="3" customFormat="1" ht="15" customHeight="1" x14ac:dyDescent="0.25">
      <c r="A31" s="33"/>
      <c r="B31" s="31"/>
      <c r="C31" s="32" t="s">
        <v>30</v>
      </c>
      <c r="D31" s="54">
        <f t="shared" ref="D31" si="145">E31+F31</f>
        <v>25</v>
      </c>
      <c r="E31" s="54">
        <f>SUM(E32:E33)</f>
        <v>25</v>
      </c>
      <c r="F31" s="54">
        <f>SUM(F32:F33)</f>
        <v>0</v>
      </c>
      <c r="G31" s="54">
        <f t="shared" ref="G31" si="146">H31+I31</f>
        <v>28</v>
      </c>
      <c r="H31" s="54">
        <f t="shared" ref="H31:I31" si="147">SUM(H32:H33)</f>
        <v>28</v>
      </c>
      <c r="I31" s="54">
        <f t="shared" si="147"/>
        <v>0</v>
      </c>
      <c r="J31" s="54">
        <f t="shared" ref="J31" si="148">K31+L31</f>
        <v>37</v>
      </c>
      <c r="K31" s="54">
        <f t="shared" ref="K31:L31" si="149">SUM(K32:K33)</f>
        <v>37</v>
      </c>
      <c r="L31" s="54">
        <f t="shared" si="149"/>
        <v>0</v>
      </c>
      <c r="M31" s="54">
        <f t="shared" ref="M31" si="150">N31+O31</f>
        <v>90</v>
      </c>
      <c r="N31" s="54">
        <f>SUM(N32:N33)</f>
        <v>90</v>
      </c>
      <c r="O31" s="54">
        <f>SUM(O32:O33)</f>
        <v>0</v>
      </c>
      <c r="P31" s="54">
        <f t="shared" ref="P31" si="151">Q31+R31</f>
        <v>30</v>
      </c>
      <c r="Q31" s="54">
        <f t="shared" ref="Q31:R31" si="152">SUM(Q32:Q33)</f>
        <v>30</v>
      </c>
      <c r="R31" s="54">
        <f t="shared" si="152"/>
        <v>0</v>
      </c>
      <c r="S31" s="54">
        <f t="shared" ref="S31" si="153">T31+U31</f>
        <v>43</v>
      </c>
      <c r="T31" s="54">
        <f t="shared" ref="T31:U31" si="154">SUM(T32:T33)</f>
        <v>43</v>
      </c>
      <c r="U31" s="54">
        <f t="shared" si="154"/>
        <v>0</v>
      </c>
      <c r="V31" s="54">
        <f t="shared" ref="V31" si="155">W31+X31</f>
        <v>46</v>
      </c>
      <c r="W31" s="54">
        <f t="shared" ref="W31:X31" si="156">SUM(W32:W33)</f>
        <v>46</v>
      </c>
      <c r="X31" s="54">
        <f t="shared" si="156"/>
        <v>0</v>
      </c>
      <c r="Y31" s="54">
        <f t="shared" ref="Y31" si="157">Z31+AA31</f>
        <v>119</v>
      </c>
      <c r="Z31" s="54">
        <f t="shared" ref="Z31:AA31" si="158">SUM(Z32:Z33)</f>
        <v>119</v>
      </c>
      <c r="AA31" s="54">
        <f t="shared" si="158"/>
        <v>0</v>
      </c>
      <c r="AB31" s="54">
        <f t="shared" ref="AB31" si="159">AC31+AD31</f>
        <v>49</v>
      </c>
      <c r="AC31" s="54">
        <f t="shared" ref="AC31:AD31" si="160">SUM(AC32:AC33)</f>
        <v>49</v>
      </c>
      <c r="AD31" s="54">
        <f t="shared" si="160"/>
        <v>0</v>
      </c>
      <c r="AE31" s="54">
        <f t="shared" ref="AE31" si="161">AF31+AG31</f>
        <v>54</v>
      </c>
      <c r="AF31" s="54">
        <f t="shared" ref="AF31:AG31" si="162">SUM(AF32:AF33)</f>
        <v>54</v>
      </c>
      <c r="AG31" s="54">
        <f t="shared" si="162"/>
        <v>0</v>
      </c>
      <c r="AH31" s="54">
        <f t="shared" ref="AH31" si="163">AI31+AJ31</f>
        <v>44</v>
      </c>
      <c r="AI31" s="54">
        <f t="shared" ref="AI31:AJ31" si="164">SUM(AI32:AI33)</f>
        <v>44</v>
      </c>
      <c r="AJ31" s="54">
        <f t="shared" si="164"/>
        <v>0</v>
      </c>
      <c r="AK31" s="54">
        <f t="shared" ref="AK31" si="165">AL31+AM31</f>
        <v>147</v>
      </c>
      <c r="AL31" s="54">
        <f t="shared" ref="AL31:AM31" si="166">SUM(AL32:AL33)</f>
        <v>147</v>
      </c>
      <c r="AM31" s="54">
        <f t="shared" si="166"/>
        <v>0</v>
      </c>
      <c r="AN31" s="54">
        <f t="shared" ref="AN31" si="167">AO31+AP31</f>
        <v>51</v>
      </c>
      <c r="AO31" s="54">
        <f t="shared" ref="AO31:AP31" si="168">SUM(AO32:AO33)</f>
        <v>51</v>
      </c>
      <c r="AP31" s="54">
        <f t="shared" si="168"/>
        <v>0</v>
      </c>
      <c r="AQ31" s="54">
        <f t="shared" ref="AQ31" si="169">AR31+AS31</f>
        <v>60</v>
      </c>
      <c r="AR31" s="54">
        <f t="shared" ref="AR31:AS31" si="170">SUM(AR32:AR33)</f>
        <v>60</v>
      </c>
      <c r="AS31" s="54">
        <f t="shared" si="170"/>
        <v>0</v>
      </c>
      <c r="AT31" s="54">
        <f t="shared" ref="AT31" si="171">AU31+AV31</f>
        <v>56</v>
      </c>
      <c r="AU31" s="54">
        <f t="shared" ref="AU31:AV31" si="172">SUM(AU32:AU33)</f>
        <v>56</v>
      </c>
      <c r="AV31" s="54">
        <f t="shared" si="172"/>
        <v>0</v>
      </c>
      <c r="AW31" s="54">
        <f t="shared" ref="AW31" si="173">AX31+AY31</f>
        <v>167</v>
      </c>
      <c r="AX31" s="54">
        <f t="shared" ref="AX31:AY31" si="174">SUM(AX32:AX33)</f>
        <v>167</v>
      </c>
      <c r="AY31" s="54">
        <f t="shared" si="174"/>
        <v>0</v>
      </c>
      <c r="AZ31" s="54">
        <f t="shared" ref="AZ31" si="175">BA31+BB31</f>
        <v>523</v>
      </c>
      <c r="BA31" s="54">
        <f>SUM(BA32:BA33)</f>
        <v>523</v>
      </c>
      <c r="BB31" s="54">
        <f t="shared" ref="BB31" si="176">SUM(BB32:BB33)</f>
        <v>0</v>
      </c>
    </row>
    <row r="32" spans="1:54" s="3" customFormat="1" ht="15" customHeight="1" x14ac:dyDescent="0.25">
      <c r="A32" s="33"/>
      <c r="B32" s="31"/>
      <c r="C32" s="35" t="s">
        <v>31</v>
      </c>
      <c r="D32" s="54">
        <f>E32+F32</f>
        <v>13</v>
      </c>
      <c r="E32" s="54">
        <v>13</v>
      </c>
      <c r="F32" s="54">
        <v>0</v>
      </c>
      <c r="G32" s="54">
        <f>H32+I32</f>
        <v>16</v>
      </c>
      <c r="H32" s="54">
        <v>16</v>
      </c>
      <c r="I32" s="54">
        <v>0</v>
      </c>
      <c r="J32" s="54">
        <f>K32+L32</f>
        <v>28</v>
      </c>
      <c r="K32" s="54">
        <v>28</v>
      </c>
      <c r="L32" s="54">
        <v>0</v>
      </c>
      <c r="M32" s="54">
        <f>N32+O32</f>
        <v>57</v>
      </c>
      <c r="N32" s="54">
        <f t="shared" ref="N32:O34" si="177">+E32+H32+K32</f>
        <v>57</v>
      </c>
      <c r="O32" s="54">
        <f t="shared" si="177"/>
        <v>0</v>
      </c>
      <c r="P32" s="54">
        <f>Q32+R32</f>
        <v>18</v>
      </c>
      <c r="Q32" s="54">
        <v>18</v>
      </c>
      <c r="R32" s="54">
        <v>0</v>
      </c>
      <c r="S32" s="54">
        <f>T32+U32</f>
        <v>25</v>
      </c>
      <c r="T32" s="54">
        <v>25</v>
      </c>
      <c r="U32" s="54">
        <v>0</v>
      </c>
      <c r="V32" s="54">
        <f>W32+X32</f>
        <v>29</v>
      </c>
      <c r="W32" s="54">
        <v>29</v>
      </c>
      <c r="X32" s="54">
        <v>0</v>
      </c>
      <c r="Y32" s="54">
        <f>Z32+AA32</f>
        <v>72</v>
      </c>
      <c r="Z32" s="54">
        <f t="shared" ref="Z32:AA34" si="178">+Q32+T32+W32</f>
        <v>72</v>
      </c>
      <c r="AA32" s="54">
        <f t="shared" si="178"/>
        <v>0</v>
      </c>
      <c r="AB32" s="54">
        <f>AC32+AD32</f>
        <v>20</v>
      </c>
      <c r="AC32" s="54">
        <v>20</v>
      </c>
      <c r="AD32" s="54">
        <v>0</v>
      </c>
      <c r="AE32" s="54">
        <f>AF32+AG32</f>
        <v>24</v>
      </c>
      <c r="AF32" s="54">
        <v>24</v>
      </c>
      <c r="AG32" s="54">
        <v>0</v>
      </c>
      <c r="AH32" s="54">
        <f>AI32+AJ32</f>
        <v>16</v>
      </c>
      <c r="AI32" s="54">
        <v>16</v>
      </c>
      <c r="AJ32" s="54">
        <v>0</v>
      </c>
      <c r="AK32" s="54">
        <f>AL32+AM32</f>
        <v>60</v>
      </c>
      <c r="AL32" s="54">
        <f t="shared" ref="AL32:AM34" si="179">+AC32+AF32+AI32</f>
        <v>60</v>
      </c>
      <c r="AM32" s="54">
        <f t="shared" si="179"/>
        <v>0</v>
      </c>
      <c r="AN32" s="54">
        <f>AO32+AP32</f>
        <v>13</v>
      </c>
      <c r="AO32" s="54">
        <v>13</v>
      </c>
      <c r="AP32" s="54">
        <v>0</v>
      </c>
      <c r="AQ32" s="54">
        <f>AR32+AS32</f>
        <v>19</v>
      </c>
      <c r="AR32" s="54">
        <v>19</v>
      </c>
      <c r="AS32" s="54">
        <v>0</v>
      </c>
      <c r="AT32" s="54">
        <f>AU32+AV32</f>
        <v>12</v>
      </c>
      <c r="AU32" s="54">
        <v>12</v>
      </c>
      <c r="AV32" s="54">
        <v>0</v>
      </c>
      <c r="AW32" s="54">
        <f>AX32+AY32</f>
        <v>44</v>
      </c>
      <c r="AX32" s="54">
        <f t="shared" ref="AX32:AY34" si="180">+AO32+AR32+AU32</f>
        <v>44</v>
      </c>
      <c r="AY32" s="54">
        <f t="shared" si="180"/>
        <v>0</v>
      </c>
      <c r="AZ32" s="54">
        <f>BA32+BB32</f>
        <v>233</v>
      </c>
      <c r="BA32" s="54">
        <f t="shared" ref="BA32:BB34" si="181">N32+Z32+AL32+AX32</f>
        <v>233</v>
      </c>
      <c r="BB32" s="54">
        <f t="shared" si="181"/>
        <v>0</v>
      </c>
    </row>
    <row r="33" spans="1:54" s="3" customFormat="1" ht="15" customHeight="1" x14ac:dyDescent="0.25">
      <c r="A33" s="33"/>
      <c r="B33" s="31"/>
      <c r="C33" s="35" t="s">
        <v>32</v>
      </c>
      <c r="D33" s="54">
        <f>E33+F33</f>
        <v>12</v>
      </c>
      <c r="E33" s="54">
        <v>12</v>
      </c>
      <c r="F33" s="54">
        <v>0</v>
      </c>
      <c r="G33" s="54">
        <f>H33+I33</f>
        <v>12</v>
      </c>
      <c r="H33" s="54">
        <v>12</v>
      </c>
      <c r="I33" s="54">
        <v>0</v>
      </c>
      <c r="J33" s="54">
        <f>K33+L33</f>
        <v>9</v>
      </c>
      <c r="K33" s="54">
        <v>9</v>
      </c>
      <c r="L33" s="54">
        <v>0</v>
      </c>
      <c r="M33" s="54">
        <f>N33+O33</f>
        <v>33</v>
      </c>
      <c r="N33" s="54">
        <f t="shared" si="177"/>
        <v>33</v>
      </c>
      <c r="O33" s="54">
        <f t="shared" si="177"/>
        <v>0</v>
      </c>
      <c r="P33" s="54">
        <f>Q33+R33</f>
        <v>12</v>
      </c>
      <c r="Q33" s="54">
        <v>12</v>
      </c>
      <c r="R33" s="54">
        <v>0</v>
      </c>
      <c r="S33" s="54">
        <f>T33+U33</f>
        <v>18</v>
      </c>
      <c r="T33" s="54">
        <v>18</v>
      </c>
      <c r="U33" s="54">
        <v>0</v>
      </c>
      <c r="V33" s="54">
        <f>W33+X33</f>
        <v>17</v>
      </c>
      <c r="W33" s="54">
        <v>17</v>
      </c>
      <c r="X33" s="54">
        <v>0</v>
      </c>
      <c r="Y33" s="54">
        <f>Z33+AA33</f>
        <v>47</v>
      </c>
      <c r="Z33" s="54">
        <f t="shared" si="178"/>
        <v>47</v>
      </c>
      <c r="AA33" s="54">
        <f t="shared" si="178"/>
        <v>0</v>
      </c>
      <c r="AB33" s="54">
        <f>AC33+AD33</f>
        <v>29</v>
      </c>
      <c r="AC33" s="54">
        <v>29</v>
      </c>
      <c r="AD33" s="54">
        <v>0</v>
      </c>
      <c r="AE33" s="54">
        <f>AF33+AG33</f>
        <v>30</v>
      </c>
      <c r="AF33" s="54">
        <v>30</v>
      </c>
      <c r="AG33" s="54">
        <v>0</v>
      </c>
      <c r="AH33" s="54">
        <f>AI33+AJ33</f>
        <v>28</v>
      </c>
      <c r="AI33" s="54">
        <v>28</v>
      </c>
      <c r="AJ33" s="54">
        <v>0</v>
      </c>
      <c r="AK33" s="54">
        <f>AL33+AM33</f>
        <v>87</v>
      </c>
      <c r="AL33" s="54">
        <f t="shared" si="179"/>
        <v>87</v>
      </c>
      <c r="AM33" s="54">
        <f t="shared" si="179"/>
        <v>0</v>
      </c>
      <c r="AN33" s="54">
        <f>AO33+AP33</f>
        <v>38</v>
      </c>
      <c r="AO33" s="54">
        <v>38</v>
      </c>
      <c r="AP33" s="54">
        <v>0</v>
      </c>
      <c r="AQ33" s="54">
        <f>AR33+AS33</f>
        <v>41</v>
      </c>
      <c r="AR33" s="54">
        <v>41</v>
      </c>
      <c r="AS33" s="54">
        <v>0</v>
      </c>
      <c r="AT33" s="54">
        <f>AU33+AV33</f>
        <v>44</v>
      </c>
      <c r="AU33" s="54">
        <v>44</v>
      </c>
      <c r="AV33" s="54">
        <v>0</v>
      </c>
      <c r="AW33" s="54">
        <f>AX33+AY33</f>
        <v>123</v>
      </c>
      <c r="AX33" s="54">
        <f t="shared" si="180"/>
        <v>123</v>
      </c>
      <c r="AY33" s="54">
        <f t="shared" si="180"/>
        <v>0</v>
      </c>
      <c r="AZ33" s="54">
        <f>BA33+BB33</f>
        <v>290</v>
      </c>
      <c r="BA33" s="54">
        <f t="shared" si="181"/>
        <v>290</v>
      </c>
      <c r="BB33" s="54">
        <f t="shared" si="181"/>
        <v>0</v>
      </c>
    </row>
    <row r="34" spans="1:54" s="3" customFormat="1" ht="15" customHeight="1" x14ac:dyDescent="0.25">
      <c r="A34" s="33"/>
      <c r="B34" s="31"/>
      <c r="C34" s="32" t="s">
        <v>23</v>
      </c>
      <c r="D34" s="54">
        <f>E34+F34</f>
        <v>219</v>
      </c>
      <c r="E34" s="54">
        <v>198</v>
      </c>
      <c r="F34" s="54">
        <v>21</v>
      </c>
      <c r="G34" s="54">
        <f>H34+I34</f>
        <v>253</v>
      </c>
      <c r="H34" s="54">
        <v>230</v>
      </c>
      <c r="I34" s="54">
        <v>23</v>
      </c>
      <c r="J34" s="54">
        <f>K34+L34</f>
        <v>299</v>
      </c>
      <c r="K34" s="54">
        <v>266</v>
      </c>
      <c r="L34" s="54">
        <v>33</v>
      </c>
      <c r="M34" s="54">
        <f>N34+O34</f>
        <v>771</v>
      </c>
      <c r="N34" s="54">
        <f t="shared" si="177"/>
        <v>694</v>
      </c>
      <c r="O34" s="54">
        <f t="shared" si="177"/>
        <v>77</v>
      </c>
      <c r="P34" s="54">
        <f>Q34+R34</f>
        <v>249</v>
      </c>
      <c r="Q34" s="54">
        <v>223</v>
      </c>
      <c r="R34" s="54">
        <v>26</v>
      </c>
      <c r="S34" s="54">
        <f>T34+U34</f>
        <v>263</v>
      </c>
      <c r="T34" s="54">
        <v>231</v>
      </c>
      <c r="U34" s="54">
        <v>32</v>
      </c>
      <c r="V34" s="54">
        <f>W34+X34</f>
        <v>239</v>
      </c>
      <c r="W34" s="54">
        <v>209</v>
      </c>
      <c r="X34" s="54">
        <v>30</v>
      </c>
      <c r="Y34" s="54">
        <f>Z34+AA34</f>
        <v>751</v>
      </c>
      <c r="Z34" s="54">
        <f t="shared" si="178"/>
        <v>663</v>
      </c>
      <c r="AA34" s="54">
        <f t="shared" si="178"/>
        <v>88</v>
      </c>
      <c r="AB34" s="54">
        <f>AC34+AD34</f>
        <v>186</v>
      </c>
      <c r="AC34" s="54">
        <v>168</v>
      </c>
      <c r="AD34" s="54">
        <v>18</v>
      </c>
      <c r="AE34" s="54">
        <f>AF34+AG34</f>
        <v>222</v>
      </c>
      <c r="AF34" s="54">
        <v>198</v>
      </c>
      <c r="AG34" s="54">
        <v>24</v>
      </c>
      <c r="AH34" s="54">
        <f>AI34+AJ34</f>
        <v>231</v>
      </c>
      <c r="AI34" s="54">
        <v>208</v>
      </c>
      <c r="AJ34" s="54">
        <v>23</v>
      </c>
      <c r="AK34" s="54">
        <f>AL34+AM34</f>
        <v>639</v>
      </c>
      <c r="AL34" s="54">
        <f t="shared" si="179"/>
        <v>574</v>
      </c>
      <c r="AM34" s="54">
        <f t="shared" si="179"/>
        <v>65</v>
      </c>
      <c r="AN34" s="54">
        <f>AO34+AP34</f>
        <v>245</v>
      </c>
      <c r="AO34" s="54">
        <v>218</v>
      </c>
      <c r="AP34" s="54">
        <v>27</v>
      </c>
      <c r="AQ34" s="54">
        <f>AR34+AS34</f>
        <v>237</v>
      </c>
      <c r="AR34" s="54">
        <v>209</v>
      </c>
      <c r="AS34" s="54">
        <v>28</v>
      </c>
      <c r="AT34" s="54">
        <f>AU34+AV34</f>
        <v>234</v>
      </c>
      <c r="AU34" s="54">
        <v>210</v>
      </c>
      <c r="AV34" s="54">
        <v>24</v>
      </c>
      <c r="AW34" s="54">
        <f>AX34+AY34</f>
        <v>716</v>
      </c>
      <c r="AX34" s="54">
        <f t="shared" si="180"/>
        <v>637</v>
      </c>
      <c r="AY34" s="54">
        <f t="shared" si="180"/>
        <v>79</v>
      </c>
      <c r="AZ34" s="54">
        <f>BA34+BB34</f>
        <v>2877</v>
      </c>
      <c r="BA34" s="54">
        <f t="shared" si="181"/>
        <v>2568</v>
      </c>
      <c r="BB34" s="54">
        <f t="shared" si="181"/>
        <v>309</v>
      </c>
    </row>
    <row r="35" spans="1:54" s="3" customFormat="1" ht="15" customHeight="1" x14ac:dyDescent="0.25">
      <c r="A35" s="33"/>
      <c r="B35" s="31"/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</row>
    <row r="36" spans="1:54" s="3" customFormat="1" ht="15" customHeight="1" x14ac:dyDescent="0.25">
      <c r="A36" s="30"/>
      <c r="B36" s="31" t="s">
        <v>33</v>
      </c>
      <c r="C36" s="32"/>
      <c r="D36" s="29">
        <f>SUM(E36:F36)</f>
        <v>225</v>
      </c>
      <c r="E36" s="29">
        <f>E37+E41+E44+E49+E52+E53</f>
        <v>189</v>
      </c>
      <c r="F36" s="29">
        <f>F37+F41+F44+F49+F52+F53</f>
        <v>36</v>
      </c>
      <c r="G36" s="29">
        <f t="shared" ref="G36:G37" si="182">SUM(H36:I36)</f>
        <v>230</v>
      </c>
      <c r="H36" s="29">
        <f>H37+H41+H44+H49+H52+H53</f>
        <v>197</v>
      </c>
      <c r="I36" s="29">
        <f>I37+I41+I44+I49+I52+I53</f>
        <v>33</v>
      </c>
      <c r="J36" s="29">
        <f t="shared" ref="J36:J37" si="183">SUM(K36:L36)</f>
        <v>266</v>
      </c>
      <c r="K36" s="29">
        <f>K37+K41+K44+K49+K52+K53</f>
        <v>222</v>
      </c>
      <c r="L36" s="29">
        <f>L37+L41+L44+L49+L52+L53</f>
        <v>44</v>
      </c>
      <c r="M36" s="29">
        <f>SUM(N36:O36)</f>
        <v>721</v>
      </c>
      <c r="N36" s="29">
        <f>N37+N41+N44+N49+N52+N53</f>
        <v>608</v>
      </c>
      <c r="O36" s="29">
        <f>O37+O41+O44+O49+O52+O53</f>
        <v>113</v>
      </c>
      <c r="P36" s="29">
        <f t="shared" ref="P36:P37" si="184">SUM(Q36:R36)</f>
        <v>230</v>
      </c>
      <c r="Q36" s="29">
        <f>Q37+Q41+Q44+Q49+Q52+Q53</f>
        <v>199</v>
      </c>
      <c r="R36" s="29">
        <f>R37+R41+R44+R49+R52+R53</f>
        <v>31</v>
      </c>
      <c r="S36" s="29">
        <f t="shared" ref="S36:S37" si="185">SUM(T36:U36)</f>
        <v>252</v>
      </c>
      <c r="T36" s="29">
        <f>T37+T41+T44+T49+T52+T53</f>
        <v>210</v>
      </c>
      <c r="U36" s="29">
        <f>U37+U41+U44+U49+U52+U53</f>
        <v>42</v>
      </c>
      <c r="V36" s="29">
        <f t="shared" ref="V36:V37" si="186">SUM(W36:X36)</f>
        <v>224</v>
      </c>
      <c r="W36" s="29">
        <f>W37+W41+W44+W49+W52+W53</f>
        <v>188</v>
      </c>
      <c r="X36" s="29">
        <f>X37+X41+X44+X49+X52+X53</f>
        <v>36</v>
      </c>
      <c r="Y36" s="29">
        <f t="shared" ref="Y36:Y37" si="187">SUM(Z36:AA36)</f>
        <v>706</v>
      </c>
      <c r="Z36" s="29">
        <f>Z37+Z41+Z44+Z49+Z52+Z53</f>
        <v>597</v>
      </c>
      <c r="AA36" s="29">
        <f>AA37+AA41+AA44+AA49+AA52+AA53</f>
        <v>109</v>
      </c>
      <c r="AB36" s="29">
        <f t="shared" ref="AB36:AB37" si="188">SUM(AC36:AD36)</f>
        <v>181</v>
      </c>
      <c r="AC36" s="29">
        <f>AC37+AC41+AC44+AC49+AC52+AC53</f>
        <v>153</v>
      </c>
      <c r="AD36" s="29">
        <f>AD37+AD41+AD44+AD49+AD52+AD53</f>
        <v>28</v>
      </c>
      <c r="AE36" s="29">
        <f t="shared" ref="AE36:AE37" si="189">SUM(AF36:AG36)</f>
        <v>106</v>
      </c>
      <c r="AF36" s="29">
        <f>AF37+AF41+AF44+AF49+AF52+AF53</f>
        <v>76</v>
      </c>
      <c r="AG36" s="29">
        <f>AG37+AG41+AG44+AG49+AG52+AG53</f>
        <v>30</v>
      </c>
      <c r="AH36" s="29">
        <f t="shared" ref="AH36:AH37" si="190">SUM(AI36:AJ36)</f>
        <v>151</v>
      </c>
      <c r="AI36" s="29">
        <f>AI37+AI41+AI44+AI49+AI52+AI53</f>
        <v>127</v>
      </c>
      <c r="AJ36" s="29">
        <f>AJ37+AJ41+AJ44+AJ49+AJ52+AJ53</f>
        <v>24</v>
      </c>
      <c r="AK36" s="29">
        <f t="shared" ref="AK36:AK37" si="191">SUM(AL36:AM36)</f>
        <v>438</v>
      </c>
      <c r="AL36" s="29">
        <f>AL37+AL41+AL44+AL49+AL52+AL53</f>
        <v>356</v>
      </c>
      <c r="AM36" s="29">
        <f>AM37+AM41+AM44+AM49+AM52+AM53</f>
        <v>82</v>
      </c>
      <c r="AN36" s="29">
        <f t="shared" ref="AN36:AN37" si="192">SUM(AO36:AP36)</f>
        <v>171</v>
      </c>
      <c r="AO36" s="29">
        <f>AO37+AO41+AO44+AO49+AO52+AO53</f>
        <v>146</v>
      </c>
      <c r="AP36" s="29">
        <f>AP37+AP41+AP44+AP49+AP52+AP53</f>
        <v>25</v>
      </c>
      <c r="AQ36" s="29">
        <f t="shared" ref="AQ36:AQ37" si="193">SUM(AR36:AS36)</f>
        <v>195</v>
      </c>
      <c r="AR36" s="29">
        <f>AR37+AR41+AR44+AR49+AR52+AR53</f>
        <v>156</v>
      </c>
      <c r="AS36" s="29">
        <f>AS37+AS41+AS44+AS49+AS52+AS53</f>
        <v>39</v>
      </c>
      <c r="AT36" s="29">
        <f t="shared" ref="AT36:AT37" si="194">SUM(AU36:AV36)</f>
        <v>159</v>
      </c>
      <c r="AU36" s="29">
        <f>AU37+AU41+AU44+AU49+AU52+AU53</f>
        <v>135</v>
      </c>
      <c r="AV36" s="29">
        <f>AV37+AV41+AV44+AV49+AV52+AV53</f>
        <v>24</v>
      </c>
      <c r="AW36" s="29">
        <f t="shared" ref="AW36:AW37" si="195">SUM(AX36:AY36)</f>
        <v>525</v>
      </c>
      <c r="AX36" s="29">
        <f>AX37+AX41+AX44+AX49+AX52+AX53</f>
        <v>437</v>
      </c>
      <c r="AY36" s="29">
        <f>AY37+AY41+AY44+AY49+AY52+AY53</f>
        <v>88</v>
      </c>
      <c r="AZ36" s="29">
        <f>SUM(BA36:BB36)</f>
        <v>2390</v>
      </c>
      <c r="BA36" s="29">
        <f>BA37+BA41+BA44+BA49+BA52+BA53</f>
        <v>1998</v>
      </c>
      <c r="BB36" s="29">
        <f>BB37+BB41+BB44+BB49+BB52+BB53</f>
        <v>392</v>
      </c>
    </row>
    <row r="37" spans="1:54" s="3" customFormat="1" ht="15" customHeight="1" x14ac:dyDescent="0.25">
      <c r="A37" s="30"/>
      <c r="B37" s="31"/>
      <c r="C37" s="32" t="s">
        <v>34</v>
      </c>
      <c r="D37" s="29">
        <f>SUM(E37:F37)</f>
        <v>8</v>
      </c>
      <c r="E37" s="29">
        <f>SUM(E38:E40)</f>
        <v>7</v>
      </c>
      <c r="F37" s="29">
        <f>SUM(F38:F40)</f>
        <v>1</v>
      </c>
      <c r="G37" s="29">
        <f t="shared" si="182"/>
        <v>9</v>
      </c>
      <c r="H37" s="29">
        <f t="shared" ref="H37:I37" si="196">SUM(H38:H40)</f>
        <v>8</v>
      </c>
      <c r="I37" s="29">
        <f t="shared" si="196"/>
        <v>1</v>
      </c>
      <c r="J37" s="29">
        <f t="shared" si="183"/>
        <v>9</v>
      </c>
      <c r="K37" s="29">
        <f t="shared" ref="K37:L37" si="197">SUM(K38:K40)</f>
        <v>5</v>
      </c>
      <c r="L37" s="29">
        <f t="shared" si="197"/>
        <v>4</v>
      </c>
      <c r="M37" s="29">
        <f t="shared" ref="M37" si="198">SUM(N37:O37)</f>
        <v>26</v>
      </c>
      <c r="N37" s="29">
        <f t="shared" ref="N37:O37" si="199">SUM(N38:N40)</f>
        <v>20</v>
      </c>
      <c r="O37" s="29">
        <f t="shared" si="199"/>
        <v>6</v>
      </c>
      <c r="P37" s="29">
        <f t="shared" si="184"/>
        <v>4</v>
      </c>
      <c r="Q37" s="29">
        <f t="shared" ref="Q37:R37" si="200">SUM(Q38:Q40)</f>
        <v>4</v>
      </c>
      <c r="R37" s="29">
        <f t="shared" si="200"/>
        <v>0</v>
      </c>
      <c r="S37" s="29">
        <f t="shared" si="185"/>
        <v>13</v>
      </c>
      <c r="T37" s="29">
        <f t="shared" ref="T37:U37" si="201">SUM(T38:T40)</f>
        <v>9</v>
      </c>
      <c r="U37" s="29">
        <f t="shared" si="201"/>
        <v>4</v>
      </c>
      <c r="V37" s="29">
        <f t="shared" si="186"/>
        <v>16</v>
      </c>
      <c r="W37" s="29">
        <f t="shared" ref="W37:X37" si="202">SUM(W38:W40)</f>
        <v>14</v>
      </c>
      <c r="X37" s="29">
        <f t="shared" si="202"/>
        <v>2</v>
      </c>
      <c r="Y37" s="29">
        <f t="shared" si="187"/>
        <v>33</v>
      </c>
      <c r="Z37" s="29">
        <f t="shared" ref="Z37:AA37" si="203">SUM(Z38:Z40)</f>
        <v>27</v>
      </c>
      <c r="AA37" s="29">
        <f t="shared" si="203"/>
        <v>6</v>
      </c>
      <c r="AB37" s="29">
        <f t="shared" si="188"/>
        <v>7</v>
      </c>
      <c r="AC37" s="29">
        <f t="shared" ref="AC37:AD37" si="204">SUM(AC38:AC40)</f>
        <v>5</v>
      </c>
      <c r="AD37" s="29">
        <f t="shared" si="204"/>
        <v>2</v>
      </c>
      <c r="AE37" s="29">
        <f t="shared" si="189"/>
        <v>2</v>
      </c>
      <c r="AF37" s="29">
        <f t="shared" ref="AF37:AG37" si="205">SUM(AF38:AF40)</f>
        <v>0</v>
      </c>
      <c r="AG37" s="29">
        <f t="shared" si="205"/>
        <v>2</v>
      </c>
      <c r="AH37" s="29">
        <f t="shared" si="190"/>
        <v>5</v>
      </c>
      <c r="AI37" s="29">
        <f t="shared" ref="AI37:AJ37" si="206">SUM(AI38:AI40)</f>
        <v>1</v>
      </c>
      <c r="AJ37" s="29">
        <f t="shared" si="206"/>
        <v>4</v>
      </c>
      <c r="AK37" s="29">
        <f t="shared" si="191"/>
        <v>14</v>
      </c>
      <c r="AL37" s="29">
        <f t="shared" ref="AL37:AM37" si="207">SUM(AL38:AL40)</f>
        <v>6</v>
      </c>
      <c r="AM37" s="29">
        <f t="shared" si="207"/>
        <v>8</v>
      </c>
      <c r="AN37" s="29">
        <f t="shared" si="192"/>
        <v>2</v>
      </c>
      <c r="AO37" s="29">
        <f t="shared" ref="AO37:AP37" si="208">SUM(AO38:AO40)</f>
        <v>0</v>
      </c>
      <c r="AP37" s="29">
        <f t="shared" si="208"/>
        <v>2</v>
      </c>
      <c r="AQ37" s="29">
        <f t="shared" si="193"/>
        <v>6</v>
      </c>
      <c r="AR37" s="29">
        <f t="shared" ref="AR37:AS37" si="209">SUM(AR38:AR40)</f>
        <v>3</v>
      </c>
      <c r="AS37" s="29">
        <f t="shared" si="209"/>
        <v>3</v>
      </c>
      <c r="AT37" s="29">
        <f t="shared" si="194"/>
        <v>2</v>
      </c>
      <c r="AU37" s="29">
        <f t="shared" ref="AU37:AV37" si="210">SUM(AU38:AU40)</f>
        <v>2</v>
      </c>
      <c r="AV37" s="29">
        <f t="shared" si="210"/>
        <v>0</v>
      </c>
      <c r="AW37" s="29">
        <f t="shared" si="195"/>
        <v>10</v>
      </c>
      <c r="AX37" s="29">
        <f t="shared" ref="AX37:AY37" si="211">SUM(AX38:AX40)</f>
        <v>5</v>
      </c>
      <c r="AY37" s="29">
        <f t="shared" si="211"/>
        <v>5</v>
      </c>
      <c r="AZ37" s="29">
        <f t="shared" ref="AZ37" si="212">SUM(BA37:BB37)</f>
        <v>83</v>
      </c>
      <c r="BA37" s="29">
        <f t="shared" ref="BA37:BB37" si="213">SUM(BA38:BA40)</f>
        <v>58</v>
      </c>
      <c r="BB37" s="29">
        <f t="shared" si="213"/>
        <v>25</v>
      </c>
    </row>
    <row r="38" spans="1:54" s="3" customFormat="1" ht="15" customHeight="1" x14ac:dyDescent="0.2">
      <c r="A38" s="33"/>
      <c r="B38" s="34"/>
      <c r="C38" s="35" t="s">
        <v>35</v>
      </c>
      <c r="D38" s="54">
        <f>E38+F38</f>
        <v>0</v>
      </c>
      <c r="E38" s="54">
        <v>0</v>
      </c>
      <c r="F38" s="54">
        <v>0</v>
      </c>
      <c r="G38" s="54">
        <f>H38+I38</f>
        <v>0</v>
      </c>
      <c r="H38" s="54">
        <v>0</v>
      </c>
      <c r="I38" s="54">
        <v>0</v>
      </c>
      <c r="J38" s="54">
        <f>K38+L38</f>
        <v>0</v>
      </c>
      <c r="K38" s="54">
        <v>0</v>
      </c>
      <c r="L38" s="54">
        <v>0</v>
      </c>
      <c r="M38" s="54">
        <f>N38+O38</f>
        <v>0</v>
      </c>
      <c r="N38" s="54">
        <f t="shared" ref="N38:O40" si="214">+E38+H38+K38</f>
        <v>0</v>
      </c>
      <c r="O38" s="54">
        <f t="shared" si="214"/>
        <v>0</v>
      </c>
      <c r="P38" s="54">
        <f>Q38+R38</f>
        <v>0</v>
      </c>
      <c r="Q38" s="54">
        <v>0</v>
      </c>
      <c r="R38" s="54">
        <v>0</v>
      </c>
      <c r="S38" s="54">
        <f>T38+U38</f>
        <v>5</v>
      </c>
      <c r="T38" s="54">
        <v>5</v>
      </c>
      <c r="U38" s="54">
        <v>0</v>
      </c>
      <c r="V38" s="54">
        <f>W38+X38</f>
        <v>11</v>
      </c>
      <c r="W38" s="54">
        <v>11</v>
      </c>
      <c r="X38" s="54">
        <v>0</v>
      </c>
      <c r="Y38" s="54">
        <f>Z38+AA38</f>
        <v>16</v>
      </c>
      <c r="Z38" s="54">
        <f t="shared" ref="Z38:AA40" si="215">+Q38+T38+W38</f>
        <v>16</v>
      </c>
      <c r="AA38" s="54">
        <f t="shared" si="215"/>
        <v>0</v>
      </c>
      <c r="AB38" s="54">
        <f>AC38+AD38</f>
        <v>4</v>
      </c>
      <c r="AC38" s="54">
        <v>4</v>
      </c>
      <c r="AD38" s="54">
        <v>0</v>
      </c>
      <c r="AE38" s="54">
        <f>AF38+AG38</f>
        <v>0</v>
      </c>
      <c r="AF38" s="54">
        <v>0</v>
      </c>
      <c r="AG38" s="54">
        <v>0</v>
      </c>
      <c r="AH38" s="54">
        <f>AI38+AJ38</f>
        <v>0</v>
      </c>
      <c r="AI38" s="54">
        <v>0</v>
      </c>
      <c r="AJ38" s="54">
        <v>0</v>
      </c>
      <c r="AK38" s="54">
        <f>AL38+AM38</f>
        <v>4</v>
      </c>
      <c r="AL38" s="54">
        <f t="shared" ref="AL38:AM40" si="216">+AC38+AF38+AI38</f>
        <v>4</v>
      </c>
      <c r="AM38" s="54">
        <f t="shared" si="216"/>
        <v>0</v>
      </c>
      <c r="AN38" s="54">
        <f>AO38+AP38</f>
        <v>0</v>
      </c>
      <c r="AO38" s="54">
        <v>0</v>
      </c>
      <c r="AP38" s="54">
        <v>0</v>
      </c>
      <c r="AQ38" s="54">
        <f>AR38+AS38</f>
        <v>0</v>
      </c>
      <c r="AR38" s="54">
        <v>0</v>
      </c>
      <c r="AS38" s="54">
        <v>0</v>
      </c>
      <c r="AT38" s="54">
        <f>AU38+AV38</f>
        <v>0</v>
      </c>
      <c r="AU38" s="54">
        <v>0</v>
      </c>
      <c r="AV38" s="54">
        <v>0</v>
      </c>
      <c r="AW38" s="54">
        <f>AX38+AY38</f>
        <v>0</v>
      </c>
      <c r="AX38" s="54">
        <f t="shared" ref="AX38:AY40" si="217">+AO38+AR38+AU38</f>
        <v>0</v>
      </c>
      <c r="AY38" s="54">
        <f t="shared" si="217"/>
        <v>0</v>
      </c>
      <c r="AZ38" s="54">
        <f>BA38+BB38</f>
        <v>20</v>
      </c>
      <c r="BA38" s="54">
        <f t="shared" ref="BA38:BB40" si="218">N38+Z38+AL38+AX38</f>
        <v>20</v>
      </c>
      <c r="BB38" s="54">
        <f t="shared" si="218"/>
        <v>0</v>
      </c>
    </row>
    <row r="39" spans="1:54" s="3" customFormat="1" ht="15" customHeight="1" x14ac:dyDescent="0.2">
      <c r="A39" s="33"/>
      <c r="B39" s="34"/>
      <c r="C39" s="35" t="s">
        <v>34</v>
      </c>
      <c r="D39" s="54">
        <f>E39+F39</f>
        <v>7</v>
      </c>
      <c r="E39" s="54">
        <v>7</v>
      </c>
      <c r="F39" s="54">
        <v>0</v>
      </c>
      <c r="G39" s="54">
        <f>H39+I39</f>
        <v>8</v>
      </c>
      <c r="H39" s="54">
        <v>8</v>
      </c>
      <c r="I39" s="54">
        <v>0</v>
      </c>
      <c r="J39" s="54">
        <f>K39+L39</f>
        <v>9</v>
      </c>
      <c r="K39" s="54">
        <v>5</v>
      </c>
      <c r="L39" s="54">
        <v>4</v>
      </c>
      <c r="M39" s="54">
        <f>N39+O39</f>
        <v>24</v>
      </c>
      <c r="N39" s="54">
        <f t="shared" si="214"/>
        <v>20</v>
      </c>
      <c r="O39" s="54">
        <f t="shared" si="214"/>
        <v>4</v>
      </c>
      <c r="P39" s="54">
        <f>Q39+R39</f>
        <v>4</v>
      </c>
      <c r="Q39" s="54">
        <v>4</v>
      </c>
      <c r="R39" s="54">
        <v>0</v>
      </c>
      <c r="S39" s="54">
        <f>T39+U39</f>
        <v>6</v>
      </c>
      <c r="T39" s="54">
        <v>4</v>
      </c>
      <c r="U39" s="54">
        <v>2</v>
      </c>
      <c r="V39" s="54">
        <f>W39+X39</f>
        <v>4</v>
      </c>
      <c r="W39" s="54">
        <v>3</v>
      </c>
      <c r="X39" s="54">
        <v>1</v>
      </c>
      <c r="Y39" s="54">
        <f>Z39+AA39</f>
        <v>14</v>
      </c>
      <c r="Z39" s="54">
        <f t="shared" si="215"/>
        <v>11</v>
      </c>
      <c r="AA39" s="54">
        <f t="shared" si="215"/>
        <v>3</v>
      </c>
      <c r="AB39" s="54">
        <f>AC39+AD39</f>
        <v>2</v>
      </c>
      <c r="AC39" s="54">
        <v>0</v>
      </c>
      <c r="AD39" s="54">
        <v>2</v>
      </c>
      <c r="AE39" s="54">
        <f>AF39+AG39</f>
        <v>2</v>
      </c>
      <c r="AF39" s="54">
        <v>0</v>
      </c>
      <c r="AG39" s="54">
        <v>2</v>
      </c>
      <c r="AH39" s="54">
        <f>AI39+AJ39</f>
        <v>5</v>
      </c>
      <c r="AI39" s="54">
        <v>1</v>
      </c>
      <c r="AJ39" s="54">
        <v>4</v>
      </c>
      <c r="AK39" s="54">
        <f>AL39+AM39</f>
        <v>9</v>
      </c>
      <c r="AL39" s="54">
        <f t="shared" si="216"/>
        <v>1</v>
      </c>
      <c r="AM39" s="54">
        <f t="shared" si="216"/>
        <v>8</v>
      </c>
      <c r="AN39" s="54">
        <f>AO39+AP39</f>
        <v>2</v>
      </c>
      <c r="AO39" s="54">
        <v>0</v>
      </c>
      <c r="AP39" s="54">
        <v>2</v>
      </c>
      <c r="AQ39" s="54">
        <f>AR39+AS39</f>
        <v>5</v>
      </c>
      <c r="AR39" s="54">
        <v>3</v>
      </c>
      <c r="AS39" s="54">
        <v>2</v>
      </c>
      <c r="AT39" s="54">
        <f>AU39+AV39</f>
        <v>2</v>
      </c>
      <c r="AU39" s="54">
        <v>2</v>
      </c>
      <c r="AV39" s="54">
        <v>0</v>
      </c>
      <c r="AW39" s="54">
        <f>AX39+AY39</f>
        <v>9</v>
      </c>
      <c r="AX39" s="54">
        <f t="shared" si="217"/>
        <v>5</v>
      </c>
      <c r="AY39" s="54">
        <f t="shared" si="217"/>
        <v>4</v>
      </c>
      <c r="AZ39" s="54">
        <f>BA39+BB39</f>
        <v>56</v>
      </c>
      <c r="BA39" s="54">
        <f t="shared" si="218"/>
        <v>37</v>
      </c>
      <c r="BB39" s="54">
        <f t="shared" si="218"/>
        <v>19</v>
      </c>
    </row>
    <row r="40" spans="1:54" s="3" customFormat="1" ht="15" customHeight="1" x14ac:dyDescent="0.2">
      <c r="A40" s="33"/>
      <c r="B40" s="34"/>
      <c r="C40" s="35" t="s">
        <v>36</v>
      </c>
      <c r="D40" s="54">
        <f>E40+F40</f>
        <v>1</v>
      </c>
      <c r="E40" s="54">
        <v>0</v>
      </c>
      <c r="F40" s="54">
        <v>1</v>
      </c>
      <c r="G40" s="54">
        <f>H40+I40</f>
        <v>1</v>
      </c>
      <c r="H40" s="54">
        <v>0</v>
      </c>
      <c r="I40" s="54">
        <v>1</v>
      </c>
      <c r="J40" s="54">
        <f>K40+L40</f>
        <v>0</v>
      </c>
      <c r="K40" s="54">
        <v>0</v>
      </c>
      <c r="L40" s="54">
        <v>0</v>
      </c>
      <c r="M40" s="54">
        <f>N40+O40</f>
        <v>2</v>
      </c>
      <c r="N40" s="54">
        <f t="shared" si="214"/>
        <v>0</v>
      </c>
      <c r="O40" s="54">
        <f t="shared" si="214"/>
        <v>2</v>
      </c>
      <c r="P40" s="54">
        <f>Q40+R40</f>
        <v>0</v>
      </c>
      <c r="Q40" s="54">
        <v>0</v>
      </c>
      <c r="R40" s="54">
        <v>0</v>
      </c>
      <c r="S40" s="54">
        <f>T40+U40</f>
        <v>2</v>
      </c>
      <c r="T40" s="54">
        <v>0</v>
      </c>
      <c r="U40" s="54">
        <v>2</v>
      </c>
      <c r="V40" s="54">
        <f>W40+X40</f>
        <v>1</v>
      </c>
      <c r="W40" s="54">
        <v>0</v>
      </c>
      <c r="X40" s="54">
        <v>1</v>
      </c>
      <c r="Y40" s="54">
        <f>Z40+AA40</f>
        <v>3</v>
      </c>
      <c r="Z40" s="54">
        <f t="shared" si="215"/>
        <v>0</v>
      </c>
      <c r="AA40" s="54">
        <f t="shared" si="215"/>
        <v>3</v>
      </c>
      <c r="AB40" s="54">
        <f>AC40+AD40</f>
        <v>1</v>
      </c>
      <c r="AC40" s="54">
        <v>1</v>
      </c>
      <c r="AD40" s="54">
        <v>0</v>
      </c>
      <c r="AE40" s="54">
        <f>AF40+AG40</f>
        <v>0</v>
      </c>
      <c r="AF40" s="54">
        <v>0</v>
      </c>
      <c r="AG40" s="54">
        <v>0</v>
      </c>
      <c r="AH40" s="54">
        <f>AI40+AJ40</f>
        <v>0</v>
      </c>
      <c r="AI40" s="54">
        <v>0</v>
      </c>
      <c r="AJ40" s="54">
        <v>0</v>
      </c>
      <c r="AK40" s="54">
        <f>AL40+AM40</f>
        <v>1</v>
      </c>
      <c r="AL40" s="54">
        <f t="shared" si="216"/>
        <v>1</v>
      </c>
      <c r="AM40" s="54">
        <f t="shared" si="216"/>
        <v>0</v>
      </c>
      <c r="AN40" s="54">
        <f>AO40+AP40</f>
        <v>0</v>
      </c>
      <c r="AO40" s="54">
        <v>0</v>
      </c>
      <c r="AP40" s="54">
        <v>0</v>
      </c>
      <c r="AQ40" s="54">
        <f>AR40+AS40</f>
        <v>1</v>
      </c>
      <c r="AR40" s="54">
        <v>0</v>
      </c>
      <c r="AS40" s="54">
        <v>1</v>
      </c>
      <c r="AT40" s="54">
        <f>AU40+AV40</f>
        <v>0</v>
      </c>
      <c r="AU40" s="54">
        <v>0</v>
      </c>
      <c r="AV40" s="54">
        <v>0</v>
      </c>
      <c r="AW40" s="54">
        <f>AX40+AY40</f>
        <v>1</v>
      </c>
      <c r="AX40" s="54">
        <f t="shared" si="217"/>
        <v>0</v>
      </c>
      <c r="AY40" s="54">
        <f t="shared" si="217"/>
        <v>1</v>
      </c>
      <c r="AZ40" s="54">
        <f>BA40+BB40</f>
        <v>7</v>
      </c>
      <c r="BA40" s="54">
        <f t="shared" si="218"/>
        <v>1</v>
      </c>
      <c r="BB40" s="54">
        <f t="shared" si="218"/>
        <v>6</v>
      </c>
    </row>
    <row r="41" spans="1:54" s="3" customFormat="1" ht="15" customHeight="1" x14ac:dyDescent="0.2">
      <c r="A41" s="33"/>
      <c r="B41" s="34"/>
      <c r="C41" s="32" t="s">
        <v>37</v>
      </c>
      <c r="D41" s="54">
        <f t="shared" ref="D41" si="219">E41+F41</f>
        <v>57</v>
      </c>
      <c r="E41" s="54">
        <f>SUM(E42:E43)</f>
        <v>57</v>
      </c>
      <c r="F41" s="54">
        <f>SUM(F42:F43)</f>
        <v>0</v>
      </c>
      <c r="G41" s="54">
        <f t="shared" ref="G41" si="220">H41+I41</f>
        <v>47</v>
      </c>
      <c r="H41" s="54">
        <f>SUM(H42:H43)</f>
        <v>47</v>
      </c>
      <c r="I41" s="54">
        <f>SUM(I42:I43)</f>
        <v>0</v>
      </c>
      <c r="J41" s="54">
        <f t="shared" ref="J41" si="221">K41+L41</f>
        <v>53</v>
      </c>
      <c r="K41" s="54">
        <f>SUM(K42:K43)</f>
        <v>53</v>
      </c>
      <c r="L41" s="54">
        <f>SUM(L42:L43)</f>
        <v>0</v>
      </c>
      <c r="M41" s="54">
        <f t="shared" ref="M41" si="222">N41+O41</f>
        <v>157</v>
      </c>
      <c r="N41" s="54">
        <f>SUM(N42:N43)</f>
        <v>157</v>
      </c>
      <c r="O41" s="54">
        <f>SUM(O42:O43)</f>
        <v>0</v>
      </c>
      <c r="P41" s="54">
        <f t="shared" ref="P41" si="223">Q41+R41</f>
        <v>56</v>
      </c>
      <c r="Q41" s="54">
        <f>SUM(Q42:Q43)</f>
        <v>56</v>
      </c>
      <c r="R41" s="54">
        <f>SUM(R42:R43)</f>
        <v>0</v>
      </c>
      <c r="S41" s="54">
        <f t="shared" ref="S41" si="224">T41+U41</f>
        <v>52</v>
      </c>
      <c r="T41" s="54">
        <f>SUM(T42:T43)</f>
        <v>51</v>
      </c>
      <c r="U41" s="54">
        <f>SUM(U42:U43)</f>
        <v>1</v>
      </c>
      <c r="V41" s="54">
        <f t="shared" ref="V41" si="225">W41+X41</f>
        <v>59</v>
      </c>
      <c r="W41" s="54">
        <f>SUM(W42:W43)</f>
        <v>58</v>
      </c>
      <c r="X41" s="54">
        <f>SUM(X42:X43)</f>
        <v>1</v>
      </c>
      <c r="Y41" s="54">
        <f t="shared" ref="Y41" si="226">Z41+AA41</f>
        <v>167</v>
      </c>
      <c r="Z41" s="54">
        <f>SUM(Z42:Z43)</f>
        <v>165</v>
      </c>
      <c r="AA41" s="54">
        <f>SUM(AA42:AA43)</f>
        <v>2</v>
      </c>
      <c r="AB41" s="54">
        <f t="shared" ref="AB41" si="227">AC41+AD41</f>
        <v>52</v>
      </c>
      <c r="AC41" s="54">
        <f>SUM(AC42:AC43)</f>
        <v>52</v>
      </c>
      <c r="AD41" s="54">
        <f>SUM(AD42:AD43)</f>
        <v>0</v>
      </c>
      <c r="AE41" s="54">
        <f t="shared" ref="AE41" si="228">AF41+AG41</f>
        <v>28</v>
      </c>
      <c r="AF41" s="54">
        <f>SUM(AF42:AF43)</f>
        <v>28</v>
      </c>
      <c r="AG41" s="54">
        <f>SUM(AG42:AG43)</f>
        <v>0</v>
      </c>
      <c r="AH41" s="54">
        <f t="shared" ref="AH41" si="229">AI41+AJ41</f>
        <v>51</v>
      </c>
      <c r="AI41" s="54">
        <f>SUM(AI42:AI43)</f>
        <v>51</v>
      </c>
      <c r="AJ41" s="54">
        <f>SUM(AJ42:AJ43)</f>
        <v>0</v>
      </c>
      <c r="AK41" s="54">
        <f t="shared" ref="AK41" si="230">AL41+AM41</f>
        <v>131</v>
      </c>
      <c r="AL41" s="54">
        <f>SUM(AL42:AL43)</f>
        <v>131</v>
      </c>
      <c r="AM41" s="54">
        <f>SUM(AM42:AM43)</f>
        <v>0</v>
      </c>
      <c r="AN41" s="54">
        <f t="shared" ref="AN41" si="231">AO41+AP41</f>
        <v>44</v>
      </c>
      <c r="AO41" s="54">
        <f>SUM(AO42:AO43)</f>
        <v>44</v>
      </c>
      <c r="AP41" s="54">
        <f>SUM(AP42:AP43)</f>
        <v>0</v>
      </c>
      <c r="AQ41" s="54">
        <f t="shared" ref="AQ41" si="232">AR41+AS41</f>
        <v>39</v>
      </c>
      <c r="AR41" s="54">
        <f>SUM(AR42:AR43)</f>
        <v>39</v>
      </c>
      <c r="AS41" s="54">
        <f>SUM(AS42:AS43)</f>
        <v>0</v>
      </c>
      <c r="AT41" s="54">
        <f t="shared" ref="AT41" si="233">AU41+AV41</f>
        <v>34</v>
      </c>
      <c r="AU41" s="54">
        <f>SUM(AU42:AU43)</f>
        <v>34</v>
      </c>
      <c r="AV41" s="54">
        <f>SUM(AV42:AV43)</f>
        <v>0</v>
      </c>
      <c r="AW41" s="54">
        <f t="shared" ref="AW41" si="234">AX41+AY41</f>
        <v>117</v>
      </c>
      <c r="AX41" s="54">
        <f>SUM(AX42:AX43)</f>
        <v>117</v>
      </c>
      <c r="AY41" s="54">
        <f>SUM(AY42:AY43)</f>
        <v>0</v>
      </c>
      <c r="AZ41" s="54">
        <f t="shared" ref="AZ41" si="235">BA41+BB41</f>
        <v>572</v>
      </c>
      <c r="BA41" s="54">
        <f>SUM(BA42:BA43)</f>
        <v>570</v>
      </c>
      <c r="BB41" s="54">
        <f>SUM(BB42:BB43)</f>
        <v>2</v>
      </c>
    </row>
    <row r="42" spans="1:54" s="3" customFormat="1" ht="15" customHeight="1" x14ac:dyDescent="0.2">
      <c r="A42" s="33"/>
      <c r="B42" s="34"/>
      <c r="C42" s="35" t="s">
        <v>38</v>
      </c>
      <c r="D42" s="54">
        <f>E42+F42</f>
        <v>57</v>
      </c>
      <c r="E42" s="54">
        <v>57</v>
      </c>
      <c r="F42" s="54">
        <v>0</v>
      </c>
      <c r="G42" s="54">
        <f>H42+I42</f>
        <v>47</v>
      </c>
      <c r="H42" s="54">
        <v>47</v>
      </c>
      <c r="I42" s="54">
        <v>0</v>
      </c>
      <c r="J42" s="54">
        <f>K42+L42</f>
        <v>53</v>
      </c>
      <c r="K42" s="54">
        <v>53</v>
      </c>
      <c r="L42" s="54">
        <v>0</v>
      </c>
      <c r="M42" s="54">
        <f>N42+O42</f>
        <v>157</v>
      </c>
      <c r="N42" s="54">
        <f>+E42+H42+K42</f>
        <v>157</v>
      </c>
      <c r="O42" s="54">
        <f>+F42+I42+L42</f>
        <v>0</v>
      </c>
      <c r="P42" s="54">
        <f>Q42+R42</f>
        <v>56</v>
      </c>
      <c r="Q42" s="54">
        <v>56</v>
      </c>
      <c r="R42" s="54">
        <v>0</v>
      </c>
      <c r="S42" s="54">
        <f>T42+U42</f>
        <v>51</v>
      </c>
      <c r="T42" s="54">
        <v>51</v>
      </c>
      <c r="U42" s="54">
        <v>0</v>
      </c>
      <c r="V42" s="54">
        <f>W42+X42</f>
        <v>58</v>
      </c>
      <c r="W42" s="54">
        <v>58</v>
      </c>
      <c r="X42" s="54">
        <v>0</v>
      </c>
      <c r="Y42" s="54">
        <f>Z42+AA42</f>
        <v>165</v>
      </c>
      <c r="Z42" s="54">
        <f>+Q42+T42+W42</f>
        <v>165</v>
      </c>
      <c r="AA42" s="54">
        <f>+R42+U42+X42</f>
        <v>0</v>
      </c>
      <c r="AB42" s="54">
        <f>AC42+AD42</f>
        <v>52</v>
      </c>
      <c r="AC42" s="54">
        <v>52</v>
      </c>
      <c r="AD42" s="54">
        <v>0</v>
      </c>
      <c r="AE42" s="54">
        <f>AF42+AG42</f>
        <v>28</v>
      </c>
      <c r="AF42" s="54">
        <v>28</v>
      </c>
      <c r="AG42" s="54">
        <v>0</v>
      </c>
      <c r="AH42" s="54">
        <f>AI42+AJ42</f>
        <v>51</v>
      </c>
      <c r="AI42" s="54">
        <v>51</v>
      </c>
      <c r="AJ42" s="54">
        <v>0</v>
      </c>
      <c r="AK42" s="54">
        <f>AL42+AM42</f>
        <v>131</v>
      </c>
      <c r="AL42" s="54">
        <f>+AC42+AF42+AI42</f>
        <v>131</v>
      </c>
      <c r="AM42" s="54">
        <f>+AD42+AG42+AJ42</f>
        <v>0</v>
      </c>
      <c r="AN42" s="54">
        <f>AO42+AP42</f>
        <v>44</v>
      </c>
      <c r="AO42" s="54">
        <v>44</v>
      </c>
      <c r="AP42" s="54">
        <v>0</v>
      </c>
      <c r="AQ42" s="54">
        <f>AR42+AS42</f>
        <v>39</v>
      </c>
      <c r="AR42" s="54">
        <v>39</v>
      </c>
      <c r="AS42" s="54">
        <v>0</v>
      </c>
      <c r="AT42" s="54">
        <f>AU42+AV42</f>
        <v>34</v>
      </c>
      <c r="AU42" s="54">
        <v>34</v>
      </c>
      <c r="AV42" s="54">
        <v>0</v>
      </c>
      <c r="AW42" s="54">
        <f>AX42+AY42</f>
        <v>117</v>
      </c>
      <c r="AX42" s="54">
        <f>+AO42+AR42+AU42</f>
        <v>117</v>
      </c>
      <c r="AY42" s="54">
        <f>+AP42+AS42+AV42</f>
        <v>0</v>
      </c>
      <c r="AZ42" s="54">
        <f>BA42+BB42</f>
        <v>570</v>
      </c>
      <c r="BA42" s="54">
        <f>N42+Z42+AL42+AX42</f>
        <v>570</v>
      </c>
      <c r="BB42" s="54">
        <f>O42+AA42+AM42+AY42</f>
        <v>0</v>
      </c>
    </row>
    <row r="43" spans="1:54" s="3" customFormat="1" ht="15" customHeight="1" x14ac:dyDescent="0.2">
      <c r="A43" s="33"/>
      <c r="B43" s="34"/>
      <c r="C43" s="35" t="s">
        <v>39</v>
      </c>
      <c r="D43" s="54">
        <f>E43+F43</f>
        <v>0</v>
      </c>
      <c r="E43" s="54">
        <v>0</v>
      </c>
      <c r="F43" s="54">
        <v>0</v>
      </c>
      <c r="G43" s="54">
        <f>H43+I43</f>
        <v>0</v>
      </c>
      <c r="H43" s="54">
        <v>0</v>
      </c>
      <c r="I43" s="54">
        <v>0</v>
      </c>
      <c r="J43" s="54">
        <f>K43+L43</f>
        <v>0</v>
      </c>
      <c r="K43" s="54">
        <v>0</v>
      </c>
      <c r="L43" s="54">
        <v>0</v>
      </c>
      <c r="M43" s="54">
        <f>N43+O43</f>
        <v>0</v>
      </c>
      <c r="N43" s="54">
        <f>+E43+H43+K43</f>
        <v>0</v>
      </c>
      <c r="O43" s="54">
        <f>+F43+I43+L43</f>
        <v>0</v>
      </c>
      <c r="P43" s="54">
        <f>Q43+R43</f>
        <v>0</v>
      </c>
      <c r="Q43" s="54">
        <v>0</v>
      </c>
      <c r="R43" s="54">
        <v>0</v>
      </c>
      <c r="S43" s="54">
        <f>T43+U43</f>
        <v>1</v>
      </c>
      <c r="T43" s="54">
        <v>0</v>
      </c>
      <c r="U43" s="54">
        <v>1</v>
      </c>
      <c r="V43" s="54">
        <f>W43+X43</f>
        <v>1</v>
      </c>
      <c r="W43" s="54">
        <v>0</v>
      </c>
      <c r="X43" s="54">
        <v>1</v>
      </c>
      <c r="Y43" s="54">
        <f>Z43+AA43</f>
        <v>2</v>
      </c>
      <c r="Z43" s="54">
        <f>+Q43+T43+W43</f>
        <v>0</v>
      </c>
      <c r="AA43" s="54">
        <f>+R43+U43+X43</f>
        <v>2</v>
      </c>
      <c r="AB43" s="54">
        <f>AC43+AD43</f>
        <v>0</v>
      </c>
      <c r="AC43" s="54">
        <v>0</v>
      </c>
      <c r="AD43" s="54">
        <v>0</v>
      </c>
      <c r="AE43" s="54">
        <f>AF43+AG43</f>
        <v>0</v>
      </c>
      <c r="AF43" s="54">
        <v>0</v>
      </c>
      <c r="AG43" s="54">
        <v>0</v>
      </c>
      <c r="AH43" s="54">
        <f>AI43+AJ43</f>
        <v>0</v>
      </c>
      <c r="AI43" s="54">
        <v>0</v>
      </c>
      <c r="AJ43" s="54">
        <v>0</v>
      </c>
      <c r="AK43" s="54">
        <f>AL43+AM43</f>
        <v>0</v>
      </c>
      <c r="AL43" s="54">
        <f>+AC43+AF43+AI43</f>
        <v>0</v>
      </c>
      <c r="AM43" s="54">
        <f>+AD43+AG43+AJ43</f>
        <v>0</v>
      </c>
      <c r="AN43" s="54">
        <f>AO43+AP43</f>
        <v>0</v>
      </c>
      <c r="AO43" s="54">
        <v>0</v>
      </c>
      <c r="AP43" s="54">
        <v>0</v>
      </c>
      <c r="AQ43" s="54">
        <f>AR43+AS43</f>
        <v>0</v>
      </c>
      <c r="AR43" s="54">
        <v>0</v>
      </c>
      <c r="AS43" s="54">
        <v>0</v>
      </c>
      <c r="AT43" s="54">
        <f>AU43+AV43</f>
        <v>0</v>
      </c>
      <c r="AU43" s="54">
        <v>0</v>
      </c>
      <c r="AV43" s="54">
        <v>0</v>
      </c>
      <c r="AW43" s="54">
        <f>AX43+AY43</f>
        <v>0</v>
      </c>
      <c r="AX43" s="54">
        <f>+AO43+AR43+AU43</f>
        <v>0</v>
      </c>
      <c r="AY43" s="54">
        <f>+AP43+AS43+AV43</f>
        <v>0</v>
      </c>
      <c r="AZ43" s="54">
        <f>BA43+BB43</f>
        <v>2</v>
      </c>
      <c r="BA43" s="54">
        <f>N43+Z43+AL43+AX43</f>
        <v>0</v>
      </c>
      <c r="BB43" s="54">
        <f>O43+AA43+AM43+AY43</f>
        <v>2</v>
      </c>
    </row>
    <row r="44" spans="1:54" s="3" customFormat="1" ht="15" customHeight="1" x14ac:dyDescent="0.2">
      <c r="A44" s="33"/>
      <c r="B44" s="34"/>
      <c r="C44" s="32" t="s">
        <v>40</v>
      </c>
      <c r="D44" s="29">
        <f>SUM(E44:F44)</f>
        <v>2</v>
      </c>
      <c r="E44" s="29">
        <f>SUM(E45:E48)</f>
        <v>1</v>
      </c>
      <c r="F44" s="29">
        <f>SUM(F45:F48)</f>
        <v>1</v>
      </c>
      <c r="G44" s="29">
        <f t="shared" ref="G44" si="236">SUM(H44:I44)</f>
        <v>1</v>
      </c>
      <c r="H44" s="29">
        <f>SUM(H45:H48)</f>
        <v>0</v>
      </c>
      <c r="I44" s="29">
        <f>SUM(I45:I48)</f>
        <v>1</v>
      </c>
      <c r="J44" s="29">
        <f t="shared" ref="J44" si="237">SUM(K44:L44)</f>
        <v>0</v>
      </c>
      <c r="K44" s="29">
        <f>SUM(K45:K48)</f>
        <v>0</v>
      </c>
      <c r="L44" s="29">
        <f>SUM(L45:L48)</f>
        <v>0</v>
      </c>
      <c r="M44" s="29">
        <f>SUM(N44:O44)</f>
        <v>3</v>
      </c>
      <c r="N44" s="29">
        <f>SUM(N45:N48)</f>
        <v>1</v>
      </c>
      <c r="O44" s="29">
        <f>SUM(O45:O48)</f>
        <v>2</v>
      </c>
      <c r="P44" s="29">
        <f t="shared" ref="P44" si="238">SUM(Q44:R44)</f>
        <v>0</v>
      </c>
      <c r="Q44" s="29">
        <f>SUM(Q45:Q48)</f>
        <v>0</v>
      </c>
      <c r="R44" s="29">
        <f>SUM(R45:R48)</f>
        <v>0</v>
      </c>
      <c r="S44" s="29">
        <f t="shared" ref="S44" si="239">SUM(T44:U44)</f>
        <v>6</v>
      </c>
      <c r="T44" s="29">
        <f>SUM(T45:T48)</f>
        <v>3</v>
      </c>
      <c r="U44" s="29">
        <f>SUM(U45:U48)</f>
        <v>3</v>
      </c>
      <c r="V44" s="29">
        <f t="shared" ref="V44" si="240">SUM(W44:X44)</f>
        <v>5</v>
      </c>
      <c r="W44" s="29">
        <f>SUM(W45:W48)</f>
        <v>1</v>
      </c>
      <c r="X44" s="29">
        <f>SUM(X45:X48)</f>
        <v>4</v>
      </c>
      <c r="Y44" s="29">
        <f t="shared" ref="Y44" si="241">SUM(Z44:AA44)</f>
        <v>11</v>
      </c>
      <c r="Z44" s="29">
        <f>SUM(Z45:Z48)</f>
        <v>4</v>
      </c>
      <c r="AA44" s="29">
        <f>SUM(AA45:AA48)</f>
        <v>7</v>
      </c>
      <c r="AB44" s="29">
        <f t="shared" ref="AB44" si="242">SUM(AC44:AD44)</f>
        <v>0</v>
      </c>
      <c r="AC44" s="29">
        <f>SUM(AC45:AC48)</f>
        <v>0</v>
      </c>
      <c r="AD44" s="29">
        <f>SUM(AD45:AD48)</f>
        <v>0</v>
      </c>
      <c r="AE44" s="29">
        <f t="shared" ref="AE44" si="243">SUM(AF44:AG44)</f>
        <v>2</v>
      </c>
      <c r="AF44" s="29">
        <f>SUM(AF45:AF48)</f>
        <v>1</v>
      </c>
      <c r="AG44" s="29">
        <f>SUM(AG45:AG48)</f>
        <v>1</v>
      </c>
      <c r="AH44" s="29">
        <f t="shared" ref="AH44" si="244">SUM(AI44:AJ44)</f>
        <v>2</v>
      </c>
      <c r="AI44" s="29">
        <f>SUM(AI45:AI48)</f>
        <v>2</v>
      </c>
      <c r="AJ44" s="29">
        <f>SUM(AJ45:AJ48)</f>
        <v>0</v>
      </c>
      <c r="AK44" s="29">
        <f t="shared" ref="AK44" si="245">SUM(AL44:AM44)</f>
        <v>4</v>
      </c>
      <c r="AL44" s="29">
        <f>SUM(AL45:AL48)</f>
        <v>3</v>
      </c>
      <c r="AM44" s="29">
        <f>SUM(AM45:AM48)</f>
        <v>1</v>
      </c>
      <c r="AN44" s="29">
        <f t="shared" ref="AN44" si="246">SUM(AO44:AP44)</f>
        <v>2</v>
      </c>
      <c r="AO44" s="29">
        <f>SUM(AO45:AO48)</f>
        <v>1</v>
      </c>
      <c r="AP44" s="29">
        <f>SUM(AP45:AP48)</f>
        <v>1</v>
      </c>
      <c r="AQ44" s="29">
        <f t="shared" ref="AQ44" si="247">SUM(AR44:AS44)</f>
        <v>1</v>
      </c>
      <c r="AR44" s="29">
        <f>SUM(AR45:AR48)</f>
        <v>1</v>
      </c>
      <c r="AS44" s="29">
        <f>SUM(AS45:AS48)</f>
        <v>0</v>
      </c>
      <c r="AT44" s="29">
        <f t="shared" ref="AT44" si="248">SUM(AU44:AV44)</f>
        <v>0</v>
      </c>
      <c r="AU44" s="29">
        <f>SUM(AU45:AU48)</f>
        <v>0</v>
      </c>
      <c r="AV44" s="29">
        <f>SUM(AV45:AV48)</f>
        <v>0</v>
      </c>
      <c r="AW44" s="29">
        <f t="shared" ref="AW44" si="249">SUM(AX44:AY44)</f>
        <v>3</v>
      </c>
      <c r="AX44" s="29">
        <f>SUM(AX45:AX48)</f>
        <v>2</v>
      </c>
      <c r="AY44" s="29">
        <f>SUM(AY45:AY48)</f>
        <v>1</v>
      </c>
      <c r="AZ44" s="29">
        <f>SUM(BA44:BB44)</f>
        <v>21</v>
      </c>
      <c r="BA44" s="29">
        <f>SUM(BA45:BA48)</f>
        <v>10</v>
      </c>
      <c r="BB44" s="29">
        <f>SUM(BB45:BB48)</f>
        <v>11</v>
      </c>
    </row>
    <row r="45" spans="1:54" s="3" customFormat="1" ht="15" customHeight="1" x14ac:dyDescent="0.2">
      <c r="A45" s="33"/>
      <c r="B45" s="34"/>
      <c r="C45" s="35" t="s">
        <v>41</v>
      </c>
      <c r="D45" s="54">
        <f>E45+F45</f>
        <v>1</v>
      </c>
      <c r="E45" s="54">
        <v>0</v>
      </c>
      <c r="F45" s="54">
        <v>1</v>
      </c>
      <c r="G45" s="54">
        <f>H45+I45</f>
        <v>0</v>
      </c>
      <c r="H45" s="54">
        <v>0</v>
      </c>
      <c r="I45" s="54">
        <v>0</v>
      </c>
      <c r="J45" s="54">
        <f>K45+L45</f>
        <v>0</v>
      </c>
      <c r="K45" s="54">
        <v>0</v>
      </c>
      <c r="L45" s="54">
        <v>0</v>
      </c>
      <c r="M45" s="54">
        <f>N45+O45</f>
        <v>1</v>
      </c>
      <c r="N45" s="54">
        <f t="shared" ref="N45:O48" si="250">+E45+H45+K45</f>
        <v>0</v>
      </c>
      <c r="O45" s="54">
        <f t="shared" si="250"/>
        <v>1</v>
      </c>
      <c r="P45" s="54">
        <f>Q45+R45</f>
        <v>0</v>
      </c>
      <c r="Q45" s="54">
        <v>0</v>
      </c>
      <c r="R45" s="54">
        <v>0</v>
      </c>
      <c r="S45" s="54">
        <f>T45+U45</f>
        <v>3</v>
      </c>
      <c r="T45" s="54">
        <v>0</v>
      </c>
      <c r="U45" s="54">
        <v>3</v>
      </c>
      <c r="V45" s="54">
        <f>W45+X45</f>
        <v>4</v>
      </c>
      <c r="W45" s="54">
        <v>1</v>
      </c>
      <c r="X45" s="54">
        <v>3</v>
      </c>
      <c r="Y45" s="54">
        <f>Z45+AA45</f>
        <v>7</v>
      </c>
      <c r="Z45" s="54">
        <f t="shared" ref="Z45:AA48" si="251">+Q45+T45+W45</f>
        <v>1</v>
      </c>
      <c r="AA45" s="54">
        <f t="shared" si="251"/>
        <v>6</v>
      </c>
      <c r="AB45" s="54">
        <f>AC45+AD45</f>
        <v>0</v>
      </c>
      <c r="AC45" s="54">
        <v>0</v>
      </c>
      <c r="AD45" s="54">
        <v>0</v>
      </c>
      <c r="AE45" s="54">
        <f>AF45+AG45</f>
        <v>1</v>
      </c>
      <c r="AF45" s="54">
        <v>0</v>
      </c>
      <c r="AG45" s="54">
        <v>1</v>
      </c>
      <c r="AH45" s="54">
        <f>AI45+AJ45</f>
        <v>1</v>
      </c>
      <c r="AI45" s="54">
        <v>1</v>
      </c>
      <c r="AJ45" s="54">
        <v>0</v>
      </c>
      <c r="AK45" s="54">
        <f>AL45+AM45</f>
        <v>2</v>
      </c>
      <c r="AL45" s="54">
        <f t="shared" ref="AL45:AM48" si="252">+AC45+AF45+AI45</f>
        <v>1</v>
      </c>
      <c r="AM45" s="54">
        <f t="shared" si="252"/>
        <v>1</v>
      </c>
      <c r="AN45" s="54">
        <f>AO45+AP45</f>
        <v>1</v>
      </c>
      <c r="AO45" s="54">
        <v>1</v>
      </c>
      <c r="AP45" s="54">
        <v>0</v>
      </c>
      <c r="AQ45" s="54">
        <f>AR45+AS45</f>
        <v>1</v>
      </c>
      <c r="AR45" s="54">
        <v>1</v>
      </c>
      <c r="AS45" s="54">
        <v>0</v>
      </c>
      <c r="AT45" s="54">
        <f>AU45+AV45</f>
        <v>0</v>
      </c>
      <c r="AU45" s="54">
        <v>0</v>
      </c>
      <c r="AV45" s="54">
        <v>0</v>
      </c>
      <c r="AW45" s="54">
        <f>AX45+AY45</f>
        <v>2</v>
      </c>
      <c r="AX45" s="54">
        <f t="shared" ref="AX45:AY48" si="253">+AO45+AR45+AU45</f>
        <v>2</v>
      </c>
      <c r="AY45" s="54">
        <f t="shared" si="253"/>
        <v>0</v>
      </c>
      <c r="AZ45" s="54">
        <f>BA45+BB45</f>
        <v>12</v>
      </c>
      <c r="BA45" s="54">
        <f t="shared" ref="BA45:BB48" si="254">N45+Z45+AL45+AX45</f>
        <v>4</v>
      </c>
      <c r="BB45" s="54">
        <f t="shared" si="254"/>
        <v>8</v>
      </c>
    </row>
    <row r="46" spans="1:54" s="3" customFormat="1" ht="15" customHeight="1" x14ac:dyDescent="0.2">
      <c r="A46" s="33"/>
      <c r="B46" s="34"/>
      <c r="C46" s="35" t="s">
        <v>42</v>
      </c>
      <c r="D46" s="54">
        <f>E46+F46</f>
        <v>0</v>
      </c>
      <c r="E46" s="54">
        <v>0</v>
      </c>
      <c r="F46" s="54">
        <v>0</v>
      </c>
      <c r="G46" s="54">
        <f>H46+I46</f>
        <v>0</v>
      </c>
      <c r="H46" s="54">
        <v>0</v>
      </c>
      <c r="I46" s="54">
        <v>0</v>
      </c>
      <c r="J46" s="54">
        <f>K46+L46</f>
        <v>0</v>
      </c>
      <c r="K46" s="54">
        <v>0</v>
      </c>
      <c r="L46" s="54">
        <v>0</v>
      </c>
      <c r="M46" s="54">
        <f>N46+O46</f>
        <v>0</v>
      </c>
      <c r="N46" s="54">
        <f t="shared" si="250"/>
        <v>0</v>
      </c>
      <c r="O46" s="54">
        <f t="shared" si="250"/>
        <v>0</v>
      </c>
      <c r="P46" s="54">
        <f>Q46+R46</f>
        <v>0</v>
      </c>
      <c r="Q46" s="54">
        <v>0</v>
      </c>
      <c r="R46" s="54">
        <v>0</v>
      </c>
      <c r="S46" s="54">
        <f>T46+U46</f>
        <v>0</v>
      </c>
      <c r="T46" s="54">
        <v>0</v>
      </c>
      <c r="U46" s="54">
        <v>0</v>
      </c>
      <c r="V46" s="54">
        <f>W46+X46</f>
        <v>0</v>
      </c>
      <c r="W46" s="54">
        <v>0</v>
      </c>
      <c r="X46" s="54">
        <v>0</v>
      </c>
      <c r="Y46" s="54">
        <f>Z46+AA46</f>
        <v>0</v>
      </c>
      <c r="Z46" s="54">
        <f t="shared" si="251"/>
        <v>0</v>
      </c>
      <c r="AA46" s="54">
        <f t="shared" si="251"/>
        <v>0</v>
      </c>
      <c r="AB46" s="54">
        <f>AC46+AD46</f>
        <v>0</v>
      </c>
      <c r="AC46" s="54">
        <v>0</v>
      </c>
      <c r="AD46" s="54">
        <v>0</v>
      </c>
      <c r="AE46" s="54">
        <f>AF46+AG46</f>
        <v>0</v>
      </c>
      <c r="AF46" s="54">
        <v>0</v>
      </c>
      <c r="AG46" s="54">
        <v>0</v>
      </c>
      <c r="AH46" s="54">
        <f>AI46+AJ46</f>
        <v>1</v>
      </c>
      <c r="AI46" s="54">
        <v>1</v>
      </c>
      <c r="AJ46" s="54">
        <v>0</v>
      </c>
      <c r="AK46" s="54">
        <f>AL46+AM46</f>
        <v>1</v>
      </c>
      <c r="AL46" s="54">
        <f t="shared" si="252"/>
        <v>1</v>
      </c>
      <c r="AM46" s="54">
        <f t="shared" si="252"/>
        <v>0</v>
      </c>
      <c r="AN46" s="54">
        <f>AO46+AP46</f>
        <v>0</v>
      </c>
      <c r="AO46" s="54">
        <v>0</v>
      </c>
      <c r="AP46" s="54">
        <v>0</v>
      </c>
      <c r="AQ46" s="54">
        <f>AR46+AS46</f>
        <v>0</v>
      </c>
      <c r="AR46" s="54">
        <v>0</v>
      </c>
      <c r="AS46" s="54">
        <v>0</v>
      </c>
      <c r="AT46" s="54">
        <f>AU46+AV46</f>
        <v>0</v>
      </c>
      <c r="AU46" s="54">
        <v>0</v>
      </c>
      <c r="AV46" s="54">
        <v>0</v>
      </c>
      <c r="AW46" s="54">
        <f>AX46+AY46</f>
        <v>0</v>
      </c>
      <c r="AX46" s="54">
        <f t="shared" si="253"/>
        <v>0</v>
      </c>
      <c r="AY46" s="54">
        <f t="shared" si="253"/>
        <v>0</v>
      </c>
      <c r="AZ46" s="54">
        <f>BA46+BB46</f>
        <v>1</v>
      </c>
      <c r="BA46" s="54">
        <f t="shared" si="254"/>
        <v>1</v>
      </c>
      <c r="BB46" s="54">
        <f t="shared" si="254"/>
        <v>0</v>
      </c>
    </row>
    <row r="47" spans="1:54" s="3" customFormat="1" ht="15" customHeight="1" x14ac:dyDescent="0.2">
      <c r="A47" s="33"/>
      <c r="B47" s="34"/>
      <c r="C47" s="35" t="s">
        <v>43</v>
      </c>
      <c r="D47" s="54">
        <f>E47+F47</f>
        <v>0</v>
      </c>
      <c r="E47" s="54">
        <v>0</v>
      </c>
      <c r="F47" s="54">
        <v>0</v>
      </c>
      <c r="G47" s="54">
        <f>H47+I47</f>
        <v>0</v>
      </c>
      <c r="H47" s="54">
        <v>0</v>
      </c>
      <c r="I47" s="54">
        <v>0</v>
      </c>
      <c r="J47" s="54">
        <f>K47+L47</f>
        <v>0</v>
      </c>
      <c r="K47" s="54">
        <v>0</v>
      </c>
      <c r="L47" s="54">
        <v>0</v>
      </c>
      <c r="M47" s="54">
        <f>N47+O47</f>
        <v>0</v>
      </c>
      <c r="N47" s="54">
        <f t="shared" si="250"/>
        <v>0</v>
      </c>
      <c r="O47" s="54">
        <f t="shared" si="250"/>
        <v>0</v>
      </c>
      <c r="P47" s="54">
        <f>Q47+R47</f>
        <v>0</v>
      </c>
      <c r="Q47" s="54">
        <v>0</v>
      </c>
      <c r="R47" s="54">
        <v>0</v>
      </c>
      <c r="S47" s="54">
        <f>T47+U47</f>
        <v>0</v>
      </c>
      <c r="T47" s="54">
        <v>0</v>
      </c>
      <c r="U47" s="54">
        <v>0</v>
      </c>
      <c r="V47" s="54">
        <f>W47+X47</f>
        <v>0</v>
      </c>
      <c r="W47" s="54">
        <v>0</v>
      </c>
      <c r="X47" s="54">
        <v>0</v>
      </c>
      <c r="Y47" s="54">
        <f>Z47+AA47</f>
        <v>0</v>
      </c>
      <c r="Z47" s="54">
        <f t="shared" si="251"/>
        <v>0</v>
      </c>
      <c r="AA47" s="54">
        <f t="shared" si="251"/>
        <v>0</v>
      </c>
      <c r="AB47" s="54">
        <f>AC47+AD47</f>
        <v>0</v>
      </c>
      <c r="AC47" s="54">
        <v>0</v>
      </c>
      <c r="AD47" s="54">
        <v>0</v>
      </c>
      <c r="AE47" s="54">
        <f>AF47+AG47</f>
        <v>0</v>
      </c>
      <c r="AF47" s="54">
        <v>0</v>
      </c>
      <c r="AG47" s="54">
        <v>0</v>
      </c>
      <c r="AH47" s="54">
        <f>AI47+AJ47</f>
        <v>0</v>
      </c>
      <c r="AI47" s="54">
        <v>0</v>
      </c>
      <c r="AJ47" s="54">
        <v>0</v>
      </c>
      <c r="AK47" s="54">
        <f>AL47+AM47</f>
        <v>0</v>
      </c>
      <c r="AL47" s="54">
        <f t="shared" si="252"/>
        <v>0</v>
      </c>
      <c r="AM47" s="54">
        <f t="shared" si="252"/>
        <v>0</v>
      </c>
      <c r="AN47" s="54">
        <f>AO47+AP47</f>
        <v>1</v>
      </c>
      <c r="AO47" s="54">
        <v>0</v>
      </c>
      <c r="AP47" s="54">
        <v>1</v>
      </c>
      <c r="AQ47" s="54">
        <f>AR47+AS47</f>
        <v>0</v>
      </c>
      <c r="AR47" s="54">
        <v>0</v>
      </c>
      <c r="AS47" s="54">
        <v>0</v>
      </c>
      <c r="AT47" s="54">
        <f>AU47+AV47</f>
        <v>0</v>
      </c>
      <c r="AU47" s="54">
        <v>0</v>
      </c>
      <c r="AV47" s="54">
        <v>0</v>
      </c>
      <c r="AW47" s="54">
        <f>AX47+AY47</f>
        <v>1</v>
      </c>
      <c r="AX47" s="54">
        <f t="shared" si="253"/>
        <v>0</v>
      </c>
      <c r="AY47" s="54">
        <f t="shared" si="253"/>
        <v>1</v>
      </c>
      <c r="AZ47" s="54">
        <f>BA47+BB47</f>
        <v>1</v>
      </c>
      <c r="BA47" s="54">
        <f t="shared" si="254"/>
        <v>0</v>
      </c>
      <c r="BB47" s="54">
        <f t="shared" si="254"/>
        <v>1</v>
      </c>
    </row>
    <row r="48" spans="1:54" s="3" customFormat="1" ht="15" customHeight="1" x14ac:dyDescent="0.2">
      <c r="A48" s="33"/>
      <c r="B48" s="34"/>
      <c r="C48" s="35" t="s">
        <v>44</v>
      </c>
      <c r="D48" s="54">
        <f>E48+F48</f>
        <v>1</v>
      </c>
      <c r="E48" s="54">
        <v>1</v>
      </c>
      <c r="F48" s="54">
        <v>0</v>
      </c>
      <c r="G48" s="54">
        <f>H48+I48</f>
        <v>1</v>
      </c>
      <c r="H48" s="54">
        <v>0</v>
      </c>
      <c r="I48" s="54">
        <v>1</v>
      </c>
      <c r="J48" s="54">
        <f>K48+L48</f>
        <v>0</v>
      </c>
      <c r="K48" s="54">
        <v>0</v>
      </c>
      <c r="L48" s="54">
        <v>0</v>
      </c>
      <c r="M48" s="54">
        <f>N48+O48</f>
        <v>2</v>
      </c>
      <c r="N48" s="54">
        <f t="shared" si="250"/>
        <v>1</v>
      </c>
      <c r="O48" s="54">
        <f t="shared" si="250"/>
        <v>1</v>
      </c>
      <c r="P48" s="54">
        <f>Q48+R48</f>
        <v>0</v>
      </c>
      <c r="Q48" s="54">
        <v>0</v>
      </c>
      <c r="R48" s="54">
        <v>0</v>
      </c>
      <c r="S48" s="54">
        <f>T48+U48</f>
        <v>3</v>
      </c>
      <c r="T48" s="54">
        <v>3</v>
      </c>
      <c r="U48" s="54">
        <v>0</v>
      </c>
      <c r="V48" s="54">
        <f>W48+X48</f>
        <v>1</v>
      </c>
      <c r="W48" s="54">
        <v>0</v>
      </c>
      <c r="X48" s="54">
        <v>1</v>
      </c>
      <c r="Y48" s="54">
        <f>Z48+AA48</f>
        <v>4</v>
      </c>
      <c r="Z48" s="54">
        <f t="shared" si="251"/>
        <v>3</v>
      </c>
      <c r="AA48" s="54">
        <f t="shared" si="251"/>
        <v>1</v>
      </c>
      <c r="AB48" s="54">
        <f>AC48+AD48</f>
        <v>0</v>
      </c>
      <c r="AC48" s="54">
        <v>0</v>
      </c>
      <c r="AD48" s="54">
        <v>0</v>
      </c>
      <c r="AE48" s="54">
        <f>AF48+AG48</f>
        <v>1</v>
      </c>
      <c r="AF48" s="54">
        <v>1</v>
      </c>
      <c r="AG48" s="54">
        <v>0</v>
      </c>
      <c r="AH48" s="54">
        <f>AI48+AJ48</f>
        <v>0</v>
      </c>
      <c r="AI48" s="54">
        <v>0</v>
      </c>
      <c r="AJ48" s="54">
        <v>0</v>
      </c>
      <c r="AK48" s="54">
        <f>AL48+AM48</f>
        <v>1</v>
      </c>
      <c r="AL48" s="54">
        <f t="shared" si="252"/>
        <v>1</v>
      </c>
      <c r="AM48" s="54">
        <f t="shared" si="252"/>
        <v>0</v>
      </c>
      <c r="AN48" s="54">
        <f>AO48+AP48</f>
        <v>0</v>
      </c>
      <c r="AO48" s="54">
        <v>0</v>
      </c>
      <c r="AP48" s="54">
        <v>0</v>
      </c>
      <c r="AQ48" s="54">
        <f>AR48+AS48</f>
        <v>0</v>
      </c>
      <c r="AR48" s="54">
        <v>0</v>
      </c>
      <c r="AS48" s="54">
        <v>0</v>
      </c>
      <c r="AT48" s="54">
        <f>AU48+AV48</f>
        <v>0</v>
      </c>
      <c r="AU48" s="54">
        <v>0</v>
      </c>
      <c r="AV48" s="54">
        <v>0</v>
      </c>
      <c r="AW48" s="54">
        <f>AX48+AY48</f>
        <v>0</v>
      </c>
      <c r="AX48" s="54">
        <f t="shared" si="253"/>
        <v>0</v>
      </c>
      <c r="AY48" s="54">
        <f t="shared" si="253"/>
        <v>0</v>
      </c>
      <c r="AZ48" s="54">
        <f>BA48+BB48</f>
        <v>7</v>
      </c>
      <c r="BA48" s="54">
        <f t="shared" si="254"/>
        <v>5</v>
      </c>
      <c r="BB48" s="54">
        <f t="shared" si="254"/>
        <v>2</v>
      </c>
    </row>
    <row r="49" spans="1:54" s="3" customFormat="1" ht="15" customHeight="1" x14ac:dyDescent="0.2">
      <c r="A49" s="33"/>
      <c r="B49" s="34"/>
      <c r="C49" s="32" t="s">
        <v>45</v>
      </c>
      <c r="D49" s="29">
        <f>SUM(E49:F49)</f>
        <v>0</v>
      </c>
      <c r="E49" s="29">
        <f>E50+E51</f>
        <v>0</v>
      </c>
      <c r="F49" s="29">
        <f>F50+F51</f>
        <v>0</v>
      </c>
      <c r="G49" s="29">
        <f t="shared" ref="G49" si="255">SUM(H49:I49)</f>
        <v>0</v>
      </c>
      <c r="H49" s="29">
        <f t="shared" ref="H49:I49" si="256">H50+H51</f>
        <v>0</v>
      </c>
      <c r="I49" s="29">
        <f t="shared" si="256"/>
        <v>0</v>
      </c>
      <c r="J49" s="29">
        <f t="shared" ref="J49" si="257">SUM(K49:L49)</f>
        <v>0</v>
      </c>
      <c r="K49" s="29">
        <f t="shared" ref="K49:L49" si="258">K50+K51</f>
        <v>0</v>
      </c>
      <c r="L49" s="29">
        <f t="shared" si="258"/>
        <v>0</v>
      </c>
      <c r="M49" s="29">
        <f>SUM(N49:O49)</f>
        <v>0</v>
      </c>
      <c r="N49" s="29">
        <f>N50+N51</f>
        <v>0</v>
      </c>
      <c r="O49" s="29">
        <f>O50+O51</f>
        <v>0</v>
      </c>
      <c r="P49" s="29">
        <f t="shared" ref="P49" si="259">SUM(Q49:R49)</f>
        <v>2</v>
      </c>
      <c r="Q49" s="29">
        <f t="shared" ref="Q49:R49" si="260">Q50+Q51</f>
        <v>2</v>
      </c>
      <c r="R49" s="29">
        <f t="shared" si="260"/>
        <v>0</v>
      </c>
      <c r="S49" s="29">
        <f t="shared" ref="S49" si="261">SUM(T49:U49)</f>
        <v>1</v>
      </c>
      <c r="T49" s="29">
        <f t="shared" ref="T49:U49" si="262">T50+T51</f>
        <v>1</v>
      </c>
      <c r="U49" s="29">
        <f t="shared" si="262"/>
        <v>0</v>
      </c>
      <c r="V49" s="29">
        <f t="shared" ref="V49" si="263">SUM(W49:X49)</f>
        <v>1</v>
      </c>
      <c r="W49" s="29">
        <f t="shared" ref="W49:X49" si="264">W50+W51</f>
        <v>1</v>
      </c>
      <c r="X49" s="29">
        <f t="shared" si="264"/>
        <v>0</v>
      </c>
      <c r="Y49" s="29">
        <f t="shared" ref="Y49" si="265">SUM(Z49:AA49)</f>
        <v>4</v>
      </c>
      <c r="Z49" s="29">
        <f t="shared" ref="Z49:AA49" si="266">Z50+Z51</f>
        <v>4</v>
      </c>
      <c r="AA49" s="29">
        <f t="shared" si="266"/>
        <v>0</v>
      </c>
      <c r="AB49" s="29">
        <f t="shared" ref="AB49" si="267">SUM(AC49:AD49)</f>
        <v>1</v>
      </c>
      <c r="AC49" s="29">
        <f t="shared" ref="AC49:AD49" si="268">AC50+AC51</f>
        <v>1</v>
      </c>
      <c r="AD49" s="29">
        <f t="shared" si="268"/>
        <v>0</v>
      </c>
      <c r="AE49" s="29">
        <f t="shared" ref="AE49" si="269">SUM(AF49:AG49)</f>
        <v>3</v>
      </c>
      <c r="AF49" s="29">
        <f t="shared" ref="AF49:AG49" si="270">AF50+AF51</f>
        <v>3</v>
      </c>
      <c r="AG49" s="29">
        <f t="shared" si="270"/>
        <v>0</v>
      </c>
      <c r="AH49" s="29">
        <f t="shared" ref="AH49" si="271">SUM(AI49:AJ49)</f>
        <v>0</v>
      </c>
      <c r="AI49" s="29">
        <f t="shared" ref="AI49:AJ49" si="272">AI50+AI51</f>
        <v>0</v>
      </c>
      <c r="AJ49" s="29">
        <f t="shared" si="272"/>
        <v>0</v>
      </c>
      <c r="AK49" s="29">
        <f t="shared" ref="AK49" si="273">SUM(AL49:AM49)</f>
        <v>4</v>
      </c>
      <c r="AL49" s="29">
        <f t="shared" ref="AL49:AM49" si="274">AL50+AL51</f>
        <v>4</v>
      </c>
      <c r="AM49" s="29">
        <f t="shared" si="274"/>
        <v>0</v>
      </c>
      <c r="AN49" s="29">
        <f t="shared" ref="AN49" si="275">SUM(AO49:AP49)</f>
        <v>0</v>
      </c>
      <c r="AO49" s="29">
        <f t="shared" ref="AO49:AP49" si="276">AO50+AO51</f>
        <v>0</v>
      </c>
      <c r="AP49" s="29">
        <f t="shared" si="276"/>
        <v>0</v>
      </c>
      <c r="AQ49" s="29">
        <f t="shared" ref="AQ49" si="277">SUM(AR49:AS49)</f>
        <v>2</v>
      </c>
      <c r="AR49" s="29">
        <f t="shared" ref="AR49:AS49" si="278">AR50+AR51</f>
        <v>2</v>
      </c>
      <c r="AS49" s="29">
        <f t="shared" si="278"/>
        <v>0</v>
      </c>
      <c r="AT49" s="29">
        <f t="shared" ref="AT49" si="279">SUM(AU49:AV49)</f>
        <v>1</v>
      </c>
      <c r="AU49" s="29">
        <f t="shared" ref="AU49:AV49" si="280">AU50+AU51</f>
        <v>0</v>
      </c>
      <c r="AV49" s="29">
        <f t="shared" si="280"/>
        <v>1</v>
      </c>
      <c r="AW49" s="29">
        <f t="shared" ref="AW49" si="281">SUM(AX49:AY49)</f>
        <v>3</v>
      </c>
      <c r="AX49" s="29">
        <f t="shared" ref="AX49:AY49" si="282">AX50+AX51</f>
        <v>2</v>
      </c>
      <c r="AY49" s="29">
        <f t="shared" si="282"/>
        <v>1</v>
      </c>
      <c r="AZ49" s="29">
        <f>SUM(BA49:BB49)</f>
        <v>11</v>
      </c>
      <c r="BA49" s="29">
        <f>BA50+BA51</f>
        <v>10</v>
      </c>
      <c r="BB49" s="29">
        <f>BB50+BB51</f>
        <v>1</v>
      </c>
    </row>
    <row r="50" spans="1:54" s="3" customFormat="1" ht="15" customHeight="1" x14ac:dyDescent="0.2">
      <c r="A50" s="33"/>
      <c r="B50" s="34"/>
      <c r="C50" s="35" t="s">
        <v>46</v>
      </c>
      <c r="D50" s="54">
        <f>E50+F50</f>
        <v>0</v>
      </c>
      <c r="E50" s="54">
        <v>0</v>
      </c>
      <c r="F50" s="54">
        <v>0</v>
      </c>
      <c r="G50" s="54">
        <f>H50+I50</f>
        <v>0</v>
      </c>
      <c r="H50" s="54">
        <v>0</v>
      </c>
      <c r="I50" s="54">
        <v>0</v>
      </c>
      <c r="J50" s="54">
        <f>K50+L50</f>
        <v>0</v>
      </c>
      <c r="K50" s="54">
        <v>0</v>
      </c>
      <c r="L50" s="54">
        <v>0</v>
      </c>
      <c r="M50" s="54">
        <f>N50+O50</f>
        <v>0</v>
      </c>
      <c r="N50" s="54">
        <f t="shared" ref="N50:O53" si="283">+E50+H50+K50</f>
        <v>0</v>
      </c>
      <c r="O50" s="54">
        <f t="shared" si="283"/>
        <v>0</v>
      </c>
      <c r="P50" s="54">
        <f>Q50+R50</f>
        <v>2</v>
      </c>
      <c r="Q50" s="54">
        <v>2</v>
      </c>
      <c r="R50" s="54">
        <v>0</v>
      </c>
      <c r="S50" s="54">
        <f>T50+U50</f>
        <v>0</v>
      </c>
      <c r="T50" s="54">
        <v>0</v>
      </c>
      <c r="U50" s="54">
        <v>0</v>
      </c>
      <c r="V50" s="54">
        <f>W50+X50</f>
        <v>0</v>
      </c>
      <c r="W50" s="54">
        <v>0</v>
      </c>
      <c r="X50" s="54">
        <v>0</v>
      </c>
      <c r="Y50" s="54">
        <f>Z50+AA50</f>
        <v>2</v>
      </c>
      <c r="Z50" s="54">
        <f t="shared" ref="Z50:AA53" si="284">+Q50+T50+W50</f>
        <v>2</v>
      </c>
      <c r="AA50" s="54">
        <f t="shared" si="284"/>
        <v>0</v>
      </c>
      <c r="AB50" s="54">
        <f>AC50+AD50</f>
        <v>0</v>
      </c>
      <c r="AC50" s="54">
        <v>0</v>
      </c>
      <c r="AD50" s="54">
        <v>0</v>
      </c>
      <c r="AE50" s="54">
        <f>AF50+AG50</f>
        <v>1</v>
      </c>
      <c r="AF50" s="54">
        <v>1</v>
      </c>
      <c r="AG50" s="54">
        <v>0</v>
      </c>
      <c r="AH50" s="54">
        <f>AI50+AJ50</f>
        <v>0</v>
      </c>
      <c r="AI50" s="54">
        <v>0</v>
      </c>
      <c r="AJ50" s="54">
        <v>0</v>
      </c>
      <c r="AK50" s="54">
        <f>AL50+AM50</f>
        <v>1</v>
      </c>
      <c r="AL50" s="54">
        <f t="shared" ref="AL50:AM53" si="285">+AC50+AF50+AI50</f>
        <v>1</v>
      </c>
      <c r="AM50" s="54">
        <f t="shared" si="285"/>
        <v>0</v>
      </c>
      <c r="AN50" s="54">
        <f>AO50+AP50</f>
        <v>0</v>
      </c>
      <c r="AO50" s="54">
        <v>0</v>
      </c>
      <c r="AP50" s="54">
        <v>0</v>
      </c>
      <c r="AQ50" s="54">
        <f>AR50+AS50</f>
        <v>1</v>
      </c>
      <c r="AR50" s="54">
        <v>1</v>
      </c>
      <c r="AS50" s="54">
        <v>0</v>
      </c>
      <c r="AT50" s="54">
        <f>AU50+AV50</f>
        <v>0</v>
      </c>
      <c r="AU50" s="54">
        <v>0</v>
      </c>
      <c r="AV50" s="54">
        <v>0</v>
      </c>
      <c r="AW50" s="54">
        <f>AX50+AY50</f>
        <v>1</v>
      </c>
      <c r="AX50" s="54">
        <f t="shared" ref="AX50:AY53" si="286">+AO50+AR50+AU50</f>
        <v>1</v>
      </c>
      <c r="AY50" s="54">
        <f t="shared" si="286"/>
        <v>0</v>
      </c>
      <c r="AZ50" s="54">
        <f>BA50+BB50</f>
        <v>4</v>
      </c>
      <c r="BA50" s="54">
        <f t="shared" ref="BA50:BB53" si="287">N50+Z50+AL50+AX50</f>
        <v>4</v>
      </c>
      <c r="BB50" s="54">
        <f t="shared" si="287"/>
        <v>0</v>
      </c>
    </row>
    <row r="51" spans="1:54" s="3" customFormat="1" ht="15" customHeight="1" x14ac:dyDescent="0.2">
      <c r="A51" s="33"/>
      <c r="B51" s="34"/>
      <c r="C51" s="35" t="s">
        <v>47</v>
      </c>
      <c r="D51" s="54">
        <f>E51+F51</f>
        <v>0</v>
      </c>
      <c r="E51" s="54">
        <v>0</v>
      </c>
      <c r="F51" s="54">
        <v>0</v>
      </c>
      <c r="G51" s="54">
        <f>H51+I51</f>
        <v>0</v>
      </c>
      <c r="H51" s="54">
        <v>0</v>
      </c>
      <c r="I51" s="54">
        <v>0</v>
      </c>
      <c r="J51" s="54">
        <f>K51+L51</f>
        <v>0</v>
      </c>
      <c r="K51" s="54">
        <v>0</v>
      </c>
      <c r="L51" s="54">
        <v>0</v>
      </c>
      <c r="M51" s="54">
        <f>N51+O51</f>
        <v>0</v>
      </c>
      <c r="N51" s="54">
        <f t="shared" si="283"/>
        <v>0</v>
      </c>
      <c r="O51" s="54">
        <f t="shared" si="283"/>
        <v>0</v>
      </c>
      <c r="P51" s="54">
        <f>Q51+R51</f>
        <v>0</v>
      </c>
      <c r="Q51" s="54">
        <v>0</v>
      </c>
      <c r="R51" s="54">
        <v>0</v>
      </c>
      <c r="S51" s="54">
        <f>T51+U51</f>
        <v>1</v>
      </c>
      <c r="T51" s="54">
        <v>1</v>
      </c>
      <c r="U51" s="54">
        <v>0</v>
      </c>
      <c r="V51" s="54">
        <f>W51+X51</f>
        <v>1</v>
      </c>
      <c r="W51" s="54">
        <v>1</v>
      </c>
      <c r="X51" s="54">
        <v>0</v>
      </c>
      <c r="Y51" s="54">
        <f>Z51+AA51</f>
        <v>2</v>
      </c>
      <c r="Z51" s="54">
        <f t="shared" si="284"/>
        <v>2</v>
      </c>
      <c r="AA51" s="54">
        <f t="shared" si="284"/>
        <v>0</v>
      </c>
      <c r="AB51" s="54">
        <f>AC51+AD51</f>
        <v>1</v>
      </c>
      <c r="AC51" s="54">
        <v>1</v>
      </c>
      <c r="AD51" s="54">
        <v>0</v>
      </c>
      <c r="AE51" s="54">
        <f>AF51+AG51</f>
        <v>2</v>
      </c>
      <c r="AF51" s="54">
        <v>2</v>
      </c>
      <c r="AG51" s="54">
        <v>0</v>
      </c>
      <c r="AH51" s="54">
        <f>AI51+AJ51</f>
        <v>0</v>
      </c>
      <c r="AI51" s="54">
        <v>0</v>
      </c>
      <c r="AJ51" s="54">
        <v>0</v>
      </c>
      <c r="AK51" s="54">
        <f>AL51+AM51</f>
        <v>3</v>
      </c>
      <c r="AL51" s="54">
        <f t="shared" si="285"/>
        <v>3</v>
      </c>
      <c r="AM51" s="54">
        <f t="shared" si="285"/>
        <v>0</v>
      </c>
      <c r="AN51" s="54">
        <f>AO51+AP51</f>
        <v>0</v>
      </c>
      <c r="AO51" s="54">
        <v>0</v>
      </c>
      <c r="AP51" s="54">
        <v>0</v>
      </c>
      <c r="AQ51" s="54">
        <f>AR51+AS51</f>
        <v>1</v>
      </c>
      <c r="AR51" s="54">
        <v>1</v>
      </c>
      <c r="AS51" s="54">
        <v>0</v>
      </c>
      <c r="AT51" s="54">
        <f>AU51+AV51</f>
        <v>1</v>
      </c>
      <c r="AU51" s="54">
        <v>0</v>
      </c>
      <c r="AV51" s="54">
        <v>1</v>
      </c>
      <c r="AW51" s="54">
        <f>AX51+AY51</f>
        <v>2</v>
      </c>
      <c r="AX51" s="54">
        <f t="shared" si="286"/>
        <v>1</v>
      </c>
      <c r="AY51" s="54">
        <f t="shared" si="286"/>
        <v>1</v>
      </c>
      <c r="AZ51" s="54">
        <f>BA51+BB51</f>
        <v>7</v>
      </c>
      <c r="BA51" s="54">
        <f t="shared" si="287"/>
        <v>6</v>
      </c>
      <c r="BB51" s="54">
        <f t="shared" si="287"/>
        <v>1</v>
      </c>
    </row>
    <row r="52" spans="1:54" s="3" customFormat="1" ht="15" customHeight="1" x14ac:dyDescent="0.2">
      <c r="A52" s="33"/>
      <c r="B52" s="34"/>
      <c r="C52" s="32" t="s">
        <v>48</v>
      </c>
      <c r="D52" s="54">
        <f>E52+F52</f>
        <v>50</v>
      </c>
      <c r="E52" s="54">
        <v>49</v>
      </c>
      <c r="F52" s="54">
        <v>1</v>
      </c>
      <c r="G52" s="54">
        <f>H52+I52</f>
        <v>47</v>
      </c>
      <c r="H52" s="54">
        <v>46</v>
      </c>
      <c r="I52" s="54">
        <v>1</v>
      </c>
      <c r="J52" s="54">
        <f>K52+L52</f>
        <v>52</v>
      </c>
      <c r="K52" s="54">
        <v>50</v>
      </c>
      <c r="L52" s="54">
        <v>2</v>
      </c>
      <c r="M52" s="54">
        <f>N52+O52</f>
        <v>149</v>
      </c>
      <c r="N52" s="54">
        <f t="shared" si="283"/>
        <v>145</v>
      </c>
      <c r="O52" s="54">
        <f t="shared" si="283"/>
        <v>4</v>
      </c>
      <c r="P52" s="54">
        <f>Q52+R52</f>
        <v>50</v>
      </c>
      <c r="Q52" s="54">
        <v>49</v>
      </c>
      <c r="R52" s="54">
        <v>1</v>
      </c>
      <c r="S52" s="54">
        <f>T52+U52</f>
        <v>47</v>
      </c>
      <c r="T52" s="54">
        <v>45</v>
      </c>
      <c r="U52" s="54">
        <v>2</v>
      </c>
      <c r="V52" s="54">
        <f>W52+X52</f>
        <v>42</v>
      </c>
      <c r="W52" s="54">
        <v>40</v>
      </c>
      <c r="X52" s="54">
        <v>2</v>
      </c>
      <c r="Y52" s="54">
        <f>Z52+AA52</f>
        <v>139</v>
      </c>
      <c r="Z52" s="54">
        <f t="shared" si="284"/>
        <v>134</v>
      </c>
      <c r="AA52" s="54">
        <f t="shared" si="284"/>
        <v>5</v>
      </c>
      <c r="AB52" s="54">
        <f>AC52+AD52</f>
        <v>37</v>
      </c>
      <c r="AC52" s="54">
        <v>37</v>
      </c>
      <c r="AD52" s="54">
        <v>0</v>
      </c>
      <c r="AE52" s="54">
        <f>AF52+AG52</f>
        <v>17</v>
      </c>
      <c r="AF52" s="54">
        <v>17</v>
      </c>
      <c r="AG52" s="54">
        <v>0</v>
      </c>
      <c r="AH52" s="54">
        <f>AI52+AJ52</f>
        <v>40</v>
      </c>
      <c r="AI52" s="54">
        <v>40</v>
      </c>
      <c r="AJ52" s="54">
        <v>0</v>
      </c>
      <c r="AK52" s="54">
        <f>AL52+AM52</f>
        <v>94</v>
      </c>
      <c r="AL52" s="54">
        <f t="shared" si="285"/>
        <v>94</v>
      </c>
      <c r="AM52" s="54">
        <f t="shared" si="285"/>
        <v>0</v>
      </c>
      <c r="AN52" s="54">
        <f>AO52+AP52</f>
        <v>41</v>
      </c>
      <c r="AO52" s="54">
        <v>40</v>
      </c>
      <c r="AP52" s="54">
        <v>1</v>
      </c>
      <c r="AQ52" s="54">
        <f>AR52+AS52</f>
        <v>48</v>
      </c>
      <c r="AR52" s="54">
        <v>45</v>
      </c>
      <c r="AS52" s="54">
        <v>3</v>
      </c>
      <c r="AT52" s="54">
        <f>AU52+AV52</f>
        <v>39</v>
      </c>
      <c r="AU52" s="54">
        <v>35</v>
      </c>
      <c r="AV52" s="54">
        <v>4</v>
      </c>
      <c r="AW52" s="54">
        <f>AX52+AY52</f>
        <v>128</v>
      </c>
      <c r="AX52" s="54">
        <f t="shared" si="286"/>
        <v>120</v>
      </c>
      <c r="AY52" s="54">
        <f t="shared" si="286"/>
        <v>8</v>
      </c>
      <c r="AZ52" s="54">
        <f>BA52+BB52</f>
        <v>510</v>
      </c>
      <c r="BA52" s="54">
        <f t="shared" si="287"/>
        <v>493</v>
      </c>
      <c r="BB52" s="54">
        <f t="shared" si="287"/>
        <v>17</v>
      </c>
    </row>
    <row r="53" spans="1:54" s="3" customFormat="1" ht="15" customHeight="1" x14ac:dyDescent="0.2">
      <c r="A53" s="33"/>
      <c r="B53" s="34"/>
      <c r="C53" s="32" t="s">
        <v>23</v>
      </c>
      <c r="D53" s="54">
        <f>E53+F53</f>
        <v>108</v>
      </c>
      <c r="E53" s="54">
        <v>75</v>
      </c>
      <c r="F53" s="54">
        <v>33</v>
      </c>
      <c r="G53" s="54">
        <f>H53+I53</f>
        <v>126</v>
      </c>
      <c r="H53" s="54">
        <v>96</v>
      </c>
      <c r="I53" s="54">
        <v>30</v>
      </c>
      <c r="J53" s="54">
        <f>K53+L53</f>
        <v>152</v>
      </c>
      <c r="K53" s="54">
        <v>114</v>
      </c>
      <c r="L53" s="54">
        <v>38</v>
      </c>
      <c r="M53" s="54">
        <f>N53+O53</f>
        <v>386</v>
      </c>
      <c r="N53" s="54">
        <f t="shared" si="283"/>
        <v>285</v>
      </c>
      <c r="O53" s="54">
        <f t="shared" si="283"/>
        <v>101</v>
      </c>
      <c r="P53" s="54">
        <f>Q53+R53</f>
        <v>118</v>
      </c>
      <c r="Q53" s="54">
        <v>88</v>
      </c>
      <c r="R53" s="54">
        <v>30</v>
      </c>
      <c r="S53" s="54">
        <f>T53+U53</f>
        <v>133</v>
      </c>
      <c r="T53" s="54">
        <v>101</v>
      </c>
      <c r="U53" s="54">
        <v>32</v>
      </c>
      <c r="V53" s="54">
        <f>W53+X53</f>
        <v>101</v>
      </c>
      <c r="W53" s="54">
        <v>74</v>
      </c>
      <c r="X53" s="54">
        <v>27</v>
      </c>
      <c r="Y53" s="54">
        <f>Z53+AA53</f>
        <v>352</v>
      </c>
      <c r="Z53" s="54">
        <f t="shared" si="284"/>
        <v>263</v>
      </c>
      <c r="AA53" s="54">
        <f t="shared" si="284"/>
        <v>89</v>
      </c>
      <c r="AB53" s="54">
        <f>AC53+AD53</f>
        <v>84</v>
      </c>
      <c r="AC53" s="54">
        <v>58</v>
      </c>
      <c r="AD53" s="54">
        <v>26</v>
      </c>
      <c r="AE53" s="54">
        <f>AF53+AG53</f>
        <v>54</v>
      </c>
      <c r="AF53" s="54">
        <v>27</v>
      </c>
      <c r="AG53" s="54">
        <v>27</v>
      </c>
      <c r="AH53" s="54">
        <f>AI53+AJ53</f>
        <v>53</v>
      </c>
      <c r="AI53" s="54">
        <v>33</v>
      </c>
      <c r="AJ53" s="54">
        <v>20</v>
      </c>
      <c r="AK53" s="54">
        <f>AL53+AM53</f>
        <v>191</v>
      </c>
      <c r="AL53" s="54">
        <f t="shared" si="285"/>
        <v>118</v>
      </c>
      <c r="AM53" s="54">
        <f t="shared" si="285"/>
        <v>73</v>
      </c>
      <c r="AN53" s="54">
        <f>AO53+AP53</f>
        <v>82</v>
      </c>
      <c r="AO53" s="54">
        <v>61</v>
      </c>
      <c r="AP53" s="54">
        <v>21</v>
      </c>
      <c r="AQ53" s="54">
        <f>AR53+AS53</f>
        <v>99</v>
      </c>
      <c r="AR53" s="54">
        <v>66</v>
      </c>
      <c r="AS53" s="54">
        <v>33</v>
      </c>
      <c r="AT53" s="54">
        <f>AU53+AV53</f>
        <v>83</v>
      </c>
      <c r="AU53" s="54">
        <v>64</v>
      </c>
      <c r="AV53" s="54">
        <v>19</v>
      </c>
      <c r="AW53" s="54">
        <f>AX53+AY53</f>
        <v>264</v>
      </c>
      <c r="AX53" s="54">
        <f t="shared" si="286"/>
        <v>191</v>
      </c>
      <c r="AY53" s="54">
        <f t="shared" si="286"/>
        <v>73</v>
      </c>
      <c r="AZ53" s="54">
        <f>BA53+BB53</f>
        <v>1193</v>
      </c>
      <c r="BA53" s="54">
        <f t="shared" si="287"/>
        <v>857</v>
      </c>
      <c r="BB53" s="54">
        <f t="shared" si="287"/>
        <v>336</v>
      </c>
    </row>
    <row r="54" spans="1:54" s="3" customFormat="1" ht="15" customHeight="1" x14ac:dyDescent="0.2">
      <c r="A54" s="33"/>
      <c r="B54" s="34"/>
      <c r="C54" s="3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</row>
    <row r="55" spans="1:54" s="3" customFormat="1" ht="15" customHeight="1" x14ac:dyDescent="0.25">
      <c r="A55" s="30"/>
      <c r="B55" s="31" t="s">
        <v>49</v>
      </c>
      <c r="C55" s="32"/>
      <c r="D55" s="29">
        <f>SUM(E55:F55)</f>
        <v>497</v>
      </c>
      <c r="E55" s="29">
        <f>E56+E59+E62+E63+E64+E65</f>
        <v>447</v>
      </c>
      <c r="F55" s="29">
        <f>F56+F59+F62+F63+F64+F65</f>
        <v>50</v>
      </c>
      <c r="G55" s="29">
        <f t="shared" ref="G55" si="288">SUM(H55:I55)</f>
        <v>481</v>
      </c>
      <c r="H55" s="29">
        <f>H56+H59+H62+H63+H64+H65</f>
        <v>431</v>
      </c>
      <c r="I55" s="29">
        <f>I56+I59+I62+I63+I64+I65</f>
        <v>50</v>
      </c>
      <c r="J55" s="29">
        <f t="shared" ref="J55" si="289">SUM(K55:L55)</f>
        <v>490</v>
      </c>
      <c r="K55" s="29">
        <f>K56+K59+K62+K63+K64+K65</f>
        <v>438</v>
      </c>
      <c r="L55" s="29">
        <f>L56+L59+L62+L63+L64+L65</f>
        <v>52</v>
      </c>
      <c r="M55" s="29">
        <f t="shared" ref="M55" si="290">SUM(N55:O55)</f>
        <v>1468</v>
      </c>
      <c r="N55" s="29">
        <f>N56+N59+N62+N63+N64+N65</f>
        <v>1316</v>
      </c>
      <c r="O55" s="29">
        <f>O56+O59+O62+O63+O64+O65</f>
        <v>152</v>
      </c>
      <c r="P55" s="29">
        <f t="shared" ref="P55" si="291">SUM(Q55:R55)</f>
        <v>463</v>
      </c>
      <c r="Q55" s="29">
        <f>Q56+Q59+Q62+Q63+Q64+Q65</f>
        <v>416</v>
      </c>
      <c r="R55" s="29">
        <f>R56+R59+R62+R63+R64+R65</f>
        <v>47</v>
      </c>
      <c r="S55" s="29">
        <f t="shared" ref="S55" si="292">SUM(T55:U55)</f>
        <v>497</v>
      </c>
      <c r="T55" s="29">
        <f>T56+T59+T62+T63+T64+T65</f>
        <v>445</v>
      </c>
      <c r="U55" s="29">
        <f>U56+U59+U62+U63+U64+U65</f>
        <v>52</v>
      </c>
      <c r="V55" s="29">
        <f t="shared" ref="V55" si="293">SUM(W55:X55)</f>
        <v>486</v>
      </c>
      <c r="W55" s="29">
        <f>W56+W59+W62+W63+W64+W65</f>
        <v>437</v>
      </c>
      <c r="X55" s="29">
        <f>X56+X59+X62+X63+X64+X65</f>
        <v>49</v>
      </c>
      <c r="Y55" s="29">
        <f t="shared" ref="Y55" si="294">SUM(Z55:AA55)</f>
        <v>1446</v>
      </c>
      <c r="Z55" s="29">
        <f>Z56+Z59+Z62+Z63+Z64+Z65</f>
        <v>1298</v>
      </c>
      <c r="AA55" s="29">
        <f>AA56+AA59+AA62+AA63+AA64+AA65</f>
        <v>148</v>
      </c>
      <c r="AB55" s="29">
        <f t="shared" ref="AB55" si="295">SUM(AC55:AD55)</f>
        <v>455</v>
      </c>
      <c r="AC55" s="29">
        <f>AC56+AC59+AC62+AC63+AC64+AC65</f>
        <v>400</v>
      </c>
      <c r="AD55" s="29">
        <f>AD56+AD59+AD62+AD63+AD64+AD65</f>
        <v>55</v>
      </c>
      <c r="AE55" s="29">
        <f t="shared" ref="AE55" si="296">SUM(AF55:AG55)</f>
        <v>491</v>
      </c>
      <c r="AF55" s="29">
        <f>AF56+AF59+AF62+AF63+AF64+AF65</f>
        <v>447</v>
      </c>
      <c r="AG55" s="29">
        <f>AG56+AG59+AG62+AG63+AG64+AG65</f>
        <v>44</v>
      </c>
      <c r="AH55" s="29">
        <f t="shared" ref="AH55" si="297">SUM(AI55:AJ55)</f>
        <v>472</v>
      </c>
      <c r="AI55" s="29">
        <f>AI56+AI59+AI62+AI63+AI64+AI65</f>
        <v>428</v>
      </c>
      <c r="AJ55" s="29">
        <f>AJ56+AJ59+AJ62+AJ63+AJ64+AJ65</f>
        <v>44</v>
      </c>
      <c r="AK55" s="29">
        <f t="shared" ref="AK55" si="298">SUM(AL55:AM55)</f>
        <v>1418</v>
      </c>
      <c r="AL55" s="29">
        <f>AL56+AL59+AL62+AL63+AL64+AL65</f>
        <v>1275</v>
      </c>
      <c r="AM55" s="29">
        <f>AM56+AM59+AM62+AM63+AM64+AM65</f>
        <v>143</v>
      </c>
      <c r="AN55" s="29">
        <f t="shared" ref="AN55" si="299">SUM(AO55:AP55)</f>
        <v>476</v>
      </c>
      <c r="AO55" s="29">
        <f>AO56+AO59+AO62+AO63+AO64+AO65</f>
        <v>428</v>
      </c>
      <c r="AP55" s="29">
        <f>AP56+AP59+AP62+AP63+AP64+AP65</f>
        <v>48</v>
      </c>
      <c r="AQ55" s="29">
        <f t="shared" ref="AQ55" si="300">SUM(AR55:AS55)</f>
        <v>450</v>
      </c>
      <c r="AR55" s="29">
        <f>AR56+AR59+AR62+AR63+AR64+AR65</f>
        <v>398</v>
      </c>
      <c r="AS55" s="29">
        <f>AS56+AS59+AS62+AS63+AS64+AS65</f>
        <v>52</v>
      </c>
      <c r="AT55" s="29">
        <f t="shared" ref="AT55" si="301">SUM(AU55:AV55)</f>
        <v>269</v>
      </c>
      <c r="AU55" s="29">
        <f>AU56+AU59+AU62+AU63+AU64+AU65</f>
        <v>226</v>
      </c>
      <c r="AV55" s="29">
        <f>AV56+AV59+AV62+AV63+AV64+AV65</f>
        <v>43</v>
      </c>
      <c r="AW55" s="29">
        <f t="shared" ref="AW55" si="302">SUM(AX55:AY55)</f>
        <v>1195</v>
      </c>
      <c r="AX55" s="29">
        <f>AX56+AX59+AX62+AX63+AX64+AX65</f>
        <v>1052</v>
      </c>
      <c r="AY55" s="29">
        <f>AY56+AY59+AY62+AY63+AY64+AY65</f>
        <v>143</v>
      </c>
      <c r="AZ55" s="29">
        <f>SUM(BA55:BB55)</f>
        <v>5527</v>
      </c>
      <c r="BA55" s="29">
        <f>BA56+BA59+BA62+BA63+BA64+BA65</f>
        <v>4941</v>
      </c>
      <c r="BB55" s="29">
        <f>BB56+BB59+BB62+BB63+BB64+BB65</f>
        <v>586</v>
      </c>
    </row>
    <row r="56" spans="1:54" s="3" customFormat="1" ht="15" customHeight="1" x14ac:dyDescent="0.25">
      <c r="A56" s="33"/>
      <c r="B56" s="31"/>
      <c r="C56" s="32" t="s">
        <v>50</v>
      </c>
      <c r="D56" s="54">
        <f>E56+F56</f>
        <v>16</v>
      </c>
      <c r="E56" s="54">
        <f>E57+E58</f>
        <v>16</v>
      </c>
      <c r="F56" s="54">
        <f>F57+F58</f>
        <v>0</v>
      </c>
      <c r="G56" s="54">
        <f t="shared" ref="G56:G65" si="303">H56+I56</f>
        <v>19</v>
      </c>
      <c r="H56" s="54">
        <f t="shared" ref="H56:I56" si="304">H57+H58</f>
        <v>19</v>
      </c>
      <c r="I56" s="54">
        <f t="shared" si="304"/>
        <v>0</v>
      </c>
      <c r="J56" s="54">
        <f t="shared" ref="J56:J65" si="305">K56+L56</f>
        <v>4</v>
      </c>
      <c r="K56" s="54">
        <f t="shared" ref="K56:L56" si="306">K57+K58</f>
        <v>4</v>
      </c>
      <c r="L56" s="54">
        <f t="shared" si="306"/>
        <v>0</v>
      </c>
      <c r="M56" s="54">
        <f t="shared" ref="M56" si="307">N56+O56</f>
        <v>39</v>
      </c>
      <c r="N56" s="54">
        <f t="shared" ref="N56:O56" si="308">N57+N58</f>
        <v>39</v>
      </c>
      <c r="O56" s="54">
        <f t="shared" si="308"/>
        <v>0</v>
      </c>
      <c r="P56" s="54">
        <f t="shared" ref="P56:P65" si="309">Q56+R56</f>
        <v>13</v>
      </c>
      <c r="Q56" s="54">
        <f t="shared" ref="Q56:R56" si="310">Q57+Q58</f>
        <v>12</v>
      </c>
      <c r="R56" s="54">
        <f t="shared" si="310"/>
        <v>1</v>
      </c>
      <c r="S56" s="54">
        <f t="shared" ref="S56:S65" si="311">T56+U56</f>
        <v>15</v>
      </c>
      <c r="T56" s="54">
        <f t="shared" ref="T56:U56" si="312">T57+T58</f>
        <v>12</v>
      </c>
      <c r="U56" s="54">
        <f t="shared" si="312"/>
        <v>3</v>
      </c>
      <c r="V56" s="54">
        <f t="shared" ref="V56:V65" si="313">W56+X56</f>
        <v>15</v>
      </c>
      <c r="W56" s="54">
        <f t="shared" ref="W56:X56" si="314">W57+W58</f>
        <v>14</v>
      </c>
      <c r="X56" s="54">
        <f t="shared" si="314"/>
        <v>1</v>
      </c>
      <c r="Y56" s="54">
        <f t="shared" ref="Y56:Y65" si="315">Z56+AA56</f>
        <v>43</v>
      </c>
      <c r="Z56" s="54">
        <f t="shared" ref="Z56:AA56" si="316">Z57+Z58</f>
        <v>38</v>
      </c>
      <c r="AA56" s="54">
        <f t="shared" si="316"/>
        <v>5</v>
      </c>
      <c r="AB56" s="54">
        <f t="shared" ref="AB56:AB65" si="317">AC56+AD56</f>
        <v>10</v>
      </c>
      <c r="AC56" s="54">
        <f t="shared" ref="AC56:AD56" si="318">AC57+AC58</f>
        <v>8</v>
      </c>
      <c r="AD56" s="54">
        <f t="shared" si="318"/>
        <v>2</v>
      </c>
      <c r="AE56" s="54">
        <f t="shared" ref="AE56:AE65" si="319">AF56+AG56</f>
        <v>11</v>
      </c>
      <c r="AF56" s="54">
        <f t="shared" ref="AF56:AG56" si="320">AF57+AF58</f>
        <v>9</v>
      </c>
      <c r="AG56" s="54">
        <f t="shared" si="320"/>
        <v>2</v>
      </c>
      <c r="AH56" s="54">
        <f t="shared" ref="AH56:AH65" si="321">AI56+AJ56</f>
        <v>19</v>
      </c>
      <c r="AI56" s="54">
        <f t="shared" ref="AI56:AJ56" si="322">AI57+AI58</f>
        <v>17</v>
      </c>
      <c r="AJ56" s="54">
        <f t="shared" si="322"/>
        <v>2</v>
      </c>
      <c r="AK56" s="54">
        <f t="shared" ref="AK56:AK65" si="323">AL56+AM56</f>
        <v>40</v>
      </c>
      <c r="AL56" s="54">
        <f t="shared" ref="AL56:AM56" si="324">AL57+AL58</f>
        <v>34</v>
      </c>
      <c r="AM56" s="54">
        <f t="shared" si="324"/>
        <v>6</v>
      </c>
      <c r="AN56" s="54">
        <f t="shared" ref="AN56:AN65" si="325">AO56+AP56</f>
        <v>24</v>
      </c>
      <c r="AO56" s="54">
        <f t="shared" ref="AO56:AP56" si="326">AO57+AO58</f>
        <v>23</v>
      </c>
      <c r="AP56" s="54">
        <f t="shared" si="326"/>
        <v>1</v>
      </c>
      <c r="AQ56" s="54">
        <f t="shared" ref="AQ56:AQ65" si="327">AR56+AS56</f>
        <v>19</v>
      </c>
      <c r="AR56" s="54">
        <f t="shared" ref="AR56:AS56" si="328">AR57+AR58</f>
        <v>18</v>
      </c>
      <c r="AS56" s="54">
        <f t="shared" si="328"/>
        <v>1</v>
      </c>
      <c r="AT56" s="54">
        <f t="shared" ref="AT56:AT65" si="329">AU56+AV56</f>
        <v>11</v>
      </c>
      <c r="AU56" s="54">
        <f t="shared" ref="AU56:AV56" si="330">AU57+AU58</f>
        <v>11</v>
      </c>
      <c r="AV56" s="54">
        <f t="shared" si="330"/>
        <v>0</v>
      </c>
      <c r="AW56" s="54">
        <f t="shared" ref="AW56:AW65" si="331">AX56+AY56</f>
        <v>54</v>
      </c>
      <c r="AX56" s="54">
        <f t="shared" ref="AX56:AY56" si="332">AX57+AX58</f>
        <v>52</v>
      </c>
      <c r="AY56" s="54">
        <f t="shared" si="332"/>
        <v>2</v>
      </c>
      <c r="AZ56" s="54">
        <f>BA56+BB56</f>
        <v>176</v>
      </c>
      <c r="BA56" s="54">
        <f>BA57+BA58</f>
        <v>163</v>
      </c>
      <c r="BB56" s="54">
        <f>BB57+BB58</f>
        <v>13</v>
      </c>
    </row>
    <row r="57" spans="1:54" s="3" customFormat="1" ht="15" customHeight="1" x14ac:dyDescent="0.25">
      <c r="A57" s="33"/>
      <c r="B57" s="31"/>
      <c r="C57" s="35" t="s">
        <v>50</v>
      </c>
      <c r="D57" s="54">
        <f>E57+F57</f>
        <v>2</v>
      </c>
      <c r="E57" s="54">
        <v>2</v>
      </c>
      <c r="F57" s="54">
        <v>0</v>
      </c>
      <c r="G57" s="54">
        <f>H57+I57</f>
        <v>3</v>
      </c>
      <c r="H57" s="54">
        <v>3</v>
      </c>
      <c r="I57" s="54">
        <v>0</v>
      </c>
      <c r="J57" s="54">
        <f>K57+L57</f>
        <v>1</v>
      </c>
      <c r="K57" s="54">
        <v>1</v>
      </c>
      <c r="L57" s="54">
        <v>0</v>
      </c>
      <c r="M57" s="54">
        <f>N57+O57</f>
        <v>6</v>
      </c>
      <c r="N57" s="54">
        <f>+E57+H57+K57</f>
        <v>6</v>
      </c>
      <c r="O57" s="54">
        <f>+F57+I57+L57</f>
        <v>0</v>
      </c>
      <c r="P57" s="54">
        <f>Q57+R57</f>
        <v>0</v>
      </c>
      <c r="Q57" s="54">
        <v>0</v>
      </c>
      <c r="R57" s="54">
        <v>0</v>
      </c>
      <c r="S57" s="54">
        <f>T57+U57</f>
        <v>1</v>
      </c>
      <c r="T57" s="54">
        <v>1</v>
      </c>
      <c r="U57" s="54">
        <v>0</v>
      </c>
      <c r="V57" s="54">
        <f>W57+X57</f>
        <v>0</v>
      </c>
      <c r="W57" s="54">
        <v>0</v>
      </c>
      <c r="X57" s="54">
        <v>0</v>
      </c>
      <c r="Y57" s="54">
        <f>Z57+AA57</f>
        <v>1</v>
      </c>
      <c r="Z57" s="54">
        <f>+Q57+T57+W57</f>
        <v>1</v>
      </c>
      <c r="AA57" s="54">
        <f>+R57+U57+X57</f>
        <v>0</v>
      </c>
      <c r="AB57" s="54">
        <f>AC57+AD57</f>
        <v>0</v>
      </c>
      <c r="AC57" s="54">
        <v>0</v>
      </c>
      <c r="AD57" s="54">
        <v>0</v>
      </c>
      <c r="AE57" s="54">
        <f>AF57+AG57</f>
        <v>0</v>
      </c>
      <c r="AF57" s="54">
        <v>0</v>
      </c>
      <c r="AG57" s="54">
        <v>0</v>
      </c>
      <c r="AH57" s="54">
        <f>AI57+AJ57</f>
        <v>0</v>
      </c>
      <c r="AI57" s="54">
        <v>0</v>
      </c>
      <c r="AJ57" s="54">
        <v>0</v>
      </c>
      <c r="AK57" s="54">
        <f>AL57+AM57</f>
        <v>0</v>
      </c>
      <c r="AL57" s="54">
        <f>+AC57+AF57+AI57</f>
        <v>0</v>
      </c>
      <c r="AM57" s="54">
        <f>+AD57+AG57+AJ57</f>
        <v>0</v>
      </c>
      <c r="AN57" s="54">
        <f>AO57+AP57</f>
        <v>1</v>
      </c>
      <c r="AO57" s="54">
        <v>1</v>
      </c>
      <c r="AP57" s="54">
        <v>0</v>
      </c>
      <c r="AQ57" s="54">
        <f>AR57+AS57</f>
        <v>0</v>
      </c>
      <c r="AR57" s="54">
        <v>0</v>
      </c>
      <c r="AS57" s="54">
        <v>0</v>
      </c>
      <c r="AT57" s="54">
        <f>AU57+AV57</f>
        <v>0</v>
      </c>
      <c r="AU57" s="54">
        <v>0</v>
      </c>
      <c r="AV57" s="54">
        <v>0</v>
      </c>
      <c r="AW57" s="54">
        <f>AX57+AY57</f>
        <v>1</v>
      </c>
      <c r="AX57" s="54">
        <f>+AO57+AR57+AU57</f>
        <v>1</v>
      </c>
      <c r="AY57" s="54">
        <f>+AP57+AS57+AV57</f>
        <v>0</v>
      </c>
      <c r="AZ57" s="54">
        <f>BA57+BB57</f>
        <v>8</v>
      </c>
      <c r="BA57" s="54">
        <f t="shared" ref="BA57:BB65" si="333">N57+Z57+AL57+AX57</f>
        <v>8</v>
      </c>
      <c r="BB57" s="54">
        <f t="shared" si="333"/>
        <v>0</v>
      </c>
    </row>
    <row r="58" spans="1:54" s="3" customFormat="1" ht="15" customHeight="1" x14ac:dyDescent="0.25">
      <c r="A58" s="33"/>
      <c r="B58" s="31"/>
      <c r="C58" s="35" t="s">
        <v>51</v>
      </c>
      <c r="D58" s="54">
        <f>E58+F58</f>
        <v>14</v>
      </c>
      <c r="E58" s="54">
        <v>14</v>
      </c>
      <c r="F58" s="54">
        <v>0</v>
      </c>
      <c r="G58" s="54">
        <f>H58+I58</f>
        <v>16</v>
      </c>
      <c r="H58" s="54">
        <v>16</v>
      </c>
      <c r="I58" s="54">
        <v>0</v>
      </c>
      <c r="J58" s="54">
        <f>K58+L58</f>
        <v>3</v>
      </c>
      <c r="K58" s="54">
        <v>3</v>
      </c>
      <c r="L58" s="54">
        <v>0</v>
      </c>
      <c r="M58" s="54">
        <f>N58+O58</f>
        <v>33</v>
      </c>
      <c r="N58" s="54">
        <f>+E58+H58+K58</f>
        <v>33</v>
      </c>
      <c r="O58" s="54">
        <f>+F58+I58+L58</f>
        <v>0</v>
      </c>
      <c r="P58" s="54">
        <f>Q58+R58</f>
        <v>13</v>
      </c>
      <c r="Q58" s="54">
        <v>12</v>
      </c>
      <c r="R58" s="54">
        <v>1</v>
      </c>
      <c r="S58" s="54">
        <f>T58+U58</f>
        <v>14</v>
      </c>
      <c r="T58" s="54">
        <v>11</v>
      </c>
      <c r="U58" s="54">
        <v>3</v>
      </c>
      <c r="V58" s="54">
        <f>W58+X58</f>
        <v>15</v>
      </c>
      <c r="W58" s="54">
        <v>14</v>
      </c>
      <c r="X58" s="54">
        <v>1</v>
      </c>
      <c r="Y58" s="54">
        <f>Z58+AA58</f>
        <v>42</v>
      </c>
      <c r="Z58" s="54">
        <f>+Q58+T58+W58</f>
        <v>37</v>
      </c>
      <c r="AA58" s="54">
        <f>+R58+U58+X58</f>
        <v>5</v>
      </c>
      <c r="AB58" s="54">
        <f>AC58+AD58</f>
        <v>10</v>
      </c>
      <c r="AC58" s="54">
        <v>8</v>
      </c>
      <c r="AD58" s="54">
        <v>2</v>
      </c>
      <c r="AE58" s="54">
        <f>AF58+AG58</f>
        <v>11</v>
      </c>
      <c r="AF58" s="54">
        <v>9</v>
      </c>
      <c r="AG58" s="54">
        <v>2</v>
      </c>
      <c r="AH58" s="54">
        <f>AI58+AJ58</f>
        <v>19</v>
      </c>
      <c r="AI58" s="54">
        <v>17</v>
      </c>
      <c r="AJ58" s="54">
        <v>2</v>
      </c>
      <c r="AK58" s="54">
        <f>AL58+AM58</f>
        <v>40</v>
      </c>
      <c r="AL58" s="54">
        <f>+AC58+AF58+AI58</f>
        <v>34</v>
      </c>
      <c r="AM58" s="54">
        <f>+AD58+AG58+AJ58</f>
        <v>6</v>
      </c>
      <c r="AN58" s="54">
        <f>AO58+AP58</f>
        <v>23</v>
      </c>
      <c r="AO58" s="54">
        <v>22</v>
      </c>
      <c r="AP58" s="54">
        <v>1</v>
      </c>
      <c r="AQ58" s="54">
        <f>AR58+AS58</f>
        <v>19</v>
      </c>
      <c r="AR58" s="54">
        <v>18</v>
      </c>
      <c r="AS58" s="54">
        <v>1</v>
      </c>
      <c r="AT58" s="54">
        <f>AU58+AV58</f>
        <v>11</v>
      </c>
      <c r="AU58" s="54">
        <v>11</v>
      </c>
      <c r="AV58" s="54">
        <v>0</v>
      </c>
      <c r="AW58" s="54">
        <f>AX58+AY58</f>
        <v>53</v>
      </c>
      <c r="AX58" s="54">
        <f>+AO58+AR58+AU58</f>
        <v>51</v>
      </c>
      <c r="AY58" s="54">
        <f>+AP58+AS58+AV58</f>
        <v>2</v>
      </c>
      <c r="AZ58" s="54">
        <f>BA58+BB58</f>
        <v>168</v>
      </c>
      <c r="BA58" s="54">
        <f t="shared" si="333"/>
        <v>155</v>
      </c>
      <c r="BB58" s="54">
        <f t="shared" si="333"/>
        <v>13</v>
      </c>
    </row>
    <row r="59" spans="1:54" s="3" customFormat="1" ht="15" customHeight="1" x14ac:dyDescent="0.25">
      <c r="A59" s="33"/>
      <c r="B59" s="31"/>
      <c r="C59" s="32" t="s">
        <v>52</v>
      </c>
      <c r="D59" s="29">
        <f t="shared" ref="D59:D65" si="334">E59+F59</f>
        <v>5</v>
      </c>
      <c r="E59" s="29">
        <f>SUM(E60:E61)</f>
        <v>0</v>
      </c>
      <c r="F59" s="29">
        <f>SUM(F60:F61)</f>
        <v>5</v>
      </c>
      <c r="G59" s="29">
        <f t="shared" si="303"/>
        <v>6</v>
      </c>
      <c r="H59" s="29">
        <f t="shared" ref="H59:I59" si="335">SUM(H60:H61)</f>
        <v>1</v>
      </c>
      <c r="I59" s="29">
        <f t="shared" si="335"/>
        <v>5</v>
      </c>
      <c r="J59" s="29">
        <f t="shared" si="305"/>
        <v>11</v>
      </c>
      <c r="K59" s="29">
        <f t="shared" ref="K59:L59" si="336">SUM(K60:K61)</f>
        <v>4</v>
      </c>
      <c r="L59" s="29">
        <f t="shared" si="336"/>
        <v>7</v>
      </c>
      <c r="M59" s="29">
        <f t="shared" ref="M59:M65" si="337">N59+O59</f>
        <v>22</v>
      </c>
      <c r="N59" s="29">
        <f t="shared" ref="N59:O59" si="338">SUM(N60:N61)</f>
        <v>5</v>
      </c>
      <c r="O59" s="29">
        <f t="shared" si="338"/>
        <v>17</v>
      </c>
      <c r="P59" s="29">
        <f t="shared" si="309"/>
        <v>6</v>
      </c>
      <c r="Q59" s="29">
        <f t="shared" ref="Q59:R59" si="339">SUM(Q60:Q61)</f>
        <v>2</v>
      </c>
      <c r="R59" s="29">
        <f t="shared" si="339"/>
        <v>4</v>
      </c>
      <c r="S59" s="29">
        <f t="shared" si="311"/>
        <v>2</v>
      </c>
      <c r="T59" s="29">
        <f t="shared" ref="T59:U59" si="340">SUM(T60:T61)</f>
        <v>1</v>
      </c>
      <c r="U59" s="29">
        <f t="shared" si="340"/>
        <v>1</v>
      </c>
      <c r="V59" s="29">
        <f t="shared" si="313"/>
        <v>3</v>
      </c>
      <c r="W59" s="29">
        <f t="shared" ref="W59:X59" si="341">SUM(W60:W61)</f>
        <v>3</v>
      </c>
      <c r="X59" s="29">
        <f t="shared" si="341"/>
        <v>0</v>
      </c>
      <c r="Y59" s="29">
        <f t="shared" si="315"/>
        <v>11</v>
      </c>
      <c r="Z59" s="29">
        <f t="shared" ref="Z59:AA59" si="342">SUM(Z60:Z61)</f>
        <v>6</v>
      </c>
      <c r="AA59" s="29">
        <f t="shared" si="342"/>
        <v>5</v>
      </c>
      <c r="AB59" s="29">
        <f t="shared" si="317"/>
        <v>2</v>
      </c>
      <c r="AC59" s="29">
        <f t="shared" ref="AC59:AD59" si="343">SUM(AC60:AC61)</f>
        <v>1</v>
      </c>
      <c r="AD59" s="29">
        <f t="shared" si="343"/>
        <v>1</v>
      </c>
      <c r="AE59" s="29">
        <f t="shared" si="319"/>
        <v>6</v>
      </c>
      <c r="AF59" s="29">
        <f t="shared" ref="AF59:AG59" si="344">SUM(AF60:AF61)</f>
        <v>6</v>
      </c>
      <c r="AG59" s="29">
        <f t="shared" si="344"/>
        <v>0</v>
      </c>
      <c r="AH59" s="29">
        <f t="shared" si="321"/>
        <v>7</v>
      </c>
      <c r="AI59" s="29">
        <f t="shared" ref="AI59:AJ59" si="345">SUM(AI60:AI61)</f>
        <v>7</v>
      </c>
      <c r="AJ59" s="29">
        <f t="shared" si="345"/>
        <v>0</v>
      </c>
      <c r="AK59" s="29">
        <f t="shared" si="323"/>
        <v>15</v>
      </c>
      <c r="AL59" s="29">
        <f t="shared" ref="AL59:AM59" si="346">SUM(AL60:AL61)</f>
        <v>14</v>
      </c>
      <c r="AM59" s="29">
        <f t="shared" si="346"/>
        <v>1</v>
      </c>
      <c r="AN59" s="29">
        <f t="shared" si="325"/>
        <v>9</v>
      </c>
      <c r="AO59" s="29">
        <f t="shared" ref="AO59:AP59" si="347">SUM(AO60:AO61)</f>
        <v>9</v>
      </c>
      <c r="AP59" s="29">
        <f t="shared" si="347"/>
        <v>0</v>
      </c>
      <c r="AQ59" s="29">
        <f t="shared" si="327"/>
        <v>2</v>
      </c>
      <c r="AR59" s="29">
        <f t="shared" ref="AR59:AS59" si="348">SUM(AR60:AR61)</f>
        <v>2</v>
      </c>
      <c r="AS59" s="29">
        <f t="shared" si="348"/>
        <v>0</v>
      </c>
      <c r="AT59" s="29">
        <f t="shared" si="329"/>
        <v>9</v>
      </c>
      <c r="AU59" s="29">
        <f t="shared" ref="AU59:AV59" si="349">SUM(AU60:AU61)</f>
        <v>9</v>
      </c>
      <c r="AV59" s="29">
        <f t="shared" si="349"/>
        <v>0</v>
      </c>
      <c r="AW59" s="29">
        <f t="shared" si="331"/>
        <v>20</v>
      </c>
      <c r="AX59" s="29">
        <f t="shared" ref="AX59:AY59" si="350">SUM(AX60:AX61)</f>
        <v>20</v>
      </c>
      <c r="AY59" s="29">
        <f t="shared" si="350"/>
        <v>0</v>
      </c>
      <c r="AZ59" s="29">
        <f t="shared" ref="AZ59:AZ65" si="351">BA59+BB59</f>
        <v>68</v>
      </c>
      <c r="BA59" s="29">
        <f t="shared" si="333"/>
        <v>45</v>
      </c>
      <c r="BB59" s="29">
        <f t="shared" si="333"/>
        <v>23</v>
      </c>
    </row>
    <row r="60" spans="1:54" s="3" customFormat="1" ht="15" customHeight="1" x14ac:dyDescent="0.25">
      <c r="A60" s="33"/>
      <c r="B60" s="31"/>
      <c r="C60" s="35" t="s">
        <v>53</v>
      </c>
      <c r="D60" s="54">
        <f t="shared" si="334"/>
        <v>0</v>
      </c>
      <c r="E60" s="54">
        <v>0</v>
      </c>
      <c r="F60" s="54">
        <v>0</v>
      </c>
      <c r="G60" s="54">
        <f t="shared" si="303"/>
        <v>1</v>
      </c>
      <c r="H60" s="54">
        <v>1</v>
      </c>
      <c r="I60" s="54">
        <v>0</v>
      </c>
      <c r="J60" s="54">
        <f t="shared" si="305"/>
        <v>3</v>
      </c>
      <c r="K60" s="54">
        <v>3</v>
      </c>
      <c r="L60" s="54">
        <v>0</v>
      </c>
      <c r="M60" s="54">
        <f t="shared" si="337"/>
        <v>4</v>
      </c>
      <c r="N60" s="54">
        <f t="shared" ref="N60:O65" si="352">+E60+H60+K60</f>
        <v>4</v>
      </c>
      <c r="O60" s="54">
        <f t="shared" si="352"/>
        <v>0</v>
      </c>
      <c r="P60" s="54">
        <f t="shared" si="309"/>
        <v>0</v>
      </c>
      <c r="Q60" s="54">
        <v>0</v>
      </c>
      <c r="R60" s="54">
        <v>0</v>
      </c>
      <c r="S60" s="54">
        <f t="shared" si="311"/>
        <v>1</v>
      </c>
      <c r="T60" s="54">
        <v>1</v>
      </c>
      <c r="U60" s="54">
        <v>0</v>
      </c>
      <c r="V60" s="54">
        <f t="shared" si="313"/>
        <v>1</v>
      </c>
      <c r="W60" s="54">
        <v>1</v>
      </c>
      <c r="X60" s="54">
        <v>0</v>
      </c>
      <c r="Y60" s="54">
        <f t="shared" si="315"/>
        <v>2</v>
      </c>
      <c r="Z60" s="54">
        <f t="shared" ref="Z60:AA65" si="353">+Q60+T60+W60</f>
        <v>2</v>
      </c>
      <c r="AA60" s="54">
        <f t="shared" si="353"/>
        <v>0</v>
      </c>
      <c r="AB60" s="54">
        <f t="shared" si="317"/>
        <v>1</v>
      </c>
      <c r="AC60" s="54">
        <v>0</v>
      </c>
      <c r="AD60" s="54">
        <v>1</v>
      </c>
      <c r="AE60" s="54">
        <f t="shared" si="319"/>
        <v>6</v>
      </c>
      <c r="AF60" s="54">
        <v>6</v>
      </c>
      <c r="AG60" s="54">
        <v>0</v>
      </c>
      <c r="AH60" s="54">
        <f t="shared" si="321"/>
        <v>7</v>
      </c>
      <c r="AI60" s="54">
        <v>7</v>
      </c>
      <c r="AJ60" s="54">
        <v>0</v>
      </c>
      <c r="AK60" s="54">
        <f t="shared" si="323"/>
        <v>14</v>
      </c>
      <c r="AL60" s="54">
        <f t="shared" ref="AL60:AM65" si="354">+AC60+AF60+AI60</f>
        <v>13</v>
      </c>
      <c r="AM60" s="54">
        <f t="shared" si="354"/>
        <v>1</v>
      </c>
      <c r="AN60" s="54">
        <f t="shared" si="325"/>
        <v>7</v>
      </c>
      <c r="AO60" s="54">
        <v>7</v>
      </c>
      <c r="AP60" s="54">
        <v>0</v>
      </c>
      <c r="AQ60" s="54">
        <f t="shared" si="327"/>
        <v>2</v>
      </c>
      <c r="AR60" s="54">
        <v>2</v>
      </c>
      <c r="AS60" s="54">
        <v>0</v>
      </c>
      <c r="AT60" s="54">
        <f t="shared" si="329"/>
        <v>9</v>
      </c>
      <c r="AU60" s="54">
        <v>9</v>
      </c>
      <c r="AV60" s="54">
        <v>0</v>
      </c>
      <c r="AW60" s="54">
        <f t="shared" si="331"/>
        <v>18</v>
      </c>
      <c r="AX60" s="54">
        <f t="shared" ref="AX60:AY65" si="355">+AO60+AR60+AU60</f>
        <v>18</v>
      </c>
      <c r="AY60" s="54">
        <f t="shared" si="355"/>
        <v>0</v>
      </c>
      <c r="AZ60" s="54">
        <f t="shared" si="351"/>
        <v>38</v>
      </c>
      <c r="BA60" s="54">
        <f t="shared" si="333"/>
        <v>37</v>
      </c>
      <c r="BB60" s="54">
        <f t="shared" si="333"/>
        <v>1</v>
      </c>
    </row>
    <row r="61" spans="1:54" s="3" customFormat="1" ht="15" customHeight="1" x14ac:dyDescent="0.25">
      <c r="A61" s="33"/>
      <c r="B61" s="31"/>
      <c r="C61" s="35" t="s">
        <v>54</v>
      </c>
      <c r="D61" s="54">
        <f t="shared" si="334"/>
        <v>5</v>
      </c>
      <c r="E61" s="54">
        <v>0</v>
      </c>
      <c r="F61" s="54">
        <v>5</v>
      </c>
      <c r="G61" s="54">
        <f t="shared" si="303"/>
        <v>5</v>
      </c>
      <c r="H61" s="54">
        <v>0</v>
      </c>
      <c r="I61" s="54">
        <v>5</v>
      </c>
      <c r="J61" s="54">
        <f t="shared" si="305"/>
        <v>8</v>
      </c>
      <c r="K61" s="54">
        <v>1</v>
      </c>
      <c r="L61" s="54">
        <v>7</v>
      </c>
      <c r="M61" s="54">
        <f t="shared" si="337"/>
        <v>18</v>
      </c>
      <c r="N61" s="54">
        <f t="shared" si="352"/>
        <v>1</v>
      </c>
      <c r="O61" s="54">
        <f t="shared" si="352"/>
        <v>17</v>
      </c>
      <c r="P61" s="54">
        <f t="shared" si="309"/>
        <v>6</v>
      </c>
      <c r="Q61" s="54">
        <v>2</v>
      </c>
      <c r="R61" s="54">
        <v>4</v>
      </c>
      <c r="S61" s="54">
        <f t="shared" si="311"/>
        <v>1</v>
      </c>
      <c r="T61" s="54">
        <v>0</v>
      </c>
      <c r="U61" s="54">
        <v>1</v>
      </c>
      <c r="V61" s="54">
        <f t="shared" si="313"/>
        <v>2</v>
      </c>
      <c r="W61" s="54">
        <v>2</v>
      </c>
      <c r="X61" s="54">
        <v>0</v>
      </c>
      <c r="Y61" s="54">
        <f t="shared" si="315"/>
        <v>9</v>
      </c>
      <c r="Z61" s="54">
        <f t="shared" si="353"/>
        <v>4</v>
      </c>
      <c r="AA61" s="54">
        <f t="shared" si="353"/>
        <v>5</v>
      </c>
      <c r="AB61" s="54">
        <f t="shared" si="317"/>
        <v>1</v>
      </c>
      <c r="AC61" s="54">
        <v>1</v>
      </c>
      <c r="AD61" s="54">
        <v>0</v>
      </c>
      <c r="AE61" s="54">
        <f t="shared" si="319"/>
        <v>0</v>
      </c>
      <c r="AF61" s="54">
        <v>0</v>
      </c>
      <c r="AG61" s="54">
        <v>0</v>
      </c>
      <c r="AH61" s="54">
        <f t="shared" si="321"/>
        <v>0</v>
      </c>
      <c r="AI61" s="54">
        <v>0</v>
      </c>
      <c r="AJ61" s="54">
        <v>0</v>
      </c>
      <c r="AK61" s="54">
        <f t="shared" si="323"/>
        <v>1</v>
      </c>
      <c r="AL61" s="54">
        <f t="shared" si="354"/>
        <v>1</v>
      </c>
      <c r="AM61" s="54">
        <f t="shared" si="354"/>
        <v>0</v>
      </c>
      <c r="AN61" s="54">
        <f t="shared" si="325"/>
        <v>2</v>
      </c>
      <c r="AO61" s="54">
        <v>2</v>
      </c>
      <c r="AP61" s="54">
        <v>0</v>
      </c>
      <c r="AQ61" s="54">
        <f t="shared" si="327"/>
        <v>0</v>
      </c>
      <c r="AR61" s="54">
        <v>0</v>
      </c>
      <c r="AS61" s="54">
        <v>0</v>
      </c>
      <c r="AT61" s="54">
        <f t="shared" si="329"/>
        <v>0</v>
      </c>
      <c r="AU61" s="54">
        <v>0</v>
      </c>
      <c r="AV61" s="54">
        <v>0</v>
      </c>
      <c r="AW61" s="54">
        <f t="shared" si="331"/>
        <v>2</v>
      </c>
      <c r="AX61" s="54">
        <f t="shared" si="355"/>
        <v>2</v>
      </c>
      <c r="AY61" s="54">
        <f t="shared" si="355"/>
        <v>0</v>
      </c>
      <c r="AZ61" s="54">
        <f t="shared" si="351"/>
        <v>30</v>
      </c>
      <c r="BA61" s="54">
        <f t="shared" si="333"/>
        <v>8</v>
      </c>
      <c r="BB61" s="54">
        <f t="shared" si="333"/>
        <v>22</v>
      </c>
    </row>
    <row r="62" spans="1:54" s="3" customFormat="1" ht="15" customHeight="1" x14ac:dyDescent="0.25">
      <c r="A62" s="33"/>
      <c r="B62" s="31"/>
      <c r="C62" s="32" t="s">
        <v>55</v>
      </c>
      <c r="D62" s="54">
        <f t="shared" si="334"/>
        <v>0</v>
      </c>
      <c r="E62" s="54">
        <v>0</v>
      </c>
      <c r="F62" s="54">
        <v>0</v>
      </c>
      <c r="G62" s="54">
        <f t="shared" si="303"/>
        <v>0</v>
      </c>
      <c r="H62" s="54">
        <v>0</v>
      </c>
      <c r="I62" s="54">
        <v>0</v>
      </c>
      <c r="J62" s="54">
        <f t="shared" si="305"/>
        <v>0</v>
      </c>
      <c r="K62" s="54">
        <v>0</v>
      </c>
      <c r="L62" s="54">
        <v>0</v>
      </c>
      <c r="M62" s="54">
        <f t="shared" si="337"/>
        <v>0</v>
      </c>
      <c r="N62" s="54">
        <f t="shared" si="352"/>
        <v>0</v>
      </c>
      <c r="O62" s="54">
        <f t="shared" si="352"/>
        <v>0</v>
      </c>
      <c r="P62" s="54">
        <f t="shared" si="309"/>
        <v>0</v>
      </c>
      <c r="Q62" s="54">
        <v>0</v>
      </c>
      <c r="R62" s="54">
        <v>0</v>
      </c>
      <c r="S62" s="54">
        <f t="shared" si="311"/>
        <v>0</v>
      </c>
      <c r="T62" s="54">
        <v>0</v>
      </c>
      <c r="U62" s="54">
        <v>0</v>
      </c>
      <c r="V62" s="54">
        <f t="shared" si="313"/>
        <v>0</v>
      </c>
      <c r="W62" s="54">
        <v>0</v>
      </c>
      <c r="X62" s="54">
        <v>0</v>
      </c>
      <c r="Y62" s="54">
        <f t="shared" si="315"/>
        <v>0</v>
      </c>
      <c r="Z62" s="54">
        <f t="shared" si="353"/>
        <v>0</v>
      </c>
      <c r="AA62" s="54">
        <f t="shared" si="353"/>
        <v>0</v>
      </c>
      <c r="AB62" s="54">
        <f t="shared" si="317"/>
        <v>4</v>
      </c>
      <c r="AC62" s="54">
        <v>0</v>
      </c>
      <c r="AD62" s="54">
        <v>4</v>
      </c>
      <c r="AE62" s="54">
        <f t="shared" si="319"/>
        <v>0</v>
      </c>
      <c r="AF62" s="54">
        <v>0</v>
      </c>
      <c r="AG62" s="54">
        <v>0</v>
      </c>
      <c r="AH62" s="54">
        <f t="shared" si="321"/>
        <v>0</v>
      </c>
      <c r="AI62" s="54">
        <v>0</v>
      </c>
      <c r="AJ62" s="54">
        <v>0</v>
      </c>
      <c r="AK62" s="54">
        <f t="shared" si="323"/>
        <v>4</v>
      </c>
      <c r="AL62" s="54">
        <f t="shared" si="354"/>
        <v>0</v>
      </c>
      <c r="AM62" s="54">
        <f t="shared" si="354"/>
        <v>4</v>
      </c>
      <c r="AN62" s="54">
        <f t="shared" si="325"/>
        <v>0</v>
      </c>
      <c r="AO62" s="54">
        <v>0</v>
      </c>
      <c r="AP62" s="54">
        <v>0</v>
      </c>
      <c r="AQ62" s="54">
        <f t="shared" si="327"/>
        <v>0</v>
      </c>
      <c r="AR62" s="54">
        <v>0</v>
      </c>
      <c r="AS62" s="54">
        <v>0</v>
      </c>
      <c r="AT62" s="54">
        <f t="shared" si="329"/>
        <v>0</v>
      </c>
      <c r="AU62" s="54">
        <v>0</v>
      </c>
      <c r="AV62" s="54">
        <v>0</v>
      </c>
      <c r="AW62" s="54">
        <f t="shared" si="331"/>
        <v>0</v>
      </c>
      <c r="AX62" s="54">
        <f t="shared" si="355"/>
        <v>0</v>
      </c>
      <c r="AY62" s="54">
        <f t="shared" si="355"/>
        <v>0</v>
      </c>
      <c r="AZ62" s="54">
        <f t="shared" si="351"/>
        <v>4</v>
      </c>
      <c r="BA62" s="54">
        <f t="shared" si="333"/>
        <v>0</v>
      </c>
      <c r="BB62" s="54">
        <f t="shared" si="333"/>
        <v>4</v>
      </c>
    </row>
    <row r="63" spans="1:54" s="3" customFormat="1" ht="15" customHeight="1" x14ac:dyDescent="0.25">
      <c r="A63" s="33"/>
      <c r="B63" s="31"/>
      <c r="C63" s="32" t="s">
        <v>56</v>
      </c>
      <c r="D63" s="54">
        <f t="shared" si="334"/>
        <v>0</v>
      </c>
      <c r="E63" s="54">
        <v>0</v>
      </c>
      <c r="F63" s="54">
        <v>0</v>
      </c>
      <c r="G63" s="54">
        <f t="shared" si="303"/>
        <v>0</v>
      </c>
      <c r="H63" s="54">
        <v>0</v>
      </c>
      <c r="I63" s="54">
        <v>0</v>
      </c>
      <c r="J63" s="54">
        <f t="shared" si="305"/>
        <v>0</v>
      </c>
      <c r="K63" s="54">
        <v>0</v>
      </c>
      <c r="L63" s="54">
        <v>0</v>
      </c>
      <c r="M63" s="54">
        <f t="shared" si="337"/>
        <v>0</v>
      </c>
      <c r="N63" s="54">
        <f t="shared" si="352"/>
        <v>0</v>
      </c>
      <c r="O63" s="54">
        <f t="shared" si="352"/>
        <v>0</v>
      </c>
      <c r="P63" s="54">
        <f t="shared" si="309"/>
        <v>1</v>
      </c>
      <c r="Q63" s="54">
        <v>1</v>
      </c>
      <c r="R63" s="54">
        <v>0</v>
      </c>
      <c r="S63" s="54">
        <f t="shared" si="311"/>
        <v>1</v>
      </c>
      <c r="T63" s="54">
        <v>1</v>
      </c>
      <c r="U63" s="54">
        <v>0</v>
      </c>
      <c r="V63" s="54">
        <f t="shared" si="313"/>
        <v>2</v>
      </c>
      <c r="W63" s="54">
        <v>2</v>
      </c>
      <c r="X63" s="54">
        <v>0</v>
      </c>
      <c r="Y63" s="54">
        <f t="shared" si="315"/>
        <v>4</v>
      </c>
      <c r="Z63" s="54">
        <f t="shared" si="353"/>
        <v>4</v>
      </c>
      <c r="AA63" s="54">
        <f t="shared" si="353"/>
        <v>0</v>
      </c>
      <c r="AB63" s="54">
        <f t="shared" si="317"/>
        <v>0</v>
      </c>
      <c r="AC63" s="54">
        <v>0</v>
      </c>
      <c r="AD63" s="54">
        <v>0</v>
      </c>
      <c r="AE63" s="54">
        <f t="shared" si="319"/>
        <v>0</v>
      </c>
      <c r="AF63" s="54">
        <v>0</v>
      </c>
      <c r="AG63" s="54">
        <v>0</v>
      </c>
      <c r="AH63" s="54">
        <f t="shared" si="321"/>
        <v>0</v>
      </c>
      <c r="AI63" s="54">
        <v>0</v>
      </c>
      <c r="AJ63" s="54">
        <v>0</v>
      </c>
      <c r="AK63" s="54">
        <f t="shared" si="323"/>
        <v>0</v>
      </c>
      <c r="AL63" s="54">
        <f t="shared" si="354"/>
        <v>0</v>
      </c>
      <c r="AM63" s="54">
        <f t="shared" si="354"/>
        <v>0</v>
      </c>
      <c r="AN63" s="54">
        <f t="shared" si="325"/>
        <v>0</v>
      </c>
      <c r="AO63" s="54">
        <v>0</v>
      </c>
      <c r="AP63" s="54">
        <v>0</v>
      </c>
      <c r="AQ63" s="54">
        <f t="shared" si="327"/>
        <v>0</v>
      </c>
      <c r="AR63" s="54">
        <v>0</v>
      </c>
      <c r="AS63" s="54">
        <v>0</v>
      </c>
      <c r="AT63" s="54">
        <f t="shared" si="329"/>
        <v>0</v>
      </c>
      <c r="AU63" s="54">
        <v>0</v>
      </c>
      <c r="AV63" s="54">
        <v>0</v>
      </c>
      <c r="AW63" s="54">
        <f t="shared" si="331"/>
        <v>0</v>
      </c>
      <c r="AX63" s="54">
        <f t="shared" si="355"/>
        <v>0</v>
      </c>
      <c r="AY63" s="54">
        <f t="shared" si="355"/>
        <v>0</v>
      </c>
      <c r="AZ63" s="54">
        <f t="shared" si="351"/>
        <v>4</v>
      </c>
      <c r="BA63" s="54">
        <f t="shared" si="333"/>
        <v>4</v>
      </c>
      <c r="BB63" s="54">
        <f t="shared" si="333"/>
        <v>0</v>
      </c>
    </row>
    <row r="64" spans="1:54" s="3" customFormat="1" ht="15" customHeight="1" x14ac:dyDescent="0.25">
      <c r="A64" s="33"/>
      <c r="B64" s="31"/>
      <c r="C64" s="32" t="s">
        <v>48</v>
      </c>
      <c r="D64" s="54">
        <f t="shared" si="334"/>
        <v>30</v>
      </c>
      <c r="E64" s="54">
        <v>30</v>
      </c>
      <c r="F64" s="54">
        <v>0</v>
      </c>
      <c r="G64" s="54">
        <f t="shared" si="303"/>
        <v>27</v>
      </c>
      <c r="H64" s="54">
        <v>27</v>
      </c>
      <c r="I64" s="54">
        <v>0</v>
      </c>
      <c r="J64" s="54">
        <f t="shared" si="305"/>
        <v>32</v>
      </c>
      <c r="K64" s="54">
        <v>32</v>
      </c>
      <c r="L64" s="54">
        <v>0</v>
      </c>
      <c r="M64" s="54">
        <f t="shared" si="337"/>
        <v>89</v>
      </c>
      <c r="N64" s="54">
        <f t="shared" si="352"/>
        <v>89</v>
      </c>
      <c r="O64" s="54">
        <f t="shared" si="352"/>
        <v>0</v>
      </c>
      <c r="P64" s="54">
        <f t="shared" si="309"/>
        <v>24</v>
      </c>
      <c r="Q64" s="54">
        <v>24</v>
      </c>
      <c r="R64" s="54">
        <v>0</v>
      </c>
      <c r="S64" s="54">
        <f t="shared" si="311"/>
        <v>37</v>
      </c>
      <c r="T64" s="54">
        <v>37</v>
      </c>
      <c r="U64" s="54">
        <v>0</v>
      </c>
      <c r="V64" s="54">
        <f t="shared" si="313"/>
        <v>53</v>
      </c>
      <c r="W64" s="54">
        <v>53</v>
      </c>
      <c r="X64" s="54">
        <v>0</v>
      </c>
      <c r="Y64" s="54">
        <f t="shared" si="315"/>
        <v>114</v>
      </c>
      <c r="Z64" s="54">
        <f t="shared" si="353"/>
        <v>114</v>
      </c>
      <c r="AA64" s="54">
        <f t="shared" si="353"/>
        <v>0</v>
      </c>
      <c r="AB64" s="54">
        <f t="shared" si="317"/>
        <v>24</v>
      </c>
      <c r="AC64" s="54">
        <v>24</v>
      </c>
      <c r="AD64" s="54">
        <v>0</v>
      </c>
      <c r="AE64" s="54">
        <f t="shared" si="319"/>
        <v>31</v>
      </c>
      <c r="AF64" s="54">
        <v>31</v>
      </c>
      <c r="AG64" s="54">
        <v>0</v>
      </c>
      <c r="AH64" s="54">
        <f t="shared" si="321"/>
        <v>26</v>
      </c>
      <c r="AI64" s="54">
        <v>25</v>
      </c>
      <c r="AJ64" s="54">
        <v>1</v>
      </c>
      <c r="AK64" s="54">
        <f t="shared" si="323"/>
        <v>81</v>
      </c>
      <c r="AL64" s="54">
        <f t="shared" si="354"/>
        <v>80</v>
      </c>
      <c r="AM64" s="54">
        <f t="shared" si="354"/>
        <v>1</v>
      </c>
      <c r="AN64" s="54">
        <f t="shared" si="325"/>
        <v>20</v>
      </c>
      <c r="AO64" s="54">
        <v>20</v>
      </c>
      <c r="AP64" s="54">
        <v>0</v>
      </c>
      <c r="AQ64" s="54">
        <f t="shared" si="327"/>
        <v>30</v>
      </c>
      <c r="AR64" s="54">
        <v>29</v>
      </c>
      <c r="AS64" s="54">
        <v>1</v>
      </c>
      <c r="AT64" s="54">
        <f t="shared" si="329"/>
        <v>40</v>
      </c>
      <c r="AU64" s="54">
        <v>38</v>
      </c>
      <c r="AV64" s="54">
        <v>2</v>
      </c>
      <c r="AW64" s="54">
        <f t="shared" si="331"/>
        <v>90</v>
      </c>
      <c r="AX64" s="54">
        <f t="shared" si="355"/>
        <v>87</v>
      </c>
      <c r="AY64" s="54">
        <f t="shared" si="355"/>
        <v>3</v>
      </c>
      <c r="AZ64" s="54">
        <f t="shared" si="351"/>
        <v>374</v>
      </c>
      <c r="BA64" s="54">
        <f t="shared" si="333"/>
        <v>370</v>
      </c>
      <c r="BB64" s="54">
        <f t="shared" si="333"/>
        <v>4</v>
      </c>
    </row>
    <row r="65" spans="1:54" s="3" customFormat="1" ht="15" customHeight="1" x14ac:dyDescent="0.25">
      <c r="A65" s="33"/>
      <c r="B65" s="31"/>
      <c r="C65" s="32" t="s">
        <v>23</v>
      </c>
      <c r="D65" s="54">
        <f t="shared" si="334"/>
        <v>446</v>
      </c>
      <c r="E65" s="54">
        <v>401</v>
      </c>
      <c r="F65" s="54">
        <v>45</v>
      </c>
      <c r="G65" s="54">
        <f t="shared" si="303"/>
        <v>429</v>
      </c>
      <c r="H65" s="54">
        <v>384</v>
      </c>
      <c r="I65" s="54">
        <v>45</v>
      </c>
      <c r="J65" s="54">
        <f t="shared" si="305"/>
        <v>443</v>
      </c>
      <c r="K65" s="54">
        <v>398</v>
      </c>
      <c r="L65" s="54">
        <v>45</v>
      </c>
      <c r="M65" s="54">
        <f t="shared" si="337"/>
        <v>1318</v>
      </c>
      <c r="N65" s="54">
        <f t="shared" si="352"/>
        <v>1183</v>
      </c>
      <c r="O65" s="54">
        <f t="shared" si="352"/>
        <v>135</v>
      </c>
      <c r="P65" s="54">
        <f t="shared" si="309"/>
        <v>419</v>
      </c>
      <c r="Q65" s="54">
        <v>377</v>
      </c>
      <c r="R65" s="54">
        <v>42</v>
      </c>
      <c r="S65" s="54">
        <f t="shared" si="311"/>
        <v>442</v>
      </c>
      <c r="T65" s="54">
        <v>394</v>
      </c>
      <c r="U65" s="54">
        <v>48</v>
      </c>
      <c r="V65" s="54">
        <f t="shared" si="313"/>
        <v>413</v>
      </c>
      <c r="W65" s="54">
        <v>365</v>
      </c>
      <c r="X65" s="54">
        <v>48</v>
      </c>
      <c r="Y65" s="54">
        <f t="shared" si="315"/>
        <v>1274</v>
      </c>
      <c r="Z65" s="54">
        <f t="shared" si="353"/>
        <v>1136</v>
      </c>
      <c r="AA65" s="54">
        <f t="shared" si="353"/>
        <v>138</v>
      </c>
      <c r="AB65" s="54">
        <f t="shared" si="317"/>
        <v>415</v>
      </c>
      <c r="AC65" s="54">
        <v>367</v>
      </c>
      <c r="AD65" s="54">
        <v>48</v>
      </c>
      <c r="AE65" s="54">
        <f t="shared" si="319"/>
        <v>443</v>
      </c>
      <c r="AF65" s="54">
        <v>401</v>
      </c>
      <c r="AG65" s="54">
        <v>42</v>
      </c>
      <c r="AH65" s="54">
        <f t="shared" si="321"/>
        <v>420</v>
      </c>
      <c r="AI65" s="54">
        <v>379</v>
      </c>
      <c r="AJ65" s="54">
        <v>41</v>
      </c>
      <c r="AK65" s="54">
        <f t="shared" si="323"/>
        <v>1278</v>
      </c>
      <c r="AL65" s="54">
        <f t="shared" si="354"/>
        <v>1147</v>
      </c>
      <c r="AM65" s="54">
        <f t="shared" si="354"/>
        <v>131</v>
      </c>
      <c r="AN65" s="54">
        <f t="shared" si="325"/>
        <v>423</v>
      </c>
      <c r="AO65" s="54">
        <v>376</v>
      </c>
      <c r="AP65" s="54">
        <v>47</v>
      </c>
      <c r="AQ65" s="54">
        <f t="shared" si="327"/>
        <v>399</v>
      </c>
      <c r="AR65" s="54">
        <v>349</v>
      </c>
      <c r="AS65" s="54">
        <v>50</v>
      </c>
      <c r="AT65" s="54">
        <f t="shared" si="329"/>
        <v>209</v>
      </c>
      <c r="AU65" s="54">
        <v>168</v>
      </c>
      <c r="AV65" s="54">
        <v>41</v>
      </c>
      <c r="AW65" s="54">
        <f t="shared" si="331"/>
        <v>1031</v>
      </c>
      <c r="AX65" s="54">
        <f t="shared" si="355"/>
        <v>893</v>
      </c>
      <c r="AY65" s="54">
        <f t="shared" si="355"/>
        <v>138</v>
      </c>
      <c r="AZ65" s="54">
        <f t="shared" si="351"/>
        <v>4901</v>
      </c>
      <c r="BA65" s="54">
        <f t="shared" si="333"/>
        <v>4359</v>
      </c>
      <c r="BB65" s="54">
        <f t="shared" si="333"/>
        <v>542</v>
      </c>
    </row>
    <row r="66" spans="1:54" s="3" customFormat="1" ht="15" customHeight="1" x14ac:dyDescent="0.25">
      <c r="A66" s="33"/>
      <c r="B66" s="31"/>
      <c r="C66" s="3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</row>
    <row r="67" spans="1:54" s="3" customFormat="1" ht="15" customHeight="1" x14ac:dyDescent="0.25">
      <c r="A67" s="30" t="s">
        <v>57</v>
      </c>
      <c r="B67" s="31"/>
      <c r="C67" s="32"/>
      <c r="D67" s="29">
        <f>SUM(E67:F67)</f>
        <v>9611</v>
      </c>
      <c r="E67" s="29">
        <f>E69+E86+E114+E140+E164+E173</f>
        <v>9398</v>
      </c>
      <c r="F67" s="29">
        <f>F69+F86+F114+F140+F164+F173</f>
        <v>213</v>
      </c>
      <c r="G67" s="29">
        <f t="shared" ref="G67" si="356">SUM(H67:I67)</f>
        <v>8644</v>
      </c>
      <c r="H67" s="29">
        <f>H69+H86+H114+H140+H164+H173</f>
        <v>8459</v>
      </c>
      <c r="I67" s="29">
        <f>I69+I86+I114+I140+I164+I173</f>
        <v>185</v>
      </c>
      <c r="J67" s="29">
        <f t="shared" ref="J67" si="357">SUM(K67:L67)</f>
        <v>10111</v>
      </c>
      <c r="K67" s="29">
        <f>K69+K86+K114+K140+K164+K173</f>
        <v>9886</v>
      </c>
      <c r="L67" s="29">
        <f>L69+L86+L114+L140+L164+L173</f>
        <v>225</v>
      </c>
      <c r="M67" s="29">
        <f>SUM(N67:O67)</f>
        <v>28366</v>
      </c>
      <c r="N67" s="29">
        <f>N69+N86+N114+N140+N164+N173</f>
        <v>27743</v>
      </c>
      <c r="O67" s="29">
        <f>O69+O86+O114+O140+O164+O173</f>
        <v>623</v>
      </c>
      <c r="P67" s="29">
        <f t="shared" ref="P67" si="358">SUM(Q67:R67)</f>
        <v>10923</v>
      </c>
      <c r="Q67" s="29">
        <f>Q69+Q86+Q114+Q140+Q164+Q173</f>
        <v>10731</v>
      </c>
      <c r="R67" s="29">
        <f>R69+R86+R114+R140+R164+R173</f>
        <v>192</v>
      </c>
      <c r="S67" s="29">
        <f t="shared" ref="S67" si="359">SUM(T67:U67)</f>
        <v>10344</v>
      </c>
      <c r="T67" s="29">
        <f>T69+T86+T114+T140+T164+T173</f>
        <v>10182</v>
      </c>
      <c r="U67" s="29">
        <f>U69+U86+U114+U140+U164+U173</f>
        <v>162</v>
      </c>
      <c r="V67" s="29">
        <f t="shared" ref="V67" si="360">SUM(W67:X67)</f>
        <v>10028</v>
      </c>
      <c r="W67" s="29">
        <f>W69+W86+W114+W140+W164+W173</f>
        <v>9856</v>
      </c>
      <c r="X67" s="29">
        <f>X69+X86+X114+X140+X164+X173</f>
        <v>172</v>
      </c>
      <c r="Y67" s="29">
        <f t="shared" ref="Y67" si="361">SUM(Z67:AA67)</f>
        <v>31295</v>
      </c>
      <c r="Z67" s="29">
        <f>Z69+Z86+Z114+Z140+Z164+Z173</f>
        <v>30769</v>
      </c>
      <c r="AA67" s="29">
        <f>AA69+AA86+AA114+AA140+AA164+AA173</f>
        <v>526</v>
      </c>
      <c r="AB67" s="29">
        <f t="shared" ref="AB67" si="362">SUM(AC67:AD67)</f>
        <v>8804</v>
      </c>
      <c r="AC67" s="29">
        <f>AC69+AC86+AC114+AC140+AC164+AC173</f>
        <v>8623</v>
      </c>
      <c r="AD67" s="29">
        <f>AD69+AD86+AD114+AD140+AD164+AD173</f>
        <v>181</v>
      </c>
      <c r="AE67" s="29">
        <f t="shared" ref="AE67" si="363">SUM(AF67:AG67)</f>
        <v>9366</v>
      </c>
      <c r="AF67" s="29">
        <f>AF69+AF86+AF114+AF140+AF164+AF173</f>
        <v>9166</v>
      </c>
      <c r="AG67" s="29">
        <f>AG69+AG86+AG114+AG140+AG164+AG173</f>
        <v>200</v>
      </c>
      <c r="AH67" s="29">
        <f t="shared" ref="AH67" si="364">SUM(AI67:AJ67)</f>
        <v>9462</v>
      </c>
      <c r="AI67" s="29">
        <f>AI69+AI86+AI114+AI140+AI164+AI173</f>
        <v>9274</v>
      </c>
      <c r="AJ67" s="29">
        <f>AJ69+AJ86+AJ114+AJ140+AJ164+AJ173</f>
        <v>188</v>
      </c>
      <c r="AK67" s="29">
        <f t="shared" ref="AK67" si="365">SUM(AL67:AM67)</f>
        <v>27632</v>
      </c>
      <c r="AL67" s="29">
        <f>AL69+AL86+AL114+AL140+AL164+AL173</f>
        <v>27063</v>
      </c>
      <c r="AM67" s="29">
        <f>AM69+AM86+AM114+AM140+AM164+AM173</f>
        <v>569</v>
      </c>
      <c r="AN67" s="29">
        <f t="shared" ref="AN67" si="366">SUM(AO67:AP67)</f>
        <v>9977</v>
      </c>
      <c r="AO67" s="29">
        <f>AO69+AO86+AO114+AO140+AO164+AO173</f>
        <v>9764</v>
      </c>
      <c r="AP67" s="29">
        <f>AP69+AP86+AP114+AP140+AP164+AP173</f>
        <v>213</v>
      </c>
      <c r="AQ67" s="29">
        <f t="shared" ref="AQ67" si="367">SUM(AR67:AS67)</f>
        <v>9818</v>
      </c>
      <c r="AR67" s="29">
        <f>AR69+AR86+AR114+AR140+AR164+AR173</f>
        <v>9608</v>
      </c>
      <c r="AS67" s="29">
        <f>AS69+AS86+AS114+AS140+AS164+AS173</f>
        <v>210</v>
      </c>
      <c r="AT67" s="29">
        <f t="shared" ref="AT67" si="368">SUM(AU67:AV67)</f>
        <v>10614</v>
      </c>
      <c r="AU67" s="29">
        <f>AU69+AU86+AU114+AU140+AU164+AU173</f>
        <v>10435</v>
      </c>
      <c r="AV67" s="29">
        <f>AV69+AV86+AV114+AV140+AV164+AV173</f>
        <v>179</v>
      </c>
      <c r="AW67" s="29">
        <f t="shared" ref="AW67" si="369">SUM(AX67:AY67)</f>
        <v>30409</v>
      </c>
      <c r="AX67" s="29">
        <f>AX69+AX86+AX114+AX140+AX164+AX173</f>
        <v>29807</v>
      </c>
      <c r="AY67" s="29">
        <f>AY69+AY86+AY114+AY140+AY164+AY173</f>
        <v>602</v>
      </c>
      <c r="AZ67" s="29">
        <f>SUM(BA67:BB67)</f>
        <v>117702</v>
      </c>
      <c r="BA67" s="29">
        <f>BA69+BA86+BA114+BA140+BA164+BA173</f>
        <v>115382</v>
      </c>
      <c r="BB67" s="29">
        <f>BB69+BB86+BB114+BB140+BB164+BB173</f>
        <v>2320</v>
      </c>
    </row>
    <row r="68" spans="1:54" s="3" customFormat="1" ht="15" customHeight="1" x14ac:dyDescent="0.2">
      <c r="A68" s="33"/>
      <c r="B68" s="34"/>
      <c r="C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</row>
    <row r="69" spans="1:54" s="3" customFormat="1" ht="15" customHeight="1" x14ac:dyDescent="0.25">
      <c r="A69" s="30"/>
      <c r="B69" s="31" t="s">
        <v>58</v>
      </c>
      <c r="C69" s="32"/>
      <c r="D69" s="29">
        <f>SUM(E69:F69)</f>
        <v>3250</v>
      </c>
      <c r="E69" s="29">
        <f>E70+E75+E76+E79+E83+E84</f>
        <v>3083</v>
      </c>
      <c r="F69" s="29">
        <f>F70+F75+F76+F79+F83+F84</f>
        <v>167</v>
      </c>
      <c r="G69" s="29">
        <f t="shared" ref="G69:G70" si="370">SUM(H69:I69)</f>
        <v>2782</v>
      </c>
      <c r="H69" s="29">
        <f>H70+H75+H76+H79+H83+H84</f>
        <v>2640</v>
      </c>
      <c r="I69" s="29">
        <f>I70+I75+I76+I79+I83+I84</f>
        <v>142</v>
      </c>
      <c r="J69" s="29">
        <f t="shared" ref="J69:J70" si="371">SUM(K69:L69)</f>
        <v>3265</v>
      </c>
      <c r="K69" s="29">
        <f>K70+K75+K76+K79+K83+K84</f>
        <v>3099</v>
      </c>
      <c r="L69" s="29">
        <f>L70+L75+L76+L79+L83+L84</f>
        <v>166</v>
      </c>
      <c r="M69" s="29">
        <f>SUM(N69:O69)</f>
        <v>9297</v>
      </c>
      <c r="N69" s="29">
        <f>N70+N75+N76+N79+N83+N84</f>
        <v>8822</v>
      </c>
      <c r="O69" s="29">
        <f>O70+O75+O76+O79+O83+O84</f>
        <v>475</v>
      </c>
      <c r="P69" s="29">
        <f t="shared" ref="P69:P70" si="372">SUM(Q69:R69)</f>
        <v>3557</v>
      </c>
      <c r="Q69" s="29">
        <f>Q70+Q75+Q76+Q79+Q83+Q84</f>
        <v>3404</v>
      </c>
      <c r="R69" s="29">
        <f>R70+R75+R76+R79+R83+R84</f>
        <v>153</v>
      </c>
      <c r="S69" s="29">
        <f t="shared" ref="S69:S70" si="373">SUM(T69:U69)</f>
        <v>3287</v>
      </c>
      <c r="T69" s="29">
        <f>T70+T75+T76+T79+T83+T84</f>
        <v>3157</v>
      </c>
      <c r="U69" s="29">
        <f>U70+U75+U76+U79+U83+U84</f>
        <v>130</v>
      </c>
      <c r="V69" s="29">
        <f t="shared" ref="V69:V70" si="374">SUM(W69:X69)</f>
        <v>3261</v>
      </c>
      <c r="W69" s="29">
        <f>W70+W75+W76+W79+W83+W84</f>
        <v>3135</v>
      </c>
      <c r="X69" s="29">
        <f>X70+X75+X76+X79+X83+X84</f>
        <v>126</v>
      </c>
      <c r="Y69" s="29">
        <f t="shared" ref="Y69" si="375">SUM(Z69:AA69)</f>
        <v>10105</v>
      </c>
      <c r="Z69" s="29">
        <f>Z70+Z75+Z76+Z79+Z83+Z84</f>
        <v>9696</v>
      </c>
      <c r="AA69" s="29">
        <f>AA70+AA75+AA76+AA79+AA83+AA84</f>
        <v>409</v>
      </c>
      <c r="AB69" s="29">
        <f t="shared" ref="AB69:AB70" si="376">SUM(AC69:AD69)</f>
        <v>2812</v>
      </c>
      <c r="AC69" s="29">
        <f>AC70+AC75+AC76+AC79+AC83+AC84</f>
        <v>2666</v>
      </c>
      <c r="AD69" s="29">
        <f>AD70+AD75+AD76+AD79+AD83+AD84</f>
        <v>146</v>
      </c>
      <c r="AE69" s="29">
        <f t="shared" ref="AE69:AE70" si="377">SUM(AF69:AG69)</f>
        <v>2991</v>
      </c>
      <c r="AF69" s="29">
        <f>AF70+AF75+AF76+AF79+AF83+AF84</f>
        <v>2833</v>
      </c>
      <c r="AG69" s="29">
        <f>AG70+AG75+AG76+AG79+AG83+AG84</f>
        <v>158</v>
      </c>
      <c r="AH69" s="29">
        <f t="shared" ref="AH69:AH70" si="378">SUM(AI69:AJ69)</f>
        <v>3103</v>
      </c>
      <c r="AI69" s="29">
        <f>AI70+AI75+AI76+AI79+AI83+AI84</f>
        <v>2952</v>
      </c>
      <c r="AJ69" s="29">
        <f>AJ70+AJ75+AJ76+AJ79+AJ83+AJ84</f>
        <v>151</v>
      </c>
      <c r="AK69" s="29">
        <f t="shared" ref="AK69" si="379">SUM(AL69:AM69)</f>
        <v>8906</v>
      </c>
      <c r="AL69" s="29">
        <f>AL70+AL75+AL76+AL79+AL83+AL84</f>
        <v>8451</v>
      </c>
      <c r="AM69" s="29">
        <f>AM70+AM75+AM76+AM79+AM83+AM84</f>
        <v>455</v>
      </c>
      <c r="AN69" s="29">
        <f t="shared" ref="AN69:AN70" si="380">SUM(AO69:AP69)</f>
        <v>3136</v>
      </c>
      <c r="AO69" s="29">
        <f>AO70+AO75+AO76+AO79+AO83+AO84</f>
        <v>2969</v>
      </c>
      <c r="AP69" s="29">
        <f>AP70+AP75+AP76+AP79+AP83+AP84</f>
        <v>167</v>
      </c>
      <c r="AQ69" s="29">
        <f t="shared" ref="AQ69:AQ70" si="381">SUM(AR69:AS69)</f>
        <v>3217</v>
      </c>
      <c r="AR69" s="29">
        <f>AR70+AR75+AR76+AR79+AR83+AR84</f>
        <v>3057</v>
      </c>
      <c r="AS69" s="29">
        <f>AS70+AS75+AS76+AS79+AS83+AS84</f>
        <v>160</v>
      </c>
      <c r="AT69" s="29">
        <f t="shared" ref="AT69:AT70" si="382">SUM(AU69:AV69)</f>
        <v>3367</v>
      </c>
      <c r="AU69" s="29">
        <f>AU70+AU75+AU76+AU79+AU83+AU84</f>
        <v>3228</v>
      </c>
      <c r="AV69" s="29">
        <f>AV70+AV75+AV76+AV79+AV83+AV84</f>
        <v>139</v>
      </c>
      <c r="AW69" s="29">
        <f t="shared" ref="AW69" si="383">SUM(AX69:AY69)</f>
        <v>9720</v>
      </c>
      <c r="AX69" s="29">
        <f>AX70+AX75+AX76+AX79+AX83+AX84</f>
        <v>9254</v>
      </c>
      <c r="AY69" s="29">
        <f>AY70+AY75+AY76+AY79+AY83+AY84</f>
        <v>466</v>
      </c>
      <c r="AZ69" s="29">
        <f>SUM(BA69:BB69)</f>
        <v>38028</v>
      </c>
      <c r="BA69" s="29">
        <f>BA70+BA75+BA76+BA79+BA83+BA84</f>
        <v>36223</v>
      </c>
      <c r="BB69" s="29">
        <f>BB70+BB75+BB76+BB79+BB83+BB84</f>
        <v>1805</v>
      </c>
    </row>
    <row r="70" spans="1:54" s="3" customFormat="1" ht="15" customHeight="1" x14ac:dyDescent="0.25">
      <c r="A70" s="33"/>
      <c r="B70" s="31"/>
      <c r="C70" s="32" t="s">
        <v>59</v>
      </c>
      <c r="D70" s="29">
        <f>SUM(E70:F70)</f>
        <v>2154</v>
      </c>
      <c r="E70" s="29">
        <f>SUM(E71:E74)</f>
        <v>2071</v>
      </c>
      <c r="F70" s="29">
        <f>SUM(F71:F74)</f>
        <v>83</v>
      </c>
      <c r="G70" s="29">
        <f t="shared" si="370"/>
        <v>1811</v>
      </c>
      <c r="H70" s="29">
        <f t="shared" ref="H70:I70" si="384">SUM(H71:H74)</f>
        <v>1739</v>
      </c>
      <c r="I70" s="29">
        <f t="shared" si="384"/>
        <v>72</v>
      </c>
      <c r="J70" s="29">
        <f t="shared" si="371"/>
        <v>2166</v>
      </c>
      <c r="K70" s="29">
        <f t="shared" ref="K70:L70" si="385">SUM(K71:K74)</f>
        <v>2089</v>
      </c>
      <c r="L70" s="29">
        <f t="shared" si="385"/>
        <v>77</v>
      </c>
      <c r="M70" s="29">
        <f t="shared" ref="M70" si="386">SUM(N70:O70)</f>
        <v>6131</v>
      </c>
      <c r="N70" s="29">
        <f t="shared" ref="N70:O70" si="387">SUM(N71:N74)</f>
        <v>5899</v>
      </c>
      <c r="O70" s="29">
        <f t="shared" si="387"/>
        <v>232</v>
      </c>
      <c r="P70" s="29">
        <f t="shared" si="372"/>
        <v>2392</v>
      </c>
      <c r="Q70" s="29">
        <f t="shared" ref="Q70:R70" si="388">SUM(Q71:Q74)</f>
        <v>2323</v>
      </c>
      <c r="R70" s="29">
        <f t="shared" si="388"/>
        <v>69</v>
      </c>
      <c r="S70" s="29">
        <f t="shared" si="373"/>
        <v>2232</v>
      </c>
      <c r="T70" s="29">
        <f t="shared" ref="T70:U70" si="389">SUM(T71:T74)</f>
        <v>2171</v>
      </c>
      <c r="U70" s="29">
        <f t="shared" si="389"/>
        <v>61</v>
      </c>
      <c r="V70" s="29">
        <f t="shared" si="374"/>
        <v>2205</v>
      </c>
      <c r="W70" s="29">
        <f t="shared" ref="W70:X70" si="390">SUM(W71:W74)</f>
        <v>2137</v>
      </c>
      <c r="X70" s="29">
        <f t="shared" si="390"/>
        <v>68</v>
      </c>
      <c r="Y70" s="29">
        <f t="shared" ref="Y70" si="391">SUM(Z70:AA70)</f>
        <v>6829</v>
      </c>
      <c r="Z70" s="29">
        <f t="shared" ref="Z70:AA70" si="392">SUM(Z71:Z74)</f>
        <v>6631</v>
      </c>
      <c r="AA70" s="29">
        <f t="shared" si="392"/>
        <v>198</v>
      </c>
      <c r="AB70" s="29">
        <f t="shared" si="376"/>
        <v>1886</v>
      </c>
      <c r="AC70" s="29">
        <f t="shared" ref="AC70:AD70" si="393">SUM(AC71:AC74)</f>
        <v>1821</v>
      </c>
      <c r="AD70" s="29">
        <f t="shared" si="393"/>
        <v>65</v>
      </c>
      <c r="AE70" s="29">
        <f t="shared" si="377"/>
        <v>2047</v>
      </c>
      <c r="AF70" s="29">
        <f t="shared" ref="AF70:AG70" si="394">SUM(AF71:AF74)</f>
        <v>1978</v>
      </c>
      <c r="AG70" s="29">
        <f t="shared" si="394"/>
        <v>69</v>
      </c>
      <c r="AH70" s="29">
        <f t="shared" si="378"/>
        <v>2060</v>
      </c>
      <c r="AI70" s="29">
        <f t="shared" ref="AI70:AJ70" si="395">SUM(AI71:AI74)</f>
        <v>1999</v>
      </c>
      <c r="AJ70" s="29">
        <f t="shared" si="395"/>
        <v>61</v>
      </c>
      <c r="AK70" s="29">
        <f t="shared" ref="AK70" si="396">SUM(AL70:AM70)</f>
        <v>5993</v>
      </c>
      <c r="AL70" s="29">
        <f t="shared" ref="AL70:AM70" si="397">SUM(AL71:AL74)</f>
        <v>5798</v>
      </c>
      <c r="AM70" s="29">
        <f t="shared" si="397"/>
        <v>195</v>
      </c>
      <c r="AN70" s="29">
        <f t="shared" si="380"/>
        <v>2099</v>
      </c>
      <c r="AO70" s="29">
        <f t="shared" ref="AO70:AP70" si="398">SUM(AO71:AO74)</f>
        <v>2032</v>
      </c>
      <c r="AP70" s="29">
        <f t="shared" si="398"/>
        <v>67</v>
      </c>
      <c r="AQ70" s="29">
        <f t="shared" si="381"/>
        <v>2210</v>
      </c>
      <c r="AR70" s="29">
        <f t="shared" ref="AR70:AS70" si="399">SUM(AR71:AR74)</f>
        <v>2145</v>
      </c>
      <c r="AS70" s="29">
        <f t="shared" si="399"/>
        <v>65</v>
      </c>
      <c r="AT70" s="29">
        <f t="shared" si="382"/>
        <v>2313</v>
      </c>
      <c r="AU70" s="29">
        <f t="shared" ref="AU70:AV70" si="400">SUM(AU71:AU74)</f>
        <v>2252</v>
      </c>
      <c r="AV70" s="29">
        <f t="shared" si="400"/>
        <v>61</v>
      </c>
      <c r="AW70" s="29">
        <f t="shared" ref="AW70" si="401">SUM(AX70:AY70)</f>
        <v>6622</v>
      </c>
      <c r="AX70" s="29">
        <f t="shared" ref="AX70:AY70" si="402">SUM(AX71:AX74)</f>
        <v>6429</v>
      </c>
      <c r="AY70" s="29">
        <f t="shared" si="402"/>
        <v>193</v>
      </c>
      <c r="AZ70" s="29">
        <f t="shared" ref="AZ70" si="403">SUM(BA70:BB70)</f>
        <v>25575</v>
      </c>
      <c r="BA70" s="29">
        <f t="shared" ref="BA70:BB70" si="404">SUM(BA71:BA74)</f>
        <v>24757</v>
      </c>
      <c r="BB70" s="29">
        <f t="shared" si="404"/>
        <v>818</v>
      </c>
    </row>
    <row r="71" spans="1:54" s="3" customFormat="1" ht="15" customHeight="1" x14ac:dyDescent="0.25">
      <c r="A71" s="33"/>
      <c r="B71" s="31"/>
      <c r="C71" s="35" t="s">
        <v>60</v>
      </c>
      <c r="D71" s="54">
        <f>E71+F71</f>
        <v>1610</v>
      </c>
      <c r="E71" s="54">
        <v>1610</v>
      </c>
      <c r="F71" s="54">
        <v>0</v>
      </c>
      <c r="G71" s="54">
        <f>H71+I71</f>
        <v>1430</v>
      </c>
      <c r="H71" s="54">
        <v>1430</v>
      </c>
      <c r="I71" s="54">
        <v>0</v>
      </c>
      <c r="J71" s="54">
        <f>K71+L71</f>
        <v>1750</v>
      </c>
      <c r="K71" s="54">
        <v>1750</v>
      </c>
      <c r="L71" s="54">
        <v>0</v>
      </c>
      <c r="M71" s="54">
        <f>N71+O71</f>
        <v>4790</v>
      </c>
      <c r="N71" s="54">
        <f t="shared" ref="N71:O75" si="405">+E71+H71+K71</f>
        <v>4790</v>
      </c>
      <c r="O71" s="54">
        <f t="shared" si="405"/>
        <v>0</v>
      </c>
      <c r="P71" s="54">
        <f>Q71+R71</f>
        <v>1814</v>
      </c>
      <c r="Q71" s="54">
        <v>1814</v>
      </c>
      <c r="R71" s="54">
        <v>0</v>
      </c>
      <c r="S71" s="54">
        <f>T71+U71</f>
        <v>1750</v>
      </c>
      <c r="T71" s="54">
        <v>1750</v>
      </c>
      <c r="U71" s="54">
        <v>0</v>
      </c>
      <c r="V71" s="54">
        <f>W71+X71</f>
        <v>1693</v>
      </c>
      <c r="W71" s="54">
        <v>1693</v>
      </c>
      <c r="X71" s="54">
        <v>0</v>
      </c>
      <c r="Y71" s="54">
        <f>Z71+AA71</f>
        <v>5257</v>
      </c>
      <c r="Z71" s="54">
        <f t="shared" ref="Z71:AA75" si="406">+Q71+T71+W71</f>
        <v>5257</v>
      </c>
      <c r="AA71" s="54">
        <f t="shared" si="406"/>
        <v>0</v>
      </c>
      <c r="AB71" s="54">
        <f>AC71+AD71</f>
        <v>1510</v>
      </c>
      <c r="AC71" s="54">
        <v>1510</v>
      </c>
      <c r="AD71" s="54">
        <v>0</v>
      </c>
      <c r="AE71" s="54">
        <f>AF71+AG71</f>
        <v>1607</v>
      </c>
      <c r="AF71" s="54">
        <v>1607</v>
      </c>
      <c r="AG71" s="54">
        <v>0</v>
      </c>
      <c r="AH71" s="54">
        <f>AI71+AJ71</f>
        <v>1603</v>
      </c>
      <c r="AI71" s="54">
        <v>1603</v>
      </c>
      <c r="AJ71" s="54">
        <v>0</v>
      </c>
      <c r="AK71" s="54">
        <f>AL71+AM71</f>
        <v>4720</v>
      </c>
      <c r="AL71" s="54">
        <f t="shared" ref="AL71:AM75" si="407">+AC71+AF71+AI71</f>
        <v>4720</v>
      </c>
      <c r="AM71" s="54">
        <f t="shared" si="407"/>
        <v>0</v>
      </c>
      <c r="AN71" s="54">
        <f>AO71+AP71</f>
        <v>1592</v>
      </c>
      <c r="AO71" s="54">
        <v>1592</v>
      </c>
      <c r="AP71" s="54">
        <v>0</v>
      </c>
      <c r="AQ71" s="54">
        <f>AR71+AS71</f>
        <v>1590</v>
      </c>
      <c r="AR71" s="54">
        <v>1590</v>
      </c>
      <c r="AS71" s="54">
        <v>0</v>
      </c>
      <c r="AT71" s="54">
        <f>AU71+AV71</f>
        <v>1710</v>
      </c>
      <c r="AU71" s="54">
        <v>1710</v>
      </c>
      <c r="AV71" s="54">
        <v>0</v>
      </c>
      <c r="AW71" s="54">
        <f>AX71+AY71</f>
        <v>4892</v>
      </c>
      <c r="AX71" s="54">
        <f t="shared" ref="AX71:AY75" si="408">+AO71+AR71+AU71</f>
        <v>4892</v>
      </c>
      <c r="AY71" s="54">
        <f t="shared" si="408"/>
        <v>0</v>
      </c>
      <c r="AZ71" s="54">
        <f>BA71+BB71</f>
        <v>19659</v>
      </c>
      <c r="BA71" s="54">
        <f t="shared" ref="BA71:BB75" si="409">N71+Z71+AL71+AX71</f>
        <v>19659</v>
      </c>
      <c r="BB71" s="54">
        <f t="shared" si="409"/>
        <v>0</v>
      </c>
    </row>
    <row r="72" spans="1:54" s="3" customFormat="1" ht="15" customHeight="1" x14ac:dyDescent="0.25">
      <c r="A72" s="33"/>
      <c r="B72" s="31"/>
      <c r="C72" s="35" t="s">
        <v>61</v>
      </c>
      <c r="D72" s="54">
        <f>E72+F72</f>
        <v>272</v>
      </c>
      <c r="E72" s="54">
        <v>254</v>
      </c>
      <c r="F72" s="54">
        <v>18</v>
      </c>
      <c r="G72" s="54">
        <f>H72+I72</f>
        <v>250</v>
      </c>
      <c r="H72" s="54">
        <v>221</v>
      </c>
      <c r="I72" s="54">
        <v>29</v>
      </c>
      <c r="J72" s="54">
        <f>K72+L72</f>
        <v>287</v>
      </c>
      <c r="K72" s="54">
        <v>266</v>
      </c>
      <c r="L72" s="54">
        <v>21</v>
      </c>
      <c r="M72" s="54">
        <f>N72+O72</f>
        <v>809</v>
      </c>
      <c r="N72" s="54">
        <f t="shared" si="405"/>
        <v>741</v>
      </c>
      <c r="O72" s="54">
        <f t="shared" si="405"/>
        <v>68</v>
      </c>
      <c r="P72" s="54">
        <f>Q72+R72</f>
        <v>347</v>
      </c>
      <c r="Q72" s="54">
        <v>326</v>
      </c>
      <c r="R72" s="54">
        <v>21</v>
      </c>
      <c r="S72" s="54">
        <f>T72+U72</f>
        <v>346</v>
      </c>
      <c r="T72" s="54">
        <v>327</v>
      </c>
      <c r="U72" s="54">
        <v>19</v>
      </c>
      <c r="V72" s="54">
        <f>W72+X72</f>
        <v>285</v>
      </c>
      <c r="W72" s="54">
        <v>267</v>
      </c>
      <c r="X72" s="54">
        <v>18</v>
      </c>
      <c r="Y72" s="54">
        <f>Z72+AA72</f>
        <v>978</v>
      </c>
      <c r="Z72" s="54">
        <f t="shared" si="406"/>
        <v>920</v>
      </c>
      <c r="AA72" s="54">
        <f t="shared" si="406"/>
        <v>58</v>
      </c>
      <c r="AB72" s="54">
        <f>AC72+AD72</f>
        <v>258</v>
      </c>
      <c r="AC72" s="54">
        <v>239</v>
      </c>
      <c r="AD72" s="54">
        <v>19</v>
      </c>
      <c r="AE72" s="54">
        <f>AF72+AG72</f>
        <v>320</v>
      </c>
      <c r="AF72" s="54">
        <v>297</v>
      </c>
      <c r="AG72" s="54">
        <v>23</v>
      </c>
      <c r="AH72" s="54">
        <f>AI72+AJ72</f>
        <v>287</v>
      </c>
      <c r="AI72" s="54">
        <v>267</v>
      </c>
      <c r="AJ72" s="54">
        <v>20</v>
      </c>
      <c r="AK72" s="54">
        <f>AL72+AM72</f>
        <v>865</v>
      </c>
      <c r="AL72" s="54">
        <f t="shared" si="407"/>
        <v>803</v>
      </c>
      <c r="AM72" s="54">
        <f t="shared" si="407"/>
        <v>62</v>
      </c>
      <c r="AN72" s="54">
        <f>AO72+AP72</f>
        <v>385</v>
      </c>
      <c r="AO72" s="54">
        <v>366</v>
      </c>
      <c r="AP72" s="54">
        <v>19</v>
      </c>
      <c r="AQ72" s="54">
        <f>AR72+AS72</f>
        <v>456</v>
      </c>
      <c r="AR72" s="54">
        <v>435</v>
      </c>
      <c r="AS72" s="54">
        <v>21</v>
      </c>
      <c r="AT72" s="54">
        <f>AU72+AV72</f>
        <v>470</v>
      </c>
      <c r="AU72" s="54">
        <v>451</v>
      </c>
      <c r="AV72" s="54">
        <v>19</v>
      </c>
      <c r="AW72" s="54">
        <f>AX72+AY72</f>
        <v>1311</v>
      </c>
      <c r="AX72" s="54">
        <f t="shared" si="408"/>
        <v>1252</v>
      </c>
      <c r="AY72" s="54">
        <f t="shared" si="408"/>
        <v>59</v>
      </c>
      <c r="AZ72" s="54">
        <f>BA72+BB72</f>
        <v>3963</v>
      </c>
      <c r="BA72" s="54">
        <f t="shared" si="409"/>
        <v>3716</v>
      </c>
      <c r="BB72" s="54">
        <f t="shared" si="409"/>
        <v>247</v>
      </c>
    </row>
    <row r="73" spans="1:54" s="3" customFormat="1" ht="15" customHeight="1" x14ac:dyDescent="0.25">
      <c r="A73" s="33"/>
      <c r="B73" s="31"/>
      <c r="C73" s="35" t="s">
        <v>62</v>
      </c>
      <c r="D73" s="54">
        <f>E73+F73</f>
        <v>40</v>
      </c>
      <c r="E73" s="54">
        <v>0</v>
      </c>
      <c r="F73" s="54">
        <v>40</v>
      </c>
      <c r="G73" s="54">
        <f>H73+I73</f>
        <v>33</v>
      </c>
      <c r="H73" s="54">
        <v>0</v>
      </c>
      <c r="I73" s="54">
        <v>33</v>
      </c>
      <c r="J73" s="54">
        <f>K73+L73</f>
        <v>35</v>
      </c>
      <c r="K73" s="54">
        <v>0</v>
      </c>
      <c r="L73" s="54">
        <v>35</v>
      </c>
      <c r="M73" s="54">
        <f>N73+O73</f>
        <v>108</v>
      </c>
      <c r="N73" s="54">
        <f t="shared" si="405"/>
        <v>0</v>
      </c>
      <c r="O73" s="54">
        <f t="shared" si="405"/>
        <v>108</v>
      </c>
      <c r="P73" s="54">
        <f>Q73+R73</f>
        <v>36</v>
      </c>
      <c r="Q73" s="54">
        <v>0</v>
      </c>
      <c r="R73" s="54">
        <v>36</v>
      </c>
      <c r="S73" s="54">
        <f>T73+U73</f>
        <v>36</v>
      </c>
      <c r="T73" s="54">
        <v>0</v>
      </c>
      <c r="U73" s="54">
        <v>36</v>
      </c>
      <c r="V73" s="54">
        <f>W73+X73</f>
        <v>35</v>
      </c>
      <c r="W73" s="54">
        <v>0</v>
      </c>
      <c r="X73" s="54">
        <v>35</v>
      </c>
      <c r="Y73" s="54">
        <f>Z73+AA73</f>
        <v>107</v>
      </c>
      <c r="Z73" s="54">
        <f t="shared" si="406"/>
        <v>0</v>
      </c>
      <c r="AA73" s="54">
        <f t="shared" si="406"/>
        <v>107</v>
      </c>
      <c r="AB73" s="54">
        <f>AC73+AD73</f>
        <v>37</v>
      </c>
      <c r="AC73" s="54">
        <v>0</v>
      </c>
      <c r="AD73" s="54">
        <v>37</v>
      </c>
      <c r="AE73" s="54">
        <f>AF73+AG73</f>
        <v>37</v>
      </c>
      <c r="AF73" s="54">
        <v>0</v>
      </c>
      <c r="AG73" s="54">
        <v>37</v>
      </c>
      <c r="AH73" s="54">
        <f>AI73+AJ73</f>
        <v>36</v>
      </c>
      <c r="AI73" s="54">
        <v>0</v>
      </c>
      <c r="AJ73" s="54">
        <v>36</v>
      </c>
      <c r="AK73" s="54">
        <f>AL73+AM73</f>
        <v>110</v>
      </c>
      <c r="AL73" s="54">
        <f t="shared" si="407"/>
        <v>0</v>
      </c>
      <c r="AM73" s="54">
        <f t="shared" si="407"/>
        <v>110</v>
      </c>
      <c r="AN73" s="54">
        <f>AO73+AP73</f>
        <v>38</v>
      </c>
      <c r="AO73" s="54">
        <v>0</v>
      </c>
      <c r="AP73" s="54">
        <v>38</v>
      </c>
      <c r="AQ73" s="54">
        <f>AR73+AS73</f>
        <v>38</v>
      </c>
      <c r="AR73" s="54">
        <v>0</v>
      </c>
      <c r="AS73" s="54">
        <v>38</v>
      </c>
      <c r="AT73" s="54">
        <f>AU73+AV73</f>
        <v>34</v>
      </c>
      <c r="AU73" s="54">
        <v>0</v>
      </c>
      <c r="AV73" s="54">
        <v>34</v>
      </c>
      <c r="AW73" s="54">
        <f>AX73+AY73</f>
        <v>110</v>
      </c>
      <c r="AX73" s="54">
        <f t="shared" si="408"/>
        <v>0</v>
      </c>
      <c r="AY73" s="54">
        <f t="shared" si="408"/>
        <v>110</v>
      </c>
      <c r="AZ73" s="54">
        <f>BA73+BB73</f>
        <v>435</v>
      </c>
      <c r="BA73" s="54">
        <f t="shared" si="409"/>
        <v>0</v>
      </c>
      <c r="BB73" s="54">
        <f t="shared" si="409"/>
        <v>435</v>
      </c>
    </row>
    <row r="74" spans="1:54" s="3" customFormat="1" ht="15" customHeight="1" x14ac:dyDescent="0.25">
      <c r="A74" s="33"/>
      <c r="B74" s="31"/>
      <c r="C74" s="35" t="s">
        <v>63</v>
      </c>
      <c r="D74" s="54">
        <f>E74+F74</f>
        <v>232</v>
      </c>
      <c r="E74" s="54">
        <v>207</v>
      </c>
      <c r="F74" s="54">
        <v>25</v>
      </c>
      <c r="G74" s="54">
        <f>H74+I74</f>
        <v>98</v>
      </c>
      <c r="H74" s="54">
        <v>88</v>
      </c>
      <c r="I74" s="54">
        <v>10</v>
      </c>
      <c r="J74" s="54">
        <f>K74+L74</f>
        <v>94</v>
      </c>
      <c r="K74" s="54">
        <v>73</v>
      </c>
      <c r="L74" s="54">
        <v>21</v>
      </c>
      <c r="M74" s="54">
        <f>N74+O74</f>
        <v>424</v>
      </c>
      <c r="N74" s="54">
        <f t="shared" si="405"/>
        <v>368</v>
      </c>
      <c r="O74" s="54">
        <f t="shared" si="405"/>
        <v>56</v>
      </c>
      <c r="P74" s="54">
        <f>Q74+R74</f>
        <v>195</v>
      </c>
      <c r="Q74" s="54">
        <v>183</v>
      </c>
      <c r="R74" s="54">
        <v>12</v>
      </c>
      <c r="S74" s="54">
        <f>T74+U74</f>
        <v>100</v>
      </c>
      <c r="T74" s="54">
        <v>94</v>
      </c>
      <c r="U74" s="54">
        <v>6</v>
      </c>
      <c r="V74" s="54">
        <f>W74+X74</f>
        <v>192</v>
      </c>
      <c r="W74" s="54">
        <v>177</v>
      </c>
      <c r="X74" s="54">
        <v>15</v>
      </c>
      <c r="Y74" s="54">
        <f>Z74+AA74</f>
        <v>487</v>
      </c>
      <c r="Z74" s="54">
        <f t="shared" si="406"/>
        <v>454</v>
      </c>
      <c r="AA74" s="54">
        <f t="shared" si="406"/>
        <v>33</v>
      </c>
      <c r="AB74" s="54">
        <f>AC74+AD74</f>
        <v>81</v>
      </c>
      <c r="AC74" s="54">
        <v>72</v>
      </c>
      <c r="AD74" s="54">
        <v>9</v>
      </c>
      <c r="AE74" s="54">
        <f>AF74+AG74</f>
        <v>83</v>
      </c>
      <c r="AF74" s="54">
        <v>74</v>
      </c>
      <c r="AG74" s="54">
        <v>9</v>
      </c>
      <c r="AH74" s="54">
        <f>AI74+AJ74</f>
        <v>134</v>
      </c>
      <c r="AI74" s="54">
        <v>129</v>
      </c>
      <c r="AJ74" s="54">
        <v>5</v>
      </c>
      <c r="AK74" s="54">
        <f>AL74+AM74</f>
        <v>298</v>
      </c>
      <c r="AL74" s="54">
        <f t="shared" si="407"/>
        <v>275</v>
      </c>
      <c r="AM74" s="54">
        <f t="shared" si="407"/>
        <v>23</v>
      </c>
      <c r="AN74" s="54">
        <f>AO74+AP74</f>
        <v>84</v>
      </c>
      <c r="AO74" s="54">
        <v>74</v>
      </c>
      <c r="AP74" s="54">
        <v>10</v>
      </c>
      <c r="AQ74" s="54">
        <f>AR74+AS74</f>
        <v>126</v>
      </c>
      <c r="AR74" s="54">
        <v>120</v>
      </c>
      <c r="AS74" s="54">
        <v>6</v>
      </c>
      <c r="AT74" s="54">
        <f>AU74+AV74</f>
        <v>99</v>
      </c>
      <c r="AU74" s="54">
        <v>91</v>
      </c>
      <c r="AV74" s="54">
        <v>8</v>
      </c>
      <c r="AW74" s="54">
        <f>AX74+AY74</f>
        <v>309</v>
      </c>
      <c r="AX74" s="54">
        <f t="shared" si="408"/>
        <v>285</v>
      </c>
      <c r="AY74" s="54">
        <f t="shared" si="408"/>
        <v>24</v>
      </c>
      <c r="AZ74" s="54">
        <f>BA74+BB74</f>
        <v>1518</v>
      </c>
      <c r="BA74" s="54">
        <f t="shared" si="409"/>
        <v>1382</v>
      </c>
      <c r="BB74" s="54">
        <f t="shared" si="409"/>
        <v>136</v>
      </c>
    </row>
    <row r="75" spans="1:54" s="3" customFormat="1" ht="15" customHeight="1" x14ac:dyDescent="0.25">
      <c r="A75" s="33"/>
      <c r="B75" s="31"/>
      <c r="C75" s="32" t="s">
        <v>64</v>
      </c>
      <c r="D75" s="54">
        <f>E75+F75</f>
        <v>18</v>
      </c>
      <c r="E75" s="54">
        <v>18</v>
      </c>
      <c r="F75" s="54">
        <v>0</v>
      </c>
      <c r="G75" s="54">
        <f>H75+I75</f>
        <v>26</v>
      </c>
      <c r="H75" s="54">
        <v>26</v>
      </c>
      <c r="I75" s="54">
        <v>0</v>
      </c>
      <c r="J75" s="54">
        <f>K75+L75</f>
        <v>18</v>
      </c>
      <c r="K75" s="54">
        <v>18</v>
      </c>
      <c r="L75" s="54">
        <v>0</v>
      </c>
      <c r="M75" s="54">
        <f>N75+O75</f>
        <v>62</v>
      </c>
      <c r="N75" s="54">
        <f t="shared" si="405"/>
        <v>62</v>
      </c>
      <c r="O75" s="54">
        <f t="shared" si="405"/>
        <v>0</v>
      </c>
      <c r="P75" s="54">
        <f>Q75+R75</f>
        <v>17</v>
      </c>
      <c r="Q75" s="54">
        <v>17</v>
      </c>
      <c r="R75" s="54">
        <v>0</v>
      </c>
      <c r="S75" s="54">
        <f>T75+U75</f>
        <v>29</v>
      </c>
      <c r="T75" s="54">
        <v>29</v>
      </c>
      <c r="U75" s="54">
        <v>0</v>
      </c>
      <c r="V75" s="54">
        <f>W75+X75</f>
        <v>23</v>
      </c>
      <c r="W75" s="54">
        <v>23</v>
      </c>
      <c r="X75" s="54">
        <v>0</v>
      </c>
      <c r="Y75" s="54">
        <f>Z75+AA75</f>
        <v>69</v>
      </c>
      <c r="Z75" s="54">
        <f t="shared" si="406"/>
        <v>69</v>
      </c>
      <c r="AA75" s="54">
        <f t="shared" si="406"/>
        <v>0</v>
      </c>
      <c r="AB75" s="54">
        <f>AC75+AD75</f>
        <v>17</v>
      </c>
      <c r="AC75" s="54">
        <v>16</v>
      </c>
      <c r="AD75" s="54">
        <v>1</v>
      </c>
      <c r="AE75" s="54">
        <f>AF75+AG75</f>
        <v>14</v>
      </c>
      <c r="AF75" s="54">
        <v>13</v>
      </c>
      <c r="AG75" s="54">
        <v>1</v>
      </c>
      <c r="AH75" s="54">
        <f>AI75+AJ75</f>
        <v>34</v>
      </c>
      <c r="AI75" s="54">
        <v>33</v>
      </c>
      <c r="AJ75" s="54">
        <v>1</v>
      </c>
      <c r="AK75" s="54">
        <f>AL75+AM75</f>
        <v>65</v>
      </c>
      <c r="AL75" s="54">
        <f t="shared" si="407"/>
        <v>62</v>
      </c>
      <c r="AM75" s="54">
        <f t="shared" si="407"/>
        <v>3</v>
      </c>
      <c r="AN75" s="54">
        <f>AO75+AP75</f>
        <v>25</v>
      </c>
      <c r="AO75" s="54">
        <v>25</v>
      </c>
      <c r="AP75" s="54">
        <v>0</v>
      </c>
      <c r="AQ75" s="54">
        <f>AR75+AS75</f>
        <v>23</v>
      </c>
      <c r="AR75" s="54">
        <v>23</v>
      </c>
      <c r="AS75" s="54">
        <v>0</v>
      </c>
      <c r="AT75" s="54">
        <f>AU75+AV75</f>
        <v>24</v>
      </c>
      <c r="AU75" s="54">
        <v>24</v>
      </c>
      <c r="AV75" s="54">
        <v>0</v>
      </c>
      <c r="AW75" s="54">
        <f>AX75+AY75</f>
        <v>72</v>
      </c>
      <c r="AX75" s="54">
        <f t="shared" si="408"/>
        <v>72</v>
      </c>
      <c r="AY75" s="54">
        <f t="shared" si="408"/>
        <v>0</v>
      </c>
      <c r="AZ75" s="54">
        <f>BA75+BB75</f>
        <v>268</v>
      </c>
      <c r="BA75" s="54">
        <f t="shared" si="409"/>
        <v>265</v>
      </c>
      <c r="BB75" s="54">
        <f t="shared" si="409"/>
        <v>3</v>
      </c>
    </row>
    <row r="76" spans="1:54" s="3" customFormat="1" ht="15" customHeight="1" x14ac:dyDescent="0.25">
      <c r="A76" s="33"/>
      <c r="B76" s="31"/>
      <c r="C76" s="32" t="s">
        <v>65</v>
      </c>
      <c r="D76" s="29">
        <f>SUM(E76:F76)</f>
        <v>81</v>
      </c>
      <c r="E76" s="29">
        <f>SUM(E77:E78)</f>
        <v>81</v>
      </c>
      <c r="F76" s="29">
        <f>SUM(F77:F78)</f>
        <v>0</v>
      </c>
      <c r="G76" s="29">
        <f t="shared" ref="G76" si="410">SUM(H76:I76)</f>
        <v>70</v>
      </c>
      <c r="H76" s="29">
        <f t="shared" ref="H76:I76" si="411">SUM(H77:H78)</f>
        <v>70</v>
      </c>
      <c r="I76" s="29">
        <f t="shared" si="411"/>
        <v>0</v>
      </c>
      <c r="J76" s="29">
        <f t="shared" ref="J76" si="412">SUM(K76:L76)</f>
        <v>77</v>
      </c>
      <c r="K76" s="29">
        <f t="shared" ref="K76:L76" si="413">SUM(K77:K78)</f>
        <v>77</v>
      </c>
      <c r="L76" s="29">
        <f t="shared" si="413"/>
        <v>0</v>
      </c>
      <c r="M76" s="29">
        <f>SUM(N76:O76)</f>
        <v>228</v>
      </c>
      <c r="N76" s="29">
        <f>SUM(N77:N78)</f>
        <v>228</v>
      </c>
      <c r="O76" s="29">
        <f>SUM(O77:O78)</f>
        <v>0</v>
      </c>
      <c r="P76" s="29">
        <f t="shared" ref="P76" si="414">SUM(Q76:R76)</f>
        <v>75</v>
      </c>
      <c r="Q76" s="29">
        <f t="shared" ref="Q76:R76" si="415">SUM(Q77:Q78)</f>
        <v>75</v>
      </c>
      <c r="R76" s="29">
        <f t="shared" si="415"/>
        <v>0</v>
      </c>
      <c r="S76" s="29">
        <f t="shared" ref="S76" si="416">SUM(T76:U76)</f>
        <v>91</v>
      </c>
      <c r="T76" s="29">
        <f t="shared" ref="T76:U76" si="417">SUM(T77:T78)</f>
        <v>91</v>
      </c>
      <c r="U76" s="29">
        <f t="shared" si="417"/>
        <v>0</v>
      </c>
      <c r="V76" s="29">
        <f t="shared" ref="V76" si="418">SUM(W76:X76)</f>
        <v>84</v>
      </c>
      <c r="W76" s="29">
        <f t="shared" ref="W76:X76" si="419">SUM(W77:W78)</f>
        <v>84</v>
      </c>
      <c r="X76" s="29">
        <f t="shared" si="419"/>
        <v>0</v>
      </c>
      <c r="Y76" s="29">
        <f t="shared" ref="Y76" si="420">SUM(Z76:AA76)</f>
        <v>250</v>
      </c>
      <c r="Z76" s="29">
        <f t="shared" ref="Z76:AA76" si="421">SUM(Z77:Z78)</f>
        <v>250</v>
      </c>
      <c r="AA76" s="29">
        <f t="shared" si="421"/>
        <v>0</v>
      </c>
      <c r="AB76" s="29">
        <f t="shared" ref="AB76" si="422">SUM(AC76:AD76)</f>
        <v>77</v>
      </c>
      <c r="AC76" s="29">
        <f t="shared" ref="AC76:AD76" si="423">SUM(AC77:AC78)</f>
        <v>77</v>
      </c>
      <c r="AD76" s="29">
        <f t="shared" si="423"/>
        <v>0</v>
      </c>
      <c r="AE76" s="29">
        <f t="shared" ref="AE76" si="424">SUM(AF76:AG76)</f>
        <v>73</v>
      </c>
      <c r="AF76" s="29">
        <f t="shared" ref="AF76:AG76" si="425">SUM(AF77:AF78)</f>
        <v>73</v>
      </c>
      <c r="AG76" s="29">
        <f t="shared" si="425"/>
        <v>0</v>
      </c>
      <c r="AH76" s="29">
        <f t="shared" ref="AH76" si="426">SUM(AI76:AJ76)</f>
        <v>75</v>
      </c>
      <c r="AI76" s="29">
        <f t="shared" ref="AI76:AJ76" si="427">SUM(AI77:AI78)</f>
        <v>75</v>
      </c>
      <c r="AJ76" s="29">
        <f t="shared" si="427"/>
        <v>0</v>
      </c>
      <c r="AK76" s="29">
        <f t="shared" ref="AK76" si="428">SUM(AL76:AM76)</f>
        <v>225</v>
      </c>
      <c r="AL76" s="29">
        <f t="shared" ref="AL76:AM76" si="429">SUM(AL77:AL78)</f>
        <v>225</v>
      </c>
      <c r="AM76" s="29">
        <f t="shared" si="429"/>
        <v>0</v>
      </c>
      <c r="AN76" s="29">
        <f t="shared" ref="AN76" si="430">SUM(AO76:AP76)</f>
        <v>87</v>
      </c>
      <c r="AO76" s="29">
        <f t="shared" ref="AO76:AP76" si="431">SUM(AO77:AO78)</f>
        <v>87</v>
      </c>
      <c r="AP76" s="29">
        <f t="shared" si="431"/>
        <v>0</v>
      </c>
      <c r="AQ76" s="29">
        <f t="shared" ref="AQ76" si="432">SUM(AR76:AS76)</f>
        <v>87</v>
      </c>
      <c r="AR76" s="29">
        <f t="shared" ref="AR76:AS76" si="433">SUM(AR77:AR78)</f>
        <v>87</v>
      </c>
      <c r="AS76" s="29">
        <f t="shared" si="433"/>
        <v>0</v>
      </c>
      <c r="AT76" s="29">
        <f t="shared" ref="AT76" si="434">SUM(AU76:AV76)</f>
        <v>78</v>
      </c>
      <c r="AU76" s="29">
        <f t="shared" ref="AU76:AV76" si="435">SUM(AU77:AU78)</f>
        <v>78</v>
      </c>
      <c r="AV76" s="29">
        <f t="shared" si="435"/>
        <v>0</v>
      </c>
      <c r="AW76" s="29">
        <f t="shared" ref="AW76" si="436">SUM(AX76:AY76)</f>
        <v>252</v>
      </c>
      <c r="AX76" s="29">
        <f t="shared" ref="AX76:AY76" si="437">SUM(AX77:AX78)</f>
        <v>252</v>
      </c>
      <c r="AY76" s="29">
        <f t="shared" si="437"/>
        <v>0</v>
      </c>
      <c r="AZ76" s="29">
        <f>SUM(BA76:BB76)</f>
        <v>955</v>
      </c>
      <c r="BA76" s="29">
        <f>SUM(BA77:BA78)</f>
        <v>955</v>
      </c>
      <c r="BB76" s="29">
        <f>SUM(BB77:BB78)</f>
        <v>0</v>
      </c>
    </row>
    <row r="77" spans="1:54" s="3" customFormat="1" ht="14.25" customHeight="1" x14ac:dyDescent="0.25">
      <c r="A77" s="33"/>
      <c r="B77" s="31"/>
      <c r="C77" s="35" t="s">
        <v>66</v>
      </c>
      <c r="D77" s="54">
        <f>E77+F77</f>
        <v>67</v>
      </c>
      <c r="E77" s="54">
        <v>67</v>
      </c>
      <c r="F77" s="54">
        <v>0</v>
      </c>
      <c r="G77" s="54">
        <f>H77+I77</f>
        <v>48</v>
      </c>
      <c r="H77" s="54">
        <v>48</v>
      </c>
      <c r="I77" s="54">
        <v>0</v>
      </c>
      <c r="J77" s="54">
        <f>K77+L77</f>
        <v>56</v>
      </c>
      <c r="K77" s="54">
        <v>56</v>
      </c>
      <c r="L77" s="54">
        <v>0</v>
      </c>
      <c r="M77" s="54">
        <f>N77+O77</f>
        <v>171</v>
      </c>
      <c r="N77" s="54">
        <f>+E77+H77+K77</f>
        <v>171</v>
      </c>
      <c r="O77" s="54">
        <f>+F77+I77+L77</f>
        <v>0</v>
      </c>
      <c r="P77" s="54">
        <f>Q77+R77</f>
        <v>61</v>
      </c>
      <c r="Q77" s="54">
        <v>61</v>
      </c>
      <c r="R77" s="54">
        <v>0</v>
      </c>
      <c r="S77" s="54">
        <f>T77+U77</f>
        <v>75</v>
      </c>
      <c r="T77" s="54">
        <v>75</v>
      </c>
      <c r="U77" s="54">
        <v>0</v>
      </c>
      <c r="V77" s="54">
        <f>W77+X77</f>
        <v>70</v>
      </c>
      <c r="W77" s="54">
        <v>70</v>
      </c>
      <c r="X77" s="54">
        <v>0</v>
      </c>
      <c r="Y77" s="54">
        <f>Z77+AA77</f>
        <v>206</v>
      </c>
      <c r="Z77" s="54">
        <f>+Q77+T77+W77</f>
        <v>206</v>
      </c>
      <c r="AA77" s="54">
        <f>+R77+U77+X77</f>
        <v>0</v>
      </c>
      <c r="AB77" s="54">
        <f>AC77+AD77</f>
        <v>64</v>
      </c>
      <c r="AC77" s="54">
        <v>64</v>
      </c>
      <c r="AD77" s="54">
        <v>0</v>
      </c>
      <c r="AE77" s="54">
        <f>AF77+AG77</f>
        <v>62</v>
      </c>
      <c r="AF77" s="54">
        <v>62</v>
      </c>
      <c r="AG77" s="54">
        <v>0</v>
      </c>
      <c r="AH77" s="54">
        <f>AI77+AJ77</f>
        <v>59</v>
      </c>
      <c r="AI77" s="54">
        <v>59</v>
      </c>
      <c r="AJ77" s="54">
        <v>0</v>
      </c>
      <c r="AK77" s="54">
        <f>AL77+AM77</f>
        <v>185</v>
      </c>
      <c r="AL77" s="54">
        <f>+AC77+AF77+AI77</f>
        <v>185</v>
      </c>
      <c r="AM77" s="54">
        <f>+AD77+AG77+AJ77</f>
        <v>0</v>
      </c>
      <c r="AN77" s="54">
        <f>AO77+AP77</f>
        <v>61</v>
      </c>
      <c r="AO77" s="54">
        <v>61</v>
      </c>
      <c r="AP77" s="54">
        <v>0</v>
      </c>
      <c r="AQ77" s="54">
        <f>AR77+AS77</f>
        <v>67</v>
      </c>
      <c r="AR77" s="54">
        <v>67</v>
      </c>
      <c r="AS77" s="54">
        <v>0</v>
      </c>
      <c r="AT77" s="54">
        <f>AU77+AV77</f>
        <v>64</v>
      </c>
      <c r="AU77" s="54">
        <v>64</v>
      </c>
      <c r="AV77" s="54">
        <v>0</v>
      </c>
      <c r="AW77" s="54">
        <f>AX77+AY77</f>
        <v>192</v>
      </c>
      <c r="AX77" s="54">
        <f>+AO77+AR77+AU77</f>
        <v>192</v>
      </c>
      <c r="AY77" s="54">
        <f>+AP77+AS77+AV77</f>
        <v>0</v>
      </c>
      <c r="AZ77" s="54">
        <f>BA77+BB77</f>
        <v>754</v>
      </c>
      <c r="BA77" s="54">
        <f>N77+Z77+AL77+AX77</f>
        <v>754</v>
      </c>
      <c r="BB77" s="54">
        <f>O77+AA77+AM77+AY77</f>
        <v>0</v>
      </c>
    </row>
    <row r="78" spans="1:54" s="3" customFormat="1" ht="15" customHeight="1" x14ac:dyDescent="0.25">
      <c r="A78" s="33"/>
      <c r="B78" s="31"/>
      <c r="C78" s="35" t="s">
        <v>67</v>
      </c>
      <c r="D78" s="54">
        <f>E78+F78</f>
        <v>14</v>
      </c>
      <c r="E78" s="54">
        <v>14</v>
      </c>
      <c r="F78" s="54">
        <v>0</v>
      </c>
      <c r="G78" s="54">
        <f>H78+I78</f>
        <v>22</v>
      </c>
      <c r="H78" s="54">
        <v>22</v>
      </c>
      <c r="I78" s="54">
        <v>0</v>
      </c>
      <c r="J78" s="54">
        <f>K78+L78</f>
        <v>21</v>
      </c>
      <c r="K78" s="54">
        <v>21</v>
      </c>
      <c r="L78" s="54">
        <v>0</v>
      </c>
      <c r="M78" s="54">
        <f>N78+O78</f>
        <v>57</v>
      </c>
      <c r="N78" s="54">
        <f>+E78+H78+K78</f>
        <v>57</v>
      </c>
      <c r="O78" s="54">
        <f>+F78+I78+L78</f>
        <v>0</v>
      </c>
      <c r="P78" s="54">
        <f>Q78+R78</f>
        <v>14</v>
      </c>
      <c r="Q78" s="54">
        <v>14</v>
      </c>
      <c r="R78" s="54">
        <v>0</v>
      </c>
      <c r="S78" s="54">
        <f>T78+U78</f>
        <v>16</v>
      </c>
      <c r="T78" s="54">
        <v>16</v>
      </c>
      <c r="U78" s="54">
        <v>0</v>
      </c>
      <c r="V78" s="54">
        <f>W78+X78</f>
        <v>14</v>
      </c>
      <c r="W78" s="54">
        <v>14</v>
      </c>
      <c r="X78" s="54">
        <v>0</v>
      </c>
      <c r="Y78" s="54">
        <f>Z78+AA78</f>
        <v>44</v>
      </c>
      <c r="Z78" s="54">
        <f>+Q78+T78+W78</f>
        <v>44</v>
      </c>
      <c r="AA78" s="54">
        <f>+R78+U78+X78</f>
        <v>0</v>
      </c>
      <c r="AB78" s="54">
        <f>AC78+AD78</f>
        <v>13</v>
      </c>
      <c r="AC78" s="54">
        <v>13</v>
      </c>
      <c r="AD78" s="54">
        <v>0</v>
      </c>
      <c r="AE78" s="54">
        <f>AF78+AG78</f>
        <v>11</v>
      </c>
      <c r="AF78" s="54">
        <v>11</v>
      </c>
      <c r="AG78" s="54">
        <v>0</v>
      </c>
      <c r="AH78" s="54">
        <f>AI78+AJ78</f>
        <v>16</v>
      </c>
      <c r="AI78" s="54">
        <v>16</v>
      </c>
      <c r="AJ78" s="54">
        <v>0</v>
      </c>
      <c r="AK78" s="54">
        <f>AL78+AM78</f>
        <v>40</v>
      </c>
      <c r="AL78" s="54">
        <f>+AC78+AF78+AI78</f>
        <v>40</v>
      </c>
      <c r="AM78" s="54">
        <f>+AD78+AG78+AJ78</f>
        <v>0</v>
      </c>
      <c r="AN78" s="54">
        <f>AO78+AP78</f>
        <v>26</v>
      </c>
      <c r="AO78" s="54">
        <v>26</v>
      </c>
      <c r="AP78" s="54">
        <v>0</v>
      </c>
      <c r="AQ78" s="54">
        <f>AR78+AS78</f>
        <v>20</v>
      </c>
      <c r="AR78" s="54">
        <v>20</v>
      </c>
      <c r="AS78" s="54">
        <v>0</v>
      </c>
      <c r="AT78" s="54">
        <f>AU78+AV78</f>
        <v>14</v>
      </c>
      <c r="AU78" s="54">
        <v>14</v>
      </c>
      <c r="AV78" s="54">
        <v>0</v>
      </c>
      <c r="AW78" s="54">
        <f>AX78+AY78</f>
        <v>60</v>
      </c>
      <c r="AX78" s="54">
        <f>+AO78+AR78+AU78</f>
        <v>60</v>
      </c>
      <c r="AY78" s="54">
        <f>+AP78+AS78+AV78</f>
        <v>0</v>
      </c>
      <c r="AZ78" s="54">
        <f>BA78+BB78</f>
        <v>201</v>
      </c>
      <c r="BA78" s="54">
        <f>N78+Z78+AL78+AX78</f>
        <v>201</v>
      </c>
      <c r="BB78" s="54">
        <f>O78+AA78+AM78+AY78</f>
        <v>0</v>
      </c>
    </row>
    <row r="79" spans="1:54" s="3" customFormat="1" ht="15" customHeight="1" x14ac:dyDescent="0.25">
      <c r="A79" s="33"/>
      <c r="B79" s="31"/>
      <c r="C79" s="32" t="s">
        <v>68</v>
      </c>
      <c r="D79" s="29">
        <f>SUM(E79:F79)</f>
        <v>155</v>
      </c>
      <c r="E79" s="29">
        <f>SUM(E80:E82)</f>
        <v>155</v>
      </c>
      <c r="F79" s="29">
        <f>SUM(F80:F82)</f>
        <v>0</v>
      </c>
      <c r="G79" s="29">
        <f t="shared" ref="G79" si="438">SUM(H79:I79)</f>
        <v>133</v>
      </c>
      <c r="H79" s="29">
        <f t="shared" ref="H79:I79" si="439">SUM(H80:H82)</f>
        <v>132</v>
      </c>
      <c r="I79" s="29">
        <f t="shared" si="439"/>
        <v>1</v>
      </c>
      <c r="J79" s="29">
        <f t="shared" ref="J79" si="440">SUM(K79:L79)</f>
        <v>162</v>
      </c>
      <c r="K79" s="29">
        <f t="shared" ref="K79:L79" si="441">SUM(K80:K82)</f>
        <v>162</v>
      </c>
      <c r="L79" s="29">
        <f t="shared" si="441"/>
        <v>0</v>
      </c>
      <c r="M79" s="29">
        <f>SUM(N79:O79)</f>
        <v>450</v>
      </c>
      <c r="N79" s="29">
        <f>SUM(N80:N82)</f>
        <v>449</v>
      </c>
      <c r="O79" s="29">
        <f>SUM(O80:O82)</f>
        <v>1</v>
      </c>
      <c r="P79" s="29">
        <f t="shared" ref="P79" si="442">SUM(Q79:R79)</f>
        <v>164</v>
      </c>
      <c r="Q79" s="29">
        <f t="shared" ref="Q79:R79" si="443">SUM(Q80:Q82)</f>
        <v>164</v>
      </c>
      <c r="R79" s="29">
        <f t="shared" si="443"/>
        <v>0</v>
      </c>
      <c r="S79" s="29">
        <f t="shared" ref="S79" si="444">SUM(T79:U79)</f>
        <v>161</v>
      </c>
      <c r="T79" s="29">
        <f t="shared" ref="T79:U79" si="445">SUM(T80:T82)</f>
        <v>161</v>
      </c>
      <c r="U79" s="29">
        <f t="shared" si="445"/>
        <v>0</v>
      </c>
      <c r="V79" s="29">
        <f t="shared" ref="V79" si="446">SUM(W79:X79)</f>
        <v>148</v>
      </c>
      <c r="W79" s="29">
        <f t="shared" ref="W79:X79" si="447">SUM(W80:W82)</f>
        <v>148</v>
      </c>
      <c r="X79" s="29">
        <f t="shared" si="447"/>
        <v>0</v>
      </c>
      <c r="Y79" s="29">
        <f t="shared" ref="Y79" si="448">SUM(Z79:AA79)</f>
        <v>473</v>
      </c>
      <c r="Z79" s="29">
        <f t="shared" ref="Z79:AA79" si="449">SUM(Z80:Z82)</f>
        <v>473</v>
      </c>
      <c r="AA79" s="29">
        <f t="shared" si="449"/>
        <v>0</v>
      </c>
      <c r="AB79" s="29">
        <f t="shared" ref="AB79" si="450">SUM(AC79:AD79)</f>
        <v>148</v>
      </c>
      <c r="AC79" s="29">
        <f t="shared" ref="AC79:AD79" si="451">SUM(AC80:AC82)</f>
        <v>148</v>
      </c>
      <c r="AD79" s="29">
        <f t="shared" si="451"/>
        <v>0</v>
      </c>
      <c r="AE79" s="29">
        <f t="shared" ref="AE79" si="452">SUM(AF79:AG79)</f>
        <v>145</v>
      </c>
      <c r="AF79" s="29">
        <f t="shared" ref="AF79:AG79" si="453">SUM(AF80:AF82)</f>
        <v>145</v>
      </c>
      <c r="AG79" s="29">
        <f t="shared" si="453"/>
        <v>0</v>
      </c>
      <c r="AH79" s="29">
        <f t="shared" ref="AH79" si="454">SUM(AI79:AJ79)</f>
        <v>145</v>
      </c>
      <c r="AI79" s="29">
        <f t="shared" ref="AI79:AJ79" si="455">SUM(AI80:AI82)</f>
        <v>145</v>
      </c>
      <c r="AJ79" s="29">
        <f t="shared" si="455"/>
        <v>0</v>
      </c>
      <c r="AK79" s="29">
        <f t="shared" ref="AK79" si="456">SUM(AL79:AM79)</f>
        <v>438</v>
      </c>
      <c r="AL79" s="29">
        <f t="shared" ref="AL79:AM79" si="457">SUM(AL80:AL82)</f>
        <v>438</v>
      </c>
      <c r="AM79" s="29">
        <f t="shared" si="457"/>
        <v>0</v>
      </c>
      <c r="AN79" s="29">
        <f t="shared" ref="AN79" si="458">SUM(AO79:AP79)</f>
        <v>150</v>
      </c>
      <c r="AO79" s="29">
        <f t="shared" ref="AO79:AP79" si="459">SUM(AO80:AO82)</f>
        <v>149</v>
      </c>
      <c r="AP79" s="29">
        <f t="shared" si="459"/>
        <v>1</v>
      </c>
      <c r="AQ79" s="29">
        <f t="shared" ref="AQ79" si="460">SUM(AR79:AS79)</f>
        <v>138</v>
      </c>
      <c r="AR79" s="29">
        <f t="shared" ref="AR79:AS79" si="461">SUM(AR80:AR82)</f>
        <v>138</v>
      </c>
      <c r="AS79" s="29">
        <f t="shared" si="461"/>
        <v>0</v>
      </c>
      <c r="AT79" s="29">
        <f t="shared" ref="AT79" si="462">SUM(AU79:AV79)</f>
        <v>160</v>
      </c>
      <c r="AU79" s="29">
        <f t="shared" ref="AU79:AV79" si="463">SUM(AU80:AU82)</f>
        <v>160</v>
      </c>
      <c r="AV79" s="29">
        <f t="shared" si="463"/>
        <v>0</v>
      </c>
      <c r="AW79" s="29">
        <f t="shared" ref="AW79" si="464">SUM(AX79:AY79)</f>
        <v>448</v>
      </c>
      <c r="AX79" s="29">
        <f t="shared" ref="AX79:AY79" si="465">SUM(AX80:AX82)</f>
        <v>447</v>
      </c>
      <c r="AY79" s="29">
        <f t="shared" si="465"/>
        <v>1</v>
      </c>
      <c r="AZ79" s="29">
        <f>SUM(BA79:BB79)</f>
        <v>1809</v>
      </c>
      <c r="BA79" s="29">
        <f>SUM(BA80:BA82)</f>
        <v>1807</v>
      </c>
      <c r="BB79" s="29">
        <f>SUM(BB80:BB82)</f>
        <v>2</v>
      </c>
    </row>
    <row r="80" spans="1:54" s="3" customFormat="1" ht="15" customHeight="1" x14ac:dyDescent="0.2">
      <c r="A80" s="33"/>
      <c r="B80" s="34"/>
      <c r="C80" s="35" t="s">
        <v>69</v>
      </c>
      <c r="D80" s="54">
        <f>E80+F80</f>
        <v>141</v>
      </c>
      <c r="E80" s="54">
        <v>141</v>
      </c>
      <c r="F80" s="54">
        <v>0</v>
      </c>
      <c r="G80" s="54">
        <f>H80+I80</f>
        <v>123</v>
      </c>
      <c r="H80" s="54">
        <v>123</v>
      </c>
      <c r="I80" s="54">
        <v>0</v>
      </c>
      <c r="J80" s="54">
        <f>K80+L80</f>
        <v>152</v>
      </c>
      <c r="K80" s="54">
        <v>152</v>
      </c>
      <c r="L80" s="54">
        <v>0</v>
      </c>
      <c r="M80" s="54">
        <f>N80+O80</f>
        <v>416</v>
      </c>
      <c r="N80" s="54">
        <f t="shared" ref="N80:O84" si="466">+E80+H80+K80</f>
        <v>416</v>
      </c>
      <c r="O80" s="54">
        <f t="shared" si="466"/>
        <v>0</v>
      </c>
      <c r="P80" s="54">
        <f>Q80+R80</f>
        <v>152</v>
      </c>
      <c r="Q80" s="54">
        <v>152</v>
      </c>
      <c r="R80" s="54">
        <v>0</v>
      </c>
      <c r="S80" s="54">
        <f>T80+U80</f>
        <v>158</v>
      </c>
      <c r="T80" s="54">
        <v>158</v>
      </c>
      <c r="U80" s="54">
        <v>0</v>
      </c>
      <c r="V80" s="54">
        <f>W80+X80</f>
        <v>142</v>
      </c>
      <c r="W80" s="54">
        <v>142</v>
      </c>
      <c r="X80" s="54">
        <v>0</v>
      </c>
      <c r="Y80" s="54">
        <f>Z80+AA80</f>
        <v>452</v>
      </c>
      <c r="Z80" s="54">
        <f t="shared" ref="Z80:AA84" si="467">+Q80+T80+W80</f>
        <v>452</v>
      </c>
      <c r="AA80" s="54">
        <f t="shared" si="467"/>
        <v>0</v>
      </c>
      <c r="AB80" s="54">
        <f>AC80+AD80</f>
        <v>139</v>
      </c>
      <c r="AC80" s="54">
        <v>139</v>
      </c>
      <c r="AD80" s="54">
        <v>0</v>
      </c>
      <c r="AE80" s="54">
        <f>AF80+AG80</f>
        <v>137</v>
      </c>
      <c r="AF80" s="54">
        <v>137</v>
      </c>
      <c r="AG80" s="54">
        <v>0</v>
      </c>
      <c r="AH80" s="54">
        <f>AI80+AJ80</f>
        <v>137</v>
      </c>
      <c r="AI80" s="54">
        <v>137</v>
      </c>
      <c r="AJ80" s="54">
        <v>0</v>
      </c>
      <c r="AK80" s="54">
        <f>AL80+AM80</f>
        <v>413</v>
      </c>
      <c r="AL80" s="54">
        <f t="shared" ref="AL80:AM84" si="468">+AC80+AF80+AI80</f>
        <v>413</v>
      </c>
      <c r="AM80" s="54">
        <f t="shared" si="468"/>
        <v>0</v>
      </c>
      <c r="AN80" s="54">
        <f>AO80+AP80</f>
        <v>140</v>
      </c>
      <c r="AO80" s="54">
        <v>140</v>
      </c>
      <c r="AP80" s="54">
        <v>0</v>
      </c>
      <c r="AQ80" s="54">
        <f>AR80+AS80</f>
        <v>132</v>
      </c>
      <c r="AR80" s="54">
        <v>132</v>
      </c>
      <c r="AS80" s="54">
        <v>0</v>
      </c>
      <c r="AT80" s="54">
        <f>AU80+AV80</f>
        <v>148</v>
      </c>
      <c r="AU80" s="54">
        <v>148</v>
      </c>
      <c r="AV80" s="54">
        <v>0</v>
      </c>
      <c r="AW80" s="54">
        <f>AX80+AY80</f>
        <v>420</v>
      </c>
      <c r="AX80" s="54">
        <f t="shared" ref="AX80:AY84" si="469">+AO80+AR80+AU80</f>
        <v>420</v>
      </c>
      <c r="AY80" s="54">
        <f t="shared" si="469"/>
        <v>0</v>
      </c>
      <c r="AZ80" s="54">
        <f>BA80+BB80</f>
        <v>1701</v>
      </c>
      <c r="BA80" s="54">
        <f t="shared" ref="BA80:BB84" si="470">N80+Z80+AL80+AX80</f>
        <v>1701</v>
      </c>
      <c r="BB80" s="54">
        <f t="shared" si="470"/>
        <v>0</v>
      </c>
    </row>
    <row r="81" spans="1:54" s="3" customFormat="1" ht="15" customHeight="1" x14ac:dyDescent="0.2">
      <c r="A81" s="33"/>
      <c r="B81" s="34"/>
      <c r="C81" s="35" t="s">
        <v>70</v>
      </c>
      <c r="D81" s="54">
        <f>E81+F81</f>
        <v>14</v>
      </c>
      <c r="E81" s="54">
        <v>14</v>
      </c>
      <c r="F81" s="54">
        <v>0</v>
      </c>
      <c r="G81" s="54">
        <f>H81+I81</f>
        <v>9</v>
      </c>
      <c r="H81" s="54">
        <v>9</v>
      </c>
      <c r="I81" s="54">
        <v>0</v>
      </c>
      <c r="J81" s="54">
        <f>K81+L81</f>
        <v>10</v>
      </c>
      <c r="K81" s="54">
        <v>10</v>
      </c>
      <c r="L81" s="54">
        <v>0</v>
      </c>
      <c r="M81" s="54">
        <f>N81+O81</f>
        <v>33</v>
      </c>
      <c r="N81" s="54">
        <f t="shared" si="466"/>
        <v>33</v>
      </c>
      <c r="O81" s="54">
        <f t="shared" si="466"/>
        <v>0</v>
      </c>
      <c r="P81" s="54">
        <f>Q81+R81</f>
        <v>12</v>
      </c>
      <c r="Q81" s="54">
        <v>12</v>
      </c>
      <c r="R81" s="54">
        <v>0</v>
      </c>
      <c r="S81" s="54">
        <f>T81+U81</f>
        <v>3</v>
      </c>
      <c r="T81" s="54">
        <v>3</v>
      </c>
      <c r="U81" s="54">
        <v>0</v>
      </c>
      <c r="V81" s="54">
        <f>W81+X81</f>
        <v>6</v>
      </c>
      <c r="W81" s="54">
        <v>6</v>
      </c>
      <c r="X81" s="54">
        <v>0</v>
      </c>
      <c r="Y81" s="54">
        <f>Z81+AA81</f>
        <v>21</v>
      </c>
      <c r="Z81" s="54">
        <f t="shared" si="467"/>
        <v>21</v>
      </c>
      <c r="AA81" s="54">
        <f t="shared" si="467"/>
        <v>0</v>
      </c>
      <c r="AB81" s="54">
        <f>AC81+AD81</f>
        <v>9</v>
      </c>
      <c r="AC81" s="54">
        <v>9</v>
      </c>
      <c r="AD81" s="54">
        <v>0</v>
      </c>
      <c r="AE81" s="54">
        <f>AF81+AG81</f>
        <v>8</v>
      </c>
      <c r="AF81" s="54">
        <v>8</v>
      </c>
      <c r="AG81" s="54">
        <v>0</v>
      </c>
      <c r="AH81" s="54">
        <f>AI81+AJ81</f>
        <v>8</v>
      </c>
      <c r="AI81" s="54">
        <v>8</v>
      </c>
      <c r="AJ81" s="54">
        <v>0</v>
      </c>
      <c r="AK81" s="54">
        <f>AL81+AM81</f>
        <v>25</v>
      </c>
      <c r="AL81" s="54">
        <f t="shared" si="468"/>
        <v>25</v>
      </c>
      <c r="AM81" s="54">
        <f t="shared" si="468"/>
        <v>0</v>
      </c>
      <c r="AN81" s="54">
        <f>AO81+AP81</f>
        <v>9</v>
      </c>
      <c r="AO81" s="54">
        <v>9</v>
      </c>
      <c r="AP81" s="54">
        <v>0</v>
      </c>
      <c r="AQ81" s="54">
        <f>AR81+AS81</f>
        <v>6</v>
      </c>
      <c r="AR81" s="54">
        <v>6</v>
      </c>
      <c r="AS81" s="54">
        <v>0</v>
      </c>
      <c r="AT81" s="54">
        <f>AU81+AV81</f>
        <v>12</v>
      </c>
      <c r="AU81" s="54">
        <v>12</v>
      </c>
      <c r="AV81" s="54">
        <v>0</v>
      </c>
      <c r="AW81" s="54">
        <f>AX81+AY81</f>
        <v>27</v>
      </c>
      <c r="AX81" s="54">
        <f t="shared" si="469"/>
        <v>27</v>
      </c>
      <c r="AY81" s="54">
        <f t="shared" si="469"/>
        <v>0</v>
      </c>
      <c r="AZ81" s="54">
        <f>BA81+BB81</f>
        <v>106</v>
      </c>
      <c r="BA81" s="54">
        <f t="shared" si="470"/>
        <v>106</v>
      </c>
      <c r="BB81" s="54">
        <f t="shared" si="470"/>
        <v>0</v>
      </c>
    </row>
    <row r="82" spans="1:54" s="3" customFormat="1" ht="15" customHeight="1" x14ac:dyDescent="0.2">
      <c r="A82" s="33"/>
      <c r="B82" s="34"/>
      <c r="C82" s="35" t="s">
        <v>71</v>
      </c>
      <c r="D82" s="54">
        <f>E82+F82</f>
        <v>0</v>
      </c>
      <c r="E82" s="54">
        <v>0</v>
      </c>
      <c r="F82" s="54">
        <v>0</v>
      </c>
      <c r="G82" s="54">
        <f>H82+I82</f>
        <v>1</v>
      </c>
      <c r="H82" s="54">
        <v>0</v>
      </c>
      <c r="I82" s="54">
        <v>1</v>
      </c>
      <c r="J82" s="54">
        <f>K82+L82</f>
        <v>0</v>
      </c>
      <c r="K82" s="54">
        <v>0</v>
      </c>
      <c r="L82" s="54">
        <v>0</v>
      </c>
      <c r="M82" s="54">
        <f>N82+O82</f>
        <v>1</v>
      </c>
      <c r="N82" s="54">
        <f t="shared" si="466"/>
        <v>0</v>
      </c>
      <c r="O82" s="54">
        <f t="shared" si="466"/>
        <v>1</v>
      </c>
      <c r="P82" s="54">
        <f>Q82+R82</f>
        <v>0</v>
      </c>
      <c r="Q82" s="54">
        <v>0</v>
      </c>
      <c r="R82" s="54">
        <v>0</v>
      </c>
      <c r="S82" s="54">
        <f>T82+U82</f>
        <v>0</v>
      </c>
      <c r="T82" s="54">
        <v>0</v>
      </c>
      <c r="U82" s="54">
        <v>0</v>
      </c>
      <c r="V82" s="54">
        <f>W82+X82</f>
        <v>0</v>
      </c>
      <c r="W82" s="54">
        <v>0</v>
      </c>
      <c r="X82" s="54">
        <v>0</v>
      </c>
      <c r="Y82" s="54">
        <f>Z82+AA82</f>
        <v>0</v>
      </c>
      <c r="Z82" s="54">
        <f t="shared" si="467"/>
        <v>0</v>
      </c>
      <c r="AA82" s="54">
        <f t="shared" si="467"/>
        <v>0</v>
      </c>
      <c r="AB82" s="54">
        <f>AC82+AD82</f>
        <v>0</v>
      </c>
      <c r="AC82" s="54">
        <v>0</v>
      </c>
      <c r="AD82" s="54">
        <v>0</v>
      </c>
      <c r="AE82" s="54">
        <f>AF82+AG82</f>
        <v>0</v>
      </c>
      <c r="AF82" s="54">
        <v>0</v>
      </c>
      <c r="AG82" s="54">
        <v>0</v>
      </c>
      <c r="AH82" s="54">
        <f>AI82+AJ82</f>
        <v>0</v>
      </c>
      <c r="AI82" s="54">
        <v>0</v>
      </c>
      <c r="AJ82" s="54">
        <v>0</v>
      </c>
      <c r="AK82" s="54">
        <f>AL82+AM82</f>
        <v>0</v>
      </c>
      <c r="AL82" s="54">
        <f t="shared" si="468"/>
        <v>0</v>
      </c>
      <c r="AM82" s="54">
        <f t="shared" si="468"/>
        <v>0</v>
      </c>
      <c r="AN82" s="54">
        <f>AO82+AP82</f>
        <v>1</v>
      </c>
      <c r="AO82" s="54">
        <v>0</v>
      </c>
      <c r="AP82" s="54">
        <v>1</v>
      </c>
      <c r="AQ82" s="54">
        <f>AR82+AS82</f>
        <v>0</v>
      </c>
      <c r="AR82" s="54">
        <v>0</v>
      </c>
      <c r="AS82" s="54">
        <v>0</v>
      </c>
      <c r="AT82" s="54">
        <f>AU82+AV82</f>
        <v>0</v>
      </c>
      <c r="AU82" s="54">
        <v>0</v>
      </c>
      <c r="AV82" s="54">
        <v>0</v>
      </c>
      <c r="AW82" s="54">
        <f>AX82+AY82</f>
        <v>1</v>
      </c>
      <c r="AX82" s="54">
        <f t="shared" si="469"/>
        <v>0</v>
      </c>
      <c r="AY82" s="54">
        <f t="shared" si="469"/>
        <v>1</v>
      </c>
      <c r="AZ82" s="54">
        <f>BA82+BB82</f>
        <v>2</v>
      </c>
      <c r="BA82" s="54">
        <f t="shared" si="470"/>
        <v>0</v>
      </c>
      <c r="BB82" s="54">
        <f t="shared" si="470"/>
        <v>2</v>
      </c>
    </row>
    <row r="83" spans="1:54" s="3" customFormat="1" ht="15" customHeight="1" x14ac:dyDescent="0.25">
      <c r="A83" s="33"/>
      <c r="B83" s="31"/>
      <c r="C83" s="32" t="s">
        <v>48</v>
      </c>
      <c r="D83" s="54">
        <f>E83+F83</f>
        <v>293</v>
      </c>
      <c r="E83" s="54">
        <v>292</v>
      </c>
      <c r="F83" s="54">
        <v>1</v>
      </c>
      <c r="G83" s="54">
        <f>H83+I83</f>
        <v>289</v>
      </c>
      <c r="H83" s="54">
        <v>288</v>
      </c>
      <c r="I83" s="54">
        <v>1</v>
      </c>
      <c r="J83" s="54">
        <f>K83+L83</f>
        <v>369</v>
      </c>
      <c r="K83" s="54">
        <v>369</v>
      </c>
      <c r="L83" s="54">
        <v>0</v>
      </c>
      <c r="M83" s="54">
        <f>N83+O83</f>
        <v>951</v>
      </c>
      <c r="N83" s="54">
        <f t="shared" si="466"/>
        <v>949</v>
      </c>
      <c r="O83" s="54">
        <f t="shared" si="466"/>
        <v>2</v>
      </c>
      <c r="P83" s="54">
        <f>Q83+R83</f>
        <v>357</v>
      </c>
      <c r="Q83" s="54">
        <v>356</v>
      </c>
      <c r="R83" s="54">
        <v>1</v>
      </c>
      <c r="S83" s="54">
        <f>T83+U83</f>
        <v>334</v>
      </c>
      <c r="T83" s="54">
        <v>334</v>
      </c>
      <c r="U83" s="54">
        <v>0</v>
      </c>
      <c r="V83" s="54">
        <f>W83+X83</f>
        <v>321</v>
      </c>
      <c r="W83" s="54">
        <v>319</v>
      </c>
      <c r="X83" s="54">
        <v>2</v>
      </c>
      <c r="Y83" s="54">
        <f>Z83+AA83</f>
        <v>1012</v>
      </c>
      <c r="Z83" s="54">
        <f t="shared" si="467"/>
        <v>1009</v>
      </c>
      <c r="AA83" s="54">
        <f t="shared" si="467"/>
        <v>3</v>
      </c>
      <c r="AB83" s="54">
        <f>AC83+AD83</f>
        <v>318</v>
      </c>
      <c r="AC83" s="54">
        <v>317</v>
      </c>
      <c r="AD83" s="54">
        <v>1</v>
      </c>
      <c r="AE83" s="54">
        <f>AF83+AG83</f>
        <v>291</v>
      </c>
      <c r="AF83" s="54">
        <v>290</v>
      </c>
      <c r="AG83" s="54">
        <v>1</v>
      </c>
      <c r="AH83" s="54">
        <f>AI83+AJ83</f>
        <v>318</v>
      </c>
      <c r="AI83" s="54">
        <v>317</v>
      </c>
      <c r="AJ83" s="54">
        <v>1</v>
      </c>
      <c r="AK83" s="54">
        <f>AL83+AM83</f>
        <v>927</v>
      </c>
      <c r="AL83" s="54">
        <f t="shared" si="468"/>
        <v>924</v>
      </c>
      <c r="AM83" s="54">
        <f t="shared" si="468"/>
        <v>3</v>
      </c>
      <c r="AN83" s="54">
        <f>AO83+AP83</f>
        <v>361</v>
      </c>
      <c r="AO83" s="54">
        <v>359</v>
      </c>
      <c r="AP83" s="54">
        <v>2</v>
      </c>
      <c r="AQ83" s="54">
        <f>AR83+AS83</f>
        <v>329</v>
      </c>
      <c r="AR83" s="54">
        <v>326</v>
      </c>
      <c r="AS83" s="54">
        <v>3</v>
      </c>
      <c r="AT83" s="54">
        <f>AU83+AV83</f>
        <v>351</v>
      </c>
      <c r="AU83" s="54">
        <v>349</v>
      </c>
      <c r="AV83" s="54">
        <v>2</v>
      </c>
      <c r="AW83" s="54">
        <f>AX83+AY83</f>
        <v>1041</v>
      </c>
      <c r="AX83" s="54">
        <f t="shared" si="469"/>
        <v>1034</v>
      </c>
      <c r="AY83" s="54">
        <f t="shared" si="469"/>
        <v>7</v>
      </c>
      <c r="AZ83" s="54">
        <f>BA83+BB83</f>
        <v>3931</v>
      </c>
      <c r="BA83" s="54">
        <f t="shared" si="470"/>
        <v>3916</v>
      </c>
      <c r="BB83" s="54">
        <f t="shared" si="470"/>
        <v>15</v>
      </c>
    </row>
    <row r="84" spans="1:54" s="3" customFormat="1" ht="15" customHeight="1" x14ac:dyDescent="0.25">
      <c r="A84" s="33"/>
      <c r="B84" s="31"/>
      <c r="C84" s="32" t="s">
        <v>23</v>
      </c>
      <c r="D84" s="54">
        <f>E84+F84</f>
        <v>549</v>
      </c>
      <c r="E84" s="54">
        <v>466</v>
      </c>
      <c r="F84" s="54">
        <v>83</v>
      </c>
      <c r="G84" s="54">
        <f>H84+I84</f>
        <v>453</v>
      </c>
      <c r="H84" s="54">
        <v>385</v>
      </c>
      <c r="I84" s="54">
        <v>68</v>
      </c>
      <c r="J84" s="54">
        <f>K84+L84</f>
        <v>473</v>
      </c>
      <c r="K84" s="54">
        <v>384</v>
      </c>
      <c r="L84" s="54">
        <v>89</v>
      </c>
      <c r="M84" s="54">
        <f>N84+O84</f>
        <v>1475</v>
      </c>
      <c r="N84" s="54">
        <f t="shared" si="466"/>
        <v>1235</v>
      </c>
      <c r="O84" s="54">
        <f t="shared" si="466"/>
        <v>240</v>
      </c>
      <c r="P84" s="54">
        <f>Q84+R84</f>
        <v>552</v>
      </c>
      <c r="Q84" s="54">
        <v>469</v>
      </c>
      <c r="R84" s="54">
        <v>83</v>
      </c>
      <c r="S84" s="54">
        <f>T84+U84</f>
        <v>440</v>
      </c>
      <c r="T84" s="54">
        <v>371</v>
      </c>
      <c r="U84" s="54">
        <v>69</v>
      </c>
      <c r="V84" s="54">
        <f>W84+X84</f>
        <v>480</v>
      </c>
      <c r="W84" s="54">
        <v>424</v>
      </c>
      <c r="X84" s="54">
        <v>56</v>
      </c>
      <c r="Y84" s="54">
        <f>Z84+AA84</f>
        <v>1472</v>
      </c>
      <c r="Z84" s="54">
        <f t="shared" si="467"/>
        <v>1264</v>
      </c>
      <c r="AA84" s="54">
        <f t="shared" si="467"/>
        <v>208</v>
      </c>
      <c r="AB84" s="54">
        <f>AC84+AD84</f>
        <v>366</v>
      </c>
      <c r="AC84" s="54">
        <v>287</v>
      </c>
      <c r="AD84" s="54">
        <v>79</v>
      </c>
      <c r="AE84" s="54">
        <f>AF84+AG84</f>
        <v>421</v>
      </c>
      <c r="AF84" s="54">
        <v>334</v>
      </c>
      <c r="AG84" s="54">
        <v>87</v>
      </c>
      <c r="AH84" s="54">
        <f>AI84+AJ84</f>
        <v>471</v>
      </c>
      <c r="AI84" s="54">
        <v>383</v>
      </c>
      <c r="AJ84" s="54">
        <v>88</v>
      </c>
      <c r="AK84" s="54">
        <f>AL84+AM84</f>
        <v>1258</v>
      </c>
      <c r="AL84" s="54">
        <f t="shared" si="468"/>
        <v>1004</v>
      </c>
      <c r="AM84" s="54">
        <f t="shared" si="468"/>
        <v>254</v>
      </c>
      <c r="AN84" s="54">
        <f>AO84+AP84</f>
        <v>414</v>
      </c>
      <c r="AO84" s="54">
        <v>317</v>
      </c>
      <c r="AP84" s="54">
        <v>97</v>
      </c>
      <c r="AQ84" s="54">
        <f>AR84+AS84</f>
        <v>430</v>
      </c>
      <c r="AR84" s="54">
        <v>338</v>
      </c>
      <c r="AS84" s="54">
        <v>92</v>
      </c>
      <c r="AT84" s="54">
        <f>AU84+AV84</f>
        <v>441</v>
      </c>
      <c r="AU84" s="54">
        <v>365</v>
      </c>
      <c r="AV84" s="54">
        <v>76</v>
      </c>
      <c r="AW84" s="54">
        <f>AX84+AY84</f>
        <v>1285</v>
      </c>
      <c r="AX84" s="54">
        <f t="shared" si="469"/>
        <v>1020</v>
      </c>
      <c r="AY84" s="54">
        <f t="shared" si="469"/>
        <v>265</v>
      </c>
      <c r="AZ84" s="54">
        <f>BA84+BB84</f>
        <v>5490</v>
      </c>
      <c r="BA84" s="54">
        <f t="shared" si="470"/>
        <v>4523</v>
      </c>
      <c r="BB84" s="54">
        <f t="shared" si="470"/>
        <v>967</v>
      </c>
    </row>
    <row r="85" spans="1:54" s="3" customFormat="1" ht="15" customHeight="1" x14ac:dyDescent="0.25">
      <c r="A85" s="33"/>
      <c r="B85" s="31"/>
      <c r="C85" s="3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</row>
    <row r="86" spans="1:54" s="3" customFormat="1" ht="15" customHeight="1" x14ac:dyDescent="0.25">
      <c r="A86" s="30"/>
      <c r="B86" s="31" t="s">
        <v>72</v>
      </c>
      <c r="C86" s="32"/>
      <c r="D86" s="29">
        <f>SUM(E86:F86)</f>
        <v>1644</v>
      </c>
      <c r="E86" s="29">
        <f>E87+E90+E94+E97+E100+E103+E107+E111+E112</f>
        <v>1639</v>
      </c>
      <c r="F86" s="29">
        <f>F87+F90+F94+F97+F100+F103+F107+F111+F112</f>
        <v>5</v>
      </c>
      <c r="G86" s="29">
        <f t="shared" ref="G86:G87" si="471">SUM(H86:I86)</f>
        <v>1579</v>
      </c>
      <c r="H86" s="29">
        <f>H87+H90+H94+H97+H100+H103+H107+H111+H112</f>
        <v>1573</v>
      </c>
      <c r="I86" s="29">
        <f>I87+I90+I94+I97+I100+I103+I107+I111+I112</f>
        <v>6</v>
      </c>
      <c r="J86" s="29">
        <f t="shared" ref="J86:J87" si="472">SUM(K86:L86)</f>
        <v>1792</v>
      </c>
      <c r="K86" s="29">
        <f>K87+K90+K94+K97+K100+K103+K107+K111+K112</f>
        <v>1785</v>
      </c>
      <c r="L86" s="29">
        <f>L87+L90+L94+L97+L100+L103+L107+L111+L112</f>
        <v>7</v>
      </c>
      <c r="M86" s="29">
        <f t="shared" ref="M86" si="473">SUM(N86:O86)</f>
        <v>5015</v>
      </c>
      <c r="N86" s="29">
        <f>N87+N90+N94+N97+N100+N103+N107+N111+N112</f>
        <v>4997</v>
      </c>
      <c r="O86" s="29">
        <f>O87+O90+O94+O97+O100+O103+O107+O111+O112</f>
        <v>18</v>
      </c>
      <c r="P86" s="29">
        <f t="shared" ref="P86:P87" si="474">SUM(Q86:R86)</f>
        <v>1819</v>
      </c>
      <c r="Q86" s="29">
        <f>Q87+Q90+Q94+Q97+Q100+Q103+Q107+Q111+Q112</f>
        <v>1814</v>
      </c>
      <c r="R86" s="29">
        <f>R87+R90+R94+R97+R100+R103+R107+R111+R112</f>
        <v>5</v>
      </c>
      <c r="S86" s="29">
        <f t="shared" ref="S86:S87" si="475">SUM(T86:U86)</f>
        <v>1939</v>
      </c>
      <c r="T86" s="29">
        <f>T87+T90+T94+T97+T100+T103+T107+T111+T112</f>
        <v>1933</v>
      </c>
      <c r="U86" s="29">
        <f>U87+U90+U94+U97+U100+U103+U107+U111+U112</f>
        <v>6</v>
      </c>
      <c r="V86" s="29">
        <f t="shared" ref="V86:V87" si="476">SUM(W86:X86)</f>
        <v>1890</v>
      </c>
      <c r="W86" s="29">
        <f>W87+W90+W94+W97+W100+W103+W107+W111+W112</f>
        <v>1883</v>
      </c>
      <c r="X86" s="29">
        <f>X87+X90+X94+X97+X100+X103+X107+X111+X112</f>
        <v>7</v>
      </c>
      <c r="Y86" s="29">
        <f t="shared" ref="Y86:Y87" si="477">SUM(Z86:AA86)</f>
        <v>5648</v>
      </c>
      <c r="Z86" s="29">
        <f>Z87+Z90+Z94+Z97+Z100+Z103+Z107+Z111+Z112</f>
        <v>5630</v>
      </c>
      <c r="AA86" s="29">
        <f>AA87+AA90+AA94+AA97+AA100+AA103+AA107+AA111+AA112</f>
        <v>18</v>
      </c>
      <c r="AB86" s="29">
        <f t="shared" ref="AB86:AB87" si="478">SUM(AC86:AD86)</f>
        <v>1830</v>
      </c>
      <c r="AC86" s="29">
        <f>AC87+AC90+AC94+AC97+AC100+AC103+AC107+AC111+AC112</f>
        <v>1825</v>
      </c>
      <c r="AD86" s="29">
        <f>AD87+AD90+AD94+AD97+AD100+AD103+AD107+AD111+AD112</f>
        <v>5</v>
      </c>
      <c r="AE86" s="29">
        <f t="shared" ref="AE86:AE87" si="479">SUM(AF86:AG86)</f>
        <v>1918</v>
      </c>
      <c r="AF86" s="29">
        <f>AF87+AF90+AF94+AF97+AF100+AF103+AF107+AF111+AF112</f>
        <v>1910</v>
      </c>
      <c r="AG86" s="29">
        <f>AG87+AG90+AG94+AG97+AG100+AG103+AG107+AG111+AG112</f>
        <v>8</v>
      </c>
      <c r="AH86" s="29">
        <f t="shared" ref="AH86:AH87" si="480">SUM(AI86:AJ86)</f>
        <v>1865</v>
      </c>
      <c r="AI86" s="29">
        <f>AI87+AI90+AI94+AI97+AI100+AI103+AI107+AI111+AI112</f>
        <v>1861</v>
      </c>
      <c r="AJ86" s="29">
        <f>AJ87+AJ90+AJ94+AJ97+AJ100+AJ103+AJ107+AJ111+AJ112</f>
        <v>4</v>
      </c>
      <c r="AK86" s="29">
        <f t="shared" ref="AK86:AK87" si="481">SUM(AL86:AM86)</f>
        <v>5613</v>
      </c>
      <c r="AL86" s="29">
        <f>AL87+AL90+AL94+AL97+AL100+AL103+AL107+AL111+AL112</f>
        <v>5596</v>
      </c>
      <c r="AM86" s="29">
        <f>AM87+AM90+AM94+AM97+AM100+AM103+AM107+AM111+AM112</f>
        <v>17</v>
      </c>
      <c r="AN86" s="29">
        <f t="shared" ref="AN86:AN87" si="482">SUM(AO86:AP86)</f>
        <v>2015</v>
      </c>
      <c r="AO86" s="29">
        <f>AO87+AO90+AO94+AO97+AO100+AO103+AO107+AO111+AO112</f>
        <v>2005</v>
      </c>
      <c r="AP86" s="29">
        <f>AP87+AP90+AP94+AP97+AP100+AP103+AP107+AP111+AP112</f>
        <v>10</v>
      </c>
      <c r="AQ86" s="29">
        <f t="shared" ref="AQ86:AQ87" si="483">SUM(AR86:AS86)</f>
        <v>1854</v>
      </c>
      <c r="AR86" s="29">
        <f>AR87+AR90+AR94+AR97+AR100+AR103+AR107+AR111+AR112</f>
        <v>1850</v>
      </c>
      <c r="AS86" s="29">
        <f>AS87+AS90+AS94+AS97+AS100+AS103+AS107+AS111+AS112</f>
        <v>4</v>
      </c>
      <c r="AT86" s="29">
        <f t="shared" ref="AT86:AT87" si="484">SUM(AU86:AV86)</f>
        <v>1998</v>
      </c>
      <c r="AU86" s="29">
        <f>AU87+AU90+AU94+AU97+AU100+AU103+AU107+AU111+AU112</f>
        <v>1993</v>
      </c>
      <c r="AV86" s="29">
        <f>AV87+AV90+AV94+AV97+AV100+AV103+AV107+AV111+AV112</f>
        <v>5</v>
      </c>
      <c r="AW86" s="29">
        <f t="shared" ref="AW86:AW87" si="485">SUM(AX86:AY86)</f>
        <v>5867</v>
      </c>
      <c r="AX86" s="29">
        <f>AX87+AX90+AX94+AX97+AX100+AX103+AX107+AX111+AX112</f>
        <v>5848</v>
      </c>
      <c r="AY86" s="29">
        <f>AY87+AY90+AY94+AY97+AY100+AY103+AY107+AY111+AY112</f>
        <v>19</v>
      </c>
      <c r="AZ86" s="29">
        <f t="shared" ref="AZ86" si="486">SUM(BA86:BB86)</f>
        <v>22143</v>
      </c>
      <c r="BA86" s="29">
        <f>BA87+BA90+BA94+BA97+BA100+BA103+BA107+BA111+BA112</f>
        <v>22071</v>
      </c>
      <c r="BB86" s="29">
        <f>BB87+BB90+BB94+BB97+BB100+BB103+BB107+BB111+BB112</f>
        <v>72</v>
      </c>
    </row>
    <row r="87" spans="1:54" s="3" customFormat="1" ht="15" customHeight="1" x14ac:dyDescent="0.25">
      <c r="A87" s="33"/>
      <c r="B87" s="31"/>
      <c r="C87" s="32" t="s">
        <v>73</v>
      </c>
      <c r="D87" s="29">
        <f>SUM(E87:F87)</f>
        <v>18</v>
      </c>
      <c r="E87" s="29">
        <f>SUM(E88:E89)</f>
        <v>17</v>
      </c>
      <c r="F87" s="29">
        <f>SUM(F88:F89)</f>
        <v>1</v>
      </c>
      <c r="G87" s="29">
        <f t="shared" si="471"/>
        <v>52</v>
      </c>
      <c r="H87" s="29">
        <f t="shared" ref="H87:I87" si="487">SUM(H88:H89)</f>
        <v>50</v>
      </c>
      <c r="I87" s="29">
        <f t="shared" si="487"/>
        <v>2</v>
      </c>
      <c r="J87" s="29">
        <f t="shared" si="472"/>
        <v>62</v>
      </c>
      <c r="K87" s="29">
        <f t="shared" ref="K87:L87" si="488">SUM(K88:K89)</f>
        <v>61</v>
      </c>
      <c r="L87" s="29">
        <f t="shared" si="488"/>
        <v>1</v>
      </c>
      <c r="M87" s="29">
        <f>SUM(N87:O87)</f>
        <v>132</v>
      </c>
      <c r="N87" s="29">
        <f>SUM(N88:N89)</f>
        <v>128</v>
      </c>
      <c r="O87" s="29">
        <f>SUM(O88:O89)</f>
        <v>4</v>
      </c>
      <c r="P87" s="29">
        <f t="shared" si="474"/>
        <v>66</v>
      </c>
      <c r="Q87" s="29">
        <f t="shared" ref="Q87:R87" si="489">SUM(Q88:Q89)</f>
        <v>65</v>
      </c>
      <c r="R87" s="29">
        <f t="shared" si="489"/>
        <v>1</v>
      </c>
      <c r="S87" s="29">
        <f t="shared" si="475"/>
        <v>63</v>
      </c>
      <c r="T87" s="29">
        <f t="shared" ref="T87:U87" si="490">SUM(T88:T89)</f>
        <v>61</v>
      </c>
      <c r="U87" s="29">
        <f t="shared" si="490"/>
        <v>2</v>
      </c>
      <c r="V87" s="29">
        <f t="shared" si="476"/>
        <v>57</v>
      </c>
      <c r="W87" s="29">
        <f t="shared" ref="W87:X87" si="491">SUM(W88:W89)</f>
        <v>56</v>
      </c>
      <c r="X87" s="29">
        <f t="shared" si="491"/>
        <v>1</v>
      </c>
      <c r="Y87" s="29">
        <f t="shared" si="477"/>
        <v>186</v>
      </c>
      <c r="Z87" s="29">
        <f t="shared" ref="Z87:AA87" si="492">SUM(Z88:Z89)</f>
        <v>182</v>
      </c>
      <c r="AA87" s="29">
        <f t="shared" si="492"/>
        <v>4</v>
      </c>
      <c r="AB87" s="29">
        <f t="shared" si="478"/>
        <v>46</v>
      </c>
      <c r="AC87" s="29">
        <f t="shared" ref="AC87:AD87" si="493">SUM(AC88:AC89)</f>
        <v>45</v>
      </c>
      <c r="AD87" s="29">
        <f t="shared" si="493"/>
        <v>1</v>
      </c>
      <c r="AE87" s="29">
        <f t="shared" si="479"/>
        <v>81</v>
      </c>
      <c r="AF87" s="29">
        <f t="shared" ref="AF87:AG87" si="494">SUM(AF88:AF89)</f>
        <v>79</v>
      </c>
      <c r="AG87" s="29">
        <f t="shared" si="494"/>
        <v>2</v>
      </c>
      <c r="AH87" s="29">
        <f t="shared" si="480"/>
        <v>77</v>
      </c>
      <c r="AI87" s="29">
        <f t="shared" ref="AI87:AJ87" si="495">SUM(AI88:AI89)</f>
        <v>77</v>
      </c>
      <c r="AJ87" s="29">
        <f t="shared" si="495"/>
        <v>0</v>
      </c>
      <c r="AK87" s="29">
        <f t="shared" si="481"/>
        <v>204</v>
      </c>
      <c r="AL87" s="29">
        <f t="shared" ref="AL87:AM87" si="496">SUM(AL88:AL89)</f>
        <v>201</v>
      </c>
      <c r="AM87" s="29">
        <f t="shared" si="496"/>
        <v>3</v>
      </c>
      <c r="AN87" s="29">
        <f t="shared" si="482"/>
        <v>82</v>
      </c>
      <c r="AO87" s="29">
        <f t="shared" ref="AO87:AP87" si="497">SUM(AO88:AO89)</f>
        <v>78</v>
      </c>
      <c r="AP87" s="29">
        <f t="shared" si="497"/>
        <v>4</v>
      </c>
      <c r="AQ87" s="29">
        <f t="shared" si="483"/>
        <v>54</v>
      </c>
      <c r="AR87" s="29">
        <f t="shared" ref="AR87:AS87" si="498">SUM(AR88:AR89)</f>
        <v>53</v>
      </c>
      <c r="AS87" s="29">
        <f t="shared" si="498"/>
        <v>1</v>
      </c>
      <c r="AT87" s="29">
        <f t="shared" si="484"/>
        <v>56</v>
      </c>
      <c r="AU87" s="29">
        <f t="shared" ref="AU87:AV87" si="499">SUM(AU88:AU89)</f>
        <v>55</v>
      </c>
      <c r="AV87" s="29">
        <f t="shared" si="499"/>
        <v>1</v>
      </c>
      <c r="AW87" s="29">
        <f t="shared" si="485"/>
        <v>192</v>
      </c>
      <c r="AX87" s="29">
        <f t="shared" ref="AX87:AY87" si="500">SUM(AX88:AX89)</f>
        <v>186</v>
      </c>
      <c r="AY87" s="29">
        <f t="shared" si="500"/>
        <v>6</v>
      </c>
      <c r="AZ87" s="29">
        <f>SUM(BA87:BB87)</f>
        <v>714</v>
      </c>
      <c r="BA87" s="29">
        <f>SUM(BA88:BA89)</f>
        <v>697</v>
      </c>
      <c r="BB87" s="29">
        <f>SUM(BB88:BB89)</f>
        <v>17</v>
      </c>
    </row>
    <row r="88" spans="1:54" s="3" customFormat="1" ht="15" customHeight="1" x14ac:dyDescent="0.25">
      <c r="A88" s="33"/>
      <c r="B88" s="31"/>
      <c r="C88" s="35" t="s">
        <v>73</v>
      </c>
      <c r="D88" s="54">
        <f>E88+F88</f>
        <v>18</v>
      </c>
      <c r="E88" s="54">
        <v>17</v>
      </c>
      <c r="F88" s="54">
        <v>1</v>
      </c>
      <c r="G88" s="54">
        <f>H88+I88</f>
        <v>52</v>
      </c>
      <c r="H88" s="54">
        <v>50</v>
      </c>
      <c r="I88" s="54">
        <v>2</v>
      </c>
      <c r="J88" s="54">
        <f>K88+L88</f>
        <v>62</v>
      </c>
      <c r="K88" s="54">
        <v>61</v>
      </c>
      <c r="L88" s="54">
        <v>1</v>
      </c>
      <c r="M88" s="54">
        <f>N88+O88</f>
        <v>132</v>
      </c>
      <c r="N88" s="54">
        <f>+E88+H88+K88</f>
        <v>128</v>
      </c>
      <c r="O88" s="54">
        <f>+F88+I88+L88</f>
        <v>4</v>
      </c>
      <c r="P88" s="54">
        <f>Q88+R88</f>
        <v>66</v>
      </c>
      <c r="Q88" s="54">
        <v>65</v>
      </c>
      <c r="R88" s="54">
        <v>1</v>
      </c>
      <c r="S88" s="54">
        <f>T88+U88</f>
        <v>63</v>
      </c>
      <c r="T88" s="54">
        <v>61</v>
      </c>
      <c r="U88" s="54">
        <v>2</v>
      </c>
      <c r="V88" s="54">
        <f>W88+X88</f>
        <v>57</v>
      </c>
      <c r="W88" s="54">
        <v>56</v>
      </c>
      <c r="X88" s="54">
        <v>1</v>
      </c>
      <c r="Y88" s="54">
        <f>Z88+AA88</f>
        <v>186</v>
      </c>
      <c r="Z88" s="54">
        <f>+Q88+T88+W88</f>
        <v>182</v>
      </c>
      <c r="AA88" s="54">
        <f>+R88+U88+X88</f>
        <v>4</v>
      </c>
      <c r="AB88" s="54">
        <f>AC88+AD88</f>
        <v>43</v>
      </c>
      <c r="AC88" s="54">
        <v>42</v>
      </c>
      <c r="AD88" s="54">
        <v>1</v>
      </c>
      <c r="AE88" s="54">
        <f>AF88+AG88</f>
        <v>76</v>
      </c>
      <c r="AF88" s="54">
        <v>74</v>
      </c>
      <c r="AG88" s="54">
        <v>2</v>
      </c>
      <c r="AH88" s="54">
        <f>AI88+AJ88</f>
        <v>73</v>
      </c>
      <c r="AI88" s="54">
        <v>73</v>
      </c>
      <c r="AJ88" s="54">
        <v>0</v>
      </c>
      <c r="AK88" s="54">
        <f>AL88+AM88</f>
        <v>192</v>
      </c>
      <c r="AL88" s="54">
        <f>+AC88+AF88+AI88</f>
        <v>189</v>
      </c>
      <c r="AM88" s="54">
        <f>+AD88+AG88+AJ88</f>
        <v>3</v>
      </c>
      <c r="AN88" s="54">
        <f>AO88+AP88</f>
        <v>71</v>
      </c>
      <c r="AO88" s="54">
        <v>69</v>
      </c>
      <c r="AP88" s="54">
        <v>2</v>
      </c>
      <c r="AQ88" s="54">
        <f>AR88+AS88</f>
        <v>53</v>
      </c>
      <c r="AR88" s="54">
        <v>52</v>
      </c>
      <c r="AS88" s="54">
        <v>1</v>
      </c>
      <c r="AT88" s="54">
        <f>AU88+AV88</f>
        <v>56</v>
      </c>
      <c r="AU88" s="54">
        <v>55</v>
      </c>
      <c r="AV88" s="54">
        <v>1</v>
      </c>
      <c r="AW88" s="54">
        <f>AX88+AY88</f>
        <v>180</v>
      </c>
      <c r="AX88" s="54">
        <f>+AO88+AR88+AU88</f>
        <v>176</v>
      </c>
      <c r="AY88" s="54">
        <f>+AP88+AS88+AV88</f>
        <v>4</v>
      </c>
      <c r="AZ88" s="54">
        <f>BA88+BB88</f>
        <v>690</v>
      </c>
      <c r="BA88" s="54">
        <f>N88+Z88+AL88+AX88</f>
        <v>675</v>
      </c>
      <c r="BB88" s="54">
        <f>O88+AA88+AM88+AY88</f>
        <v>15</v>
      </c>
    </row>
    <row r="89" spans="1:54" s="3" customFormat="1" ht="15" customHeight="1" x14ac:dyDescent="0.25">
      <c r="A89" s="33"/>
      <c r="B89" s="31"/>
      <c r="C89" s="35" t="s">
        <v>74</v>
      </c>
      <c r="D89" s="54">
        <f>E89+F89</f>
        <v>0</v>
      </c>
      <c r="E89" s="54">
        <v>0</v>
      </c>
      <c r="F89" s="54">
        <v>0</v>
      </c>
      <c r="G89" s="54">
        <f>H89+I89</f>
        <v>0</v>
      </c>
      <c r="H89" s="54">
        <v>0</v>
      </c>
      <c r="I89" s="54">
        <v>0</v>
      </c>
      <c r="J89" s="54">
        <f>K89+L89</f>
        <v>0</v>
      </c>
      <c r="K89" s="54">
        <v>0</v>
      </c>
      <c r="L89" s="54">
        <v>0</v>
      </c>
      <c r="M89" s="54">
        <f>N89+O89</f>
        <v>0</v>
      </c>
      <c r="N89" s="54">
        <f>+E89+H89+K89</f>
        <v>0</v>
      </c>
      <c r="O89" s="54">
        <f>+F89+I89+L89</f>
        <v>0</v>
      </c>
      <c r="P89" s="54">
        <f>Q89+R89</f>
        <v>0</v>
      </c>
      <c r="Q89" s="54">
        <v>0</v>
      </c>
      <c r="R89" s="54">
        <v>0</v>
      </c>
      <c r="S89" s="54">
        <f>T89+U89</f>
        <v>0</v>
      </c>
      <c r="T89" s="54">
        <v>0</v>
      </c>
      <c r="U89" s="54">
        <v>0</v>
      </c>
      <c r="V89" s="54">
        <f>W89+X89</f>
        <v>0</v>
      </c>
      <c r="W89" s="54">
        <v>0</v>
      </c>
      <c r="X89" s="54">
        <v>0</v>
      </c>
      <c r="Y89" s="54">
        <f>Z89+AA89</f>
        <v>0</v>
      </c>
      <c r="Z89" s="54">
        <f>+Q89+T89+W89</f>
        <v>0</v>
      </c>
      <c r="AA89" s="54">
        <f>+R89+U89+X89</f>
        <v>0</v>
      </c>
      <c r="AB89" s="54">
        <f>AC89+AD89</f>
        <v>3</v>
      </c>
      <c r="AC89" s="54">
        <v>3</v>
      </c>
      <c r="AD89" s="54">
        <v>0</v>
      </c>
      <c r="AE89" s="54">
        <f>AF89+AG89</f>
        <v>5</v>
      </c>
      <c r="AF89" s="54">
        <v>5</v>
      </c>
      <c r="AG89" s="54">
        <v>0</v>
      </c>
      <c r="AH89" s="54">
        <f>AI89+AJ89</f>
        <v>4</v>
      </c>
      <c r="AI89" s="54">
        <v>4</v>
      </c>
      <c r="AJ89" s="54">
        <v>0</v>
      </c>
      <c r="AK89" s="54">
        <f>AL89+AM89</f>
        <v>12</v>
      </c>
      <c r="AL89" s="54">
        <f>+AC89+AF89+AI89</f>
        <v>12</v>
      </c>
      <c r="AM89" s="54">
        <f>+AD89+AG89+AJ89</f>
        <v>0</v>
      </c>
      <c r="AN89" s="54">
        <f>AO89+AP89</f>
        <v>11</v>
      </c>
      <c r="AO89" s="54">
        <v>9</v>
      </c>
      <c r="AP89" s="54">
        <v>2</v>
      </c>
      <c r="AQ89" s="54">
        <f>AR89+AS89</f>
        <v>1</v>
      </c>
      <c r="AR89" s="54">
        <v>1</v>
      </c>
      <c r="AS89" s="54">
        <v>0</v>
      </c>
      <c r="AT89" s="54">
        <f>AU89+AV89</f>
        <v>0</v>
      </c>
      <c r="AU89" s="54">
        <v>0</v>
      </c>
      <c r="AV89" s="54">
        <v>0</v>
      </c>
      <c r="AW89" s="54">
        <f>AX89+AY89</f>
        <v>12</v>
      </c>
      <c r="AX89" s="54">
        <f>+AO89+AR89+AU89</f>
        <v>10</v>
      </c>
      <c r="AY89" s="54">
        <f>+AP89+AS89+AV89</f>
        <v>2</v>
      </c>
      <c r="AZ89" s="54">
        <f>BA89+BB89</f>
        <v>24</v>
      </c>
      <c r="BA89" s="54">
        <f>N89+Z89+AL89+AX89</f>
        <v>22</v>
      </c>
      <c r="BB89" s="54">
        <f>O89+AA89+AM89+AY89</f>
        <v>2</v>
      </c>
    </row>
    <row r="90" spans="1:54" s="3" customFormat="1" ht="15" customHeight="1" x14ac:dyDescent="0.25">
      <c r="A90" s="33"/>
      <c r="B90" s="31"/>
      <c r="C90" s="32" t="s">
        <v>75</v>
      </c>
      <c r="D90" s="54">
        <f t="shared" ref="D90" si="501">E90+F90</f>
        <v>159</v>
      </c>
      <c r="E90" s="54">
        <f>SUM(E91:E93)</f>
        <v>159</v>
      </c>
      <c r="F90" s="54">
        <f>SUM(F91:F93)</f>
        <v>0</v>
      </c>
      <c r="G90" s="54">
        <f t="shared" ref="G90" si="502">H90+I90</f>
        <v>142</v>
      </c>
      <c r="H90" s="54">
        <f t="shared" ref="H90:I90" si="503">SUM(H91:H93)</f>
        <v>142</v>
      </c>
      <c r="I90" s="54">
        <f t="shared" si="503"/>
        <v>0</v>
      </c>
      <c r="J90" s="54">
        <f t="shared" ref="J90" si="504">K90+L90</f>
        <v>185</v>
      </c>
      <c r="K90" s="54">
        <f t="shared" ref="K90:L90" si="505">SUM(K91:K93)</f>
        <v>185</v>
      </c>
      <c r="L90" s="54">
        <f t="shared" si="505"/>
        <v>0</v>
      </c>
      <c r="M90" s="54">
        <f t="shared" ref="M90" si="506">N90+O90</f>
        <v>486</v>
      </c>
      <c r="N90" s="54">
        <f t="shared" ref="N90:O90" si="507">SUM(N91:N93)</f>
        <v>486</v>
      </c>
      <c r="O90" s="54">
        <f t="shared" si="507"/>
        <v>0</v>
      </c>
      <c r="P90" s="54">
        <f t="shared" ref="P90" si="508">Q90+R90</f>
        <v>182</v>
      </c>
      <c r="Q90" s="54">
        <f t="shared" ref="Q90:R90" si="509">SUM(Q91:Q93)</f>
        <v>182</v>
      </c>
      <c r="R90" s="54">
        <f t="shared" si="509"/>
        <v>0</v>
      </c>
      <c r="S90" s="54">
        <f t="shared" ref="S90" si="510">T90+U90</f>
        <v>192</v>
      </c>
      <c r="T90" s="54">
        <f t="shared" ref="T90:U90" si="511">SUM(T91:T93)</f>
        <v>192</v>
      </c>
      <c r="U90" s="54">
        <f t="shared" si="511"/>
        <v>0</v>
      </c>
      <c r="V90" s="54">
        <f t="shared" ref="V90" si="512">W90+X90</f>
        <v>154</v>
      </c>
      <c r="W90" s="54">
        <f t="shared" ref="W90:X90" si="513">SUM(W91:W93)</f>
        <v>154</v>
      </c>
      <c r="X90" s="54">
        <f t="shared" si="513"/>
        <v>0</v>
      </c>
      <c r="Y90" s="54">
        <f t="shared" ref="Y90" si="514">Z90+AA90</f>
        <v>528</v>
      </c>
      <c r="Z90" s="54">
        <f t="shared" ref="Z90:AA90" si="515">SUM(Z91:Z93)</f>
        <v>528</v>
      </c>
      <c r="AA90" s="54">
        <f t="shared" si="515"/>
        <v>0</v>
      </c>
      <c r="AB90" s="54">
        <f t="shared" ref="AB90" si="516">AC90+AD90</f>
        <v>149</v>
      </c>
      <c r="AC90" s="54">
        <f t="shared" ref="AC90:AD90" si="517">SUM(AC91:AC93)</f>
        <v>149</v>
      </c>
      <c r="AD90" s="54">
        <f t="shared" si="517"/>
        <v>0</v>
      </c>
      <c r="AE90" s="54">
        <f t="shared" ref="AE90" si="518">AF90+AG90</f>
        <v>149</v>
      </c>
      <c r="AF90" s="54">
        <f t="shared" ref="AF90:AG90" si="519">SUM(AF91:AF93)</f>
        <v>149</v>
      </c>
      <c r="AG90" s="54">
        <f t="shared" si="519"/>
        <v>0</v>
      </c>
      <c r="AH90" s="54">
        <f t="shared" ref="AH90" si="520">AI90+AJ90</f>
        <v>174</v>
      </c>
      <c r="AI90" s="54">
        <f t="shared" ref="AI90:AJ90" si="521">SUM(AI91:AI93)</f>
        <v>174</v>
      </c>
      <c r="AJ90" s="54">
        <f t="shared" si="521"/>
        <v>0</v>
      </c>
      <c r="AK90" s="54">
        <f t="shared" ref="AK90" si="522">AL90+AM90</f>
        <v>472</v>
      </c>
      <c r="AL90" s="54">
        <f t="shared" ref="AL90:AM90" si="523">SUM(AL91:AL93)</f>
        <v>472</v>
      </c>
      <c r="AM90" s="54">
        <f t="shared" si="523"/>
        <v>0</v>
      </c>
      <c r="AN90" s="54">
        <f t="shared" ref="AN90" si="524">AO90+AP90</f>
        <v>194</v>
      </c>
      <c r="AO90" s="54">
        <f t="shared" ref="AO90:AP90" si="525">SUM(AO91:AO93)</f>
        <v>194</v>
      </c>
      <c r="AP90" s="54">
        <f t="shared" si="525"/>
        <v>0</v>
      </c>
      <c r="AQ90" s="54">
        <f t="shared" ref="AQ90" si="526">AR90+AS90</f>
        <v>176</v>
      </c>
      <c r="AR90" s="54">
        <f t="shared" ref="AR90:AS90" si="527">SUM(AR91:AR93)</f>
        <v>176</v>
      </c>
      <c r="AS90" s="54">
        <f t="shared" si="527"/>
        <v>0</v>
      </c>
      <c r="AT90" s="54">
        <f t="shared" ref="AT90" si="528">AU90+AV90</f>
        <v>161</v>
      </c>
      <c r="AU90" s="54">
        <f t="shared" ref="AU90:AV90" si="529">SUM(AU91:AU93)</f>
        <v>161</v>
      </c>
      <c r="AV90" s="54">
        <f t="shared" si="529"/>
        <v>0</v>
      </c>
      <c r="AW90" s="54">
        <f t="shared" ref="AW90" si="530">AX90+AY90</f>
        <v>531</v>
      </c>
      <c r="AX90" s="54">
        <f t="shared" ref="AX90:AY90" si="531">SUM(AX91:AX93)</f>
        <v>531</v>
      </c>
      <c r="AY90" s="54">
        <f t="shared" si="531"/>
        <v>0</v>
      </c>
      <c r="AZ90" s="54">
        <f t="shared" ref="AZ90" si="532">BA90+BB90</f>
        <v>2017</v>
      </c>
      <c r="BA90" s="54">
        <f t="shared" ref="BA90:BB90" si="533">SUM(BA91:BA93)</f>
        <v>2017</v>
      </c>
      <c r="BB90" s="54">
        <f t="shared" si="533"/>
        <v>0</v>
      </c>
    </row>
    <row r="91" spans="1:54" s="3" customFormat="1" ht="15" customHeight="1" x14ac:dyDescent="0.25">
      <c r="A91" s="33"/>
      <c r="B91" s="31"/>
      <c r="C91" s="35" t="s">
        <v>76</v>
      </c>
      <c r="D91" s="54">
        <f>E91+F91</f>
        <v>56</v>
      </c>
      <c r="E91" s="54">
        <v>56</v>
      </c>
      <c r="F91" s="54">
        <v>0</v>
      </c>
      <c r="G91" s="54">
        <f>H91+I91</f>
        <v>52</v>
      </c>
      <c r="H91" s="54">
        <v>52</v>
      </c>
      <c r="I91" s="54">
        <v>0</v>
      </c>
      <c r="J91" s="54">
        <f>K91+L91</f>
        <v>54</v>
      </c>
      <c r="K91" s="54">
        <v>54</v>
      </c>
      <c r="L91" s="54">
        <v>0</v>
      </c>
      <c r="M91" s="54">
        <f>N91+O91</f>
        <v>162</v>
      </c>
      <c r="N91" s="54">
        <f t="shared" ref="N91:O93" si="534">+E91+H91+K91</f>
        <v>162</v>
      </c>
      <c r="O91" s="54">
        <f t="shared" si="534"/>
        <v>0</v>
      </c>
      <c r="P91" s="54">
        <f>Q91+R91</f>
        <v>62</v>
      </c>
      <c r="Q91" s="54">
        <v>62</v>
      </c>
      <c r="R91" s="54">
        <v>0</v>
      </c>
      <c r="S91" s="54">
        <f>T91+U91</f>
        <v>68</v>
      </c>
      <c r="T91" s="54">
        <v>68</v>
      </c>
      <c r="U91" s="54">
        <v>0</v>
      </c>
      <c r="V91" s="54">
        <f>W91+X91</f>
        <v>59</v>
      </c>
      <c r="W91" s="54">
        <v>59</v>
      </c>
      <c r="X91" s="54">
        <v>0</v>
      </c>
      <c r="Y91" s="54">
        <f>Z91+AA91</f>
        <v>189</v>
      </c>
      <c r="Z91" s="54">
        <f t="shared" ref="Z91:AA93" si="535">+Q91+T91+W91</f>
        <v>189</v>
      </c>
      <c r="AA91" s="54">
        <f t="shared" si="535"/>
        <v>0</v>
      </c>
      <c r="AB91" s="54">
        <f>AC91+AD91</f>
        <v>59</v>
      </c>
      <c r="AC91" s="54">
        <v>59</v>
      </c>
      <c r="AD91" s="54">
        <v>0</v>
      </c>
      <c r="AE91" s="54">
        <f>AF91+AG91</f>
        <v>58</v>
      </c>
      <c r="AF91" s="54">
        <v>58</v>
      </c>
      <c r="AG91" s="54">
        <v>0</v>
      </c>
      <c r="AH91" s="54">
        <f>AI91+AJ91</f>
        <v>61</v>
      </c>
      <c r="AI91" s="54">
        <v>61</v>
      </c>
      <c r="AJ91" s="54">
        <v>0</v>
      </c>
      <c r="AK91" s="54">
        <f>AL91+AM91</f>
        <v>178</v>
      </c>
      <c r="AL91" s="54">
        <f t="shared" ref="AL91:AM93" si="536">+AC91+AF91+AI91</f>
        <v>178</v>
      </c>
      <c r="AM91" s="54">
        <f t="shared" si="536"/>
        <v>0</v>
      </c>
      <c r="AN91" s="54">
        <f>AO91+AP91</f>
        <v>65</v>
      </c>
      <c r="AO91" s="54">
        <v>65</v>
      </c>
      <c r="AP91" s="54">
        <v>0</v>
      </c>
      <c r="AQ91" s="54">
        <f>AR91+AS91</f>
        <v>62</v>
      </c>
      <c r="AR91" s="54">
        <v>62</v>
      </c>
      <c r="AS91" s="54">
        <v>0</v>
      </c>
      <c r="AT91" s="54">
        <f>AU91+AV91</f>
        <v>63</v>
      </c>
      <c r="AU91" s="54">
        <v>63</v>
      </c>
      <c r="AV91" s="54">
        <v>0</v>
      </c>
      <c r="AW91" s="54">
        <f>AX91+AY91</f>
        <v>190</v>
      </c>
      <c r="AX91" s="54">
        <f t="shared" ref="AX91:AY93" si="537">+AO91+AR91+AU91</f>
        <v>190</v>
      </c>
      <c r="AY91" s="54">
        <f t="shared" si="537"/>
        <v>0</v>
      </c>
      <c r="AZ91" s="54">
        <f>BA91+BB91</f>
        <v>719</v>
      </c>
      <c r="BA91" s="54">
        <f t="shared" ref="BA91:BB93" si="538">N91+Z91+AL91+AX91</f>
        <v>719</v>
      </c>
      <c r="BB91" s="54">
        <f t="shared" si="538"/>
        <v>0</v>
      </c>
    </row>
    <row r="92" spans="1:54" s="3" customFormat="1" ht="15" customHeight="1" x14ac:dyDescent="0.25">
      <c r="A92" s="33"/>
      <c r="B92" s="31"/>
      <c r="C92" s="35" t="s">
        <v>77</v>
      </c>
      <c r="D92" s="54">
        <f>E92+F92</f>
        <v>103</v>
      </c>
      <c r="E92" s="54">
        <v>103</v>
      </c>
      <c r="F92" s="54">
        <v>0</v>
      </c>
      <c r="G92" s="54">
        <f>H92+I92</f>
        <v>90</v>
      </c>
      <c r="H92" s="54">
        <v>90</v>
      </c>
      <c r="I92" s="54">
        <v>0</v>
      </c>
      <c r="J92" s="54">
        <f>K92+L92</f>
        <v>131</v>
      </c>
      <c r="K92" s="54">
        <v>131</v>
      </c>
      <c r="L92" s="54">
        <v>0</v>
      </c>
      <c r="M92" s="54">
        <f>N92+O92</f>
        <v>324</v>
      </c>
      <c r="N92" s="54">
        <f t="shared" si="534"/>
        <v>324</v>
      </c>
      <c r="O92" s="54">
        <f t="shared" si="534"/>
        <v>0</v>
      </c>
      <c r="P92" s="54">
        <f>Q92+R92</f>
        <v>118</v>
      </c>
      <c r="Q92" s="54">
        <v>118</v>
      </c>
      <c r="R92" s="54">
        <v>0</v>
      </c>
      <c r="S92" s="54">
        <f>T92+U92</f>
        <v>124</v>
      </c>
      <c r="T92" s="54">
        <v>124</v>
      </c>
      <c r="U92" s="54">
        <v>0</v>
      </c>
      <c r="V92" s="54">
        <f>W92+X92</f>
        <v>95</v>
      </c>
      <c r="W92" s="54">
        <v>95</v>
      </c>
      <c r="X92" s="54">
        <v>0</v>
      </c>
      <c r="Y92" s="54">
        <f>Z92+AA92</f>
        <v>337</v>
      </c>
      <c r="Z92" s="54">
        <f t="shared" si="535"/>
        <v>337</v>
      </c>
      <c r="AA92" s="54">
        <f t="shared" si="535"/>
        <v>0</v>
      </c>
      <c r="AB92" s="54">
        <f>AC92+AD92</f>
        <v>90</v>
      </c>
      <c r="AC92" s="54">
        <v>90</v>
      </c>
      <c r="AD92" s="54">
        <v>0</v>
      </c>
      <c r="AE92" s="54">
        <f>AF92+AG92</f>
        <v>91</v>
      </c>
      <c r="AF92" s="54">
        <v>91</v>
      </c>
      <c r="AG92" s="54">
        <v>0</v>
      </c>
      <c r="AH92" s="54">
        <f>AI92+AJ92</f>
        <v>113</v>
      </c>
      <c r="AI92" s="54">
        <v>113</v>
      </c>
      <c r="AJ92" s="54">
        <v>0</v>
      </c>
      <c r="AK92" s="54">
        <f>AL92+AM92</f>
        <v>294</v>
      </c>
      <c r="AL92" s="54">
        <f t="shared" si="536"/>
        <v>294</v>
      </c>
      <c r="AM92" s="54">
        <f t="shared" si="536"/>
        <v>0</v>
      </c>
      <c r="AN92" s="54">
        <f>AO92+AP92</f>
        <v>129</v>
      </c>
      <c r="AO92" s="54">
        <v>129</v>
      </c>
      <c r="AP92" s="54">
        <v>0</v>
      </c>
      <c r="AQ92" s="54">
        <f>AR92+AS92</f>
        <v>114</v>
      </c>
      <c r="AR92" s="54">
        <v>114</v>
      </c>
      <c r="AS92" s="54">
        <v>0</v>
      </c>
      <c r="AT92" s="54">
        <f>AU92+AV92</f>
        <v>97</v>
      </c>
      <c r="AU92" s="54">
        <v>97</v>
      </c>
      <c r="AV92" s="54">
        <v>0</v>
      </c>
      <c r="AW92" s="54">
        <f>AX92+AY92</f>
        <v>340</v>
      </c>
      <c r="AX92" s="54">
        <f t="shared" si="537"/>
        <v>340</v>
      </c>
      <c r="AY92" s="54">
        <f t="shared" si="537"/>
        <v>0</v>
      </c>
      <c r="AZ92" s="54">
        <f>BA92+BB92</f>
        <v>1295</v>
      </c>
      <c r="BA92" s="54">
        <f t="shared" si="538"/>
        <v>1295</v>
      </c>
      <c r="BB92" s="54">
        <f t="shared" si="538"/>
        <v>0</v>
      </c>
    </row>
    <row r="93" spans="1:54" s="3" customFormat="1" ht="15" customHeight="1" x14ac:dyDescent="0.25">
      <c r="A93" s="33"/>
      <c r="B93" s="31"/>
      <c r="C93" s="35" t="s">
        <v>78</v>
      </c>
      <c r="D93" s="54">
        <f>E93+F93</f>
        <v>0</v>
      </c>
      <c r="E93" s="54">
        <v>0</v>
      </c>
      <c r="F93" s="54">
        <v>0</v>
      </c>
      <c r="G93" s="54">
        <f>H93+I93</f>
        <v>0</v>
      </c>
      <c r="H93" s="54">
        <v>0</v>
      </c>
      <c r="I93" s="54">
        <v>0</v>
      </c>
      <c r="J93" s="54">
        <f>K93+L93</f>
        <v>0</v>
      </c>
      <c r="K93" s="54">
        <v>0</v>
      </c>
      <c r="L93" s="54">
        <v>0</v>
      </c>
      <c r="M93" s="54">
        <f>N93+O93</f>
        <v>0</v>
      </c>
      <c r="N93" s="54">
        <f t="shared" si="534"/>
        <v>0</v>
      </c>
      <c r="O93" s="54">
        <f t="shared" si="534"/>
        <v>0</v>
      </c>
      <c r="P93" s="54">
        <f>Q93+R93</f>
        <v>2</v>
      </c>
      <c r="Q93" s="54">
        <v>2</v>
      </c>
      <c r="R93" s="54">
        <v>0</v>
      </c>
      <c r="S93" s="54">
        <f>T93+U93</f>
        <v>0</v>
      </c>
      <c r="T93" s="54">
        <v>0</v>
      </c>
      <c r="U93" s="54">
        <v>0</v>
      </c>
      <c r="V93" s="54">
        <f>W93+X93</f>
        <v>0</v>
      </c>
      <c r="W93" s="54">
        <v>0</v>
      </c>
      <c r="X93" s="54">
        <v>0</v>
      </c>
      <c r="Y93" s="54">
        <f>Z93+AA93</f>
        <v>2</v>
      </c>
      <c r="Z93" s="54">
        <f t="shared" si="535"/>
        <v>2</v>
      </c>
      <c r="AA93" s="54">
        <f t="shared" si="535"/>
        <v>0</v>
      </c>
      <c r="AB93" s="54">
        <f>AC93+AD93</f>
        <v>0</v>
      </c>
      <c r="AC93" s="54">
        <v>0</v>
      </c>
      <c r="AD93" s="54">
        <v>0</v>
      </c>
      <c r="AE93" s="54">
        <f>AF93+AG93</f>
        <v>0</v>
      </c>
      <c r="AF93" s="54">
        <v>0</v>
      </c>
      <c r="AG93" s="54">
        <v>0</v>
      </c>
      <c r="AH93" s="54">
        <f>AI93+AJ93</f>
        <v>0</v>
      </c>
      <c r="AI93" s="54">
        <v>0</v>
      </c>
      <c r="AJ93" s="54">
        <v>0</v>
      </c>
      <c r="AK93" s="54">
        <f>AL93+AM93</f>
        <v>0</v>
      </c>
      <c r="AL93" s="54">
        <f t="shared" si="536"/>
        <v>0</v>
      </c>
      <c r="AM93" s="54">
        <f t="shared" si="536"/>
        <v>0</v>
      </c>
      <c r="AN93" s="54">
        <f>AO93+AP93</f>
        <v>0</v>
      </c>
      <c r="AO93" s="54">
        <v>0</v>
      </c>
      <c r="AP93" s="54">
        <v>0</v>
      </c>
      <c r="AQ93" s="54">
        <f>AR93+AS93</f>
        <v>0</v>
      </c>
      <c r="AR93" s="54">
        <v>0</v>
      </c>
      <c r="AS93" s="54">
        <v>0</v>
      </c>
      <c r="AT93" s="54">
        <f>AU93+AV93</f>
        <v>1</v>
      </c>
      <c r="AU93" s="54">
        <v>1</v>
      </c>
      <c r="AV93" s="54">
        <v>0</v>
      </c>
      <c r="AW93" s="54">
        <f>AX93+AY93</f>
        <v>1</v>
      </c>
      <c r="AX93" s="54">
        <f t="shared" si="537"/>
        <v>1</v>
      </c>
      <c r="AY93" s="54">
        <f t="shared" si="537"/>
        <v>0</v>
      </c>
      <c r="AZ93" s="54">
        <f>BA93+BB93</f>
        <v>3</v>
      </c>
      <c r="BA93" s="54">
        <f t="shared" si="538"/>
        <v>3</v>
      </c>
      <c r="BB93" s="54">
        <f t="shared" si="538"/>
        <v>0</v>
      </c>
    </row>
    <row r="94" spans="1:54" s="3" customFormat="1" ht="15" customHeight="1" x14ac:dyDescent="0.25">
      <c r="A94" s="33"/>
      <c r="B94" s="31"/>
      <c r="C94" s="32" t="s">
        <v>79</v>
      </c>
      <c r="D94" s="29">
        <f>SUM(E94:F94)</f>
        <v>785</v>
      </c>
      <c r="E94" s="29">
        <f>SUM(E95:E96)</f>
        <v>785</v>
      </c>
      <c r="F94" s="29">
        <f>SUM(F95:F96)</f>
        <v>0</v>
      </c>
      <c r="G94" s="29">
        <f t="shared" ref="G94" si="539">SUM(H94:I94)</f>
        <v>741</v>
      </c>
      <c r="H94" s="29">
        <f>SUM(H95:H96)</f>
        <v>741</v>
      </c>
      <c r="I94" s="29">
        <f>SUM(I95:I96)</f>
        <v>0</v>
      </c>
      <c r="J94" s="29">
        <f t="shared" ref="J94" si="540">SUM(K94:L94)</f>
        <v>801</v>
      </c>
      <c r="K94" s="29">
        <f>SUM(K95:K96)</f>
        <v>801</v>
      </c>
      <c r="L94" s="29">
        <f>SUM(L95:L96)</f>
        <v>0</v>
      </c>
      <c r="M94" s="29">
        <f t="shared" ref="M94" si="541">SUM(N94:O94)</f>
        <v>2327</v>
      </c>
      <c r="N94" s="29">
        <f>SUM(N95:N96)</f>
        <v>2327</v>
      </c>
      <c r="O94" s="29">
        <f>SUM(O95:O96)</f>
        <v>0</v>
      </c>
      <c r="P94" s="29">
        <f t="shared" ref="P94" si="542">SUM(Q94:R94)</f>
        <v>786</v>
      </c>
      <c r="Q94" s="29">
        <f>SUM(Q95:Q96)</f>
        <v>786</v>
      </c>
      <c r="R94" s="29">
        <f>SUM(R95:R96)</f>
        <v>0</v>
      </c>
      <c r="S94" s="29">
        <f t="shared" ref="S94" si="543">SUM(T94:U94)</f>
        <v>848</v>
      </c>
      <c r="T94" s="29">
        <f>SUM(T95:T96)</f>
        <v>848</v>
      </c>
      <c r="U94" s="29">
        <f>SUM(U95:U96)</f>
        <v>0</v>
      </c>
      <c r="V94" s="29">
        <f t="shared" ref="V94" si="544">SUM(W94:X94)</f>
        <v>864</v>
      </c>
      <c r="W94" s="29">
        <f>SUM(W95:W96)</f>
        <v>863</v>
      </c>
      <c r="X94" s="29">
        <f>SUM(X95:X96)</f>
        <v>1</v>
      </c>
      <c r="Y94" s="29">
        <f t="shared" ref="Y94" si="545">SUM(Z94:AA94)</f>
        <v>2498</v>
      </c>
      <c r="Z94" s="29">
        <f>SUM(Z95:Z96)</f>
        <v>2497</v>
      </c>
      <c r="AA94" s="29">
        <f>SUM(AA95:AA96)</f>
        <v>1</v>
      </c>
      <c r="AB94" s="29">
        <f t="shared" ref="AB94" si="546">SUM(AC94:AD94)</f>
        <v>887</v>
      </c>
      <c r="AC94" s="29">
        <f>SUM(AC95:AC96)</f>
        <v>887</v>
      </c>
      <c r="AD94" s="29">
        <f>SUM(AD95:AD96)</f>
        <v>0</v>
      </c>
      <c r="AE94" s="29">
        <f t="shared" ref="AE94" si="547">SUM(AF94:AG94)</f>
        <v>899</v>
      </c>
      <c r="AF94" s="29">
        <f>SUM(AF95:AF96)</f>
        <v>899</v>
      </c>
      <c r="AG94" s="29">
        <f>SUM(AG95:AG96)</f>
        <v>0</v>
      </c>
      <c r="AH94" s="29">
        <f t="shared" ref="AH94" si="548">SUM(AI94:AJ94)</f>
        <v>832</v>
      </c>
      <c r="AI94" s="29">
        <f>SUM(AI95:AI96)</f>
        <v>832</v>
      </c>
      <c r="AJ94" s="29">
        <f>SUM(AJ95:AJ96)</f>
        <v>0</v>
      </c>
      <c r="AK94" s="29">
        <f t="shared" ref="AK94" si="549">SUM(AL94:AM94)</f>
        <v>2618</v>
      </c>
      <c r="AL94" s="29">
        <f>SUM(AL95:AL96)</f>
        <v>2618</v>
      </c>
      <c r="AM94" s="29">
        <f>SUM(AM95:AM96)</f>
        <v>0</v>
      </c>
      <c r="AN94" s="29">
        <f t="shared" ref="AN94" si="550">SUM(AO94:AP94)</f>
        <v>897</v>
      </c>
      <c r="AO94" s="29">
        <f>SUM(AO95:AO96)</f>
        <v>897</v>
      </c>
      <c r="AP94" s="29">
        <f>SUM(AP95:AP96)</f>
        <v>0</v>
      </c>
      <c r="AQ94" s="29">
        <f t="shared" ref="AQ94" si="551">SUM(AR94:AS94)</f>
        <v>827</v>
      </c>
      <c r="AR94" s="29">
        <f>SUM(AR95:AR96)</f>
        <v>827</v>
      </c>
      <c r="AS94" s="29">
        <f>SUM(AS95:AS96)</f>
        <v>0</v>
      </c>
      <c r="AT94" s="29">
        <f t="shared" ref="AT94" si="552">SUM(AU94:AV94)</f>
        <v>859</v>
      </c>
      <c r="AU94" s="29">
        <f>SUM(AU95:AU96)</f>
        <v>859</v>
      </c>
      <c r="AV94" s="29">
        <f>SUM(AV95:AV96)</f>
        <v>0</v>
      </c>
      <c r="AW94" s="29">
        <f t="shared" ref="AW94" si="553">SUM(AX94:AY94)</f>
        <v>2583</v>
      </c>
      <c r="AX94" s="29">
        <f>SUM(AX95:AX96)</f>
        <v>2583</v>
      </c>
      <c r="AY94" s="29">
        <f>SUM(AY95:AY96)</f>
        <v>0</v>
      </c>
      <c r="AZ94" s="29">
        <f t="shared" ref="AZ94" si="554">SUM(BA94:BB94)</f>
        <v>10026</v>
      </c>
      <c r="BA94" s="29">
        <f>SUM(BA95:BA96)</f>
        <v>10025</v>
      </c>
      <c r="BB94" s="29">
        <f>SUM(BB95:BB96)</f>
        <v>1</v>
      </c>
    </row>
    <row r="95" spans="1:54" s="3" customFormat="1" ht="15" customHeight="1" x14ac:dyDescent="0.25">
      <c r="A95" s="33"/>
      <c r="B95" s="31"/>
      <c r="C95" s="35" t="s">
        <v>80</v>
      </c>
      <c r="D95" s="54">
        <f>E95+F95</f>
        <v>785</v>
      </c>
      <c r="E95" s="54">
        <v>785</v>
      </c>
      <c r="F95" s="54">
        <v>0</v>
      </c>
      <c r="G95" s="54">
        <f>H95+I95</f>
        <v>741</v>
      </c>
      <c r="H95" s="54">
        <v>741</v>
      </c>
      <c r="I95" s="54">
        <v>0</v>
      </c>
      <c r="J95" s="54">
        <f>K95+L95</f>
        <v>801</v>
      </c>
      <c r="K95" s="54">
        <v>801</v>
      </c>
      <c r="L95" s="54">
        <v>0</v>
      </c>
      <c r="M95" s="54">
        <f>N95+O95</f>
        <v>2327</v>
      </c>
      <c r="N95" s="54">
        <f>+E95+H95+K95</f>
        <v>2327</v>
      </c>
      <c r="O95" s="54">
        <f>+F95+I95+L95</f>
        <v>0</v>
      </c>
      <c r="P95" s="54">
        <f>Q95+R95</f>
        <v>786</v>
      </c>
      <c r="Q95" s="54">
        <v>786</v>
      </c>
      <c r="R95" s="54">
        <v>0</v>
      </c>
      <c r="S95" s="54">
        <f>T95+U95</f>
        <v>848</v>
      </c>
      <c r="T95" s="54">
        <v>848</v>
      </c>
      <c r="U95" s="54">
        <v>0</v>
      </c>
      <c r="V95" s="54">
        <f>W95+X95</f>
        <v>863</v>
      </c>
      <c r="W95" s="54">
        <v>863</v>
      </c>
      <c r="X95" s="54">
        <v>0</v>
      </c>
      <c r="Y95" s="54">
        <f>Z95+AA95</f>
        <v>2497</v>
      </c>
      <c r="Z95" s="54">
        <f>+Q95+T95+W95</f>
        <v>2497</v>
      </c>
      <c r="AA95" s="54">
        <f>+R95+U95+X95</f>
        <v>0</v>
      </c>
      <c r="AB95" s="54">
        <f>AC95+AD95</f>
        <v>887</v>
      </c>
      <c r="AC95" s="54">
        <v>887</v>
      </c>
      <c r="AD95" s="54">
        <v>0</v>
      </c>
      <c r="AE95" s="54">
        <f>AF95+AG95</f>
        <v>899</v>
      </c>
      <c r="AF95" s="54">
        <v>899</v>
      </c>
      <c r="AG95" s="54">
        <v>0</v>
      </c>
      <c r="AH95" s="54">
        <f>AI95+AJ95</f>
        <v>832</v>
      </c>
      <c r="AI95" s="54">
        <v>832</v>
      </c>
      <c r="AJ95" s="54">
        <v>0</v>
      </c>
      <c r="AK95" s="54">
        <f>AL95+AM95</f>
        <v>2618</v>
      </c>
      <c r="AL95" s="54">
        <f>+AC95+AF95+AI95</f>
        <v>2618</v>
      </c>
      <c r="AM95" s="54">
        <f>+AD95+AG95+AJ95</f>
        <v>0</v>
      </c>
      <c r="AN95" s="54">
        <f>AO95+AP95</f>
        <v>897</v>
      </c>
      <c r="AO95" s="54">
        <v>897</v>
      </c>
      <c r="AP95" s="54">
        <v>0</v>
      </c>
      <c r="AQ95" s="54">
        <f>AR95+AS95</f>
        <v>827</v>
      </c>
      <c r="AR95" s="54">
        <v>827</v>
      </c>
      <c r="AS95" s="54">
        <v>0</v>
      </c>
      <c r="AT95" s="54">
        <f>AU95+AV95</f>
        <v>859</v>
      </c>
      <c r="AU95" s="54">
        <v>859</v>
      </c>
      <c r="AV95" s="54">
        <v>0</v>
      </c>
      <c r="AW95" s="54">
        <f>AX95+AY95</f>
        <v>2583</v>
      </c>
      <c r="AX95" s="54">
        <f>+AO95+AR95+AU95</f>
        <v>2583</v>
      </c>
      <c r="AY95" s="54">
        <f>+AP95+AS95+AV95</f>
        <v>0</v>
      </c>
      <c r="AZ95" s="54">
        <f>BA95+BB95</f>
        <v>10025</v>
      </c>
      <c r="BA95" s="54">
        <f>N95+Z95+AL95+AX95</f>
        <v>10025</v>
      </c>
      <c r="BB95" s="54">
        <f>O95+AA95+AM95+AY95</f>
        <v>0</v>
      </c>
    </row>
    <row r="96" spans="1:54" s="3" customFormat="1" ht="15" customHeight="1" x14ac:dyDescent="0.25">
      <c r="A96" s="33"/>
      <c r="B96" s="31"/>
      <c r="C96" s="35" t="s">
        <v>81</v>
      </c>
      <c r="D96" s="54">
        <f>E96+F96</f>
        <v>0</v>
      </c>
      <c r="E96" s="54">
        <v>0</v>
      </c>
      <c r="F96" s="54">
        <v>0</v>
      </c>
      <c r="G96" s="54">
        <f>H96+I96</f>
        <v>0</v>
      </c>
      <c r="H96" s="54">
        <v>0</v>
      </c>
      <c r="I96" s="54">
        <v>0</v>
      </c>
      <c r="J96" s="54">
        <f>K96+L96</f>
        <v>0</v>
      </c>
      <c r="K96" s="54">
        <v>0</v>
      </c>
      <c r="L96" s="54">
        <v>0</v>
      </c>
      <c r="M96" s="54">
        <f>N96+O96</f>
        <v>0</v>
      </c>
      <c r="N96" s="54">
        <f>+E96+H96+K96</f>
        <v>0</v>
      </c>
      <c r="O96" s="54">
        <f>+F96+I96+L96</f>
        <v>0</v>
      </c>
      <c r="P96" s="54">
        <f>Q96+R96</f>
        <v>0</v>
      </c>
      <c r="Q96" s="54">
        <v>0</v>
      </c>
      <c r="R96" s="54">
        <v>0</v>
      </c>
      <c r="S96" s="54">
        <f>T96+U96</f>
        <v>0</v>
      </c>
      <c r="T96" s="54">
        <v>0</v>
      </c>
      <c r="U96" s="54">
        <v>0</v>
      </c>
      <c r="V96" s="54">
        <f>W96+X96</f>
        <v>1</v>
      </c>
      <c r="W96" s="54">
        <v>0</v>
      </c>
      <c r="X96" s="54">
        <v>1</v>
      </c>
      <c r="Y96" s="54">
        <f>Z96+AA96</f>
        <v>1</v>
      </c>
      <c r="Z96" s="54">
        <f>+Q96+T96+W96</f>
        <v>0</v>
      </c>
      <c r="AA96" s="54">
        <f>+R96+U96+X96</f>
        <v>1</v>
      </c>
      <c r="AB96" s="54">
        <f>AC96+AD96</f>
        <v>0</v>
      </c>
      <c r="AC96" s="54">
        <v>0</v>
      </c>
      <c r="AD96" s="54">
        <v>0</v>
      </c>
      <c r="AE96" s="54">
        <f>AF96+AG96</f>
        <v>0</v>
      </c>
      <c r="AF96" s="54">
        <v>0</v>
      </c>
      <c r="AG96" s="54">
        <v>0</v>
      </c>
      <c r="AH96" s="54">
        <f>AI96+AJ96</f>
        <v>0</v>
      </c>
      <c r="AI96" s="54">
        <v>0</v>
      </c>
      <c r="AJ96" s="54">
        <v>0</v>
      </c>
      <c r="AK96" s="54">
        <f>AL96+AM96</f>
        <v>0</v>
      </c>
      <c r="AL96" s="54">
        <f>+AC96+AF96+AI96</f>
        <v>0</v>
      </c>
      <c r="AM96" s="54">
        <f>+AD96+AG96+AJ96</f>
        <v>0</v>
      </c>
      <c r="AN96" s="54">
        <f>AO96+AP96</f>
        <v>0</v>
      </c>
      <c r="AO96" s="54">
        <v>0</v>
      </c>
      <c r="AP96" s="54">
        <v>0</v>
      </c>
      <c r="AQ96" s="54">
        <f>AR96+AS96</f>
        <v>0</v>
      </c>
      <c r="AR96" s="54">
        <v>0</v>
      </c>
      <c r="AS96" s="54">
        <v>0</v>
      </c>
      <c r="AT96" s="54">
        <f>AU96+AV96</f>
        <v>0</v>
      </c>
      <c r="AU96" s="54">
        <v>0</v>
      </c>
      <c r="AV96" s="54">
        <v>0</v>
      </c>
      <c r="AW96" s="54">
        <f>AX96+AY96</f>
        <v>0</v>
      </c>
      <c r="AX96" s="54">
        <f>+AO96+AR96+AU96</f>
        <v>0</v>
      </c>
      <c r="AY96" s="54">
        <f>+AP96+AS96+AV96</f>
        <v>0</v>
      </c>
      <c r="AZ96" s="54">
        <f>BA96+BB96</f>
        <v>1</v>
      </c>
      <c r="BA96" s="54">
        <f>N96+Z96+AL96+AX96</f>
        <v>0</v>
      </c>
      <c r="BB96" s="54">
        <f>O96+AA96+AM96+AY96</f>
        <v>1</v>
      </c>
    </row>
    <row r="97" spans="1:54" s="3" customFormat="1" ht="15" customHeight="1" x14ac:dyDescent="0.25">
      <c r="A97" s="33"/>
      <c r="B97" s="31"/>
      <c r="C97" s="32" t="s">
        <v>82</v>
      </c>
      <c r="D97" s="29">
        <f>SUM(E97:F97)</f>
        <v>50</v>
      </c>
      <c r="E97" s="29">
        <f>SUM(E98:E99)</f>
        <v>50</v>
      </c>
      <c r="F97" s="29">
        <f>SUM(F98:F99)</f>
        <v>0</v>
      </c>
      <c r="G97" s="29">
        <f t="shared" ref="G97" si="555">SUM(H97:I97)</f>
        <v>64</v>
      </c>
      <c r="H97" s="29">
        <f>SUM(H98:H99)</f>
        <v>64</v>
      </c>
      <c r="I97" s="29">
        <f>SUM(I98:I99)</f>
        <v>0</v>
      </c>
      <c r="J97" s="29">
        <f t="shared" ref="J97" si="556">SUM(K97:L97)</f>
        <v>69</v>
      </c>
      <c r="K97" s="29">
        <f>SUM(K98:K99)</f>
        <v>69</v>
      </c>
      <c r="L97" s="29">
        <f>SUM(L98:L99)</f>
        <v>0</v>
      </c>
      <c r="M97" s="29">
        <f t="shared" ref="M97" si="557">SUM(N97:O97)</f>
        <v>183</v>
      </c>
      <c r="N97" s="29">
        <f>SUM(N98:N99)</f>
        <v>183</v>
      </c>
      <c r="O97" s="29">
        <f>SUM(O98:O99)</f>
        <v>0</v>
      </c>
      <c r="P97" s="29">
        <f t="shared" ref="P97" si="558">SUM(Q97:R97)</f>
        <v>67</v>
      </c>
      <c r="Q97" s="29">
        <f>SUM(Q98:Q99)</f>
        <v>67</v>
      </c>
      <c r="R97" s="29">
        <f>SUM(R98:R99)</f>
        <v>0</v>
      </c>
      <c r="S97" s="29">
        <f t="shared" ref="S97" si="559">SUM(T97:U97)</f>
        <v>76</v>
      </c>
      <c r="T97" s="29">
        <f>SUM(T98:T99)</f>
        <v>76</v>
      </c>
      <c r="U97" s="29">
        <f>SUM(U98:U99)</f>
        <v>0</v>
      </c>
      <c r="V97" s="29">
        <f t="shared" ref="V97" si="560">SUM(W97:X97)</f>
        <v>67</v>
      </c>
      <c r="W97" s="29">
        <f>SUM(W98:W99)</f>
        <v>67</v>
      </c>
      <c r="X97" s="29">
        <f>SUM(X98:X99)</f>
        <v>0</v>
      </c>
      <c r="Y97" s="29">
        <f t="shared" ref="Y97" si="561">SUM(Z97:AA97)</f>
        <v>210</v>
      </c>
      <c r="Z97" s="29">
        <f>SUM(Z98:Z99)</f>
        <v>210</v>
      </c>
      <c r="AA97" s="29">
        <f>SUM(AA98:AA99)</f>
        <v>0</v>
      </c>
      <c r="AB97" s="29">
        <f t="shared" ref="AB97" si="562">SUM(AC97:AD97)</f>
        <v>55</v>
      </c>
      <c r="AC97" s="29">
        <f>SUM(AC98:AC99)</f>
        <v>55</v>
      </c>
      <c r="AD97" s="29">
        <f>SUM(AD98:AD99)</f>
        <v>0</v>
      </c>
      <c r="AE97" s="29">
        <f t="shared" ref="AE97" si="563">SUM(AF97:AG97)</f>
        <v>58</v>
      </c>
      <c r="AF97" s="29">
        <f>SUM(AF98:AF99)</f>
        <v>58</v>
      </c>
      <c r="AG97" s="29">
        <f>SUM(AG98:AG99)</f>
        <v>0</v>
      </c>
      <c r="AH97" s="29">
        <f t="shared" ref="AH97" si="564">SUM(AI97:AJ97)</f>
        <v>82</v>
      </c>
      <c r="AI97" s="29">
        <f>SUM(AI98:AI99)</f>
        <v>82</v>
      </c>
      <c r="AJ97" s="29">
        <f>SUM(AJ98:AJ99)</f>
        <v>0</v>
      </c>
      <c r="AK97" s="29">
        <f t="shared" ref="AK97" si="565">SUM(AL97:AM97)</f>
        <v>195</v>
      </c>
      <c r="AL97" s="29">
        <f>SUM(AL98:AL99)</f>
        <v>195</v>
      </c>
      <c r="AM97" s="29">
        <f>SUM(AM98:AM99)</f>
        <v>0</v>
      </c>
      <c r="AN97" s="29">
        <f t="shared" ref="AN97" si="566">SUM(AO97:AP97)</f>
        <v>60</v>
      </c>
      <c r="AO97" s="29">
        <f>SUM(AO98:AO99)</f>
        <v>60</v>
      </c>
      <c r="AP97" s="29">
        <f>SUM(AP98:AP99)</f>
        <v>0</v>
      </c>
      <c r="AQ97" s="29">
        <f t="shared" ref="AQ97" si="567">SUM(AR97:AS97)</f>
        <v>53</v>
      </c>
      <c r="AR97" s="29">
        <f>SUM(AR98:AR99)</f>
        <v>53</v>
      </c>
      <c r="AS97" s="29">
        <f>SUM(AS98:AS99)</f>
        <v>0</v>
      </c>
      <c r="AT97" s="29">
        <f t="shared" ref="AT97" si="568">SUM(AU97:AV97)</f>
        <v>61</v>
      </c>
      <c r="AU97" s="29">
        <f>SUM(AU98:AU99)</f>
        <v>61</v>
      </c>
      <c r="AV97" s="29">
        <f>SUM(AV98:AV99)</f>
        <v>0</v>
      </c>
      <c r="AW97" s="29">
        <f t="shared" ref="AW97" si="569">SUM(AX97:AY97)</f>
        <v>174</v>
      </c>
      <c r="AX97" s="29">
        <f>SUM(AX98:AX99)</f>
        <v>174</v>
      </c>
      <c r="AY97" s="29">
        <f>SUM(AY98:AY99)</f>
        <v>0</v>
      </c>
      <c r="AZ97" s="29">
        <f t="shared" ref="AZ97" si="570">SUM(BA97:BB97)</f>
        <v>762</v>
      </c>
      <c r="BA97" s="29">
        <f>SUM(BA98:BA99)</f>
        <v>762</v>
      </c>
      <c r="BB97" s="29">
        <f>SUM(BB98:BB99)</f>
        <v>0</v>
      </c>
    </row>
    <row r="98" spans="1:54" s="3" customFormat="1" ht="15" customHeight="1" x14ac:dyDescent="0.25">
      <c r="A98" s="33"/>
      <c r="B98" s="31"/>
      <c r="C98" s="35" t="s">
        <v>83</v>
      </c>
      <c r="D98" s="54">
        <f>E98+F98</f>
        <v>33</v>
      </c>
      <c r="E98" s="54">
        <v>33</v>
      </c>
      <c r="F98" s="54">
        <v>0</v>
      </c>
      <c r="G98" s="54">
        <f>H98+I98</f>
        <v>44</v>
      </c>
      <c r="H98" s="54">
        <v>44</v>
      </c>
      <c r="I98" s="54">
        <v>0</v>
      </c>
      <c r="J98" s="54">
        <f>K98+L98</f>
        <v>46</v>
      </c>
      <c r="K98" s="54">
        <v>46</v>
      </c>
      <c r="L98" s="54">
        <v>0</v>
      </c>
      <c r="M98" s="54">
        <f>N98+O98</f>
        <v>123</v>
      </c>
      <c r="N98" s="54">
        <f>+E98+H98+K98</f>
        <v>123</v>
      </c>
      <c r="O98" s="54">
        <f>+F98+I98+L98</f>
        <v>0</v>
      </c>
      <c r="P98" s="54">
        <f>Q98+R98</f>
        <v>41</v>
      </c>
      <c r="Q98" s="54">
        <v>41</v>
      </c>
      <c r="R98" s="54">
        <v>0</v>
      </c>
      <c r="S98" s="54">
        <f>T98+U98</f>
        <v>43</v>
      </c>
      <c r="T98" s="54">
        <v>43</v>
      </c>
      <c r="U98" s="54">
        <v>0</v>
      </c>
      <c r="V98" s="54">
        <f>W98+X98</f>
        <v>42</v>
      </c>
      <c r="W98" s="54">
        <v>42</v>
      </c>
      <c r="X98" s="54">
        <v>0</v>
      </c>
      <c r="Y98" s="54">
        <f>Z98+AA98</f>
        <v>126</v>
      </c>
      <c r="Z98" s="54">
        <f>+Q98+T98+W98</f>
        <v>126</v>
      </c>
      <c r="AA98" s="54">
        <f>+R98+U98+X98</f>
        <v>0</v>
      </c>
      <c r="AB98" s="54">
        <f>AC98+AD98</f>
        <v>35</v>
      </c>
      <c r="AC98" s="54">
        <v>35</v>
      </c>
      <c r="AD98" s="54">
        <v>0</v>
      </c>
      <c r="AE98" s="54">
        <f>AF98+AG98</f>
        <v>31</v>
      </c>
      <c r="AF98" s="54">
        <v>31</v>
      </c>
      <c r="AG98" s="54">
        <v>0</v>
      </c>
      <c r="AH98" s="54">
        <f>AI98+AJ98</f>
        <v>53</v>
      </c>
      <c r="AI98" s="54">
        <v>53</v>
      </c>
      <c r="AJ98" s="54">
        <v>0</v>
      </c>
      <c r="AK98" s="54">
        <f>AL98+AM98</f>
        <v>119</v>
      </c>
      <c r="AL98" s="54">
        <f>+AC98+AF98+AI98</f>
        <v>119</v>
      </c>
      <c r="AM98" s="54">
        <f>+AD98+AG98+AJ98</f>
        <v>0</v>
      </c>
      <c r="AN98" s="54">
        <f>AO98+AP98</f>
        <v>31</v>
      </c>
      <c r="AO98" s="54">
        <v>31</v>
      </c>
      <c r="AP98" s="54">
        <v>0</v>
      </c>
      <c r="AQ98" s="54">
        <f>AR98+AS98</f>
        <v>26</v>
      </c>
      <c r="AR98" s="54">
        <v>26</v>
      </c>
      <c r="AS98" s="54">
        <v>0</v>
      </c>
      <c r="AT98" s="54">
        <f>AU98+AV98</f>
        <v>29</v>
      </c>
      <c r="AU98" s="54">
        <v>29</v>
      </c>
      <c r="AV98" s="54">
        <v>0</v>
      </c>
      <c r="AW98" s="54">
        <f>AX98+AY98</f>
        <v>86</v>
      </c>
      <c r="AX98" s="54">
        <f>+AO98+AR98+AU98</f>
        <v>86</v>
      </c>
      <c r="AY98" s="54">
        <f>+AP98+AS98+AV98</f>
        <v>0</v>
      </c>
      <c r="AZ98" s="54">
        <f>BA98+BB98</f>
        <v>454</v>
      </c>
      <c r="BA98" s="54">
        <f>N98+Z98+AL98+AX98</f>
        <v>454</v>
      </c>
      <c r="BB98" s="54">
        <f>O98+AA98+AM98+AY98</f>
        <v>0</v>
      </c>
    </row>
    <row r="99" spans="1:54" s="3" customFormat="1" ht="15" customHeight="1" x14ac:dyDescent="0.25">
      <c r="A99" s="33"/>
      <c r="B99" s="31"/>
      <c r="C99" s="35" t="s">
        <v>84</v>
      </c>
      <c r="D99" s="54">
        <f>E99+F99</f>
        <v>17</v>
      </c>
      <c r="E99" s="54">
        <v>17</v>
      </c>
      <c r="F99" s="54">
        <v>0</v>
      </c>
      <c r="G99" s="54">
        <f>H99+I99</f>
        <v>20</v>
      </c>
      <c r="H99" s="54">
        <v>20</v>
      </c>
      <c r="I99" s="54">
        <v>0</v>
      </c>
      <c r="J99" s="54">
        <f>K99+L99</f>
        <v>23</v>
      </c>
      <c r="K99" s="54">
        <v>23</v>
      </c>
      <c r="L99" s="54">
        <v>0</v>
      </c>
      <c r="M99" s="54">
        <f>N99+O99</f>
        <v>60</v>
      </c>
      <c r="N99" s="54">
        <f>+E99+H99+K99</f>
        <v>60</v>
      </c>
      <c r="O99" s="54">
        <f>+F99+I99+L99</f>
        <v>0</v>
      </c>
      <c r="P99" s="54">
        <f>Q99+R99</f>
        <v>26</v>
      </c>
      <c r="Q99" s="54">
        <v>26</v>
      </c>
      <c r="R99" s="54">
        <v>0</v>
      </c>
      <c r="S99" s="54">
        <f>T99+U99</f>
        <v>33</v>
      </c>
      <c r="T99" s="54">
        <v>33</v>
      </c>
      <c r="U99" s="54">
        <v>0</v>
      </c>
      <c r="V99" s="54">
        <f>W99+X99</f>
        <v>25</v>
      </c>
      <c r="W99" s="54">
        <v>25</v>
      </c>
      <c r="X99" s="54">
        <v>0</v>
      </c>
      <c r="Y99" s="54">
        <f>Z99+AA99</f>
        <v>84</v>
      </c>
      <c r="Z99" s="54">
        <f>+Q99+T99+W99</f>
        <v>84</v>
      </c>
      <c r="AA99" s="54">
        <f>+R99+U99+X99</f>
        <v>0</v>
      </c>
      <c r="AB99" s="54">
        <f>AC99+AD99</f>
        <v>20</v>
      </c>
      <c r="AC99" s="54">
        <v>20</v>
      </c>
      <c r="AD99" s="54">
        <v>0</v>
      </c>
      <c r="AE99" s="54">
        <f>AF99+AG99</f>
        <v>27</v>
      </c>
      <c r="AF99" s="54">
        <v>27</v>
      </c>
      <c r="AG99" s="54">
        <v>0</v>
      </c>
      <c r="AH99" s="54">
        <f>AI99+AJ99</f>
        <v>29</v>
      </c>
      <c r="AI99" s="54">
        <v>29</v>
      </c>
      <c r="AJ99" s="54">
        <v>0</v>
      </c>
      <c r="AK99" s="54">
        <f>AL99+AM99</f>
        <v>76</v>
      </c>
      <c r="AL99" s="54">
        <f>+AC99+AF99+AI99</f>
        <v>76</v>
      </c>
      <c r="AM99" s="54">
        <f>+AD99+AG99+AJ99</f>
        <v>0</v>
      </c>
      <c r="AN99" s="54">
        <f>AO99+AP99</f>
        <v>29</v>
      </c>
      <c r="AO99" s="54">
        <v>29</v>
      </c>
      <c r="AP99" s="54">
        <v>0</v>
      </c>
      <c r="AQ99" s="54">
        <f>AR99+AS99</f>
        <v>27</v>
      </c>
      <c r="AR99" s="54">
        <v>27</v>
      </c>
      <c r="AS99" s="54">
        <v>0</v>
      </c>
      <c r="AT99" s="54">
        <f>AU99+AV99</f>
        <v>32</v>
      </c>
      <c r="AU99" s="54">
        <v>32</v>
      </c>
      <c r="AV99" s="54">
        <v>0</v>
      </c>
      <c r="AW99" s="54">
        <f>AX99+AY99</f>
        <v>88</v>
      </c>
      <c r="AX99" s="54">
        <f>+AO99+AR99+AU99</f>
        <v>88</v>
      </c>
      <c r="AY99" s="54">
        <f>+AP99+AS99+AV99</f>
        <v>0</v>
      </c>
      <c r="AZ99" s="54">
        <f>BA99+BB99</f>
        <v>308</v>
      </c>
      <c r="BA99" s="54">
        <f>N99+Z99+AL99+AX99</f>
        <v>308</v>
      </c>
      <c r="BB99" s="54">
        <f>O99+AA99+AM99+AY99</f>
        <v>0</v>
      </c>
    </row>
    <row r="100" spans="1:54" s="3" customFormat="1" ht="15" customHeight="1" x14ac:dyDescent="0.25">
      <c r="A100" s="33"/>
      <c r="B100" s="31"/>
      <c r="C100" s="32" t="s">
        <v>85</v>
      </c>
      <c r="D100" s="29">
        <f t="shared" ref="D100:D103" si="571">SUM(E100:F100)</f>
        <v>179</v>
      </c>
      <c r="E100" s="29">
        <f>SUM(E101:E102)</f>
        <v>179</v>
      </c>
      <c r="F100" s="29">
        <f>SUM(F101:F102)</f>
        <v>0</v>
      </c>
      <c r="G100" s="29">
        <f t="shared" ref="G100" si="572">SUM(H100:I100)</f>
        <v>155</v>
      </c>
      <c r="H100" s="29">
        <f t="shared" ref="H100:I100" si="573">SUM(H101:H102)</f>
        <v>155</v>
      </c>
      <c r="I100" s="29">
        <f t="shared" si="573"/>
        <v>0</v>
      </c>
      <c r="J100" s="29">
        <f t="shared" ref="J100" si="574">SUM(K100:L100)</f>
        <v>161</v>
      </c>
      <c r="K100" s="29">
        <f t="shared" ref="K100:L100" si="575">SUM(K101:K102)</f>
        <v>161</v>
      </c>
      <c r="L100" s="29">
        <f t="shared" si="575"/>
        <v>0</v>
      </c>
      <c r="M100" s="29">
        <f t="shared" ref="M100" si="576">SUM(N100:O100)</f>
        <v>495</v>
      </c>
      <c r="N100" s="29">
        <f t="shared" ref="N100:O100" si="577">SUM(N101:N102)</f>
        <v>495</v>
      </c>
      <c r="O100" s="29">
        <f t="shared" si="577"/>
        <v>0</v>
      </c>
      <c r="P100" s="29">
        <f t="shared" ref="P100" si="578">SUM(Q100:R100)</f>
        <v>164</v>
      </c>
      <c r="Q100" s="29">
        <f t="shared" ref="Q100:R100" si="579">SUM(Q101:Q102)</f>
        <v>164</v>
      </c>
      <c r="R100" s="29">
        <f t="shared" si="579"/>
        <v>0</v>
      </c>
      <c r="S100" s="29">
        <f t="shared" ref="S100" si="580">SUM(T100:U100)</f>
        <v>171</v>
      </c>
      <c r="T100" s="29">
        <f t="shared" ref="T100:U100" si="581">SUM(T101:T102)</f>
        <v>171</v>
      </c>
      <c r="U100" s="29">
        <f t="shared" si="581"/>
        <v>0</v>
      </c>
      <c r="V100" s="29">
        <f t="shared" ref="V100" si="582">SUM(W100:X100)</f>
        <v>159</v>
      </c>
      <c r="W100" s="29">
        <f t="shared" ref="W100:X100" si="583">SUM(W101:W102)</f>
        <v>159</v>
      </c>
      <c r="X100" s="29">
        <f t="shared" si="583"/>
        <v>0</v>
      </c>
      <c r="Y100" s="29">
        <f t="shared" ref="Y100" si="584">SUM(Z100:AA100)</f>
        <v>494</v>
      </c>
      <c r="Z100" s="29">
        <f t="shared" ref="Z100:AA100" si="585">SUM(Z101:Z102)</f>
        <v>494</v>
      </c>
      <c r="AA100" s="29">
        <f t="shared" si="585"/>
        <v>0</v>
      </c>
      <c r="AB100" s="29">
        <f t="shared" ref="AB100" si="586">SUM(AC100:AD100)</f>
        <v>159</v>
      </c>
      <c r="AC100" s="29">
        <f t="shared" ref="AC100:AD100" si="587">SUM(AC101:AC102)</f>
        <v>159</v>
      </c>
      <c r="AD100" s="29">
        <f t="shared" si="587"/>
        <v>0</v>
      </c>
      <c r="AE100" s="29">
        <f t="shared" ref="AE100" si="588">SUM(AF100:AG100)</f>
        <v>141</v>
      </c>
      <c r="AF100" s="29">
        <f t="shared" ref="AF100:AG100" si="589">SUM(AF101:AF102)</f>
        <v>141</v>
      </c>
      <c r="AG100" s="29">
        <f t="shared" si="589"/>
        <v>0</v>
      </c>
      <c r="AH100" s="29">
        <f t="shared" ref="AH100" si="590">SUM(AI100:AJ100)</f>
        <v>129</v>
      </c>
      <c r="AI100" s="29">
        <f t="shared" ref="AI100:AJ100" si="591">SUM(AI101:AI102)</f>
        <v>129</v>
      </c>
      <c r="AJ100" s="29">
        <f t="shared" si="591"/>
        <v>0</v>
      </c>
      <c r="AK100" s="29">
        <f t="shared" ref="AK100" si="592">SUM(AL100:AM100)</f>
        <v>429</v>
      </c>
      <c r="AL100" s="29">
        <f t="shared" ref="AL100:AM100" si="593">SUM(AL101:AL102)</f>
        <v>429</v>
      </c>
      <c r="AM100" s="29">
        <f t="shared" si="593"/>
        <v>0</v>
      </c>
      <c r="AN100" s="29">
        <f t="shared" ref="AN100" si="594">SUM(AO100:AP100)</f>
        <v>163</v>
      </c>
      <c r="AO100" s="29">
        <f t="shared" ref="AO100:AP100" si="595">SUM(AO101:AO102)</f>
        <v>163</v>
      </c>
      <c r="AP100" s="29">
        <f t="shared" si="595"/>
        <v>0</v>
      </c>
      <c r="AQ100" s="29">
        <f t="shared" ref="AQ100" si="596">SUM(AR100:AS100)</f>
        <v>168</v>
      </c>
      <c r="AR100" s="29">
        <f t="shared" ref="AR100:AS100" si="597">SUM(AR101:AR102)</f>
        <v>168</v>
      </c>
      <c r="AS100" s="29">
        <f t="shared" si="597"/>
        <v>0</v>
      </c>
      <c r="AT100" s="29">
        <f t="shared" ref="AT100" si="598">SUM(AU100:AV100)</f>
        <v>234</v>
      </c>
      <c r="AU100" s="29">
        <f t="shared" ref="AU100:AV100" si="599">SUM(AU101:AU102)</f>
        <v>234</v>
      </c>
      <c r="AV100" s="29">
        <f t="shared" si="599"/>
        <v>0</v>
      </c>
      <c r="AW100" s="29">
        <f t="shared" ref="AW100" si="600">SUM(AX100:AY100)</f>
        <v>565</v>
      </c>
      <c r="AX100" s="29">
        <f t="shared" ref="AX100:AY100" si="601">SUM(AX101:AX102)</f>
        <v>565</v>
      </c>
      <c r="AY100" s="29">
        <f t="shared" si="601"/>
        <v>0</v>
      </c>
      <c r="AZ100" s="29">
        <f t="shared" ref="AZ100" si="602">SUM(BA100:BB100)</f>
        <v>1983</v>
      </c>
      <c r="BA100" s="29">
        <f t="shared" ref="BA100:BB100" si="603">SUM(BA101:BA102)</f>
        <v>1983</v>
      </c>
      <c r="BB100" s="29">
        <f t="shared" si="603"/>
        <v>0</v>
      </c>
    </row>
    <row r="101" spans="1:54" s="3" customFormat="1" ht="15" customHeight="1" x14ac:dyDescent="0.25">
      <c r="A101" s="33"/>
      <c r="B101" s="31"/>
      <c r="C101" s="35" t="s">
        <v>86</v>
      </c>
      <c r="D101" s="54">
        <f>E101+F101</f>
        <v>153</v>
      </c>
      <c r="E101" s="54">
        <v>153</v>
      </c>
      <c r="F101" s="54">
        <v>0</v>
      </c>
      <c r="G101" s="54">
        <f>H101+I101</f>
        <v>138</v>
      </c>
      <c r="H101" s="54">
        <v>138</v>
      </c>
      <c r="I101" s="54">
        <v>0</v>
      </c>
      <c r="J101" s="54">
        <f>K101+L101</f>
        <v>143</v>
      </c>
      <c r="K101" s="54">
        <v>143</v>
      </c>
      <c r="L101" s="54">
        <v>0</v>
      </c>
      <c r="M101" s="54">
        <f>N101+O101</f>
        <v>434</v>
      </c>
      <c r="N101" s="54">
        <f>+E101+H101+K101</f>
        <v>434</v>
      </c>
      <c r="O101" s="54">
        <f>+F101+I101+L101</f>
        <v>0</v>
      </c>
      <c r="P101" s="54">
        <f>Q101+R101</f>
        <v>137</v>
      </c>
      <c r="Q101" s="54">
        <v>137</v>
      </c>
      <c r="R101" s="54">
        <v>0</v>
      </c>
      <c r="S101" s="54">
        <f>T101+U101</f>
        <v>149</v>
      </c>
      <c r="T101" s="54">
        <v>149</v>
      </c>
      <c r="U101" s="54">
        <v>0</v>
      </c>
      <c r="V101" s="54">
        <f>W101+X101</f>
        <v>141</v>
      </c>
      <c r="W101" s="54">
        <v>141</v>
      </c>
      <c r="X101" s="54">
        <v>0</v>
      </c>
      <c r="Y101" s="54">
        <f>Z101+AA101</f>
        <v>427</v>
      </c>
      <c r="Z101" s="54">
        <f>+Q101+T101+W101</f>
        <v>427</v>
      </c>
      <c r="AA101" s="54">
        <f>+R101+U101+X101</f>
        <v>0</v>
      </c>
      <c r="AB101" s="54">
        <f>AC101+AD101</f>
        <v>134</v>
      </c>
      <c r="AC101" s="54">
        <v>134</v>
      </c>
      <c r="AD101" s="54">
        <v>0</v>
      </c>
      <c r="AE101" s="54">
        <f>AF101+AG101</f>
        <v>126</v>
      </c>
      <c r="AF101" s="54">
        <v>126</v>
      </c>
      <c r="AG101" s="54">
        <v>0</v>
      </c>
      <c r="AH101" s="54">
        <f>AI101+AJ101</f>
        <v>118</v>
      </c>
      <c r="AI101" s="54">
        <v>118</v>
      </c>
      <c r="AJ101" s="54">
        <v>0</v>
      </c>
      <c r="AK101" s="54">
        <f>AL101+AM101</f>
        <v>378</v>
      </c>
      <c r="AL101" s="54">
        <f>+AC101+AF101+AI101</f>
        <v>378</v>
      </c>
      <c r="AM101" s="54">
        <f>+AD101+AG101+AJ101</f>
        <v>0</v>
      </c>
      <c r="AN101" s="54">
        <f>AO101+AP101</f>
        <v>147</v>
      </c>
      <c r="AO101" s="54">
        <v>147</v>
      </c>
      <c r="AP101" s="54">
        <v>0</v>
      </c>
      <c r="AQ101" s="54">
        <f>AR101+AS101</f>
        <v>145</v>
      </c>
      <c r="AR101" s="54">
        <v>145</v>
      </c>
      <c r="AS101" s="54">
        <v>0</v>
      </c>
      <c r="AT101" s="54">
        <f>AU101+AV101</f>
        <v>199</v>
      </c>
      <c r="AU101" s="54">
        <v>199</v>
      </c>
      <c r="AV101" s="54">
        <v>0</v>
      </c>
      <c r="AW101" s="54">
        <f>AX101+AY101</f>
        <v>491</v>
      </c>
      <c r="AX101" s="54">
        <f>+AO101+AR101+AU101</f>
        <v>491</v>
      </c>
      <c r="AY101" s="54">
        <f>+AP101+AS101+AV101</f>
        <v>0</v>
      </c>
      <c r="AZ101" s="54">
        <f>BA101+BB101</f>
        <v>1730</v>
      </c>
      <c r="BA101" s="54">
        <f>N101+Z101+AL101+AX101</f>
        <v>1730</v>
      </c>
      <c r="BB101" s="54">
        <f>O101+AA101+AM101+AY101</f>
        <v>0</v>
      </c>
    </row>
    <row r="102" spans="1:54" s="3" customFormat="1" ht="15" customHeight="1" x14ac:dyDescent="0.25">
      <c r="A102" s="33"/>
      <c r="B102" s="31"/>
      <c r="C102" s="35" t="s">
        <v>87</v>
      </c>
      <c r="D102" s="54">
        <f>E102+F102</f>
        <v>26</v>
      </c>
      <c r="E102" s="54">
        <v>26</v>
      </c>
      <c r="F102" s="54">
        <v>0</v>
      </c>
      <c r="G102" s="54">
        <f>H102+I102</f>
        <v>17</v>
      </c>
      <c r="H102" s="54">
        <v>17</v>
      </c>
      <c r="I102" s="54">
        <v>0</v>
      </c>
      <c r="J102" s="54">
        <f>K102+L102</f>
        <v>18</v>
      </c>
      <c r="K102" s="54">
        <v>18</v>
      </c>
      <c r="L102" s="54">
        <v>0</v>
      </c>
      <c r="M102" s="54">
        <f>N102+O102</f>
        <v>61</v>
      </c>
      <c r="N102" s="54">
        <f>+E102+H102+K102</f>
        <v>61</v>
      </c>
      <c r="O102" s="54">
        <f>+F102+I102+L102</f>
        <v>0</v>
      </c>
      <c r="P102" s="54">
        <f>Q102+R102</f>
        <v>27</v>
      </c>
      <c r="Q102" s="54">
        <v>27</v>
      </c>
      <c r="R102" s="54">
        <v>0</v>
      </c>
      <c r="S102" s="54">
        <f>T102+U102</f>
        <v>22</v>
      </c>
      <c r="T102" s="54">
        <v>22</v>
      </c>
      <c r="U102" s="54">
        <v>0</v>
      </c>
      <c r="V102" s="54">
        <f>W102+X102</f>
        <v>18</v>
      </c>
      <c r="W102" s="54">
        <v>18</v>
      </c>
      <c r="X102" s="54">
        <v>0</v>
      </c>
      <c r="Y102" s="54">
        <f>Z102+AA102</f>
        <v>67</v>
      </c>
      <c r="Z102" s="54">
        <f>+Q102+T102+W102</f>
        <v>67</v>
      </c>
      <c r="AA102" s="54">
        <f>+R102+U102+X102</f>
        <v>0</v>
      </c>
      <c r="AB102" s="54">
        <f>AC102+AD102</f>
        <v>25</v>
      </c>
      <c r="AC102" s="54">
        <v>25</v>
      </c>
      <c r="AD102" s="54">
        <v>0</v>
      </c>
      <c r="AE102" s="54">
        <f>AF102+AG102</f>
        <v>15</v>
      </c>
      <c r="AF102" s="54">
        <v>15</v>
      </c>
      <c r="AG102" s="54">
        <v>0</v>
      </c>
      <c r="AH102" s="54">
        <f>AI102+AJ102</f>
        <v>11</v>
      </c>
      <c r="AI102" s="54">
        <v>11</v>
      </c>
      <c r="AJ102" s="54">
        <v>0</v>
      </c>
      <c r="AK102" s="54">
        <f>AL102+AM102</f>
        <v>51</v>
      </c>
      <c r="AL102" s="54">
        <f>+AC102+AF102+AI102</f>
        <v>51</v>
      </c>
      <c r="AM102" s="54">
        <f>+AD102+AG102+AJ102</f>
        <v>0</v>
      </c>
      <c r="AN102" s="54">
        <f>AO102+AP102</f>
        <v>16</v>
      </c>
      <c r="AO102" s="54">
        <v>16</v>
      </c>
      <c r="AP102" s="54">
        <v>0</v>
      </c>
      <c r="AQ102" s="54">
        <f>AR102+AS102</f>
        <v>23</v>
      </c>
      <c r="AR102" s="54">
        <v>23</v>
      </c>
      <c r="AS102" s="54">
        <v>0</v>
      </c>
      <c r="AT102" s="54">
        <f>AU102+AV102</f>
        <v>35</v>
      </c>
      <c r="AU102" s="54">
        <v>35</v>
      </c>
      <c r="AV102" s="54">
        <v>0</v>
      </c>
      <c r="AW102" s="54">
        <f>AX102+AY102</f>
        <v>74</v>
      </c>
      <c r="AX102" s="54">
        <f>+AO102+AR102+AU102</f>
        <v>74</v>
      </c>
      <c r="AY102" s="54">
        <f>+AP102+AS102+AV102</f>
        <v>0</v>
      </c>
      <c r="AZ102" s="54">
        <f>BA102+BB102</f>
        <v>253</v>
      </c>
      <c r="BA102" s="54">
        <f>N102+Z102+AL102+AX102</f>
        <v>253</v>
      </c>
      <c r="BB102" s="54">
        <f>O102+AA102+AM102+AY102</f>
        <v>0</v>
      </c>
    </row>
    <row r="103" spans="1:54" s="3" customFormat="1" ht="15" customHeight="1" x14ac:dyDescent="0.25">
      <c r="A103" s="33"/>
      <c r="B103" s="31"/>
      <c r="C103" s="32" t="s">
        <v>88</v>
      </c>
      <c r="D103" s="29">
        <f t="shared" si="571"/>
        <v>192</v>
      </c>
      <c r="E103" s="29">
        <f>SUM(E104:E106)</f>
        <v>192</v>
      </c>
      <c r="F103" s="29">
        <f>SUM(F104:F106)</f>
        <v>0</v>
      </c>
      <c r="G103" s="29">
        <f t="shared" ref="G103" si="604">SUM(H103:I103)</f>
        <v>158</v>
      </c>
      <c r="H103" s="29">
        <f>SUM(H104:H106)</f>
        <v>156</v>
      </c>
      <c r="I103" s="29">
        <f>SUM(I104:I106)</f>
        <v>2</v>
      </c>
      <c r="J103" s="29">
        <f t="shared" ref="J103" si="605">SUM(K103:L103)</f>
        <v>184</v>
      </c>
      <c r="K103" s="29">
        <f>SUM(K104:K106)</f>
        <v>180</v>
      </c>
      <c r="L103" s="29">
        <f>SUM(L104:L106)</f>
        <v>4</v>
      </c>
      <c r="M103" s="29">
        <f t="shared" ref="M103" si="606">SUM(N103:O103)</f>
        <v>534</v>
      </c>
      <c r="N103" s="29">
        <f>SUM(N104:N106)</f>
        <v>528</v>
      </c>
      <c r="O103" s="29">
        <f>SUM(O104:O106)</f>
        <v>6</v>
      </c>
      <c r="P103" s="29">
        <f t="shared" ref="P103" si="607">SUM(Q103:R103)</f>
        <v>192</v>
      </c>
      <c r="Q103" s="29">
        <f>SUM(Q104:Q106)</f>
        <v>188</v>
      </c>
      <c r="R103" s="29">
        <f>SUM(R104:R106)</f>
        <v>4</v>
      </c>
      <c r="S103" s="29">
        <f t="shared" ref="S103" si="608">SUM(T103:U103)</f>
        <v>189</v>
      </c>
      <c r="T103" s="29">
        <f>SUM(T104:T106)</f>
        <v>188</v>
      </c>
      <c r="U103" s="29">
        <f>SUM(U104:U106)</f>
        <v>1</v>
      </c>
      <c r="V103" s="29">
        <f t="shared" ref="V103" si="609">SUM(W103:X103)</f>
        <v>192</v>
      </c>
      <c r="W103" s="29">
        <f>SUM(W104:W106)</f>
        <v>191</v>
      </c>
      <c r="X103" s="29">
        <f>SUM(X104:X106)</f>
        <v>1</v>
      </c>
      <c r="Y103" s="29">
        <f t="shared" ref="Y103" si="610">SUM(Z103:AA103)</f>
        <v>573</v>
      </c>
      <c r="Z103" s="29">
        <f>SUM(Z104:Z106)</f>
        <v>567</v>
      </c>
      <c r="AA103" s="29">
        <f>SUM(AA104:AA106)</f>
        <v>6</v>
      </c>
      <c r="AB103" s="29">
        <f t="shared" ref="AB103" si="611">SUM(AC103:AD103)</f>
        <v>180</v>
      </c>
      <c r="AC103" s="29">
        <f>SUM(AC104:AC106)</f>
        <v>180</v>
      </c>
      <c r="AD103" s="29">
        <f>SUM(AD104:AD106)</f>
        <v>0</v>
      </c>
      <c r="AE103" s="29">
        <f t="shared" ref="AE103" si="612">SUM(AF103:AG103)</f>
        <v>190</v>
      </c>
      <c r="AF103" s="29">
        <f>SUM(AF104:AF106)</f>
        <v>189</v>
      </c>
      <c r="AG103" s="29">
        <f>SUM(AG104:AG106)</f>
        <v>1</v>
      </c>
      <c r="AH103" s="29">
        <f t="shared" ref="AH103" si="613">SUM(AI103:AJ103)</f>
        <v>173</v>
      </c>
      <c r="AI103" s="29">
        <f>SUM(AI104:AI106)</f>
        <v>171</v>
      </c>
      <c r="AJ103" s="29">
        <f>SUM(AJ104:AJ106)</f>
        <v>2</v>
      </c>
      <c r="AK103" s="29">
        <f t="shared" ref="AK103" si="614">SUM(AL103:AM103)</f>
        <v>543</v>
      </c>
      <c r="AL103" s="29">
        <f>SUM(AL104:AL106)</f>
        <v>540</v>
      </c>
      <c r="AM103" s="29">
        <f>SUM(AM104:AM106)</f>
        <v>3</v>
      </c>
      <c r="AN103" s="29">
        <f t="shared" ref="AN103" si="615">SUM(AO103:AP103)</f>
        <v>180</v>
      </c>
      <c r="AO103" s="29">
        <f>SUM(AO104:AO106)</f>
        <v>179</v>
      </c>
      <c r="AP103" s="29">
        <f>SUM(AP104:AP106)</f>
        <v>1</v>
      </c>
      <c r="AQ103" s="29">
        <f t="shared" ref="AQ103" si="616">SUM(AR103:AS103)</f>
        <v>178</v>
      </c>
      <c r="AR103" s="29">
        <f>SUM(AR104:AR106)</f>
        <v>177</v>
      </c>
      <c r="AS103" s="29">
        <f>SUM(AS104:AS106)</f>
        <v>1</v>
      </c>
      <c r="AT103" s="29">
        <f t="shared" ref="AT103" si="617">SUM(AU103:AV103)</f>
        <v>210</v>
      </c>
      <c r="AU103" s="29">
        <f>SUM(AU104:AU106)</f>
        <v>208</v>
      </c>
      <c r="AV103" s="29">
        <f>SUM(AV104:AV106)</f>
        <v>2</v>
      </c>
      <c r="AW103" s="29">
        <f t="shared" ref="AW103" si="618">SUM(AX103:AY103)</f>
        <v>568</v>
      </c>
      <c r="AX103" s="29">
        <f>SUM(AX104:AX106)</f>
        <v>564</v>
      </c>
      <c r="AY103" s="29">
        <f>SUM(AY104:AY106)</f>
        <v>4</v>
      </c>
      <c r="AZ103" s="29">
        <f t="shared" ref="AZ103" si="619">SUM(BA103:BB103)</f>
        <v>2218</v>
      </c>
      <c r="BA103" s="29">
        <f>SUM(BA104:BA106)</f>
        <v>2199</v>
      </c>
      <c r="BB103" s="29">
        <f>SUM(BB104:BB106)</f>
        <v>19</v>
      </c>
    </row>
    <row r="104" spans="1:54" s="3" customFormat="1" ht="15" customHeight="1" x14ac:dyDescent="0.25">
      <c r="A104" s="33"/>
      <c r="B104" s="31"/>
      <c r="C104" s="35" t="s">
        <v>89</v>
      </c>
      <c r="D104" s="54">
        <f>E104+F104</f>
        <v>188</v>
      </c>
      <c r="E104" s="54">
        <v>188</v>
      </c>
      <c r="F104" s="54">
        <v>0</v>
      </c>
      <c r="G104" s="54">
        <f>H104+I104</f>
        <v>151</v>
      </c>
      <c r="H104" s="54">
        <v>151</v>
      </c>
      <c r="I104" s="54">
        <v>0</v>
      </c>
      <c r="J104" s="54">
        <f>K104+L104</f>
        <v>175</v>
      </c>
      <c r="K104" s="54">
        <v>175</v>
      </c>
      <c r="L104" s="54">
        <v>0</v>
      </c>
      <c r="M104" s="54">
        <f>N104+O104</f>
        <v>514</v>
      </c>
      <c r="N104" s="54">
        <f t="shared" ref="N104:O106" si="620">+E104+H104+K104</f>
        <v>514</v>
      </c>
      <c r="O104" s="54">
        <f t="shared" si="620"/>
        <v>0</v>
      </c>
      <c r="P104" s="54">
        <f>Q104+R104</f>
        <v>185</v>
      </c>
      <c r="Q104" s="54">
        <v>185</v>
      </c>
      <c r="R104" s="54">
        <v>0</v>
      </c>
      <c r="S104" s="54">
        <f>T104+U104</f>
        <v>185</v>
      </c>
      <c r="T104" s="54">
        <v>185</v>
      </c>
      <c r="U104" s="54">
        <v>0</v>
      </c>
      <c r="V104" s="54">
        <f>W104+X104</f>
        <v>187</v>
      </c>
      <c r="W104" s="54">
        <v>187</v>
      </c>
      <c r="X104" s="54">
        <v>0</v>
      </c>
      <c r="Y104" s="54">
        <f>Z104+AA104</f>
        <v>557</v>
      </c>
      <c r="Z104" s="54">
        <f t="shared" ref="Z104:AA106" si="621">+Q104+T104+W104</f>
        <v>557</v>
      </c>
      <c r="AA104" s="54">
        <f t="shared" si="621"/>
        <v>0</v>
      </c>
      <c r="AB104" s="54">
        <f>AC104+AD104</f>
        <v>177</v>
      </c>
      <c r="AC104" s="54">
        <v>177</v>
      </c>
      <c r="AD104" s="54">
        <v>0</v>
      </c>
      <c r="AE104" s="54">
        <f>AF104+AG104</f>
        <v>186</v>
      </c>
      <c r="AF104" s="54">
        <v>186</v>
      </c>
      <c r="AG104" s="54">
        <v>0</v>
      </c>
      <c r="AH104" s="54">
        <f>AI104+AJ104</f>
        <v>169</v>
      </c>
      <c r="AI104" s="54">
        <v>169</v>
      </c>
      <c r="AJ104" s="54">
        <v>0</v>
      </c>
      <c r="AK104" s="54">
        <f>AL104+AM104</f>
        <v>532</v>
      </c>
      <c r="AL104" s="54">
        <f t="shared" ref="AL104:AM106" si="622">+AC104+AF104+AI104</f>
        <v>532</v>
      </c>
      <c r="AM104" s="54">
        <f t="shared" si="622"/>
        <v>0</v>
      </c>
      <c r="AN104" s="54">
        <f>AO104+AP104</f>
        <v>173</v>
      </c>
      <c r="AO104" s="54">
        <v>173</v>
      </c>
      <c r="AP104" s="54">
        <v>0</v>
      </c>
      <c r="AQ104" s="54">
        <f>AR104+AS104</f>
        <v>172</v>
      </c>
      <c r="AR104" s="54">
        <v>172</v>
      </c>
      <c r="AS104" s="54">
        <v>0</v>
      </c>
      <c r="AT104" s="54">
        <f>AU104+AV104</f>
        <v>204</v>
      </c>
      <c r="AU104" s="54">
        <v>204</v>
      </c>
      <c r="AV104" s="54">
        <v>0</v>
      </c>
      <c r="AW104" s="54">
        <f>AX104+AY104</f>
        <v>549</v>
      </c>
      <c r="AX104" s="54">
        <f t="shared" ref="AX104:AY106" si="623">+AO104+AR104+AU104</f>
        <v>549</v>
      </c>
      <c r="AY104" s="54">
        <f t="shared" si="623"/>
        <v>0</v>
      </c>
      <c r="AZ104" s="54">
        <f>BA104+BB104</f>
        <v>2152</v>
      </c>
      <c r="BA104" s="54">
        <f t="shared" ref="BA104:BB106" si="624">N104+Z104+AL104+AX104</f>
        <v>2152</v>
      </c>
      <c r="BB104" s="54">
        <f t="shared" si="624"/>
        <v>0</v>
      </c>
    </row>
    <row r="105" spans="1:54" s="3" customFormat="1" ht="15" customHeight="1" x14ac:dyDescent="0.25">
      <c r="A105" s="33"/>
      <c r="B105" s="31"/>
      <c r="C105" s="35" t="s">
        <v>90</v>
      </c>
      <c r="D105" s="54">
        <f>E105+F105</f>
        <v>4</v>
      </c>
      <c r="E105" s="54">
        <v>4</v>
      </c>
      <c r="F105" s="54">
        <v>0</v>
      </c>
      <c r="G105" s="54">
        <f>H105+I105</f>
        <v>7</v>
      </c>
      <c r="H105" s="54">
        <v>5</v>
      </c>
      <c r="I105" s="54">
        <v>2</v>
      </c>
      <c r="J105" s="54">
        <f>K105+L105</f>
        <v>9</v>
      </c>
      <c r="K105" s="54">
        <v>5</v>
      </c>
      <c r="L105" s="54">
        <v>4</v>
      </c>
      <c r="M105" s="54">
        <f>N105+O105</f>
        <v>20</v>
      </c>
      <c r="N105" s="54">
        <f t="shared" si="620"/>
        <v>14</v>
      </c>
      <c r="O105" s="54">
        <f t="shared" si="620"/>
        <v>6</v>
      </c>
      <c r="P105" s="54">
        <f>Q105+R105</f>
        <v>7</v>
      </c>
      <c r="Q105" s="54">
        <v>3</v>
      </c>
      <c r="R105" s="54">
        <v>4</v>
      </c>
      <c r="S105" s="54">
        <f>T105+U105</f>
        <v>4</v>
      </c>
      <c r="T105" s="54">
        <v>3</v>
      </c>
      <c r="U105" s="54">
        <v>1</v>
      </c>
      <c r="V105" s="54">
        <f>W105+X105</f>
        <v>5</v>
      </c>
      <c r="W105" s="54">
        <v>4</v>
      </c>
      <c r="X105" s="54">
        <v>1</v>
      </c>
      <c r="Y105" s="54">
        <f>Z105+AA105</f>
        <v>16</v>
      </c>
      <c r="Z105" s="54">
        <f t="shared" si="621"/>
        <v>10</v>
      </c>
      <c r="AA105" s="54">
        <f t="shared" si="621"/>
        <v>6</v>
      </c>
      <c r="AB105" s="54">
        <f>AC105+AD105</f>
        <v>3</v>
      </c>
      <c r="AC105" s="54">
        <v>3</v>
      </c>
      <c r="AD105" s="54">
        <v>0</v>
      </c>
      <c r="AE105" s="54">
        <f>AF105+AG105</f>
        <v>4</v>
      </c>
      <c r="AF105" s="54">
        <v>3</v>
      </c>
      <c r="AG105" s="54">
        <v>1</v>
      </c>
      <c r="AH105" s="54">
        <f>AI105+AJ105</f>
        <v>4</v>
      </c>
      <c r="AI105" s="54">
        <v>2</v>
      </c>
      <c r="AJ105" s="54">
        <v>2</v>
      </c>
      <c r="AK105" s="54">
        <f>AL105+AM105</f>
        <v>11</v>
      </c>
      <c r="AL105" s="54">
        <f t="shared" si="622"/>
        <v>8</v>
      </c>
      <c r="AM105" s="54">
        <f t="shared" si="622"/>
        <v>3</v>
      </c>
      <c r="AN105" s="54">
        <f>AO105+AP105</f>
        <v>6</v>
      </c>
      <c r="AO105" s="54">
        <v>5</v>
      </c>
      <c r="AP105" s="54">
        <v>1</v>
      </c>
      <c r="AQ105" s="54">
        <f>AR105+AS105</f>
        <v>5</v>
      </c>
      <c r="AR105" s="54">
        <v>4</v>
      </c>
      <c r="AS105" s="54">
        <v>1</v>
      </c>
      <c r="AT105" s="54">
        <f>AU105+AV105</f>
        <v>6</v>
      </c>
      <c r="AU105" s="54">
        <v>4</v>
      </c>
      <c r="AV105" s="54">
        <v>2</v>
      </c>
      <c r="AW105" s="54">
        <f>AX105+AY105</f>
        <v>17</v>
      </c>
      <c r="AX105" s="54">
        <f t="shared" si="623"/>
        <v>13</v>
      </c>
      <c r="AY105" s="54">
        <f t="shared" si="623"/>
        <v>4</v>
      </c>
      <c r="AZ105" s="54">
        <f>BA105+BB105</f>
        <v>64</v>
      </c>
      <c r="BA105" s="54">
        <f t="shared" si="624"/>
        <v>45</v>
      </c>
      <c r="BB105" s="54">
        <f t="shared" si="624"/>
        <v>19</v>
      </c>
    </row>
    <row r="106" spans="1:54" s="3" customFormat="1" ht="15" customHeight="1" x14ac:dyDescent="0.25">
      <c r="A106" s="33"/>
      <c r="B106" s="31"/>
      <c r="C106" s="35" t="s">
        <v>91</v>
      </c>
      <c r="D106" s="54">
        <f>E106+F106</f>
        <v>0</v>
      </c>
      <c r="E106" s="54">
        <v>0</v>
      </c>
      <c r="F106" s="54">
        <v>0</v>
      </c>
      <c r="G106" s="54">
        <f>H106+I106</f>
        <v>0</v>
      </c>
      <c r="H106" s="54">
        <v>0</v>
      </c>
      <c r="I106" s="54">
        <v>0</v>
      </c>
      <c r="J106" s="54">
        <f>K106+L106</f>
        <v>0</v>
      </c>
      <c r="K106" s="54">
        <v>0</v>
      </c>
      <c r="L106" s="54">
        <v>0</v>
      </c>
      <c r="M106" s="54">
        <f>N106+O106</f>
        <v>0</v>
      </c>
      <c r="N106" s="54">
        <f t="shared" si="620"/>
        <v>0</v>
      </c>
      <c r="O106" s="54">
        <f t="shared" si="620"/>
        <v>0</v>
      </c>
      <c r="P106" s="54">
        <f>Q106+R106</f>
        <v>0</v>
      </c>
      <c r="Q106" s="54">
        <v>0</v>
      </c>
      <c r="R106" s="54">
        <v>0</v>
      </c>
      <c r="S106" s="54">
        <f>T106+U106</f>
        <v>0</v>
      </c>
      <c r="T106" s="54">
        <v>0</v>
      </c>
      <c r="U106" s="54">
        <v>0</v>
      </c>
      <c r="V106" s="54">
        <f>W106+X106</f>
        <v>0</v>
      </c>
      <c r="W106" s="54">
        <v>0</v>
      </c>
      <c r="X106" s="54">
        <v>0</v>
      </c>
      <c r="Y106" s="54">
        <f>Z106+AA106</f>
        <v>0</v>
      </c>
      <c r="Z106" s="54">
        <f t="shared" si="621"/>
        <v>0</v>
      </c>
      <c r="AA106" s="54">
        <f t="shared" si="621"/>
        <v>0</v>
      </c>
      <c r="AB106" s="54">
        <f>AC106+AD106</f>
        <v>0</v>
      </c>
      <c r="AC106" s="54">
        <v>0</v>
      </c>
      <c r="AD106" s="54">
        <v>0</v>
      </c>
      <c r="AE106" s="54">
        <f>AF106+AG106</f>
        <v>0</v>
      </c>
      <c r="AF106" s="54">
        <v>0</v>
      </c>
      <c r="AG106" s="54">
        <v>0</v>
      </c>
      <c r="AH106" s="54">
        <f>AI106+AJ106</f>
        <v>0</v>
      </c>
      <c r="AI106" s="54">
        <v>0</v>
      </c>
      <c r="AJ106" s="54">
        <v>0</v>
      </c>
      <c r="AK106" s="54">
        <f>AL106+AM106</f>
        <v>0</v>
      </c>
      <c r="AL106" s="54">
        <f t="shared" si="622"/>
        <v>0</v>
      </c>
      <c r="AM106" s="54">
        <f t="shared" si="622"/>
        <v>0</v>
      </c>
      <c r="AN106" s="54">
        <f>AO106+AP106</f>
        <v>1</v>
      </c>
      <c r="AO106" s="54">
        <v>1</v>
      </c>
      <c r="AP106" s="54">
        <v>0</v>
      </c>
      <c r="AQ106" s="54">
        <f>AR106+AS106</f>
        <v>1</v>
      </c>
      <c r="AR106" s="54">
        <v>1</v>
      </c>
      <c r="AS106" s="54">
        <v>0</v>
      </c>
      <c r="AT106" s="54">
        <f>AU106+AV106</f>
        <v>0</v>
      </c>
      <c r="AU106" s="54">
        <v>0</v>
      </c>
      <c r="AV106" s="54">
        <v>0</v>
      </c>
      <c r="AW106" s="54">
        <f>AX106+AY106</f>
        <v>2</v>
      </c>
      <c r="AX106" s="54">
        <f t="shared" si="623"/>
        <v>2</v>
      </c>
      <c r="AY106" s="54">
        <f t="shared" si="623"/>
        <v>0</v>
      </c>
      <c r="AZ106" s="54">
        <f>BA106+BB106</f>
        <v>2</v>
      </c>
      <c r="BA106" s="54">
        <f t="shared" si="624"/>
        <v>2</v>
      </c>
      <c r="BB106" s="54">
        <f t="shared" si="624"/>
        <v>0</v>
      </c>
    </row>
    <row r="107" spans="1:54" s="3" customFormat="1" ht="15" customHeight="1" x14ac:dyDescent="0.25">
      <c r="A107" s="33"/>
      <c r="B107" s="31"/>
      <c r="C107" s="32" t="s">
        <v>92</v>
      </c>
      <c r="D107" s="29">
        <f>SUM(E107:F107)</f>
        <v>76</v>
      </c>
      <c r="E107" s="29">
        <f>SUM(E108:E110)</f>
        <v>76</v>
      </c>
      <c r="F107" s="29">
        <f>SUM(F108:F110)</f>
        <v>0</v>
      </c>
      <c r="G107" s="29">
        <f t="shared" ref="G107" si="625">SUM(H107:I107)</f>
        <v>62</v>
      </c>
      <c r="H107" s="29">
        <f t="shared" ref="H107:I107" si="626">SUM(H108:H110)</f>
        <v>62</v>
      </c>
      <c r="I107" s="29">
        <f t="shared" si="626"/>
        <v>0</v>
      </c>
      <c r="J107" s="29">
        <f t="shared" ref="J107" si="627">SUM(K107:L107)</f>
        <v>52</v>
      </c>
      <c r="K107" s="29">
        <f t="shared" ref="K107:L107" si="628">SUM(K108:K110)</f>
        <v>52</v>
      </c>
      <c r="L107" s="29">
        <f t="shared" si="628"/>
        <v>0</v>
      </c>
      <c r="M107" s="29">
        <f>SUM(N107:O107)</f>
        <v>190</v>
      </c>
      <c r="N107" s="29">
        <f>SUM(N108:N110)</f>
        <v>190</v>
      </c>
      <c r="O107" s="29">
        <f>SUM(O108:O110)</f>
        <v>0</v>
      </c>
      <c r="P107" s="29">
        <f t="shared" ref="P107" si="629">SUM(Q107:R107)</f>
        <v>40</v>
      </c>
      <c r="Q107" s="29">
        <f t="shared" ref="Q107:R107" si="630">SUM(Q108:Q110)</f>
        <v>40</v>
      </c>
      <c r="R107" s="29">
        <f t="shared" si="630"/>
        <v>0</v>
      </c>
      <c r="S107" s="29">
        <f t="shared" ref="S107" si="631">SUM(T107:U107)</f>
        <v>80</v>
      </c>
      <c r="T107" s="29">
        <f t="shared" ref="T107:U107" si="632">SUM(T108:T110)</f>
        <v>80</v>
      </c>
      <c r="U107" s="29">
        <f t="shared" si="632"/>
        <v>0</v>
      </c>
      <c r="V107" s="29">
        <f t="shared" ref="V107" si="633">SUM(W107:X107)</f>
        <v>83</v>
      </c>
      <c r="W107" s="29">
        <f t="shared" ref="W107:X107" si="634">SUM(W108:W110)</f>
        <v>83</v>
      </c>
      <c r="X107" s="29">
        <f t="shared" si="634"/>
        <v>0</v>
      </c>
      <c r="Y107" s="29">
        <f t="shared" ref="Y107" si="635">SUM(Z107:AA107)</f>
        <v>203</v>
      </c>
      <c r="Z107" s="29">
        <f t="shared" ref="Z107:AA107" si="636">SUM(Z108:Z110)</f>
        <v>203</v>
      </c>
      <c r="AA107" s="29">
        <f t="shared" si="636"/>
        <v>0</v>
      </c>
      <c r="AB107" s="29">
        <f t="shared" ref="AB107" si="637">SUM(AC107:AD107)</f>
        <v>78</v>
      </c>
      <c r="AC107" s="29">
        <f t="shared" ref="AC107:AD107" si="638">SUM(AC108:AC110)</f>
        <v>78</v>
      </c>
      <c r="AD107" s="29">
        <f t="shared" si="638"/>
        <v>0</v>
      </c>
      <c r="AE107" s="29">
        <f t="shared" ref="AE107" si="639">SUM(AF107:AG107)</f>
        <v>83</v>
      </c>
      <c r="AF107" s="29">
        <f t="shared" ref="AF107:AG107" si="640">SUM(AF108:AF110)</f>
        <v>83</v>
      </c>
      <c r="AG107" s="29">
        <f t="shared" si="640"/>
        <v>0</v>
      </c>
      <c r="AH107" s="29">
        <f t="shared" ref="AH107" si="641">SUM(AI107:AJ107)</f>
        <v>81</v>
      </c>
      <c r="AI107" s="29">
        <f t="shared" ref="AI107:AJ107" si="642">SUM(AI108:AI110)</f>
        <v>81</v>
      </c>
      <c r="AJ107" s="29">
        <f t="shared" si="642"/>
        <v>0</v>
      </c>
      <c r="AK107" s="29">
        <f t="shared" ref="AK107" si="643">SUM(AL107:AM107)</f>
        <v>242</v>
      </c>
      <c r="AL107" s="29">
        <f t="shared" ref="AL107:AM107" si="644">SUM(AL108:AL110)</f>
        <v>242</v>
      </c>
      <c r="AM107" s="29">
        <f t="shared" si="644"/>
        <v>0</v>
      </c>
      <c r="AN107" s="29">
        <f t="shared" ref="AN107" si="645">SUM(AO107:AP107)</f>
        <v>84</v>
      </c>
      <c r="AO107" s="29">
        <f t="shared" ref="AO107:AP107" si="646">SUM(AO108:AO110)</f>
        <v>83</v>
      </c>
      <c r="AP107" s="29">
        <f t="shared" si="646"/>
        <v>1</v>
      </c>
      <c r="AQ107" s="29">
        <f t="shared" ref="AQ107" si="647">SUM(AR107:AS107)</f>
        <v>78</v>
      </c>
      <c r="AR107" s="29">
        <f t="shared" ref="AR107:AS107" si="648">SUM(AR108:AR110)</f>
        <v>78</v>
      </c>
      <c r="AS107" s="29">
        <f t="shared" si="648"/>
        <v>0</v>
      </c>
      <c r="AT107" s="29">
        <f t="shared" ref="AT107" si="649">SUM(AU107:AV107)</f>
        <v>90</v>
      </c>
      <c r="AU107" s="29">
        <f t="shared" ref="AU107:AV107" si="650">SUM(AU108:AU110)</f>
        <v>90</v>
      </c>
      <c r="AV107" s="29">
        <f t="shared" si="650"/>
        <v>0</v>
      </c>
      <c r="AW107" s="29">
        <f t="shared" ref="AW107" si="651">SUM(AX107:AY107)</f>
        <v>252</v>
      </c>
      <c r="AX107" s="29">
        <f t="shared" ref="AX107:AY107" si="652">SUM(AX108:AX110)</f>
        <v>251</v>
      </c>
      <c r="AY107" s="29">
        <f t="shared" si="652"/>
        <v>1</v>
      </c>
      <c r="AZ107" s="29">
        <f>SUM(BA107:BB107)</f>
        <v>887</v>
      </c>
      <c r="BA107" s="29">
        <f>SUM(BA108:BA110)</f>
        <v>886</v>
      </c>
      <c r="BB107" s="29">
        <f>SUM(BB108:BB110)</f>
        <v>1</v>
      </c>
    </row>
    <row r="108" spans="1:54" s="3" customFormat="1" ht="15" customHeight="1" x14ac:dyDescent="0.25">
      <c r="A108" s="33"/>
      <c r="B108" s="31"/>
      <c r="C108" s="35" t="s">
        <v>93</v>
      </c>
      <c r="D108" s="54">
        <f>E108+F108</f>
        <v>75</v>
      </c>
      <c r="E108" s="54">
        <v>75</v>
      </c>
      <c r="F108" s="54">
        <v>0</v>
      </c>
      <c r="G108" s="54">
        <f>H108+I108</f>
        <v>55</v>
      </c>
      <c r="H108" s="54">
        <v>55</v>
      </c>
      <c r="I108" s="54">
        <v>0</v>
      </c>
      <c r="J108" s="54">
        <f>K108+L108</f>
        <v>41</v>
      </c>
      <c r="K108" s="54">
        <v>41</v>
      </c>
      <c r="L108" s="54">
        <v>0</v>
      </c>
      <c r="M108" s="54">
        <f>N108+O108</f>
        <v>171</v>
      </c>
      <c r="N108" s="54">
        <f t="shared" ref="N108:O112" si="653">+E108+H108+K108</f>
        <v>171</v>
      </c>
      <c r="O108" s="54">
        <f t="shared" si="653"/>
        <v>0</v>
      </c>
      <c r="P108" s="54">
        <f>Q108+R108</f>
        <v>31</v>
      </c>
      <c r="Q108" s="54">
        <v>31</v>
      </c>
      <c r="R108" s="54">
        <v>0</v>
      </c>
      <c r="S108" s="54">
        <f>T108+U108</f>
        <v>69</v>
      </c>
      <c r="T108" s="54">
        <v>69</v>
      </c>
      <c r="U108" s="54">
        <v>0</v>
      </c>
      <c r="V108" s="54">
        <f>W108+X108</f>
        <v>75</v>
      </c>
      <c r="W108" s="54">
        <v>75</v>
      </c>
      <c r="X108" s="54">
        <v>0</v>
      </c>
      <c r="Y108" s="54">
        <f>Z108+AA108</f>
        <v>175</v>
      </c>
      <c r="Z108" s="54">
        <f t="shared" ref="Z108:AA112" si="654">+Q108+T108+W108</f>
        <v>175</v>
      </c>
      <c r="AA108" s="54">
        <f t="shared" si="654"/>
        <v>0</v>
      </c>
      <c r="AB108" s="54">
        <f>AC108+AD108</f>
        <v>72</v>
      </c>
      <c r="AC108" s="54">
        <v>72</v>
      </c>
      <c r="AD108" s="54">
        <v>0</v>
      </c>
      <c r="AE108" s="54">
        <f>AF108+AG108</f>
        <v>77</v>
      </c>
      <c r="AF108" s="54">
        <v>77</v>
      </c>
      <c r="AG108" s="54">
        <v>0</v>
      </c>
      <c r="AH108" s="54">
        <f>AI108+AJ108</f>
        <v>75</v>
      </c>
      <c r="AI108" s="54">
        <v>75</v>
      </c>
      <c r="AJ108" s="54">
        <v>0</v>
      </c>
      <c r="AK108" s="54">
        <f>AL108+AM108</f>
        <v>224</v>
      </c>
      <c r="AL108" s="54">
        <f t="shared" ref="AL108:AM112" si="655">+AC108+AF108+AI108</f>
        <v>224</v>
      </c>
      <c r="AM108" s="54">
        <f t="shared" si="655"/>
        <v>0</v>
      </c>
      <c r="AN108" s="54">
        <f>AO108+AP108</f>
        <v>76</v>
      </c>
      <c r="AO108" s="54">
        <v>76</v>
      </c>
      <c r="AP108" s="54">
        <v>0</v>
      </c>
      <c r="AQ108" s="54">
        <f>AR108+AS108</f>
        <v>74</v>
      </c>
      <c r="AR108" s="54">
        <v>74</v>
      </c>
      <c r="AS108" s="54">
        <v>0</v>
      </c>
      <c r="AT108" s="54">
        <f>AU108+AV108</f>
        <v>86</v>
      </c>
      <c r="AU108" s="54">
        <v>86</v>
      </c>
      <c r="AV108" s="54">
        <v>0</v>
      </c>
      <c r="AW108" s="54">
        <f>AX108+AY108</f>
        <v>236</v>
      </c>
      <c r="AX108" s="54">
        <f t="shared" ref="AX108:AY112" si="656">+AO108+AR108+AU108</f>
        <v>236</v>
      </c>
      <c r="AY108" s="54">
        <f t="shared" si="656"/>
        <v>0</v>
      </c>
      <c r="AZ108" s="54">
        <f>BA108+BB108</f>
        <v>806</v>
      </c>
      <c r="BA108" s="54">
        <f t="shared" ref="BA108:BB112" si="657">N108+Z108+AL108+AX108</f>
        <v>806</v>
      </c>
      <c r="BB108" s="54">
        <f t="shared" si="657"/>
        <v>0</v>
      </c>
    </row>
    <row r="109" spans="1:54" s="3" customFormat="1" ht="15" customHeight="1" x14ac:dyDescent="0.25">
      <c r="A109" s="33"/>
      <c r="B109" s="31"/>
      <c r="C109" s="35" t="s">
        <v>94</v>
      </c>
      <c r="D109" s="54">
        <f>E109+F109</f>
        <v>1</v>
      </c>
      <c r="E109" s="54">
        <v>1</v>
      </c>
      <c r="F109" s="54">
        <v>0</v>
      </c>
      <c r="G109" s="54">
        <f>H109+I109</f>
        <v>7</v>
      </c>
      <c r="H109" s="54">
        <v>7</v>
      </c>
      <c r="I109" s="54">
        <v>0</v>
      </c>
      <c r="J109" s="54">
        <f>K109+L109</f>
        <v>11</v>
      </c>
      <c r="K109" s="54">
        <v>11</v>
      </c>
      <c r="L109" s="54">
        <v>0</v>
      </c>
      <c r="M109" s="54">
        <f>N109+O109</f>
        <v>19</v>
      </c>
      <c r="N109" s="54">
        <f t="shared" si="653"/>
        <v>19</v>
      </c>
      <c r="O109" s="54">
        <f t="shared" si="653"/>
        <v>0</v>
      </c>
      <c r="P109" s="54">
        <f>Q109+R109</f>
        <v>9</v>
      </c>
      <c r="Q109" s="54">
        <v>9</v>
      </c>
      <c r="R109" s="54">
        <v>0</v>
      </c>
      <c r="S109" s="54">
        <f>T109+U109</f>
        <v>11</v>
      </c>
      <c r="T109" s="54">
        <v>11</v>
      </c>
      <c r="U109" s="54">
        <v>0</v>
      </c>
      <c r="V109" s="54">
        <f>W109+X109</f>
        <v>8</v>
      </c>
      <c r="W109" s="54">
        <v>8</v>
      </c>
      <c r="X109" s="54">
        <v>0</v>
      </c>
      <c r="Y109" s="54">
        <f>Z109+AA109</f>
        <v>28</v>
      </c>
      <c r="Z109" s="54">
        <f t="shared" si="654"/>
        <v>28</v>
      </c>
      <c r="AA109" s="54">
        <f t="shared" si="654"/>
        <v>0</v>
      </c>
      <c r="AB109" s="54">
        <f>AC109+AD109</f>
        <v>6</v>
      </c>
      <c r="AC109" s="54">
        <v>6</v>
      </c>
      <c r="AD109" s="54">
        <v>0</v>
      </c>
      <c r="AE109" s="54">
        <f>AF109+AG109</f>
        <v>6</v>
      </c>
      <c r="AF109" s="54">
        <v>6</v>
      </c>
      <c r="AG109" s="54">
        <v>0</v>
      </c>
      <c r="AH109" s="54">
        <f>AI109+AJ109</f>
        <v>6</v>
      </c>
      <c r="AI109" s="54">
        <v>6</v>
      </c>
      <c r="AJ109" s="54">
        <v>0</v>
      </c>
      <c r="AK109" s="54">
        <f>AL109+AM109</f>
        <v>18</v>
      </c>
      <c r="AL109" s="54">
        <f t="shared" si="655"/>
        <v>18</v>
      </c>
      <c r="AM109" s="54">
        <f t="shared" si="655"/>
        <v>0</v>
      </c>
      <c r="AN109" s="54">
        <f>AO109+AP109</f>
        <v>7</v>
      </c>
      <c r="AO109" s="54">
        <v>7</v>
      </c>
      <c r="AP109" s="54">
        <v>0</v>
      </c>
      <c r="AQ109" s="54">
        <f>AR109+AS109</f>
        <v>4</v>
      </c>
      <c r="AR109" s="54">
        <v>4</v>
      </c>
      <c r="AS109" s="54">
        <v>0</v>
      </c>
      <c r="AT109" s="54">
        <f>AU109+AV109</f>
        <v>4</v>
      </c>
      <c r="AU109" s="54">
        <v>4</v>
      </c>
      <c r="AV109" s="54">
        <v>0</v>
      </c>
      <c r="AW109" s="54">
        <f>AX109+AY109</f>
        <v>15</v>
      </c>
      <c r="AX109" s="54">
        <f t="shared" si="656"/>
        <v>15</v>
      </c>
      <c r="AY109" s="54">
        <f t="shared" si="656"/>
        <v>0</v>
      </c>
      <c r="AZ109" s="54">
        <f>BA109+BB109</f>
        <v>80</v>
      </c>
      <c r="BA109" s="54">
        <f t="shared" si="657"/>
        <v>80</v>
      </c>
      <c r="BB109" s="54">
        <f t="shared" si="657"/>
        <v>0</v>
      </c>
    </row>
    <row r="110" spans="1:54" s="3" customFormat="1" ht="15" customHeight="1" x14ac:dyDescent="0.25">
      <c r="A110" s="33"/>
      <c r="B110" s="31"/>
      <c r="C110" s="35" t="s">
        <v>95</v>
      </c>
      <c r="D110" s="54">
        <f>E110+F110</f>
        <v>0</v>
      </c>
      <c r="E110" s="54">
        <v>0</v>
      </c>
      <c r="F110" s="54">
        <v>0</v>
      </c>
      <c r="G110" s="54">
        <f>H110+I110</f>
        <v>0</v>
      </c>
      <c r="H110" s="54">
        <v>0</v>
      </c>
      <c r="I110" s="54">
        <v>0</v>
      </c>
      <c r="J110" s="54">
        <f>K110+L110</f>
        <v>0</v>
      </c>
      <c r="K110" s="54">
        <v>0</v>
      </c>
      <c r="L110" s="54">
        <v>0</v>
      </c>
      <c r="M110" s="54">
        <f>N110+O110</f>
        <v>0</v>
      </c>
      <c r="N110" s="54">
        <f t="shared" si="653"/>
        <v>0</v>
      </c>
      <c r="O110" s="54">
        <f t="shared" si="653"/>
        <v>0</v>
      </c>
      <c r="P110" s="54">
        <f>Q110+R110</f>
        <v>0</v>
      </c>
      <c r="Q110" s="54">
        <v>0</v>
      </c>
      <c r="R110" s="54">
        <v>0</v>
      </c>
      <c r="S110" s="54">
        <f>T110+U110</f>
        <v>0</v>
      </c>
      <c r="T110" s="54">
        <v>0</v>
      </c>
      <c r="U110" s="54">
        <v>0</v>
      </c>
      <c r="V110" s="54">
        <f>W110+X110</f>
        <v>0</v>
      </c>
      <c r="W110" s="54">
        <v>0</v>
      </c>
      <c r="X110" s="54">
        <v>0</v>
      </c>
      <c r="Y110" s="54">
        <f>Z110+AA110</f>
        <v>0</v>
      </c>
      <c r="Z110" s="54">
        <f t="shared" si="654"/>
        <v>0</v>
      </c>
      <c r="AA110" s="54">
        <f t="shared" si="654"/>
        <v>0</v>
      </c>
      <c r="AB110" s="54">
        <f>AC110+AD110</f>
        <v>0</v>
      </c>
      <c r="AC110" s="54">
        <v>0</v>
      </c>
      <c r="AD110" s="54">
        <v>0</v>
      </c>
      <c r="AE110" s="54">
        <f>AF110+AG110</f>
        <v>0</v>
      </c>
      <c r="AF110" s="54">
        <v>0</v>
      </c>
      <c r="AG110" s="54">
        <v>0</v>
      </c>
      <c r="AH110" s="54">
        <f>AI110+AJ110</f>
        <v>0</v>
      </c>
      <c r="AI110" s="54">
        <v>0</v>
      </c>
      <c r="AJ110" s="54">
        <v>0</v>
      </c>
      <c r="AK110" s="54">
        <f>AL110+AM110</f>
        <v>0</v>
      </c>
      <c r="AL110" s="54">
        <f t="shared" si="655"/>
        <v>0</v>
      </c>
      <c r="AM110" s="54">
        <f t="shared" si="655"/>
        <v>0</v>
      </c>
      <c r="AN110" s="54">
        <f>AO110+AP110</f>
        <v>1</v>
      </c>
      <c r="AO110" s="54">
        <v>0</v>
      </c>
      <c r="AP110" s="54">
        <v>1</v>
      </c>
      <c r="AQ110" s="54">
        <f>AR110+AS110</f>
        <v>0</v>
      </c>
      <c r="AR110" s="54">
        <v>0</v>
      </c>
      <c r="AS110" s="54">
        <v>0</v>
      </c>
      <c r="AT110" s="54">
        <f>AU110+AV110</f>
        <v>0</v>
      </c>
      <c r="AU110" s="54">
        <v>0</v>
      </c>
      <c r="AV110" s="54">
        <v>0</v>
      </c>
      <c r="AW110" s="54">
        <f>AX110+AY110</f>
        <v>1</v>
      </c>
      <c r="AX110" s="54">
        <f t="shared" si="656"/>
        <v>0</v>
      </c>
      <c r="AY110" s="54">
        <f t="shared" si="656"/>
        <v>1</v>
      </c>
      <c r="AZ110" s="54">
        <f>BA110+BB110</f>
        <v>1</v>
      </c>
      <c r="BA110" s="54">
        <f t="shared" si="657"/>
        <v>0</v>
      </c>
      <c r="BB110" s="54">
        <f t="shared" si="657"/>
        <v>1</v>
      </c>
    </row>
    <row r="111" spans="1:54" s="3" customFormat="1" ht="15" customHeight="1" x14ac:dyDescent="0.25">
      <c r="A111" s="33"/>
      <c r="B111" s="31"/>
      <c r="C111" s="32" t="s">
        <v>48</v>
      </c>
      <c r="D111" s="54">
        <f>E111+F111</f>
        <v>149</v>
      </c>
      <c r="E111" s="54">
        <v>146</v>
      </c>
      <c r="F111" s="54">
        <v>3</v>
      </c>
      <c r="G111" s="54">
        <f>H111+I111</f>
        <v>170</v>
      </c>
      <c r="H111" s="54">
        <v>168</v>
      </c>
      <c r="I111" s="54">
        <v>2</v>
      </c>
      <c r="J111" s="54">
        <f>K111+L111</f>
        <v>228</v>
      </c>
      <c r="K111" s="54">
        <v>226</v>
      </c>
      <c r="L111" s="54">
        <v>2</v>
      </c>
      <c r="M111" s="54">
        <f>N111+O111</f>
        <v>547</v>
      </c>
      <c r="N111" s="54">
        <f t="shared" si="653"/>
        <v>540</v>
      </c>
      <c r="O111" s="54">
        <f t="shared" si="653"/>
        <v>7</v>
      </c>
      <c r="P111" s="54">
        <f>Q111+R111</f>
        <v>268</v>
      </c>
      <c r="Q111" s="54">
        <v>268</v>
      </c>
      <c r="R111" s="54">
        <v>0</v>
      </c>
      <c r="S111" s="54">
        <f>T111+U111</f>
        <v>249</v>
      </c>
      <c r="T111" s="54">
        <v>248</v>
      </c>
      <c r="U111" s="54">
        <v>1</v>
      </c>
      <c r="V111" s="54">
        <f>W111+X111</f>
        <v>243</v>
      </c>
      <c r="W111" s="54">
        <v>243</v>
      </c>
      <c r="X111" s="54">
        <v>0</v>
      </c>
      <c r="Y111" s="54">
        <f>Z111+AA111</f>
        <v>760</v>
      </c>
      <c r="Z111" s="54">
        <f t="shared" si="654"/>
        <v>759</v>
      </c>
      <c r="AA111" s="54">
        <f t="shared" si="654"/>
        <v>1</v>
      </c>
      <c r="AB111" s="54">
        <f>AC111+AD111</f>
        <v>209</v>
      </c>
      <c r="AC111" s="54">
        <v>208</v>
      </c>
      <c r="AD111" s="54">
        <v>1</v>
      </c>
      <c r="AE111" s="54">
        <f>AF111+AG111</f>
        <v>245</v>
      </c>
      <c r="AF111" s="54">
        <v>242</v>
      </c>
      <c r="AG111" s="54">
        <v>3</v>
      </c>
      <c r="AH111" s="54">
        <f>AI111+AJ111</f>
        <v>235</v>
      </c>
      <c r="AI111" s="54">
        <v>235</v>
      </c>
      <c r="AJ111" s="54">
        <v>0</v>
      </c>
      <c r="AK111" s="54">
        <f>AL111+AM111</f>
        <v>689</v>
      </c>
      <c r="AL111" s="54">
        <f t="shared" si="655"/>
        <v>685</v>
      </c>
      <c r="AM111" s="54">
        <f t="shared" si="655"/>
        <v>4</v>
      </c>
      <c r="AN111" s="54">
        <f>AO111+AP111</f>
        <v>290</v>
      </c>
      <c r="AO111" s="54">
        <v>289</v>
      </c>
      <c r="AP111" s="54">
        <v>1</v>
      </c>
      <c r="AQ111" s="54">
        <f>AR111+AS111</f>
        <v>262</v>
      </c>
      <c r="AR111" s="54">
        <v>261</v>
      </c>
      <c r="AS111" s="54">
        <v>1</v>
      </c>
      <c r="AT111" s="54">
        <f>AU111+AV111</f>
        <v>274</v>
      </c>
      <c r="AU111" s="54">
        <v>274</v>
      </c>
      <c r="AV111" s="54">
        <v>0</v>
      </c>
      <c r="AW111" s="54">
        <f>AX111+AY111</f>
        <v>826</v>
      </c>
      <c r="AX111" s="54">
        <f t="shared" si="656"/>
        <v>824</v>
      </c>
      <c r="AY111" s="54">
        <f t="shared" si="656"/>
        <v>2</v>
      </c>
      <c r="AZ111" s="54">
        <f>BA111+BB111</f>
        <v>2822</v>
      </c>
      <c r="BA111" s="54">
        <f t="shared" si="657"/>
        <v>2808</v>
      </c>
      <c r="BB111" s="54">
        <f t="shared" si="657"/>
        <v>14</v>
      </c>
    </row>
    <row r="112" spans="1:54" s="3" customFormat="1" ht="15" customHeight="1" x14ac:dyDescent="0.25">
      <c r="A112" s="33"/>
      <c r="B112" s="31"/>
      <c r="C112" s="32" t="s">
        <v>23</v>
      </c>
      <c r="D112" s="54">
        <f>E112+F112</f>
        <v>36</v>
      </c>
      <c r="E112" s="54">
        <v>35</v>
      </c>
      <c r="F112" s="54">
        <v>1</v>
      </c>
      <c r="G112" s="54">
        <f>H112+I112</f>
        <v>35</v>
      </c>
      <c r="H112" s="54">
        <v>35</v>
      </c>
      <c r="I112" s="54">
        <v>0</v>
      </c>
      <c r="J112" s="54">
        <f>K112+L112</f>
        <v>50</v>
      </c>
      <c r="K112" s="54">
        <v>50</v>
      </c>
      <c r="L112" s="54">
        <v>0</v>
      </c>
      <c r="M112" s="54">
        <f>N112+O112</f>
        <v>121</v>
      </c>
      <c r="N112" s="54">
        <f t="shared" si="653"/>
        <v>120</v>
      </c>
      <c r="O112" s="54">
        <f t="shared" si="653"/>
        <v>1</v>
      </c>
      <c r="P112" s="54">
        <f>Q112+R112</f>
        <v>54</v>
      </c>
      <c r="Q112" s="54">
        <v>54</v>
      </c>
      <c r="R112" s="54">
        <v>0</v>
      </c>
      <c r="S112" s="54">
        <f>T112+U112</f>
        <v>71</v>
      </c>
      <c r="T112" s="54">
        <v>69</v>
      </c>
      <c r="U112" s="54">
        <v>2</v>
      </c>
      <c r="V112" s="54">
        <f>W112+X112</f>
        <v>71</v>
      </c>
      <c r="W112" s="54">
        <v>67</v>
      </c>
      <c r="X112" s="54">
        <v>4</v>
      </c>
      <c r="Y112" s="54">
        <f>Z112+AA112</f>
        <v>196</v>
      </c>
      <c r="Z112" s="54">
        <f t="shared" si="654"/>
        <v>190</v>
      </c>
      <c r="AA112" s="54">
        <f t="shared" si="654"/>
        <v>6</v>
      </c>
      <c r="AB112" s="54">
        <f>AC112+AD112</f>
        <v>67</v>
      </c>
      <c r="AC112" s="54">
        <v>64</v>
      </c>
      <c r="AD112" s="54">
        <v>3</v>
      </c>
      <c r="AE112" s="54">
        <f>AF112+AG112</f>
        <v>72</v>
      </c>
      <c r="AF112" s="54">
        <v>70</v>
      </c>
      <c r="AG112" s="54">
        <v>2</v>
      </c>
      <c r="AH112" s="54">
        <f>AI112+AJ112</f>
        <v>82</v>
      </c>
      <c r="AI112" s="54">
        <v>80</v>
      </c>
      <c r="AJ112" s="54">
        <v>2</v>
      </c>
      <c r="AK112" s="54">
        <f>AL112+AM112</f>
        <v>221</v>
      </c>
      <c r="AL112" s="54">
        <f t="shared" si="655"/>
        <v>214</v>
      </c>
      <c r="AM112" s="54">
        <f t="shared" si="655"/>
        <v>7</v>
      </c>
      <c r="AN112" s="54">
        <f>AO112+AP112</f>
        <v>65</v>
      </c>
      <c r="AO112" s="54">
        <v>62</v>
      </c>
      <c r="AP112" s="54">
        <v>3</v>
      </c>
      <c r="AQ112" s="54">
        <f>AR112+AS112</f>
        <v>58</v>
      </c>
      <c r="AR112" s="54">
        <v>57</v>
      </c>
      <c r="AS112" s="54">
        <v>1</v>
      </c>
      <c r="AT112" s="54">
        <f>AU112+AV112</f>
        <v>53</v>
      </c>
      <c r="AU112" s="54">
        <v>51</v>
      </c>
      <c r="AV112" s="54">
        <v>2</v>
      </c>
      <c r="AW112" s="54">
        <f>AX112+AY112</f>
        <v>176</v>
      </c>
      <c r="AX112" s="54">
        <f t="shared" si="656"/>
        <v>170</v>
      </c>
      <c r="AY112" s="54">
        <f t="shared" si="656"/>
        <v>6</v>
      </c>
      <c r="AZ112" s="54">
        <f>BA112+BB112</f>
        <v>714</v>
      </c>
      <c r="BA112" s="54">
        <f t="shared" si="657"/>
        <v>694</v>
      </c>
      <c r="BB112" s="54">
        <f t="shared" si="657"/>
        <v>20</v>
      </c>
    </row>
    <row r="113" spans="1:54" s="3" customFormat="1" ht="15" customHeight="1" x14ac:dyDescent="0.25">
      <c r="A113" s="33"/>
      <c r="B113" s="31"/>
      <c r="C113" s="35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</row>
    <row r="114" spans="1:54" s="3" customFormat="1" ht="15" customHeight="1" x14ac:dyDescent="0.25">
      <c r="A114" s="30"/>
      <c r="B114" s="31" t="s">
        <v>96</v>
      </c>
      <c r="C114" s="32"/>
      <c r="D114" s="29">
        <f>SUM(E114:F114)</f>
        <v>594</v>
      </c>
      <c r="E114" s="29">
        <f>E115+E119+E122+E126+E130+E133+E137+E138</f>
        <v>573</v>
      </c>
      <c r="F114" s="29">
        <f>F115+F119+F122+F126+F130+F133+F137+F138</f>
        <v>21</v>
      </c>
      <c r="G114" s="29">
        <f t="shared" ref="G114:G115" si="658">SUM(H114:I114)</f>
        <v>640</v>
      </c>
      <c r="H114" s="29">
        <f t="shared" ref="H114:I114" si="659">H115+H119+H122+H126+H130+H133+H137+H138</f>
        <v>619</v>
      </c>
      <c r="I114" s="29">
        <f t="shared" si="659"/>
        <v>21</v>
      </c>
      <c r="J114" s="29">
        <f t="shared" ref="J114:J115" si="660">SUM(K114:L114)</f>
        <v>729</v>
      </c>
      <c r="K114" s="29">
        <f t="shared" ref="K114:L114" si="661">K115+K119+K122+K126+K130+K133+K137+K138</f>
        <v>693</v>
      </c>
      <c r="L114" s="29">
        <f t="shared" si="661"/>
        <v>36</v>
      </c>
      <c r="M114" s="29">
        <f>SUM(N114:O114)</f>
        <v>1963</v>
      </c>
      <c r="N114" s="29">
        <f>N115+N119+N122+N126+N130+N133+N137+N138</f>
        <v>1885</v>
      </c>
      <c r="O114" s="29">
        <f>O115+O119+O122+O126+O130+O133+O137+O138</f>
        <v>78</v>
      </c>
      <c r="P114" s="29">
        <f t="shared" ref="P114:P115" si="662">SUM(Q114:R114)</f>
        <v>776</v>
      </c>
      <c r="Q114" s="29">
        <f t="shared" ref="Q114:R114" si="663">Q115+Q119+Q122+Q126+Q130+Q133+Q137+Q138</f>
        <v>758</v>
      </c>
      <c r="R114" s="29">
        <f t="shared" si="663"/>
        <v>18</v>
      </c>
      <c r="S114" s="29">
        <f t="shared" ref="S114:S115" si="664">SUM(T114:U114)</f>
        <v>728</v>
      </c>
      <c r="T114" s="29">
        <f t="shared" ref="T114:U114" si="665">T115+T119+T122+T126+T130+T133+T137+T138</f>
        <v>717</v>
      </c>
      <c r="U114" s="29">
        <f t="shared" si="665"/>
        <v>11</v>
      </c>
      <c r="V114" s="29">
        <f t="shared" ref="V114:V115" si="666">SUM(W114:X114)</f>
        <v>655</v>
      </c>
      <c r="W114" s="29">
        <f t="shared" ref="W114:X114" si="667">W115+W119+W122+W126+W130+W133+W137+W138</f>
        <v>636</v>
      </c>
      <c r="X114" s="29">
        <f t="shared" si="667"/>
        <v>19</v>
      </c>
      <c r="Y114" s="29">
        <f t="shared" ref="Y114" si="668">SUM(Z114:AA114)</f>
        <v>2159</v>
      </c>
      <c r="Z114" s="29">
        <f t="shared" ref="Z114:AA114" si="669">Z115+Z119+Z122+Z126+Z130+Z133+Z137+Z138</f>
        <v>2111</v>
      </c>
      <c r="AA114" s="29">
        <f t="shared" si="669"/>
        <v>48</v>
      </c>
      <c r="AB114" s="29">
        <f t="shared" ref="AB114:AB115" si="670">SUM(AC114:AD114)</f>
        <v>447</v>
      </c>
      <c r="AC114" s="29">
        <f t="shared" ref="AC114:AD114" si="671">AC115+AC119+AC122+AC126+AC130+AC133+AC137+AC138</f>
        <v>434</v>
      </c>
      <c r="AD114" s="29">
        <f t="shared" si="671"/>
        <v>13</v>
      </c>
      <c r="AE114" s="29">
        <f t="shared" ref="AE114:AE115" si="672">SUM(AF114:AG114)</f>
        <v>522</v>
      </c>
      <c r="AF114" s="29">
        <f t="shared" ref="AF114:AG114" si="673">AF115+AF119+AF122+AF126+AF130+AF133+AF137+AF138</f>
        <v>509</v>
      </c>
      <c r="AG114" s="29">
        <f t="shared" si="673"/>
        <v>13</v>
      </c>
      <c r="AH114" s="29">
        <f t="shared" ref="AH114:AH115" si="674">SUM(AI114:AJ114)</f>
        <v>591</v>
      </c>
      <c r="AI114" s="29">
        <f t="shared" ref="AI114:AJ114" si="675">AI115+AI119+AI122+AI126+AI130+AI133+AI137+AI138</f>
        <v>574</v>
      </c>
      <c r="AJ114" s="29">
        <f t="shared" si="675"/>
        <v>17</v>
      </c>
      <c r="AK114" s="29">
        <f t="shared" ref="AK114" si="676">SUM(AL114:AM114)</f>
        <v>1560</v>
      </c>
      <c r="AL114" s="29">
        <f t="shared" ref="AL114:AM114" si="677">AL115+AL119+AL122+AL126+AL130+AL133+AL137+AL138</f>
        <v>1517</v>
      </c>
      <c r="AM114" s="29">
        <f t="shared" si="677"/>
        <v>43</v>
      </c>
      <c r="AN114" s="29">
        <f t="shared" ref="AN114:AN115" si="678">SUM(AO114:AP114)</f>
        <v>652</v>
      </c>
      <c r="AO114" s="29">
        <f t="shared" ref="AO114:AP114" si="679">AO115+AO119+AO122+AO126+AO130+AO133+AO137+AO138</f>
        <v>630</v>
      </c>
      <c r="AP114" s="29">
        <f t="shared" si="679"/>
        <v>22</v>
      </c>
      <c r="AQ114" s="29">
        <f t="shared" ref="AQ114:AQ115" si="680">SUM(AR114:AS114)</f>
        <v>759</v>
      </c>
      <c r="AR114" s="29">
        <f t="shared" ref="AR114:AS114" si="681">AR115+AR119+AR122+AR126+AR130+AR133+AR137+AR138</f>
        <v>733</v>
      </c>
      <c r="AS114" s="29">
        <f t="shared" si="681"/>
        <v>26</v>
      </c>
      <c r="AT114" s="29">
        <f t="shared" ref="AT114:AT115" si="682">SUM(AU114:AV114)</f>
        <v>780</v>
      </c>
      <c r="AU114" s="29">
        <f t="shared" ref="AU114:AV114" si="683">AU115+AU119+AU122+AU126+AU130+AU133+AU137+AU138</f>
        <v>763</v>
      </c>
      <c r="AV114" s="29">
        <f t="shared" si="683"/>
        <v>17</v>
      </c>
      <c r="AW114" s="29">
        <f t="shared" ref="AW114" si="684">SUM(AX114:AY114)</f>
        <v>2191</v>
      </c>
      <c r="AX114" s="29">
        <f t="shared" ref="AX114:AY114" si="685">AX115+AX119+AX122+AX126+AX130+AX133+AX137+AX138</f>
        <v>2126</v>
      </c>
      <c r="AY114" s="29">
        <f t="shared" si="685"/>
        <v>65</v>
      </c>
      <c r="AZ114" s="29">
        <f>SUM(BA114:BB114)</f>
        <v>7873</v>
      </c>
      <c r="BA114" s="29">
        <f>BA115+BA119+BA122+BA126+BA130+BA133+BA137+BA138</f>
        <v>7639</v>
      </c>
      <c r="BB114" s="29">
        <f>BB115+BB119+BB122+BB126+BB130+BB133+BB137+BB138</f>
        <v>234</v>
      </c>
    </row>
    <row r="115" spans="1:54" s="3" customFormat="1" ht="15" customHeight="1" x14ac:dyDescent="0.25">
      <c r="A115" s="33"/>
      <c r="B115" s="31"/>
      <c r="C115" s="32" t="s">
        <v>97</v>
      </c>
      <c r="D115" s="29">
        <f>SUM(E115:F115)</f>
        <v>54</v>
      </c>
      <c r="E115" s="29">
        <f>SUM(E116:E118)</f>
        <v>51</v>
      </c>
      <c r="F115" s="29">
        <f>SUM(F116:F118)</f>
        <v>3</v>
      </c>
      <c r="G115" s="29">
        <f t="shared" si="658"/>
        <v>69</v>
      </c>
      <c r="H115" s="29">
        <f t="shared" ref="H115:I115" si="686">SUM(H116:H118)</f>
        <v>67</v>
      </c>
      <c r="I115" s="29">
        <f t="shared" si="686"/>
        <v>2</v>
      </c>
      <c r="J115" s="29">
        <f t="shared" si="660"/>
        <v>106</v>
      </c>
      <c r="K115" s="29">
        <f t="shared" ref="K115:L115" si="687">SUM(K116:K118)</f>
        <v>97</v>
      </c>
      <c r="L115" s="29">
        <f t="shared" si="687"/>
        <v>9</v>
      </c>
      <c r="M115" s="29">
        <f t="shared" ref="M115" si="688">SUM(N115:O115)</f>
        <v>229</v>
      </c>
      <c r="N115" s="29">
        <f t="shared" ref="N115:O115" si="689">SUM(N116:N118)</f>
        <v>215</v>
      </c>
      <c r="O115" s="29">
        <f t="shared" si="689"/>
        <v>14</v>
      </c>
      <c r="P115" s="29">
        <f t="shared" si="662"/>
        <v>121</v>
      </c>
      <c r="Q115" s="29">
        <f t="shared" ref="Q115:R115" si="690">SUM(Q116:Q118)</f>
        <v>114</v>
      </c>
      <c r="R115" s="29">
        <f t="shared" si="690"/>
        <v>7</v>
      </c>
      <c r="S115" s="29">
        <f t="shared" si="664"/>
        <v>123</v>
      </c>
      <c r="T115" s="29">
        <f t="shared" ref="T115:U115" si="691">SUM(T116:T118)</f>
        <v>123</v>
      </c>
      <c r="U115" s="29">
        <f t="shared" si="691"/>
        <v>0</v>
      </c>
      <c r="V115" s="29">
        <f t="shared" si="666"/>
        <v>121</v>
      </c>
      <c r="W115" s="29">
        <f t="shared" ref="W115:X115" si="692">SUM(W116:W118)</f>
        <v>120</v>
      </c>
      <c r="X115" s="29">
        <f t="shared" si="692"/>
        <v>1</v>
      </c>
      <c r="Y115" s="29">
        <f t="shared" ref="Y115" si="693">SUM(Z115:AA115)</f>
        <v>365</v>
      </c>
      <c r="Z115" s="29">
        <f t="shared" ref="Z115:AA115" si="694">SUM(Z116:Z118)</f>
        <v>357</v>
      </c>
      <c r="AA115" s="29">
        <f t="shared" si="694"/>
        <v>8</v>
      </c>
      <c r="AB115" s="29">
        <f t="shared" si="670"/>
        <v>69</v>
      </c>
      <c r="AC115" s="29">
        <f t="shared" ref="AC115:AD115" si="695">SUM(AC116:AC118)</f>
        <v>66</v>
      </c>
      <c r="AD115" s="29">
        <f t="shared" si="695"/>
        <v>3</v>
      </c>
      <c r="AE115" s="29">
        <f t="shared" si="672"/>
        <v>76</v>
      </c>
      <c r="AF115" s="29">
        <f t="shared" ref="AF115:AG115" si="696">SUM(AF116:AF118)</f>
        <v>75</v>
      </c>
      <c r="AG115" s="29">
        <f t="shared" si="696"/>
        <v>1</v>
      </c>
      <c r="AH115" s="29">
        <f t="shared" si="674"/>
        <v>71</v>
      </c>
      <c r="AI115" s="29">
        <f t="shared" ref="AI115:AJ115" si="697">SUM(AI116:AI118)</f>
        <v>70</v>
      </c>
      <c r="AJ115" s="29">
        <f t="shared" si="697"/>
        <v>1</v>
      </c>
      <c r="AK115" s="29">
        <f t="shared" ref="AK115" si="698">SUM(AL115:AM115)</f>
        <v>216</v>
      </c>
      <c r="AL115" s="29">
        <f t="shared" ref="AL115:AM115" si="699">SUM(AL116:AL118)</f>
        <v>211</v>
      </c>
      <c r="AM115" s="29">
        <f t="shared" si="699"/>
        <v>5</v>
      </c>
      <c r="AN115" s="29">
        <f t="shared" si="678"/>
        <v>66</v>
      </c>
      <c r="AO115" s="29">
        <f t="shared" ref="AO115:AP115" si="700">SUM(AO116:AO118)</f>
        <v>65</v>
      </c>
      <c r="AP115" s="29">
        <f t="shared" si="700"/>
        <v>1</v>
      </c>
      <c r="AQ115" s="29">
        <f t="shared" si="680"/>
        <v>73</v>
      </c>
      <c r="AR115" s="29">
        <f t="shared" ref="AR115:AS115" si="701">SUM(AR116:AR118)</f>
        <v>65</v>
      </c>
      <c r="AS115" s="29">
        <f t="shared" si="701"/>
        <v>8</v>
      </c>
      <c r="AT115" s="29">
        <f t="shared" si="682"/>
        <v>63</v>
      </c>
      <c r="AU115" s="29">
        <f t="shared" ref="AU115:AV115" si="702">SUM(AU116:AU118)</f>
        <v>60</v>
      </c>
      <c r="AV115" s="29">
        <f t="shared" si="702"/>
        <v>3</v>
      </c>
      <c r="AW115" s="29">
        <f t="shared" ref="AW115" si="703">SUM(AX115:AY115)</f>
        <v>202</v>
      </c>
      <c r="AX115" s="29">
        <f t="shared" ref="AX115:AY115" si="704">SUM(AX116:AX118)</f>
        <v>190</v>
      </c>
      <c r="AY115" s="29">
        <f t="shared" si="704"/>
        <v>12</v>
      </c>
      <c r="AZ115" s="29">
        <f t="shared" ref="AZ115" si="705">SUM(BA115:BB115)</f>
        <v>1012</v>
      </c>
      <c r="BA115" s="29">
        <f t="shared" ref="BA115:BB115" si="706">SUM(BA116:BA118)</f>
        <v>973</v>
      </c>
      <c r="BB115" s="29">
        <f t="shared" si="706"/>
        <v>39</v>
      </c>
    </row>
    <row r="116" spans="1:54" s="3" customFormat="1" ht="15" customHeight="1" x14ac:dyDescent="0.25">
      <c r="A116" s="33"/>
      <c r="B116" s="31"/>
      <c r="C116" s="35" t="s">
        <v>98</v>
      </c>
      <c r="D116" s="54">
        <f>E116+F116</f>
        <v>18</v>
      </c>
      <c r="E116" s="54">
        <v>18</v>
      </c>
      <c r="F116" s="54">
        <v>0</v>
      </c>
      <c r="G116" s="54">
        <f>H116+I116</f>
        <v>16</v>
      </c>
      <c r="H116" s="54">
        <v>16</v>
      </c>
      <c r="I116" s="54">
        <v>0</v>
      </c>
      <c r="J116" s="54">
        <f>K116+L116</f>
        <v>17</v>
      </c>
      <c r="K116" s="54">
        <v>17</v>
      </c>
      <c r="L116" s="54">
        <v>0</v>
      </c>
      <c r="M116" s="54">
        <f>N116+O116</f>
        <v>51</v>
      </c>
      <c r="N116" s="54">
        <f t="shared" ref="N116:O118" si="707">+E116+H116+K116</f>
        <v>51</v>
      </c>
      <c r="O116" s="54">
        <f t="shared" si="707"/>
        <v>0</v>
      </c>
      <c r="P116" s="54">
        <f>Q116+R116</f>
        <v>17</v>
      </c>
      <c r="Q116" s="54">
        <v>17</v>
      </c>
      <c r="R116" s="54">
        <v>0</v>
      </c>
      <c r="S116" s="54">
        <f>T116+U116</f>
        <v>11</v>
      </c>
      <c r="T116" s="54">
        <v>11</v>
      </c>
      <c r="U116" s="54">
        <v>0</v>
      </c>
      <c r="V116" s="54">
        <f>W116+X116</f>
        <v>15</v>
      </c>
      <c r="W116" s="54">
        <v>15</v>
      </c>
      <c r="X116" s="54">
        <v>0</v>
      </c>
      <c r="Y116" s="54">
        <f>Z116+AA116</f>
        <v>43</v>
      </c>
      <c r="Z116" s="54">
        <f t="shared" ref="Z116:AA118" si="708">+Q116+T116+W116</f>
        <v>43</v>
      </c>
      <c r="AA116" s="54">
        <f t="shared" si="708"/>
        <v>0</v>
      </c>
      <c r="AB116" s="54">
        <f>AC116+AD116</f>
        <v>15</v>
      </c>
      <c r="AC116" s="54">
        <v>15</v>
      </c>
      <c r="AD116" s="54">
        <v>0</v>
      </c>
      <c r="AE116" s="54">
        <f>AF116+AG116</f>
        <v>15</v>
      </c>
      <c r="AF116" s="54">
        <v>15</v>
      </c>
      <c r="AG116" s="54">
        <v>0</v>
      </c>
      <c r="AH116" s="54">
        <f>AI116+AJ116</f>
        <v>19</v>
      </c>
      <c r="AI116" s="54">
        <v>19</v>
      </c>
      <c r="AJ116" s="54">
        <v>0</v>
      </c>
      <c r="AK116" s="54">
        <f>AL116+AM116</f>
        <v>49</v>
      </c>
      <c r="AL116" s="54">
        <f t="shared" ref="AL116:AM118" si="709">+AC116+AF116+AI116</f>
        <v>49</v>
      </c>
      <c r="AM116" s="54">
        <f t="shared" si="709"/>
        <v>0</v>
      </c>
      <c r="AN116" s="54">
        <f>AO116+AP116</f>
        <v>18</v>
      </c>
      <c r="AO116" s="54">
        <v>18</v>
      </c>
      <c r="AP116" s="54">
        <v>0</v>
      </c>
      <c r="AQ116" s="54">
        <f>AR116+AS116</f>
        <v>15</v>
      </c>
      <c r="AR116" s="54">
        <v>15</v>
      </c>
      <c r="AS116" s="54">
        <v>0</v>
      </c>
      <c r="AT116" s="54">
        <f>AU116+AV116</f>
        <v>16</v>
      </c>
      <c r="AU116" s="54">
        <v>16</v>
      </c>
      <c r="AV116" s="54">
        <v>0</v>
      </c>
      <c r="AW116" s="54">
        <f>AX116+AY116</f>
        <v>49</v>
      </c>
      <c r="AX116" s="54">
        <f t="shared" ref="AX116:AY118" si="710">+AO116+AR116+AU116</f>
        <v>49</v>
      </c>
      <c r="AY116" s="54">
        <f t="shared" si="710"/>
        <v>0</v>
      </c>
      <c r="AZ116" s="54">
        <f>BA116+BB116</f>
        <v>192</v>
      </c>
      <c r="BA116" s="54">
        <f t="shared" ref="BA116:BB118" si="711">N116+Z116+AL116+AX116</f>
        <v>192</v>
      </c>
      <c r="BB116" s="54">
        <f t="shared" si="711"/>
        <v>0</v>
      </c>
    </row>
    <row r="117" spans="1:54" s="3" customFormat="1" ht="15" customHeight="1" x14ac:dyDescent="0.25">
      <c r="A117" s="33"/>
      <c r="B117" s="31"/>
      <c r="C117" s="35" t="s">
        <v>97</v>
      </c>
      <c r="D117" s="54">
        <f>E117+F117</f>
        <v>35</v>
      </c>
      <c r="E117" s="54">
        <v>33</v>
      </c>
      <c r="F117" s="54">
        <v>2</v>
      </c>
      <c r="G117" s="54">
        <f>H117+I117</f>
        <v>52</v>
      </c>
      <c r="H117" s="54">
        <v>51</v>
      </c>
      <c r="I117" s="54">
        <v>1</v>
      </c>
      <c r="J117" s="54">
        <f>K117+L117</f>
        <v>84</v>
      </c>
      <c r="K117" s="54">
        <v>77</v>
      </c>
      <c r="L117" s="54">
        <v>7</v>
      </c>
      <c r="M117" s="54">
        <f>N117+O117</f>
        <v>171</v>
      </c>
      <c r="N117" s="54">
        <f t="shared" si="707"/>
        <v>161</v>
      </c>
      <c r="O117" s="54">
        <f t="shared" si="707"/>
        <v>10</v>
      </c>
      <c r="P117" s="54">
        <f>Q117+R117</f>
        <v>97</v>
      </c>
      <c r="Q117" s="54">
        <v>94</v>
      </c>
      <c r="R117" s="54">
        <v>3</v>
      </c>
      <c r="S117" s="54">
        <f>T117+U117</f>
        <v>104</v>
      </c>
      <c r="T117" s="54">
        <v>104</v>
      </c>
      <c r="U117" s="54">
        <v>0</v>
      </c>
      <c r="V117" s="54">
        <f>W117+X117</f>
        <v>103</v>
      </c>
      <c r="W117" s="54">
        <v>102</v>
      </c>
      <c r="X117" s="54">
        <v>1</v>
      </c>
      <c r="Y117" s="54">
        <f>Z117+AA117</f>
        <v>304</v>
      </c>
      <c r="Z117" s="54">
        <f t="shared" si="708"/>
        <v>300</v>
      </c>
      <c r="AA117" s="54">
        <f t="shared" si="708"/>
        <v>4</v>
      </c>
      <c r="AB117" s="54">
        <f>AC117+AD117</f>
        <v>54</v>
      </c>
      <c r="AC117" s="54">
        <v>51</v>
      </c>
      <c r="AD117" s="54">
        <v>3</v>
      </c>
      <c r="AE117" s="54">
        <f>AF117+AG117</f>
        <v>57</v>
      </c>
      <c r="AF117" s="54">
        <v>57</v>
      </c>
      <c r="AG117" s="54">
        <v>0</v>
      </c>
      <c r="AH117" s="54">
        <f>AI117+AJ117</f>
        <v>51</v>
      </c>
      <c r="AI117" s="54">
        <v>50</v>
      </c>
      <c r="AJ117" s="54">
        <v>1</v>
      </c>
      <c r="AK117" s="54">
        <f>AL117+AM117</f>
        <v>162</v>
      </c>
      <c r="AL117" s="54">
        <f t="shared" si="709"/>
        <v>158</v>
      </c>
      <c r="AM117" s="54">
        <f t="shared" si="709"/>
        <v>4</v>
      </c>
      <c r="AN117" s="54">
        <f>AO117+AP117</f>
        <v>46</v>
      </c>
      <c r="AO117" s="54">
        <v>46</v>
      </c>
      <c r="AP117" s="54">
        <v>0</v>
      </c>
      <c r="AQ117" s="54">
        <f>AR117+AS117</f>
        <v>57</v>
      </c>
      <c r="AR117" s="54">
        <v>49</v>
      </c>
      <c r="AS117" s="54">
        <v>8</v>
      </c>
      <c r="AT117" s="54">
        <f>AU117+AV117</f>
        <v>46</v>
      </c>
      <c r="AU117" s="54">
        <v>43</v>
      </c>
      <c r="AV117" s="54">
        <v>3</v>
      </c>
      <c r="AW117" s="54">
        <f>AX117+AY117</f>
        <v>149</v>
      </c>
      <c r="AX117" s="54">
        <f t="shared" si="710"/>
        <v>138</v>
      </c>
      <c r="AY117" s="54">
        <f t="shared" si="710"/>
        <v>11</v>
      </c>
      <c r="AZ117" s="54">
        <f>BA117+BB117</f>
        <v>786</v>
      </c>
      <c r="BA117" s="54">
        <f t="shared" si="711"/>
        <v>757</v>
      </c>
      <c r="BB117" s="54">
        <f t="shared" si="711"/>
        <v>29</v>
      </c>
    </row>
    <row r="118" spans="1:54" s="3" customFormat="1" ht="15" customHeight="1" x14ac:dyDescent="0.25">
      <c r="A118" s="33"/>
      <c r="B118" s="31"/>
      <c r="C118" s="35" t="s">
        <v>99</v>
      </c>
      <c r="D118" s="54">
        <f>E118+F118</f>
        <v>1</v>
      </c>
      <c r="E118" s="54">
        <v>0</v>
      </c>
      <c r="F118" s="54">
        <v>1</v>
      </c>
      <c r="G118" s="54">
        <f>H118+I118</f>
        <v>1</v>
      </c>
      <c r="H118" s="54">
        <v>0</v>
      </c>
      <c r="I118" s="54">
        <v>1</v>
      </c>
      <c r="J118" s="54">
        <f>K118+L118</f>
        <v>5</v>
      </c>
      <c r="K118" s="54">
        <v>3</v>
      </c>
      <c r="L118" s="54">
        <v>2</v>
      </c>
      <c r="M118" s="54">
        <f>N118+O118</f>
        <v>7</v>
      </c>
      <c r="N118" s="54">
        <f t="shared" si="707"/>
        <v>3</v>
      </c>
      <c r="O118" s="54">
        <f t="shared" si="707"/>
        <v>4</v>
      </c>
      <c r="P118" s="54">
        <f>Q118+R118</f>
        <v>7</v>
      </c>
      <c r="Q118" s="54">
        <v>3</v>
      </c>
      <c r="R118" s="54">
        <v>4</v>
      </c>
      <c r="S118" s="54">
        <f>T118+U118</f>
        <v>8</v>
      </c>
      <c r="T118" s="54">
        <v>8</v>
      </c>
      <c r="U118" s="54">
        <v>0</v>
      </c>
      <c r="V118" s="54">
        <f>W118+X118</f>
        <v>3</v>
      </c>
      <c r="W118" s="54">
        <v>3</v>
      </c>
      <c r="X118" s="54">
        <v>0</v>
      </c>
      <c r="Y118" s="54">
        <f>Z118+AA118</f>
        <v>18</v>
      </c>
      <c r="Z118" s="54">
        <f t="shared" si="708"/>
        <v>14</v>
      </c>
      <c r="AA118" s="54">
        <f t="shared" si="708"/>
        <v>4</v>
      </c>
      <c r="AB118" s="54">
        <f>AC118+AD118</f>
        <v>0</v>
      </c>
      <c r="AC118" s="54">
        <v>0</v>
      </c>
      <c r="AD118" s="54">
        <v>0</v>
      </c>
      <c r="AE118" s="54">
        <f>AF118+AG118</f>
        <v>4</v>
      </c>
      <c r="AF118" s="54">
        <v>3</v>
      </c>
      <c r="AG118" s="54">
        <v>1</v>
      </c>
      <c r="AH118" s="54">
        <f>AI118+AJ118</f>
        <v>1</v>
      </c>
      <c r="AI118" s="54">
        <v>1</v>
      </c>
      <c r="AJ118" s="54">
        <v>0</v>
      </c>
      <c r="AK118" s="54">
        <f>AL118+AM118</f>
        <v>5</v>
      </c>
      <c r="AL118" s="54">
        <f t="shared" si="709"/>
        <v>4</v>
      </c>
      <c r="AM118" s="54">
        <f t="shared" si="709"/>
        <v>1</v>
      </c>
      <c r="AN118" s="54">
        <f>AO118+AP118</f>
        <v>2</v>
      </c>
      <c r="AO118" s="54">
        <v>1</v>
      </c>
      <c r="AP118" s="54">
        <v>1</v>
      </c>
      <c r="AQ118" s="54">
        <f>AR118+AS118</f>
        <v>1</v>
      </c>
      <c r="AR118" s="54">
        <v>1</v>
      </c>
      <c r="AS118" s="54">
        <v>0</v>
      </c>
      <c r="AT118" s="54">
        <f>AU118+AV118</f>
        <v>1</v>
      </c>
      <c r="AU118" s="54">
        <v>1</v>
      </c>
      <c r="AV118" s="54">
        <v>0</v>
      </c>
      <c r="AW118" s="54">
        <f>AX118+AY118</f>
        <v>4</v>
      </c>
      <c r="AX118" s="54">
        <f t="shared" si="710"/>
        <v>3</v>
      </c>
      <c r="AY118" s="54">
        <f t="shared" si="710"/>
        <v>1</v>
      </c>
      <c r="AZ118" s="54">
        <f>BA118+BB118</f>
        <v>34</v>
      </c>
      <c r="BA118" s="54">
        <f t="shared" si="711"/>
        <v>24</v>
      </c>
      <c r="BB118" s="54">
        <f t="shared" si="711"/>
        <v>10</v>
      </c>
    </row>
    <row r="119" spans="1:54" s="3" customFormat="1" ht="15" customHeight="1" x14ac:dyDescent="0.25">
      <c r="A119" s="33"/>
      <c r="B119" s="31"/>
      <c r="C119" s="32" t="s">
        <v>100</v>
      </c>
      <c r="D119" s="29">
        <f>SUM(E119:F119)</f>
        <v>10</v>
      </c>
      <c r="E119" s="29">
        <f>SUM(E120:E121)</f>
        <v>10</v>
      </c>
      <c r="F119" s="29">
        <f>SUM(F120:F121)</f>
        <v>0</v>
      </c>
      <c r="G119" s="29">
        <f t="shared" ref="G119" si="712">SUM(H119:I119)</f>
        <v>15</v>
      </c>
      <c r="H119" s="29">
        <f t="shared" ref="H119:I119" si="713">SUM(H120:H121)</f>
        <v>15</v>
      </c>
      <c r="I119" s="29">
        <f t="shared" si="713"/>
        <v>0</v>
      </c>
      <c r="J119" s="29">
        <f t="shared" ref="J119" si="714">SUM(K119:L119)</f>
        <v>18</v>
      </c>
      <c r="K119" s="29">
        <f t="shared" ref="K119:L119" si="715">SUM(K120:K121)</f>
        <v>18</v>
      </c>
      <c r="L119" s="29">
        <f t="shared" si="715"/>
        <v>0</v>
      </c>
      <c r="M119" s="29">
        <f>SUM(N119:O119)</f>
        <v>43</v>
      </c>
      <c r="N119" s="29">
        <f>SUM(N120:N121)</f>
        <v>43</v>
      </c>
      <c r="O119" s="29">
        <f>SUM(O120:O121)</f>
        <v>0</v>
      </c>
      <c r="P119" s="29">
        <f t="shared" ref="P119" si="716">SUM(Q119:R119)</f>
        <v>12</v>
      </c>
      <c r="Q119" s="29">
        <f t="shared" ref="Q119:R119" si="717">SUM(Q120:Q121)</f>
        <v>12</v>
      </c>
      <c r="R119" s="29">
        <f t="shared" si="717"/>
        <v>0</v>
      </c>
      <c r="S119" s="29">
        <f t="shared" ref="S119" si="718">SUM(T119:U119)</f>
        <v>14</v>
      </c>
      <c r="T119" s="29">
        <f t="shared" ref="T119:U119" si="719">SUM(T120:T121)</f>
        <v>14</v>
      </c>
      <c r="U119" s="29">
        <f t="shared" si="719"/>
        <v>0</v>
      </c>
      <c r="V119" s="29">
        <f t="shared" ref="V119" si="720">SUM(W119:X119)</f>
        <v>15</v>
      </c>
      <c r="W119" s="29">
        <f t="shared" ref="W119:X119" si="721">SUM(W120:W121)</f>
        <v>15</v>
      </c>
      <c r="X119" s="29">
        <f t="shared" si="721"/>
        <v>0</v>
      </c>
      <c r="Y119" s="29">
        <f t="shared" ref="Y119" si="722">SUM(Z119:AA119)</f>
        <v>41</v>
      </c>
      <c r="Z119" s="29">
        <f t="shared" ref="Z119:AA119" si="723">SUM(Z120:Z121)</f>
        <v>41</v>
      </c>
      <c r="AA119" s="29">
        <f t="shared" si="723"/>
        <v>0</v>
      </c>
      <c r="AB119" s="29">
        <f t="shared" ref="AB119" si="724">SUM(AC119:AD119)</f>
        <v>13</v>
      </c>
      <c r="AC119" s="29">
        <f t="shared" ref="AC119:AD119" si="725">SUM(AC120:AC121)</f>
        <v>12</v>
      </c>
      <c r="AD119" s="29">
        <f t="shared" si="725"/>
        <v>1</v>
      </c>
      <c r="AE119" s="29">
        <f t="shared" ref="AE119" si="726">SUM(AF119:AG119)</f>
        <v>13</v>
      </c>
      <c r="AF119" s="29">
        <f t="shared" ref="AF119:AG119" si="727">SUM(AF120:AF121)</f>
        <v>13</v>
      </c>
      <c r="AG119" s="29">
        <f t="shared" si="727"/>
        <v>0</v>
      </c>
      <c r="AH119" s="29">
        <f t="shared" ref="AH119" si="728">SUM(AI119:AJ119)</f>
        <v>13</v>
      </c>
      <c r="AI119" s="29">
        <f t="shared" ref="AI119:AJ119" si="729">SUM(AI120:AI121)</f>
        <v>13</v>
      </c>
      <c r="AJ119" s="29">
        <f t="shared" si="729"/>
        <v>0</v>
      </c>
      <c r="AK119" s="29">
        <f t="shared" ref="AK119" si="730">SUM(AL119:AM119)</f>
        <v>39</v>
      </c>
      <c r="AL119" s="29">
        <f t="shared" ref="AL119:AM119" si="731">SUM(AL120:AL121)</f>
        <v>38</v>
      </c>
      <c r="AM119" s="29">
        <f t="shared" si="731"/>
        <v>1</v>
      </c>
      <c r="AN119" s="29">
        <f t="shared" ref="AN119" si="732">SUM(AO119:AP119)</f>
        <v>15</v>
      </c>
      <c r="AO119" s="29">
        <f t="shared" ref="AO119:AP119" si="733">SUM(AO120:AO121)</f>
        <v>15</v>
      </c>
      <c r="AP119" s="29">
        <f t="shared" si="733"/>
        <v>0</v>
      </c>
      <c r="AQ119" s="29">
        <f t="shared" ref="AQ119" si="734">SUM(AR119:AS119)</f>
        <v>8</v>
      </c>
      <c r="AR119" s="29">
        <f t="shared" ref="AR119:AS119" si="735">SUM(AR120:AR121)</f>
        <v>8</v>
      </c>
      <c r="AS119" s="29">
        <f t="shared" si="735"/>
        <v>0</v>
      </c>
      <c r="AT119" s="29">
        <f t="shared" ref="AT119" si="736">SUM(AU119:AV119)</f>
        <v>14</v>
      </c>
      <c r="AU119" s="29">
        <f t="shared" ref="AU119:AV119" si="737">SUM(AU120:AU121)</f>
        <v>14</v>
      </c>
      <c r="AV119" s="29">
        <f t="shared" si="737"/>
        <v>0</v>
      </c>
      <c r="AW119" s="29">
        <f t="shared" ref="AW119" si="738">SUM(AX119:AY119)</f>
        <v>37</v>
      </c>
      <c r="AX119" s="29">
        <f t="shared" ref="AX119:AY119" si="739">SUM(AX120:AX121)</f>
        <v>37</v>
      </c>
      <c r="AY119" s="29">
        <f t="shared" si="739"/>
        <v>0</v>
      </c>
      <c r="AZ119" s="29">
        <f>SUM(BA119:BB119)</f>
        <v>160</v>
      </c>
      <c r="BA119" s="29">
        <f>SUM(BA120:BA121)</f>
        <v>159</v>
      </c>
      <c r="BB119" s="29">
        <f>SUM(BB120:BB121)</f>
        <v>1</v>
      </c>
    </row>
    <row r="120" spans="1:54" s="3" customFormat="1" ht="15" customHeight="1" x14ac:dyDescent="0.25">
      <c r="A120" s="33"/>
      <c r="B120" s="31"/>
      <c r="C120" s="35" t="s">
        <v>101</v>
      </c>
      <c r="D120" s="54">
        <f>E120+F120</f>
        <v>10</v>
      </c>
      <c r="E120" s="54">
        <v>10</v>
      </c>
      <c r="F120" s="54">
        <v>0</v>
      </c>
      <c r="G120" s="54">
        <f>H120+I120</f>
        <v>15</v>
      </c>
      <c r="H120" s="54">
        <v>15</v>
      </c>
      <c r="I120" s="54">
        <v>0</v>
      </c>
      <c r="J120" s="54">
        <f>K120+L120</f>
        <v>17</v>
      </c>
      <c r="K120" s="54">
        <v>17</v>
      </c>
      <c r="L120" s="54">
        <v>0</v>
      </c>
      <c r="M120" s="54">
        <f>N120+O120</f>
        <v>42</v>
      </c>
      <c r="N120" s="54">
        <f>+E120+H120+K120</f>
        <v>42</v>
      </c>
      <c r="O120" s="54">
        <f>+F120+I120+L120</f>
        <v>0</v>
      </c>
      <c r="P120" s="54">
        <f>Q120+R120</f>
        <v>12</v>
      </c>
      <c r="Q120" s="54">
        <v>12</v>
      </c>
      <c r="R120" s="54">
        <v>0</v>
      </c>
      <c r="S120" s="54">
        <f>T120+U120</f>
        <v>13</v>
      </c>
      <c r="T120" s="54">
        <v>13</v>
      </c>
      <c r="U120" s="54">
        <v>0</v>
      </c>
      <c r="V120" s="54">
        <f>W120+X120</f>
        <v>15</v>
      </c>
      <c r="W120" s="54">
        <v>15</v>
      </c>
      <c r="X120" s="54">
        <v>0</v>
      </c>
      <c r="Y120" s="54">
        <f>Z120+AA120</f>
        <v>40</v>
      </c>
      <c r="Z120" s="54">
        <f>+Q120+T120+W120</f>
        <v>40</v>
      </c>
      <c r="AA120" s="54">
        <f>+R120+U120+X120</f>
        <v>0</v>
      </c>
      <c r="AB120" s="54">
        <f>AC120+AD120</f>
        <v>13</v>
      </c>
      <c r="AC120" s="54">
        <v>12</v>
      </c>
      <c r="AD120" s="54">
        <v>1</v>
      </c>
      <c r="AE120" s="54">
        <f>AF120+AG120</f>
        <v>13</v>
      </c>
      <c r="AF120" s="54">
        <v>13</v>
      </c>
      <c r="AG120" s="54">
        <v>0</v>
      </c>
      <c r="AH120" s="54">
        <f>AI120+AJ120</f>
        <v>13</v>
      </c>
      <c r="AI120" s="54">
        <v>13</v>
      </c>
      <c r="AJ120" s="54">
        <v>0</v>
      </c>
      <c r="AK120" s="54">
        <f>AL120+AM120</f>
        <v>39</v>
      </c>
      <c r="AL120" s="54">
        <f>+AC120+AF120+AI120</f>
        <v>38</v>
      </c>
      <c r="AM120" s="54">
        <f>+AD120+AG120+AJ120</f>
        <v>1</v>
      </c>
      <c r="AN120" s="54">
        <f>AO120+AP120</f>
        <v>15</v>
      </c>
      <c r="AO120" s="54">
        <v>15</v>
      </c>
      <c r="AP120" s="54">
        <v>0</v>
      </c>
      <c r="AQ120" s="54">
        <f>AR120+AS120</f>
        <v>8</v>
      </c>
      <c r="AR120" s="54">
        <v>8</v>
      </c>
      <c r="AS120" s="54">
        <v>0</v>
      </c>
      <c r="AT120" s="54">
        <f>AU120+AV120</f>
        <v>13</v>
      </c>
      <c r="AU120" s="54">
        <v>13</v>
      </c>
      <c r="AV120" s="54">
        <v>0</v>
      </c>
      <c r="AW120" s="54">
        <f>AX120+AY120</f>
        <v>36</v>
      </c>
      <c r="AX120" s="54">
        <f>+AO120+AR120+AU120</f>
        <v>36</v>
      </c>
      <c r="AY120" s="54">
        <f>+AP120+AS120+AV120</f>
        <v>0</v>
      </c>
      <c r="AZ120" s="54">
        <f>BA120+BB120</f>
        <v>157</v>
      </c>
      <c r="BA120" s="54">
        <f>N120+Z120+AL120+AX120</f>
        <v>156</v>
      </c>
      <c r="BB120" s="54">
        <f>O120+AA120+AM120+AY120</f>
        <v>1</v>
      </c>
    </row>
    <row r="121" spans="1:54" s="3" customFormat="1" ht="15" customHeight="1" x14ac:dyDescent="0.25">
      <c r="A121" s="33"/>
      <c r="B121" s="31"/>
      <c r="C121" s="35" t="s">
        <v>102</v>
      </c>
      <c r="D121" s="54">
        <f>E121+F121</f>
        <v>0</v>
      </c>
      <c r="E121" s="54">
        <v>0</v>
      </c>
      <c r="F121" s="54">
        <v>0</v>
      </c>
      <c r="G121" s="54">
        <f>H121+I121</f>
        <v>0</v>
      </c>
      <c r="H121" s="54">
        <v>0</v>
      </c>
      <c r="I121" s="54">
        <v>0</v>
      </c>
      <c r="J121" s="54">
        <f>K121+L121</f>
        <v>1</v>
      </c>
      <c r="K121" s="54">
        <v>1</v>
      </c>
      <c r="L121" s="54">
        <v>0</v>
      </c>
      <c r="M121" s="54">
        <f>N121+O121</f>
        <v>1</v>
      </c>
      <c r="N121" s="54">
        <f>+E121+H121+K121</f>
        <v>1</v>
      </c>
      <c r="O121" s="54">
        <f>+F121+I121+L121</f>
        <v>0</v>
      </c>
      <c r="P121" s="54">
        <f>Q121+R121</f>
        <v>0</v>
      </c>
      <c r="Q121" s="54">
        <v>0</v>
      </c>
      <c r="R121" s="54">
        <v>0</v>
      </c>
      <c r="S121" s="54">
        <f>T121+U121</f>
        <v>1</v>
      </c>
      <c r="T121" s="54">
        <v>1</v>
      </c>
      <c r="U121" s="54">
        <v>0</v>
      </c>
      <c r="V121" s="54">
        <f>W121+X121</f>
        <v>0</v>
      </c>
      <c r="W121" s="54">
        <v>0</v>
      </c>
      <c r="X121" s="54">
        <v>0</v>
      </c>
      <c r="Y121" s="54">
        <f>Z121+AA121</f>
        <v>1</v>
      </c>
      <c r="Z121" s="54">
        <f>+Q121+T121+W121</f>
        <v>1</v>
      </c>
      <c r="AA121" s="54">
        <f>+R121+U121+X121</f>
        <v>0</v>
      </c>
      <c r="AB121" s="54">
        <f>AC121+AD121</f>
        <v>0</v>
      </c>
      <c r="AC121" s="54">
        <v>0</v>
      </c>
      <c r="AD121" s="54">
        <v>0</v>
      </c>
      <c r="AE121" s="54">
        <f>AF121+AG121</f>
        <v>0</v>
      </c>
      <c r="AF121" s="54">
        <v>0</v>
      </c>
      <c r="AG121" s="54">
        <v>0</v>
      </c>
      <c r="AH121" s="54">
        <f>AI121+AJ121</f>
        <v>0</v>
      </c>
      <c r="AI121" s="54">
        <v>0</v>
      </c>
      <c r="AJ121" s="54">
        <v>0</v>
      </c>
      <c r="AK121" s="54">
        <f>AL121+AM121</f>
        <v>0</v>
      </c>
      <c r="AL121" s="54">
        <f>+AC121+AF121+AI121</f>
        <v>0</v>
      </c>
      <c r="AM121" s="54">
        <f>+AD121+AG121+AJ121</f>
        <v>0</v>
      </c>
      <c r="AN121" s="54">
        <f>AO121+AP121</f>
        <v>0</v>
      </c>
      <c r="AO121" s="54">
        <v>0</v>
      </c>
      <c r="AP121" s="54">
        <v>0</v>
      </c>
      <c r="AQ121" s="54">
        <f>AR121+AS121</f>
        <v>0</v>
      </c>
      <c r="AR121" s="54">
        <v>0</v>
      </c>
      <c r="AS121" s="54">
        <v>0</v>
      </c>
      <c r="AT121" s="54">
        <f>AU121+AV121</f>
        <v>1</v>
      </c>
      <c r="AU121" s="54">
        <v>1</v>
      </c>
      <c r="AV121" s="54">
        <v>0</v>
      </c>
      <c r="AW121" s="54">
        <f>AX121+AY121</f>
        <v>1</v>
      </c>
      <c r="AX121" s="54">
        <f>+AO121+AR121+AU121</f>
        <v>1</v>
      </c>
      <c r="AY121" s="54">
        <f>+AP121+AS121+AV121</f>
        <v>0</v>
      </c>
      <c r="AZ121" s="54">
        <f>BA121+BB121</f>
        <v>3</v>
      </c>
      <c r="BA121" s="54">
        <f>N121+Z121+AL121+AX121</f>
        <v>3</v>
      </c>
      <c r="BB121" s="54">
        <f>O121+AA121+AM121+AY121</f>
        <v>0</v>
      </c>
    </row>
    <row r="122" spans="1:54" s="3" customFormat="1" ht="15" customHeight="1" x14ac:dyDescent="0.25">
      <c r="A122" s="33"/>
      <c r="B122" s="31"/>
      <c r="C122" s="32" t="s">
        <v>103</v>
      </c>
      <c r="D122" s="29">
        <f>SUM(E122:F122)</f>
        <v>215</v>
      </c>
      <c r="E122" s="29">
        <f>SUM(E123:E125)</f>
        <v>215</v>
      </c>
      <c r="F122" s="29">
        <f>SUM(F123:F125)</f>
        <v>0</v>
      </c>
      <c r="G122" s="29">
        <f t="shared" ref="G122" si="740">SUM(H122:I122)</f>
        <v>225</v>
      </c>
      <c r="H122" s="29">
        <f t="shared" ref="H122:I122" si="741">SUM(H123:H125)</f>
        <v>223</v>
      </c>
      <c r="I122" s="29">
        <f t="shared" si="741"/>
        <v>2</v>
      </c>
      <c r="J122" s="29">
        <f t="shared" ref="J122" si="742">SUM(K122:L122)</f>
        <v>234</v>
      </c>
      <c r="K122" s="29">
        <f t="shared" ref="K122:L122" si="743">SUM(K123:K125)</f>
        <v>229</v>
      </c>
      <c r="L122" s="29">
        <f t="shared" si="743"/>
        <v>5</v>
      </c>
      <c r="M122" s="29">
        <f t="shared" ref="M122" si="744">SUM(N122:O122)</f>
        <v>674</v>
      </c>
      <c r="N122" s="29">
        <f t="shared" ref="N122:O122" si="745">SUM(N123:N125)</f>
        <v>667</v>
      </c>
      <c r="O122" s="29">
        <f t="shared" si="745"/>
        <v>7</v>
      </c>
      <c r="P122" s="29">
        <f t="shared" ref="P122" si="746">SUM(Q122:R122)</f>
        <v>232</v>
      </c>
      <c r="Q122" s="29">
        <f t="shared" ref="Q122:R122" si="747">SUM(Q123:Q125)</f>
        <v>230</v>
      </c>
      <c r="R122" s="29">
        <f t="shared" si="747"/>
        <v>2</v>
      </c>
      <c r="S122" s="29">
        <f t="shared" ref="S122" si="748">SUM(T122:U122)</f>
        <v>221</v>
      </c>
      <c r="T122" s="29">
        <f t="shared" ref="T122:U122" si="749">SUM(T123:T125)</f>
        <v>221</v>
      </c>
      <c r="U122" s="29">
        <f t="shared" si="749"/>
        <v>0</v>
      </c>
      <c r="V122" s="29">
        <f t="shared" ref="V122" si="750">SUM(W122:X122)</f>
        <v>194</v>
      </c>
      <c r="W122" s="29">
        <f t="shared" ref="W122:X122" si="751">SUM(W123:W125)</f>
        <v>193</v>
      </c>
      <c r="X122" s="29">
        <f t="shared" si="751"/>
        <v>1</v>
      </c>
      <c r="Y122" s="29">
        <f t="shared" ref="Y122" si="752">SUM(Z122:AA122)</f>
        <v>647</v>
      </c>
      <c r="Z122" s="29">
        <f t="shared" ref="Z122:AA122" si="753">SUM(Z123:Z125)</f>
        <v>644</v>
      </c>
      <c r="AA122" s="29">
        <f t="shared" si="753"/>
        <v>3</v>
      </c>
      <c r="AB122" s="29">
        <f t="shared" ref="AB122" si="754">SUM(AC122:AD122)</f>
        <v>143</v>
      </c>
      <c r="AC122" s="29">
        <f t="shared" ref="AC122:AD122" si="755">SUM(AC123:AC125)</f>
        <v>142</v>
      </c>
      <c r="AD122" s="29">
        <f t="shared" si="755"/>
        <v>1</v>
      </c>
      <c r="AE122" s="29">
        <f t="shared" ref="AE122" si="756">SUM(AF122:AG122)</f>
        <v>153</v>
      </c>
      <c r="AF122" s="29">
        <f t="shared" ref="AF122:AG122" si="757">SUM(AF123:AF125)</f>
        <v>153</v>
      </c>
      <c r="AG122" s="29">
        <f t="shared" si="757"/>
        <v>0</v>
      </c>
      <c r="AH122" s="29">
        <f t="shared" ref="AH122" si="758">SUM(AI122:AJ122)</f>
        <v>180</v>
      </c>
      <c r="AI122" s="29">
        <f t="shared" ref="AI122:AJ122" si="759">SUM(AI123:AI125)</f>
        <v>180</v>
      </c>
      <c r="AJ122" s="29">
        <f t="shared" si="759"/>
        <v>0</v>
      </c>
      <c r="AK122" s="29">
        <f t="shared" ref="AK122" si="760">SUM(AL122:AM122)</f>
        <v>476</v>
      </c>
      <c r="AL122" s="29">
        <f t="shared" ref="AL122:AM122" si="761">SUM(AL123:AL125)</f>
        <v>475</v>
      </c>
      <c r="AM122" s="29">
        <f t="shared" si="761"/>
        <v>1</v>
      </c>
      <c r="AN122" s="29">
        <f t="shared" ref="AN122" si="762">SUM(AO122:AP122)</f>
        <v>219</v>
      </c>
      <c r="AO122" s="29">
        <f t="shared" ref="AO122:AP122" si="763">SUM(AO123:AO125)</f>
        <v>219</v>
      </c>
      <c r="AP122" s="29">
        <f t="shared" si="763"/>
        <v>0</v>
      </c>
      <c r="AQ122" s="29">
        <f t="shared" ref="AQ122" si="764">SUM(AR122:AS122)</f>
        <v>239</v>
      </c>
      <c r="AR122" s="29">
        <f t="shared" ref="AR122:AS122" si="765">SUM(AR123:AR125)</f>
        <v>237</v>
      </c>
      <c r="AS122" s="29">
        <f t="shared" si="765"/>
        <v>2</v>
      </c>
      <c r="AT122" s="29">
        <f t="shared" ref="AT122" si="766">SUM(AU122:AV122)</f>
        <v>251</v>
      </c>
      <c r="AU122" s="29">
        <f t="shared" ref="AU122:AV122" si="767">SUM(AU123:AU125)</f>
        <v>250</v>
      </c>
      <c r="AV122" s="29">
        <f t="shared" si="767"/>
        <v>1</v>
      </c>
      <c r="AW122" s="29">
        <f t="shared" ref="AW122" si="768">SUM(AX122:AY122)</f>
        <v>709</v>
      </c>
      <c r="AX122" s="29">
        <f t="shared" ref="AX122:AY122" si="769">SUM(AX123:AX125)</f>
        <v>706</v>
      </c>
      <c r="AY122" s="29">
        <f t="shared" si="769"/>
        <v>3</v>
      </c>
      <c r="AZ122" s="29">
        <f t="shared" ref="AZ122" si="770">SUM(BA122:BB122)</f>
        <v>2506</v>
      </c>
      <c r="BA122" s="29">
        <f t="shared" ref="BA122:BB122" si="771">SUM(BA123:BA125)</f>
        <v>2492</v>
      </c>
      <c r="BB122" s="29">
        <f t="shared" si="771"/>
        <v>14</v>
      </c>
    </row>
    <row r="123" spans="1:54" s="3" customFormat="1" ht="15" customHeight="1" x14ac:dyDescent="0.25">
      <c r="A123" s="33"/>
      <c r="B123" s="31"/>
      <c r="C123" s="35" t="s">
        <v>104</v>
      </c>
      <c r="D123" s="54">
        <f>E123+F123</f>
        <v>38</v>
      </c>
      <c r="E123" s="54">
        <v>38</v>
      </c>
      <c r="F123" s="54">
        <v>0</v>
      </c>
      <c r="G123" s="54">
        <f>H123+I123</f>
        <v>37</v>
      </c>
      <c r="H123" s="54">
        <v>37</v>
      </c>
      <c r="I123" s="54">
        <v>0</v>
      </c>
      <c r="J123" s="54">
        <f>K123+L123</f>
        <v>40</v>
      </c>
      <c r="K123" s="54">
        <v>40</v>
      </c>
      <c r="L123" s="54">
        <v>0</v>
      </c>
      <c r="M123" s="54">
        <f>N123+O123</f>
        <v>115</v>
      </c>
      <c r="N123" s="54">
        <f t="shared" ref="N123:O125" si="772">+E123+H123+K123</f>
        <v>115</v>
      </c>
      <c r="O123" s="54">
        <f t="shared" si="772"/>
        <v>0</v>
      </c>
      <c r="P123" s="54">
        <f>Q123+R123</f>
        <v>40</v>
      </c>
      <c r="Q123" s="54">
        <v>40</v>
      </c>
      <c r="R123" s="54">
        <v>0</v>
      </c>
      <c r="S123" s="54">
        <f>T123+U123</f>
        <v>35</v>
      </c>
      <c r="T123" s="54">
        <v>35</v>
      </c>
      <c r="U123" s="54">
        <v>0</v>
      </c>
      <c r="V123" s="54">
        <f>W123+X123</f>
        <v>44</v>
      </c>
      <c r="W123" s="54">
        <v>44</v>
      </c>
      <c r="X123" s="54">
        <v>0</v>
      </c>
      <c r="Y123" s="54">
        <f>Z123+AA123</f>
        <v>119</v>
      </c>
      <c r="Z123" s="54">
        <f t="shared" ref="Z123:AA125" si="773">+Q123+T123+W123</f>
        <v>119</v>
      </c>
      <c r="AA123" s="54">
        <f t="shared" si="773"/>
        <v>0</v>
      </c>
      <c r="AB123" s="54">
        <f>AC123+AD123</f>
        <v>36</v>
      </c>
      <c r="AC123" s="54">
        <v>36</v>
      </c>
      <c r="AD123" s="54">
        <v>0</v>
      </c>
      <c r="AE123" s="54">
        <f>AF123+AG123</f>
        <v>37</v>
      </c>
      <c r="AF123" s="54">
        <v>37</v>
      </c>
      <c r="AG123" s="54">
        <v>0</v>
      </c>
      <c r="AH123" s="54">
        <f>AI123+AJ123</f>
        <v>46</v>
      </c>
      <c r="AI123" s="54">
        <v>46</v>
      </c>
      <c r="AJ123" s="54">
        <v>0</v>
      </c>
      <c r="AK123" s="54">
        <f>AL123+AM123</f>
        <v>119</v>
      </c>
      <c r="AL123" s="54">
        <f t="shared" ref="AL123:AM125" si="774">+AC123+AF123+AI123</f>
        <v>119</v>
      </c>
      <c r="AM123" s="54">
        <f t="shared" si="774"/>
        <v>0</v>
      </c>
      <c r="AN123" s="54">
        <f>AO123+AP123</f>
        <v>42</v>
      </c>
      <c r="AO123" s="54">
        <v>42</v>
      </c>
      <c r="AP123" s="54">
        <v>0</v>
      </c>
      <c r="AQ123" s="54">
        <f>AR123+AS123</f>
        <v>38</v>
      </c>
      <c r="AR123" s="54">
        <v>38</v>
      </c>
      <c r="AS123" s="54">
        <v>0</v>
      </c>
      <c r="AT123" s="54">
        <f>AU123+AV123</f>
        <v>45</v>
      </c>
      <c r="AU123" s="54">
        <v>45</v>
      </c>
      <c r="AV123" s="54">
        <v>0</v>
      </c>
      <c r="AW123" s="54">
        <f>AX123+AY123</f>
        <v>125</v>
      </c>
      <c r="AX123" s="54">
        <f t="shared" ref="AX123:AY125" si="775">+AO123+AR123+AU123</f>
        <v>125</v>
      </c>
      <c r="AY123" s="54">
        <f t="shared" si="775"/>
        <v>0</v>
      </c>
      <c r="AZ123" s="54">
        <f>BA123+BB123</f>
        <v>478</v>
      </c>
      <c r="BA123" s="54">
        <f t="shared" ref="BA123:BB125" si="776">N123+Z123+AL123+AX123</f>
        <v>478</v>
      </c>
      <c r="BB123" s="54">
        <f t="shared" si="776"/>
        <v>0</v>
      </c>
    </row>
    <row r="124" spans="1:54" s="3" customFormat="1" ht="15" customHeight="1" x14ac:dyDescent="0.25">
      <c r="A124" s="33"/>
      <c r="B124" s="31"/>
      <c r="C124" s="35" t="s">
        <v>105</v>
      </c>
      <c r="D124" s="54">
        <f>E124+F124</f>
        <v>177</v>
      </c>
      <c r="E124" s="54">
        <v>177</v>
      </c>
      <c r="F124" s="54">
        <v>0</v>
      </c>
      <c r="G124" s="54">
        <f>H124+I124</f>
        <v>188</v>
      </c>
      <c r="H124" s="54">
        <v>186</v>
      </c>
      <c r="I124" s="54">
        <v>2</v>
      </c>
      <c r="J124" s="54">
        <f>K124+L124</f>
        <v>192</v>
      </c>
      <c r="K124" s="54">
        <v>188</v>
      </c>
      <c r="L124" s="54">
        <v>4</v>
      </c>
      <c r="M124" s="54">
        <f>N124+O124</f>
        <v>557</v>
      </c>
      <c r="N124" s="54">
        <f t="shared" si="772"/>
        <v>551</v>
      </c>
      <c r="O124" s="54">
        <f t="shared" si="772"/>
        <v>6</v>
      </c>
      <c r="P124" s="54">
        <f>Q124+R124</f>
        <v>192</v>
      </c>
      <c r="Q124" s="54">
        <v>190</v>
      </c>
      <c r="R124" s="54">
        <v>2</v>
      </c>
      <c r="S124" s="54">
        <f>T124+U124</f>
        <v>186</v>
      </c>
      <c r="T124" s="54">
        <v>186</v>
      </c>
      <c r="U124" s="54">
        <v>0</v>
      </c>
      <c r="V124" s="54">
        <f>W124+X124</f>
        <v>150</v>
      </c>
      <c r="W124" s="54">
        <v>149</v>
      </c>
      <c r="X124" s="54">
        <v>1</v>
      </c>
      <c r="Y124" s="54">
        <f>Z124+AA124</f>
        <v>528</v>
      </c>
      <c r="Z124" s="54">
        <f t="shared" si="773"/>
        <v>525</v>
      </c>
      <c r="AA124" s="54">
        <f t="shared" si="773"/>
        <v>3</v>
      </c>
      <c r="AB124" s="54">
        <f>AC124+AD124</f>
        <v>107</v>
      </c>
      <c r="AC124" s="54">
        <v>106</v>
      </c>
      <c r="AD124" s="54">
        <v>1</v>
      </c>
      <c r="AE124" s="54">
        <f>AF124+AG124</f>
        <v>116</v>
      </c>
      <c r="AF124" s="54">
        <v>116</v>
      </c>
      <c r="AG124" s="54">
        <v>0</v>
      </c>
      <c r="AH124" s="54">
        <f>AI124+AJ124</f>
        <v>133</v>
      </c>
      <c r="AI124" s="54">
        <v>133</v>
      </c>
      <c r="AJ124" s="54">
        <v>0</v>
      </c>
      <c r="AK124" s="54">
        <f>AL124+AM124</f>
        <v>356</v>
      </c>
      <c r="AL124" s="54">
        <f t="shared" si="774"/>
        <v>355</v>
      </c>
      <c r="AM124" s="54">
        <f t="shared" si="774"/>
        <v>1</v>
      </c>
      <c r="AN124" s="54">
        <f>AO124+AP124</f>
        <v>177</v>
      </c>
      <c r="AO124" s="54">
        <v>177</v>
      </c>
      <c r="AP124" s="54">
        <v>0</v>
      </c>
      <c r="AQ124" s="54">
        <f>AR124+AS124</f>
        <v>199</v>
      </c>
      <c r="AR124" s="54">
        <v>197</v>
      </c>
      <c r="AS124" s="54">
        <v>2</v>
      </c>
      <c r="AT124" s="54">
        <f>AU124+AV124</f>
        <v>206</v>
      </c>
      <c r="AU124" s="54">
        <v>205</v>
      </c>
      <c r="AV124" s="54">
        <v>1</v>
      </c>
      <c r="AW124" s="54">
        <f>AX124+AY124</f>
        <v>582</v>
      </c>
      <c r="AX124" s="54">
        <f t="shared" si="775"/>
        <v>579</v>
      </c>
      <c r="AY124" s="54">
        <f t="shared" si="775"/>
        <v>3</v>
      </c>
      <c r="AZ124" s="54">
        <f>BA124+BB124</f>
        <v>2023</v>
      </c>
      <c r="BA124" s="54">
        <f t="shared" si="776"/>
        <v>2010</v>
      </c>
      <c r="BB124" s="54">
        <f t="shared" si="776"/>
        <v>13</v>
      </c>
    </row>
    <row r="125" spans="1:54" s="3" customFormat="1" ht="15" customHeight="1" x14ac:dyDescent="0.25">
      <c r="A125" s="33"/>
      <c r="B125" s="31"/>
      <c r="C125" s="35" t="s">
        <v>106</v>
      </c>
      <c r="D125" s="54">
        <f>E125+F125</f>
        <v>0</v>
      </c>
      <c r="E125" s="54">
        <v>0</v>
      </c>
      <c r="F125" s="54">
        <v>0</v>
      </c>
      <c r="G125" s="54">
        <f>H125+I125</f>
        <v>0</v>
      </c>
      <c r="H125" s="54">
        <v>0</v>
      </c>
      <c r="I125" s="54">
        <v>0</v>
      </c>
      <c r="J125" s="54">
        <f>K125+L125</f>
        <v>2</v>
      </c>
      <c r="K125" s="54">
        <v>1</v>
      </c>
      <c r="L125" s="54">
        <v>1</v>
      </c>
      <c r="M125" s="54">
        <f>N125+O125</f>
        <v>2</v>
      </c>
      <c r="N125" s="54">
        <f t="shared" si="772"/>
        <v>1</v>
      </c>
      <c r="O125" s="54">
        <f t="shared" si="772"/>
        <v>1</v>
      </c>
      <c r="P125" s="54">
        <f>Q125+R125</f>
        <v>0</v>
      </c>
      <c r="Q125" s="54">
        <v>0</v>
      </c>
      <c r="R125" s="54">
        <v>0</v>
      </c>
      <c r="S125" s="54">
        <f>T125+U125</f>
        <v>0</v>
      </c>
      <c r="T125" s="54">
        <v>0</v>
      </c>
      <c r="U125" s="54">
        <v>0</v>
      </c>
      <c r="V125" s="54">
        <f>W125+X125</f>
        <v>0</v>
      </c>
      <c r="W125" s="54">
        <v>0</v>
      </c>
      <c r="X125" s="54">
        <v>0</v>
      </c>
      <c r="Y125" s="54">
        <f>Z125+AA125</f>
        <v>0</v>
      </c>
      <c r="Z125" s="54">
        <f t="shared" si="773"/>
        <v>0</v>
      </c>
      <c r="AA125" s="54">
        <f t="shared" si="773"/>
        <v>0</v>
      </c>
      <c r="AB125" s="54">
        <f>AC125+AD125</f>
        <v>0</v>
      </c>
      <c r="AC125" s="54">
        <v>0</v>
      </c>
      <c r="AD125" s="54">
        <v>0</v>
      </c>
      <c r="AE125" s="54">
        <f>AF125+AG125</f>
        <v>0</v>
      </c>
      <c r="AF125" s="54">
        <v>0</v>
      </c>
      <c r="AG125" s="54">
        <v>0</v>
      </c>
      <c r="AH125" s="54">
        <f>AI125+AJ125</f>
        <v>1</v>
      </c>
      <c r="AI125" s="54">
        <v>1</v>
      </c>
      <c r="AJ125" s="54">
        <v>0</v>
      </c>
      <c r="AK125" s="54">
        <f>AL125+AM125</f>
        <v>1</v>
      </c>
      <c r="AL125" s="54">
        <f t="shared" si="774"/>
        <v>1</v>
      </c>
      <c r="AM125" s="54">
        <f t="shared" si="774"/>
        <v>0</v>
      </c>
      <c r="AN125" s="54">
        <f>AO125+AP125</f>
        <v>0</v>
      </c>
      <c r="AO125" s="54">
        <v>0</v>
      </c>
      <c r="AP125" s="54">
        <v>0</v>
      </c>
      <c r="AQ125" s="54">
        <f>AR125+AS125</f>
        <v>2</v>
      </c>
      <c r="AR125" s="54">
        <v>2</v>
      </c>
      <c r="AS125" s="54">
        <v>0</v>
      </c>
      <c r="AT125" s="54">
        <f>AU125+AV125</f>
        <v>0</v>
      </c>
      <c r="AU125" s="54">
        <v>0</v>
      </c>
      <c r="AV125" s="54">
        <v>0</v>
      </c>
      <c r="AW125" s="54">
        <f>AX125+AY125</f>
        <v>2</v>
      </c>
      <c r="AX125" s="54">
        <f t="shared" si="775"/>
        <v>2</v>
      </c>
      <c r="AY125" s="54">
        <f t="shared" si="775"/>
        <v>0</v>
      </c>
      <c r="AZ125" s="54">
        <f>BA125+BB125</f>
        <v>5</v>
      </c>
      <c r="BA125" s="54">
        <f t="shared" si="776"/>
        <v>4</v>
      </c>
      <c r="BB125" s="54">
        <f t="shared" si="776"/>
        <v>1</v>
      </c>
    </row>
    <row r="126" spans="1:54" s="3" customFormat="1" ht="15" customHeight="1" x14ac:dyDescent="0.25">
      <c r="A126" s="33"/>
      <c r="B126" s="31"/>
      <c r="C126" s="32" t="s">
        <v>107</v>
      </c>
      <c r="D126" s="29">
        <f>SUM(E126:F126)</f>
        <v>57</v>
      </c>
      <c r="E126" s="29">
        <f>SUM(E127:E129)</f>
        <v>57</v>
      </c>
      <c r="F126" s="29">
        <f>SUM(F127:F129)</f>
        <v>0</v>
      </c>
      <c r="G126" s="29">
        <f t="shared" ref="G126" si="777">SUM(H126:I126)</f>
        <v>44</v>
      </c>
      <c r="H126" s="29">
        <f t="shared" ref="H126:I126" si="778">SUM(H127:H129)</f>
        <v>44</v>
      </c>
      <c r="I126" s="29">
        <f t="shared" si="778"/>
        <v>0</v>
      </c>
      <c r="J126" s="29">
        <f t="shared" ref="J126" si="779">SUM(K126:L126)</f>
        <v>26</v>
      </c>
      <c r="K126" s="29">
        <f t="shared" ref="K126:L126" si="780">SUM(K127:K129)</f>
        <v>26</v>
      </c>
      <c r="L126" s="29">
        <f t="shared" si="780"/>
        <v>0</v>
      </c>
      <c r="M126" s="29">
        <f t="shared" ref="M126" si="781">SUM(N126:O126)</f>
        <v>127</v>
      </c>
      <c r="N126" s="29">
        <f t="shared" ref="N126:O126" si="782">SUM(N127:N129)</f>
        <v>127</v>
      </c>
      <c r="O126" s="29">
        <f t="shared" si="782"/>
        <v>0</v>
      </c>
      <c r="P126" s="29">
        <f t="shared" ref="P126" si="783">SUM(Q126:R126)</f>
        <v>37</v>
      </c>
      <c r="Q126" s="29">
        <f t="shared" ref="Q126:R126" si="784">SUM(Q127:Q129)</f>
        <v>37</v>
      </c>
      <c r="R126" s="29">
        <f t="shared" si="784"/>
        <v>0</v>
      </c>
      <c r="S126" s="29">
        <f t="shared" ref="S126" si="785">SUM(T126:U126)</f>
        <v>38</v>
      </c>
      <c r="T126" s="29">
        <f t="shared" ref="T126:U126" si="786">SUM(T127:T129)</f>
        <v>38</v>
      </c>
      <c r="U126" s="29">
        <f t="shared" si="786"/>
        <v>0</v>
      </c>
      <c r="V126" s="29">
        <f t="shared" ref="V126" si="787">SUM(W126:X126)</f>
        <v>49</v>
      </c>
      <c r="W126" s="29">
        <f t="shared" ref="W126:X126" si="788">SUM(W127:W129)</f>
        <v>49</v>
      </c>
      <c r="X126" s="29">
        <f t="shared" si="788"/>
        <v>0</v>
      </c>
      <c r="Y126" s="29">
        <f t="shared" ref="Y126" si="789">SUM(Z126:AA126)</f>
        <v>124</v>
      </c>
      <c r="Z126" s="29">
        <f t="shared" ref="Z126:AA126" si="790">SUM(Z127:Z129)</f>
        <v>124</v>
      </c>
      <c r="AA126" s="29">
        <f t="shared" si="790"/>
        <v>0</v>
      </c>
      <c r="AB126" s="29">
        <f t="shared" ref="AB126" si="791">SUM(AC126:AD126)</f>
        <v>25</v>
      </c>
      <c r="AC126" s="29">
        <f t="shared" ref="AC126:AD126" si="792">SUM(AC127:AC129)</f>
        <v>25</v>
      </c>
      <c r="AD126" s="29">
        <f t="shared" si="792"/>
        <v>0</v>
      </c>
      <c r="AE126" s="29">
        <f t="shared" ref="AE126" si="793">SUM(AF126:AG126)</f>
        <v>48</v>
      </c>
      <c r="AF126" s="29">
        <f t="shared" ref="AF126:AG126" si="794">SUM(AF127:AF129)</f>
        <v>48</v>
      </c>
      <c r="AG126" s="29">
        <f t="shared" si="794"/>
        <v>0</v>
      </c>
      <c r="AH126" s="29">
        <f t="shared" ref="AH126" si="795">SUM(AI126:AJ126)</f>
        <v>70</v>
      </c>
      <c r="AI126" s="29">
        <f t="shared" ref="AI126:AJ126" si="796">SUM(AI127:AI129)</f>
        <v>70</v>
      </c>
      <c r="AJ126" s="29">
        <f t="shared" si="796"/>
        <v>0</v>
      </c>
      <c r="AK126" s="29">
        <f t="shared" ref="AK126" si="797">SUM(AL126:AM126)</f>
        <v>143</v>
      </c>
      <c r="AL126" s="29">
        <f t="shared" ref="AL126:AM126" si="798">SUM(AL127:AL129)</f>
        <v>143</v>
      </c>
      <c r="AM126" s="29">
        <f t="shared" si="798"/>
        <v>0</v>
      </c>
      <c r="AN126" s="29">
        <f t="shared" ref="AN126" si="799">SUM(AO126:AP126)</f>
        <v>57</v>
      </c>
      <c r="AO126" s="29">
        <f t="shared" ref="AO126:AP126" si="800">SUM(AO127:AO129)</f>
        <v>57</v>
      </c>
      <c r="AP126" s="29">
        <f t="shared" si="800"/>
        <v>0</v>
      </c>
      <c r="AQ126" s="29">
        <f t="shared" ref="AQ126" si="801">SUM(AR126:AS126)</f>
        <v>52</v>
      </c>
      <c r="AR126" s="29">
        <f t="shared" ref="AR126:AS126" si="802">SUM(AR127:AR129)</f>
        <v>52</v>
      </c>
      <c r="AS126" s="29">
        <f t="shared" si="802"/>
        <v>0</v>
      </c>
      <c r="AT126" s="29">
        <f t="shared" ref="AT126" si="803">SUM(AU126:AV126)</f>
        <v>24</v>
      </c>
      <c r="AU126" s="29">
        <f t="shared" ref="AU126:AV126" si="804">SUM(AU127:AU129)</f>
        <v>24</v>
      </c>
      <c r="AV126" s="29">
        <f t="shared" si="804"/>
        <v>0</v>
      </c>
      <c r="AW126" s="29">
        <f t="shared" ref="AW126" si="805">SUM(AX126:AY126)</f>
        <v>133</v>
      </c>
      <c r="AX126" s="29">
        <f t="shared" ref="AX126:AY126" si="806">SUM(AX127:AX129)</f>
        <v>133</v>
      </c>
      <c r="AY126" s="29">
        <f t="shared" si="806"/>
        <v>0</v>
      </c>
      <c r="AZ126" s="29">
        <f t="shared" ref="AZ126" si="807">SUM(BA126:BB126)</f>
        <v>527</v>
      </c>
      <c r="BA126" s="29">
        <f t="shared" ref="BA126:BB126" si="808">SUM(BA127:BA129)</f>
        <v>527</v>
      </c>
      <c r="BB126" s="29">
        <f t="shared" si="808"/>
        <v>0</v>
      </c>
    </row>
    <row r="127" spans="1:54" s="3" customFormat="1" ht="15" customHeight="1" x14ac:dyDescent="0.25">
      <c r="A127" s="33"/>
      <c r="B127" s="31"/>
      <c r="C127" s="35" t="s">
        <v>108</v>
      </c>
      <c r="D127" s="54">
        <f>E127+F127</f>
        <v>4</v>
      </c>
      <c r="E127" s="54">
        <v>4</v>
      </c>
      <c r="F127" s="54">
        <v>0</v>
      </c>
      <c r="G127" s="54">
        <f>H127+I127</f>
        <v>4</v>
      </c>
      <c r="H127" s="54">
        <v>4</v>
      </c>
      <c r="I127" s="54">
        <v>0</v>
      </c>
      <c r="J127" s="54">
        <f>K127+L127</f>
        <v>4</v>
      </c>
      <c r="K127" s="54">
        <v>4</v>
      </c>
      <c r="L127" s="54">
        <v>0</v>
      </c>
      <c r="M127" s="54">
        <f>N127+O127</f>
        <v>12</v>
      </c>
      <c r="N127" s="54">
        <f t="shared" ref="N127:O129" si="809">+E127+H127+K127</f>
        <v>12</v>
      </c>
      <c r="O127" s="54">
        <f t="shared" si="809"/>
        <v>0</v>
      </c>
      <c r="P127" s="54">
        <f>Q127+R127</f>
        <v>5</v>
      </c>
      <c r="Q127" s="54">
        <v>5</v>
      </c>
      <c r="R127" s="54">
        <v>0</v>
      </c>
      <c r="S127" s="54">
        <f>T127+U127</f>
        <v>4</v>
      </c>
      <c r="T127" s="54">
        <v>4</v>
      </c>
      <c r="U127" s="54">
        <v>0</v>
      </c>
      <c r="V127" s="54">
        <f>W127+X127</f>
        <v>4</v>
      </c>
      <c r="W127" s="54">
        <v>4</v>
      </c>
      <c r="X127" s="54">
        <v>0</v>
      </c>
      <c r="Y127" s="54">
        <f>Z127+AA127</f>
        <v>13</v>
      </c>
      <c r="Z127" s="54">
        <f t="shared" ref="Z127:AA129" si="810">+Q127+T127+W127</f>
        <v>13</v>
      </c>
      <c r="AA127" s="54">
        <f t="shared" si="810"/>
        <v>0</v>
      </c>
      <c r="AB127" s="54">
        <f>AC127+AD127</f>
        <v>0</v>
      </c>
      <c r="AC127" s="54">
        <v>0</v>
      </c>
      <c r="AD127" s="54">
        <v>0</v>
      </c>
      <c r="AE127" s="54">
        <f>AF127+AG127</f>
        <v>0</v>
      </c>
      <c r="AF127" s="54">
        <v>0</v>
      </c>
      <c r="AG127" s="54">
        <v>0</v>
      </c>
      <c r="AH127" s="54">
        <f>AI127+AJ127</f>
        <v>0</v>
      </c>
      <c r="AI127" s="54">
        <v>0</v>
      </c>
      <c r="AJ127" s="54">
        <v>0</v>
      </c>
      <c r="AK127" s="54">
        <f>AL127+AM127</f>
        <v>0</v>
      </c>
      <c r="AL127" s="54">
        <f t="shared" ref="AL127:AM129" si="811">+AC127+AF127+AI127</f>
        <v>0</v>
      </c>
      <c r="AM127" s="54">
        <f t="shared" si="811"/>
        <v>0</v>
      </c>
      <c r="AN127" s="54">
        <f>AO127+AP127</f>
        <v>1</v>
      </c>
      <c r="AO127" s="54">
        <v>1</v>
      </c>
      <c r="AP127" s="54">
        <v>0</v>
      </c>
      <c r="AQ127" s="54">
        <f>AR127+AS127</f>
        <v>0</v>
      </c>
      <c r="AR127" s="54">
        <v>0</v>
      </c>
      <c r="AS127" s="54">
        <v>0</v>
      </c>
      <c r="AT127" s="54">
        <f>AU127+AV127</f>
        <v>1</v>
      </c>
      <c r="AU127" s="54">
        <v>1</v>
      </c>
      <c r="AV127" s="54">
        <v>0</v>
      </c>
      <c r="AW127" s="54">
        <f>AX127+AY127</f>
        <v>2</v>
      </c>
      <c r="AX127" s="54">
        <f t="shared" ref="AX127:AY129" si="812">+AO127+AR127+AU127</f>
        <v>2</v>
      </c>
      <c r="AY127" s="54">
        <f t="shared" si="812"/>
        <v>0</v>
      </c>
      <c r="AZ127" s="54">
        <f>BA127+BB127</f>
        <v>27</v>
      </c>
      <c r="BA127" s="54">
        <f t="shared" ref="BA127:BB129" si="813">N127+Z127+AL127+AX127</f>
        <v>27</v>
      </c>
      <c r="BB127" s="54">
        <f t="shared" si="813"/>
        <v>0</v>
      </c>
    </row>
    <row r="128" spans="1:54" s="3" customFormat="1" ht="15" customHeight="1" x14ac:dyDescent="0.25">
      <c r="A128" s="33"/>
      <c r="B128" s="31"/>
      <c r="C128" s="35" t="s">
        <v>109</v>
      </c>
      <c r="D128" s="54">
        <f>E128+F128</f>
        <v>50</v>
      </c>
      <c r="E128" s="54">
        <v>50</v>
      </c>
      <c r="F128" s="54">
        <v>0</v>
      </c>
      <c r="G128" s="54">
        <f>H128+I128</f>
        <v>37</v>
      </c>
      <c r="H128" s="54">
        <v>37</v>
      </c>
      <c r="I128" s="54">
        <v>0</v>
      </c>
      <c r="J128" s="54">
        <f>K128+L128</f>
        <v>17</v>
      </c>
      <c r="K128" s="54">
        <v>17</v>
      </c>
      <c r="L128" s="54">
        <v>0</v>
      </c>
      <c r="M128" s="54">
        <f>N128+O128</f>
        <v>104</v>
      </c>
      <c r="N128" s="54">
        <f t="shared" si="809"/>
        <v>104</v>
      </c>
      <c r="O128" s="54">
        <f t="shared" si="809"/>
        <v>0</v>
      </c>
      <c r="P128" s="54">
        <f>Q128+R128</f>
        <v>28</v>
      </c>
      <c r="Q128" s="54">
        <v>28</v>
      </c>
      <c r="R128" s="54">
        <v>0</v>
      </c>
      <c r="S128" s="54">
        <f>T128+U128</f>
        <v>32</v>
      </c>
      <c r="T128" s="54">
        <v>32</v>
      </c>
      <c r="U128" s="54">
        <v>0</v>
      </c>
      <c r="V128" s="54">
        <f>W128+X128</f>
        <v>40</v>
      </c>
      <c r="W128" s="54">
        <v>40</v>
      </c>
      <c r="X128" s="54">
        <v>0</v>
      </c>
      <c r="Y128" s="54">
        <f>Z128+AA128</f>
        <v>100</v>
      </c>
      <c r="Z128" s="54">
        <f t="shared" si="810"/>
        <v>100</v>
      </c>
      <c r="AA128" s="54">
        <f t="shared" si="810"/>
        <v>0</v>
      </c>
      <c r="AB128" s="54">
        <f>AC128+AD128</f>
        <v>22</v>
      </c>
      <c r="AC128" s="54">
        <v>22</v>
      </c>
      <c r="AD128" s="54">
        <v>0</v>
      </c>
      <c r="AE128" s="54">
        <f>AF128+AG128</f>
        <v>43</v>
      </c>
      <c r="AF128" s="54">
        <v>43</v>
      </c>
      <c r="AG128" s="54">
        <v>0</v>
      </c>
      <c r="AH128" s="54">
        <f>AI128+AJ128</f>
        <v>67</v>
      </c>
      <c r="AI128" s="54">
        <v>67</v>
      </c>
      <c r="AJ128" s="54">
        <v>0</v>
      </c>
      <c r="AK128" s="54">
        <f>AL128+AM128</f>
        <v>132</v>
      </c>
      <c r="AL128" s="54">
        <f t="shared" si="811"/>
        <v>132</v>
      </c>
      <c r="AM128" s="54">
        <f t="shared" si="811"/>
        <v>0</v>
      </c>
      <c r="AN128" s="54">
        <f>AO128+AP128</f>
        <v>54</v>
      </c>
      <c r="AO128" s="54">
        <v>54</v>
      </c>
      <c r="AP128" s="54">
        <v>0</v>
      </c>
      <c r="AQ128" s="54">
        <f>AR128+AS128</f>
        <v>51</v>
      </c>
      <c r="AR128" s="54">
        <v>51</v>
      </c>
      <c r="AS128" s="54">
        <v>0</v>
      </c>
      <c r="AT128" s="54">
        <f>AU128+AV128</f>
        <v>23</v>
      </c>
      <c r="AU128" s="54">
        <v>23</v>
      </c>
      <c r="AV128" s="54">
        <v>0</v>
      </c>
      <c r="AW128" s="54">
        <f>AX128+AY128</f>
        <v>128</v>
      </c>
      <c r="AX128" s="54">
        <f t="shared" si="812"/>
        <v>128</v>
      </c>
      <c r="AY128" s="54">
        <f t="shared" si="812"/>
        <v>0</v>
      </c>
      <c r="AZ128" s="54">
        <f>BA128+BB128</f>
        <v>464</v>
      </c>
      <c r="BA128" s="54">
        <f t="shared" si="813"/>
        <v>464</v>
      </c>
      <c r="BB128" s="54">
        <f t="shared" si="813"/>
        <v>0</v>
      </c>
    </row>
    <row r="129" spans="1:54" s="3" customFormat="1" ht="15" customHeight="1" x14ac:dyDescent="0.25">
      <c r="A129" s="33"/>
      <c r="B129" s="31"/>
      <c r="C129" s="35" t="s">
        <v>110</v>
      </c>
      <c r="D129" s="54">
        <f>E129+F129</f>
        <v>3</v>
      </c>
      <c r="E129" s="54">
        <v>3</v>
      </c>
      <c r="F129" s="54">
        <v>0</v>
      </c>
      <c r="G129" s="54">
        <f>H129+I129</f>
        <v>3</v>
      </c>
      <c r="H129" s="54">
        <v>3</v>
      </c>
      <c r="I129" s="54">
        <v>0</v>
      </c>
      <c r="J129" s="54">
        <f>K129+L129</f>
        <v>5</v>
      </c>
      <c r="K129" s="54">
        <v>5</v>
      </c>
      <c r="L129" s="54">
        <v>0</v>
      </c>
      <c r="M129" s="54">
        <f>N129+O129</f>
        <v>11</v>
      </c>
      <c r="N129" s="54">
        <f t="shared" si="809"/>
        <v>11</v>
      </c>
      <c r="O129" s="54">
        <f t="shared" si="809"/>
        <v>0</v>
      </c>
      <c r="P129" s="54">
        <f>Q129+R129</f>
        <v>4</v>
      </c>
      <c r="Q129" s="54">
        <v>4</v>
      </c>
      <c r="R129" s="54">
        <v>0</v>
      </c>
      <c r="S129" s="54">
        <f>T129+U129</f>
        <v>2</v>
      </c>
      <c r="T129" s="54">
        <v>2</v>
      </c>
      <c r="U129" s="54">
        <v>0</v>
      </c>
      <c r="V129" s="54">
        <f>W129+X129</f>
        <v>5</v>
      </c>
      <c r="W129" s="54">
        <v>5</v>
      </c>
      <c r="X129" s="54">
        <v>0</v>
      </c>
      <c r="Y129" s="54">
        <f>Z129+AA129</f>
        <v>11</v>
      </c>
      <c r="Z129" s="54">
        <f t="shared" si="810"/>
        <v>11</v>
      </c>
      <c r="AA129" s="54">
        <f t="shared" si="810"/>
        <v>0</v>
      </c>
      <c r="AB129" s="54">
        <f>AC129+AD129</f>
        <v>3</v>
      </c>
      <c r="AC129" s="54">
        <v>3</v>
      </c>
      <c r="AD129" s="54">
        <v>0</v>
      </c>
      <c r="AE129" s="54">
        <f>AF129+AG129</f>
        <v>5</v>
      </c>
      <c r="AF129" s="54">
        <v>5</v>
      </c>
      <c r="AG129" s="54">
        <v>0</v>
      </c>
      <c r="AH129" s="54">
        <f>AI129+AJ129</f>
        <v>3</v>
      </c>
      <c r="AI129" s="54">
        <v>3</v>
      </c>
      <c r="AJ129" s="54">
        <v>0</v>
      </c>
      <c r="AK129" s="54">
        <f>AL129+AM129</f>
        <v>11</v>
      </c>
      <c r="AL129" s="54">
        <f t="shared" si="811"/>
        <v>11</v>
      </c>
      <c r="AM129" s="54">
        <f t="shared" si="811"/>
        <v>0</v>
      </c>
      <c r="AN129" s="54">
        <f>AO129+AP129</f>
        <v>2</v>
      </c>
      <c r="AO129" s="54">
        <v>2</v>
      </c>
      <c r="AP129" s="54">
        <v>0</v>
      </c>
      <c r="AQ129" s="54">
        <f>AR129+AS129</f>
        <v>1</v>
      </c>
      <c r="AR129" s="54">
        <v>1</v>
      </c>
      <c r="AS129" s="54">
        <v>0</v>
      </c>
      <c r="AT129" s="54">
        <f>AU129+AV129</f>
        <v>0</v>
      </c>
      <c r="AU129" s="54">
        <v>0</v>
      </c>
      <c r="AV129" s="54">
        <v>0</v>
      </c>
      <c r="AW129" s="54">
        <f>AX129+AY129</f>
        <v>3</v>
      </c>
      <c r="AX129" s="54">
        <f t="shared" si="812"/>
        <v>3</v>
      </c>
      <c r="AY129" s="54">
        <f t="shared" si="812"/>
        <v>0</v>
      </c>
      <c r="AZ129" s="54">
        <f>BA129+BB129</f>
        <v>36</v>
      </c>
      <c r="BA129" s="54">
        <f t="shared" si="813"/>
        <v>36</v>
      </c>
      <c r="BB129" s="54">
        <f t="shared" si="813"/>
        <v>0</v>
      </c>
    </row>
    <row r="130" spans="1:54" s="3" customFormat="1" ht="15" customHeight="1" x14ac:dyDescent="0.25">
      <c r="A130" s="33"/>
      <c r="B130" s="31"/>
      <c r="C130" s="32" t="s">
        <v>111</v>
      </c>
      <c r="D130" s="29">
        <f>SUM(E130:F130)</f>
        <v>28</v>
      </c>
      <c r="E130" s="29">
        <f>SUM(E131:E132)</f>
        <v>28</v>
      </c>
      <c r="F130" s="29">
        <f>SUM(F131:F132)</f>
        <v>0</v>
      </c>
      <c r="G130" s="29">
        <f t="shared" ref="G130" si="814">SUM(H130:I130)</f>
        <v>37</v>
      </c>
      <c r="H130" s="29">
        <f t="shared" ref="H130:I130" si="815">SUM(H131:H132)</f>
        <v>37</v>
      </c>
      <c r="I130" s="29">
        <f t="shared" si="815"/>
        <v>0</v>
      </c>
      <c r="J130" s="29">
        <f t="shared" ref="J130" si="816">SUM(K130:L130)</f>
        <v>42</v>
      </c>
      <c r="K130" s="29">
        <f t="shared" ref="K130:L130" si="817">SUM(K131:K132)</f>
        <v>42</v>
      </c>
      <c r="L130" s="29">
        <f t="shared" si="817"/>
        <v>0</v>
      </c>
      <c r="M130" s="29">
        <f t="shared" ref="M130" si="818">SUM(N130:O130)</f>
        <v>107</v>
      </c>
      <c r="N130" s="29">
        <f t="shared" ref="N130:O130" si="819">SUM(N131:N132)</f>
        <v>107</v>
      </c>
      <c r="O130" s="29">
        <f t="shared" si="819"/>
        <v>0</v>
      </c>
      <c r="P130" s="29">
        <f t="shared" ref="P130" si="820">SUM(Q130:R130)</f>
        <v>38</v>
      </c>
      <c r="Q130" s="29">
        <f t="shared" ref="Q130:R130" si="821">SUM(Q131:Q132)</f>
        <v>38</v>
      </c>
      <c r="R130" s="29">
        <f t="shared" si="821"/>
        <v>0</v>
      </c>
      <c r="S130" s="29">
        <f t="shared" ref="S130" si="822">SUM(T130:U130)</f>
        <v>34</v>
      </c>
      <c r="T130" s="29">
        <f t="shared" ref="T130:U130" si="823">SUM(T131:T132)</f>
        <v>34</v>
      </c>
      <c r="U130" s="29">
        <f t="shared" si="823"/>
        <v>0</v>
      </c>
      <c r="V130" s="29">
        <f t="shared" ref="V130" si="824">SUM(W130:X130)</f>
        <v>44</v>
      </c>
      <c r="W130" s="29">
        <f t="shared" ref="W130:X130" si="825">SUM(W131:W132)</f>
        <v>44</v>
      </c>
      <c r="X130" s="29">
        <f t="shared" si="825"/>
        <v>0</v>
      </c>
      <c r="Y130" s="29">
        <f t="shared" ref="Y130" si="826">SUM(Z130:AA130)</f>
        <v>116</v>
      </c>
      <c r="Z130" s="29">
        <f t="shared" ref="Z130:AA130" si="827">SUM(Z131:Z132)</f>
        <v>116</v>
      </c>
      <c r="AA130" s="29">
        <f t="shared" si="827"/>
        <v>0</v>
      </c>
      <c r="AB130" s="29">
        <f t="shared" ref="AB130" si="828">SUM(AC130:AD130)</f>
        <v>39</v>
      </c>
      <c r="AC130" s="29">
        <f t="shared" ref="AC130:AD130" si="829">SUM(AC131:AC132)</f>
        <v>39</v>
      </c>
      <c r="AD130" s="29">
        <f t="shared" si="829"/>
        <v>0</v>
      </c>
      <c r="AE130" s="29">
        <f t="shared" ref="AE130" si="830">SUM(AF130:AG130)</f>
        <v>49</v>
      </c>
      <c r="AF130" s="29">
        <f t="shared" ref="AF130:AG130" si="831">SUM(AF131:AF132)</f>
        <v>49</v>
      </c>
      <c r="AG130" s="29">
        <f t="shared" si="831"/>
        <v>0</v>
      </c>
      <c r="AH130" s="29">
        <f t="shared" ref="AH130" si="832">SUM(AI130:AJ130)</f>
        <v>52</v>
      </c>
      <c r="AI130" s="29">
        <f t="shared" ref="AI130:AJ130" si="833">SUM(AI131:AI132)</f>
        <v>52</v>
      </c>
      <c r="AJ130" s="29">
        <f t="shared" si="833"/>
        <v>0</v>
      </c>
      <c r="AK130" s="29">
        <f t="shared" ref="AK130" si="834">SUM(AL130:AM130)</f>
        <v>140</v>
      </c>
      <c r="AL130" s="29">
        <f t="shared" ref="AL130:AM130" si="835">SUM(AL131:AL132)</f>
        <v>140</v>
      </c>
      <c r="AM130" s="29">
        <f t="shared" si="835"/>
        <v>0</v>
      </c>
      <c r="AN130" s="29">
        <f t="shared" ref="AN130" si="836">SUM(AO130:AP130)</f>
        <v>43</v>
      </c>
      <c r="AO130" s="29">
        <f t="shared" ref="AO130:AP130" si="837">SUM(AO131:AO132)</f>
        <v>43</v>
      </c>
      <c r="AP130" s="29">
        <f t="shared" si="837"/>
        <v>0</v>
      </c>
      <c r="AQ130" s="29">
        <f t="shared" ref="AQ130" si="838">SUM(AR130:AS130)</f>
        <v>35</v>
      </c>
      <c r="AR130" s="29">
        <f t="shared" ref="AR130:AS130" si="839">SUM(AR131:AR132)</f>
        <v>35</v>
      </c>
      <c r="AS130" s="29">
        <f t="shared" si="839"/>
        <v>0</v>
      </c>
      <c r="AT130" s="29">
        <f t="shared" ref="AT130" si="840">SUM(AU130:AV130)</f>
        <v>34</v>
      </c>
      <c r="AU130" s="29">
        <f t="shared" ref="AU130:AV130" si="841">SUM(AU131:AU132)</f>
        <v>34</v>
      </c>
      <c r="AV130" s="29">
        <f t="shared" si="841"/>
        <v>0</v>
      </c>
      <c r="AW130" s="29">
        <f t="shared" ref="AW130" si="842">SUM(AX130:AY130)</f>
        <v>112</v>
      </c>
      <c r="AX130" s="29">
        <f t="shared" ref="AX130:AY130" si="843">SUM(AX131:AX132)</f>
        <v>112</v>
      </c>
      <c r="AY130" s="29">
        <f t="shared" si="843"/>
        <v>0</v>
      </c>
      <c r="AZ130" s="29">
        <f t="shared" ref="AZ130" si="844">SUM(BA130:BB130)</f>
        <v>475</v>
      </c>
      <c r="BA130" s="29">
        <f t="shared" ref="BA130:BB130" si="845">SUM(BA131:BA132)</f>
        <v>475</v>
      </c>
      <c r="BB130" s="29">
        <f t="shared" si="845"/>
        <v>0</v>
      </c>
    </row>
    <row r="131" spans="1:54" s="3" customFormat="1" ht="15" customHeight="1" x14ac:dyDescent="0.25">
      <c r="A131" s="33"/>
      <c r="B131" s="31"/>
      <c r="C131" s="35" t="s">
        <v>112</v>
      </c>
      <c r="D131" s="54">
        <f>E131+F131</f>
        <v>22</v>
      </c>
      <c r="E131" s="54">
        <v>22</v>
      </c>
      <c r="F131" s="54">
        <v>0</v>
      </c>
      <c r="G131" s="54">
        <f>H131+I131</f>
        <v>16</v>
      </c>
      <c r="H131" s="54">
        <v>16</v>
      </c>
      <c r="I131" s="54">
        <v>0</v>
      </c>
      <c r="J131" s="54">
        <f>K131+L131</f>
        <v>14</v>
      </c>
      <c r="K131" s="54">
        <v>14</v>
      </c>
      <c r="L131" s="54">
        <v>0</v>
      </c>
      <c r="M131" s="54">
        <f>N131+O131</f>
        <v>52</v>
      </c>
      <c r="N131" s="54">
        <f>+E131+H131+K131</f>
        <v>52</v>
      </c>
      <c r="O131" s="54">
        <f>+F131+I131+L131</f>
        <v>0</v>
      </c>
      <c r="P131" s="54">
        <f>Q131+R131</f>
        <v>15</v>
      </c>
      <c r="Q131" s="54">
        <v>15</v>
      </c>
      <c r="R131" s="54">
        <v>0</v>
      </c>
      <c r="S131" s="54">
        <f>T131+U131</f>
        <v>13</v>
      </c>
      <c r="T131" s="54">
        <v>13</v>
      </c>
      <c r="U131" s="54">
        <v>0</v>
      </c>
      <c r="V131" s="54">
        <f>W131+X131</f>
        <v>18</v>
      </c>
      <c r="W131" s="54">
        <v>18</v>
      </c>
      <c r="X131" s="54">
        <v>0</v>
      </c>
      <c r="Y131" s="54">
        <f>Z131+AA131</f>
        <v>46</v>
      </c>
      <c r="Z131" s="54">
        <f>+Q131+T131+W131</f>
        <v>46</v>
      </c>
      <c r="AA131" s="54">
        <f>+R131+U131+X131</f>
        <v>0</v>
      </c>
      <c r="AB131" s="54">
        <f>AC131+AD131</f>
        <v>19</v>
      </c>
      <c r="AC131" s="54">
        <v>19</v>
      </c>
      <c r="AD131" s="54">
        <v>0</v>
      </c>
      <c r="AE131" s="54">
        <f>AF131+AG131</f>
        <v>24</v>
      </c>
      <c r="AF131" s="54">
        <v>24</v>
      </c>
      <c r="AG131" s="54">
        <v>0</v>
      </c>
      <c r="AH131" s="54">
        <f>AI131+AJ131</f>
        <v>22</v>
      </c>
      <c r="AI131" s="54">
        <v>22</v>
      </c>
      <c r="AJ131" s="54">
        <v>0</v>
      </c>
      <c r="AK131" s="54">
        <f>AL131+AM131</f>
        <v>65</v>
      </c>
      <c r="AL131" s="54">
        <f>+AC131+AF131+AI131</f>
        <v>65</v>
      </c>
      <c r="AM131" s="54">
        <f>+AD131+AG131+AJ131</f>
        <v>0</v>
      </c>
      <c r="AN131" s="54">
        <f>AO131+AP131</f>
        <v>22</v>
      </c>
      <c r="AO131" s="54">
        <v>22</v>
      </c>
      <c r="AP131" s="54">
        <v>0</v>
      </c>
      <c r="AQ131" s="54">
        <f>AR131+AS131</f>
        <v>20</v>
      </c>
      <c r="AR131" s="54">
        <v>20</v>
      </c>
      <c r="AS131" s="54">
        <v>0</v>
      </c>
      <c r="AT131" s="54">
        <f>AU131+AV131</f>
        <v>22</v>
      </c>
      <c r="AU131" s="54">
        <v>22</v>
      </c>
      <c r="AV131" s="54">
        <v>0</v>
      </c>
      <c r="AW131" s="54">
        <f>AX131+AY131</f>
        <v>64</v>
      </c>
      <c r="AX131" s="54">
        <f>+AO131+AR131+AU131</f>
        <v>64</v>
      </c>
      <c r="AY131" s="54">
        <f>+AP131+AS131+AV131</f>
        <v>0</v>
      </c>
      <c r="AZ131" s="54">
        <f>BA131+BB131</f>
        <v>227</v>
      </c>
      <c r="BA131" s="54">
        <f>N131+Z131+AL131+AX131</f>
        <v>227</v>
      </c>
      <c r="BB131" s="54">
        <f>O131+AA131+AM131+AY131</f>
        <v>0</v>
      </c>
    </row>
    <row r="132" spans="1:54" s="3" customFormat="1" ht="15" customHeight="1" x14ac:dyDescent="0.25">
      <c r="A132" s="33"/>
      <c r="B132" s="31"/>
      <c r="C132" s="35" t="s">
        <v>113</v>
      </c>
      <c r="D132" s="54">
        <f>E132+F132</f>
        <v>6</v>
      </c>
      <c r="E132" s="54">
        <v>6</v>
      </c>
      <c r="F132" s="54">
        <v>0</v>
      </c>
      <c r="G132" s="54">
        <f>H132+I132</f>
        <v>21</v>
      </c>
      <c r="H132" s="54">
        <v>21</v>
      </c>
      <c r="I132" s="54">
        <v>0</v>
      </c>
      <c r="J132" s="54">
        <f>K132+L132</f>
        <v>28</v>
      </c>
      <c r="K132" s="54">
        <v>28</v>
      </c>
      <c r="L132" s="54">
        <v>0</v>
      </c>
      <c r="M132" s="54">
        <f>N132+O132</f>
        <v>55</v>
      </c>
      <c r="N132" s="54">
        <f>+E132+H132+K132</f>
        <v>55</v>
      </c>
      <c r="O132" s="54">
        <f>+F132+I132+L132</f>
        <v>0</v>
      </c>
      <c r="P132" s="54">
        <f>Q132+R132</f>
        <v>23</v>
      </c>
      <c r="Q132" s="54">
        <v>23</v>
      </c>
      <c r="R132" s="54">
        <v>0</v>
      </c>
      <c r="S132" s="54">
        <f>T132+U132</f>
        <v>21</v>
      </c>
      <c r="T132" s="54">
        <v>21</v>
      </c>
      <c r="U132" s="54">
        <v>0</v>
      </c>
      <c r="V132" s="54">
        <f>W132+X132</f>
        <v>26</v>
      </c>
      <c r="W132" s="54">
        <v>26</v>
      </c>
      <c r="X132" s="54">
        <v>0</v>
      </c>
      <c r="Y132" s="54">
        <f>Z132+AA132</f>
        <v>70</v>
      </c>
      <c r="Z132" s="54">
        <f>+Q132+T132+W132</f>
        <v>70</v>
      </c>
      <c r="AA132" s="54">
        <f>+R132+U132+X132</f>
        <v>0</v>
      </c>
      <c r="AB132" s="54">
        <f>AC132+AD132</f>
        <v>20</v>
      </c>
      <c r="AC132" s="54">
        <v>20</v>
      </c>
      <c r="AD132" s="54">
        <v>0</v>
      </c>
      <c r="AE132" s="54">
        <f>AF132+AG132</f>
        <v>25</v>
      </c>
      <c r="AF132" s="54">
        <v>25</v>
      </c>
      <c r="AG132" s="54">
        <v>0</v>
      </c>
      <c r="AH132" s="54">
        <f>AI132+AJ132</f>
        <v>30</v>
      </c>
      <c r="AI132" s="54">
        <v>30</v>
      </c>
      <c r="AJ132" s="54">
        <v>0</v>
      </c>
      <c r="AK132" s="54">
        <f>AL132+AM132</f>
        <v>75</v>
      </c>
      <c r="AL132" s="54">
        <f>+AC132+AF132+AI132</f>
        <v>75</v>
      </c>
      <c r="AM132" s="54">
        <f>+AD132+AG132+AJ132</f>
        <v>0</v>
      </c>
      <c r="AN132" s="54">
        <f>AO132+AP132</f>
        <v>21</v>
      </c>
      <c r="AO132" s="54">
        <v>21</v>
      </c>
      <c r="AP132" s="54">
        <v>0</v>
      </c>
      <c r="AQ132" s="54">
        <f>AR132+AS132</f>
        <v>15</v>
      </c>
      <c r="AR132" s="54">
        <v>15</v>
      </c>
      <c r="AS132" s="54">
        <v>0</v>
      </c>
      <c r="AT132" s="54">
        <f>AU132+AV132</f>
        <v>12</v>
      </c>
      <c r="AU132" s="54">
        <v>12</v>
      </c>
      <c r="AV132" s="54">
        <v>0</v>
      </c>
      <c r="AW132" s="54">
        <f>AX132+AY132</f>
        <v>48</v>
      </c>
      <c r="AX132" s="54">
        <f>+AO132+AR132+AU132</f>
        <v>48</v>
      </c>
      <c r="AY132" s="54">
        <f>+AP132+AS132+AV132</f>
        <v>0</v>
      </c>
      <c r="AZ132" s="54">
        <f>BA132+BB132</f>
        <v>248</v>
      </c>
      <c r="BA132" s="54">
        <f>N132+Z132+AL132+AX132</f>
        <v>248</v>
      </c>
      <c r="BB132" s="54">
        <f>O132+AA132+AM132+AY132</f>
        <v>0</v>
      </c>
    </row>
    <row r="133" spans="1:54" s="3" customFormat="1" ht="15" customHeight="1" x14ac:dyDescent="0.25">
      <c r="A133" s="33"/>
      <c r="B133" s="31"/>
      <c r="C133" s="32" t="s">
        <v>114</v>
      </c>
      <c r="D133" s="29">
        <f>SUM(E133:F133)</f>
        <v>99</v>
      </c>
      <c r="E133" s="29">
        <f>SUM(E134:E136)</f>
        <v>97</v>
      </c>
      <c r="F133" s="29">
        <f>SUM(F134:F136)</f>
        <v>2</v>
      </c>
      <c r="G133" s="29">
        <f t="shared" ref="G133" si="846">SUM(H133:I133)</f>
        <v>115</v>
      </c>
      <c r="H133" s="29">
        <f t="shared" ref="H133:I133" si="847">SUM(H134:H136)</f>
        <v>115</v>
      </c>
      <c r="I133" s="29">
        <f t="shared" si="847"/>
        <v>0</v>
      </c>
      <c r="J133" s="29">
        <f t="shared" ref="J133" si="848">SUM(K133:L133)</f>
        <v>140</v>
      </c>
      <c r="K133" s="29">
        <f t="shared" ref="K133:L133" si="849">SUM(K134:K136)</f>
        <v>132</v>
      </c>
      <c r="L133" s="29">
        <f t="shared" si="849"/>
        <v>8</v>
      </c>
      <c r="M133" s="29">
        <f t="shared" ref="M133" si="850">SUM(N133:O133)</f>
        <v>354</v>
      </c>
      <c r="N133" s="29">
        <f t="shared" ref="N133:O133" si="851">SUM(N134:N136)</f>
        <v>344</v>
      </c>
      <c r="O133" s="29">
        <f t="shared" si="851"/>
        <v>10</v>
      </c>
      <c r="P133" s="29">
        <f t="shared" ref="P133" si="852">SUM(Q133:R133)</f>
        <v>126</v>
      </c>
      <c r="Q133" s="29">
        <f t="shared" ref="Q133:R133" si="853">SUM(Q134:Q136)</f>
        <v>124</v>
      </c>
      <c r="R133" s="29">
        <f t="shared" si="853"/>
        <v>2</v>
      </c>
      <c r="S133" s="29">
        <f t="shared" ref="S133" si="854">SUM(T133:U133)</f>
        <v>115</v>
      </c>
      <c r="T133" s="29">
        <f t="shared" ref="T133:U133" si="855">SUM(T134:T136)</f>
        <v>111</v>
      </c>
      <c r="U133" s="29">
        <f t="shared" si="855"/>
        <v>4</v>
      </c>
      <c r="V133" s="29">
        <f t="shared" ref="V133" si="856">SUM(W133:X133)</f>
        <v>94</v>
      </c>
      <c r="W133" s="29">
        <f t="shared" ref="W133:X133" si="857">SUM(W134:W136)</f>
        <v>92</v>
      </c>
      <c r="X133" s="29">
        <f t="shared" si="857"/>
        <v>2</v>
      </c>
      <c r="Y133" s="29">
        <f t="shared" ref="Y133" si="858">SUM(Z133:AA133)</f>
        <v>335</v>
      </c>
      <c r="Z133" s="29">
        <f t="shared" ref="Z133:AA133" si="859">SUM(Z134:Z136)</f>
        <v>327</v>
      </c>
      <c r="AA133" s="29">
        <f t="shared" si="859"/>
        <v>8</v>
      </c>
      <c r="AB133" s="29">
        <f t="shared" ref="AB133" si="860">SUM(AC133:AD133)</f>
        <v>74</v>
      </c>
      <c r="AC133" s="29">
        <f t="shared" ref="AC133:AD133" si="861">SUM(AC134:AC136)</f>
        <v>74</v>
      </c>
      <c r="AD133" s="29">
        <f t="shared" si="861"/>
        <v>0</v>
      </c>
      <c r="AE133" s="29">
        <f t="shared" ref="AE133" si="862">SUM(AF133:AG133)</f>
        <v>78</v>
      </c>
      <c r="AF133" s="29">
        <f t="shared" ref="AF133:AG133" si="863">SUM(AF134:AF136)</f>
        <v>74</v>
      </c>
      <c r="AG133" s="29">
        <f t="shared" si="863"/>
        <v>4</v>
      </c>
      <c r="AH133" s="29">
        <f t="shared" ref="AH133" si="864">SUM(AI133:AJ133)</f>
        <v>64</v>
      </c>
      <c r="AI133" s="29">
        <f t="shared" ref="AI133:AJ133" si="865">SUM(AI134:AI136)</f>
        <v>60</v>
      </c>
      <c r="AJ133" s="29">
        <f t="shared" si="865"/>
        <v>4</v>
      </c>
      <c r="AK133" s="29">
        <f t="shared" ref="AK133" si="866">SUM(AL133:AM133)</f>
        <v>216</v>
      </c>
      <c r="AL133" s="29">
        <f t="shared" ref="AL133:AM133" si="867">SUM(AL134:AL136)</f>
        <v>208</v>
      </c>
      <c r="AM133" s="29">
        <f t="shared" si="867"/>
        <v>8</v>
      </c>
      <c r="AN133" s="29">
        <f t="shared" ref="AN133" si="868">SUM(AO133:AP133)</f>
        <v>101</v>
      </c>
      <c r="AO133" s="29">
        <f t="shared" ref="AO133:AP133" si="869">SUM(AO134:AO136)</f>
        <v>101</v>
      </c>
      <c r="AP133" s="29">
        <f t="shared" si="869"/>
        <v>0</v>
      </c>
      <c r="AQ133" s="29">
        <f t="shared" ref="AQ133" si="870">SUM(AR133:AS133)</f>
        <v>131</v>
      </c>
      <c r="AR133" s="29">
        <f t="shared" ref="AR133:AS133" si="871">SUM(AR134:AR136)</f>
        <v>127</v>
      </c>
      <c r="AS133" s="29">
        <f t="shared" si="871"/>
        <v>4</v>
      </c>
      <c r="AT133" s="29">
        <f t="shared" ref="AT133" si="872">SUM(AU133:AV133)</f>
        <v>134</v>
      </c>
      <c r="AU133" s="29">
        <f t="shared" ref="AU133:AV133" si="873">SUM(AU134:AU136)</f>
        <v>134</v>
      </c>
      <c r="AV133" s="29">
        <f t="shared" si="873"/>
        <v>0</v>
      </c>
      <c r="AW133" s="29">
        <f t="shared" ref="AW133" si="874">SUM(AX133:AY133)</f>
        <v>366</v>
      </c>
      <c r="AX133" s="29">
        <f t="shared" ref="AX133:AY133" si="875">SUM(AX134:AX136)</f>
        <v>362</v>
      </c>
      <c r="AY133" s="29">
        <f t="shared" si="875"/>
        <v>4</v>
      </c>
      <c r="AZ133" s="29">
        <f t="shared" ref="AZ133" si="876">SUM(BA133:BB133)</f>
        <v>1271</v>
      </c>
      <c r="BA133" s="29">
        <f t="shared" ref="BA133:BB133" si="877">SUM(BA134:BA136)</f>
        <v>1241</v>
      </c>
      <c r="BB133" s="29">
        <f t="shared" si="877"/>
        <v>30</v>
      </c>
    </row>
    <row r="134" spans="1:54" s="3" customFormat="1" ht="15" customHeight="1" x14ac:dyDescent="0.25">
      <c r="A134" s="33"/>
      <c r="B134" s="31"/>
      <c r="C134" s="35" t="s">
        <v>115</v>
      </c>
      <c r="D134" s="54">
        <f>E134+F134</f>
        <v>8</v>
      </c>
      <c r="E134" s="54">
        <v>8</v>
      </c>
      <c r="F134" s="54">
        <v>0</v>
      </c>
      <c r="G134" s="54">
        <f>H134+I134</f>
        <v>8</v>
      </c>
      <c r="H134" s="54">
        <v>8</v>
      </c>
      <c r="I134" s="54">
        <v>0</v>
      </c>
      <c r="J134" s="54">
        <f>K134+L134</f>
        <v>8</v>
      </c>
      <c r="K134" s="54">
        <v>8</v>
      </c>
      <c r="L134" s="54">
        <v>0</v>
      </c>
      <c r="M134" s="54">
        <f>N134+O134</f>
        <v>24</v>
      </c>
      <c r="N134" s="54">
        <f t="shared" ref="N134:O138" si="878">+E134+H134+K134</f>
        <v>24</v>
      </c>
      <c r="O134" s="54">
        <f t="shared" si="878"/>
        <v>0</v>
      </c>
      <c r="P134" s="54">
        <f>Q134+R134</f>
        <v>7</v>
      </c>
      <c r="Q134" s="54">
        <v>7</v>
      </c>
      <c r="R134" s="54">
        <v>0</v>
      </c>
      <c r="S134" s="54">
        <f>T134+U134</f>
        <v>6</v>
      </c>
      <c r="T134" s="54">
        <v>6</v>
      </c>
      <c r="U134" s="54">
        <v>0</v>
      </c>
      <c r="V134" s="54">
        <f>W134+X134</f>
        <v>4</v>
      </c>
      <c r="W134" s="54">
        <v>4</v>
      </c>
      <c r="X134" s="54">
        <v>0</v>
      </c>
      <c r="Y134" s="54">
        <f>Z134+AA134</f>
        <v>17</v>
      </c>
      <c r="Z134" s="54">
        <f t="shared" ref="Z134:AA138" si="879">+Q134+T134+W134</f>
        <v>17</v>
      </c>
      <c r="AA134" s="54">
        <f t="shared" si="879"/>
        <v>0</v>
      </c>
      <c r="AB134" s="54">
        <f>AC134+AD134</f>
        <v>6</v>
      </c>
      <c r="AC134" s="54">
        <v>6</v>
      </c>
      <c r="AD134" s="54">
        <v>0</v>
      </c>
      <c r="AE134" s="54">
        <f>AF134+AG134</f>
        <v>5</v>
      </c>
      <c r="AF134" s="54">
        <v>5</v>
      </c>
      <c r="AG134" s="54">
        <v>0</v>
      </c>
      <c r="AH134" s="54">
        <f>AI134+AJ134</f>
        <v>4</v>
      </c>
      <c r="AI134" s="54">
        <v>4</v>
      </c>
      <c r="AJ134" s="54">
        <v>0</v>
      </c>
      <c r="AK134" s="54">
        <f>AL134+AM134</f>
        <v>15</v>
      </c>
      <c r="AL134" s="54">
        <f t="shared" ref="AL134:AM138" si="880">+AC134+AF134+AI134</f>
        <v>15</v>
      </c>
      <c r="AM134" s="54">
        <f t="shared" si="880"/>
        <v>0</v>
      </c>
      <c r="AN134" s="54">
        <f>AO134+AP134</f>
        <v>5</v>
      </c>
      <c r="AO134" s="54">
        <v>5</v>
      </c>
      <c r="AP134" s="54">
        <v>0</v>
      </c>
      <c r="AQ134" s="54">
        <f>AR134+AS134</f>
        <v>8</v>
      </c>
      <c r="AR134" s="54">
        <v>8</v>
      </c>
      <c r="AS134" s="54">
        <v>0</v>
      </c>
      <c r="AT134" s="54">
        <f>AU134+AV134</f>
        <v>9</v>
      </c>
      <c r="AU134" s="54">
        <v>9</v>
      </c>
      <c r="AV134" s="54">
        <v>0</v>
      </c>
      <c r="AW134" s="54">
        <f>AX134+AY134</f>
        <v>22</v>
      </c>
      <c r="AX134" s="54">
        <f t="shared" ref="AX134:AY138" si="881">+AO134+AR134+AU134</f>
        <v>22</v>
      </c>
      <c r="AY134" s="54">
        <f t="shared" si="881"/>
        <v>0</v>
      </c>
      <c r="AZ134" s="54">
        <f>BA134+BB134</f>
        <v>78</v>
      </c>
      <c r="BA134" s="54">
        <f t="shared" ref="BA134:BB138" si="882">N134+Z134+AL134+AX134</f>
        <v>78</v>
      </c>
      <c r="BB134" s="54">
        <f t="shared" si="882"/>
        <v>0</v>
      </c>
    </row>
    <row r="135" spans="1:54" s="3" customFormat="1" ht="15" customHeight="1" x14ac:dyDescent="0.25">
      <c r="A135" s="33"/>
      <c r="B135" s="31"/>
      <c r="C135" s="35" t="s">
        <v>116</v>
      </c>
      <c r="D135" s="54">
        <f>E135+F135</f>
        <v>88</v>
      </c>
      <c r="E135" s="54">
        <v>88</v>
      </c>
      <c r="F135" s="54">
        <v>0</v>
      </c>
      <c r="G135" s="54">
        <f>H135+I135</f>
        <v>106</v>
      </c>
      <c r="H135" s="54">
        <v>106</v>
      </c>
      <c r="I135" s="54">
        <v>0</v>
      </c>
      <c r="J135" s="54">
        <f>K135+L135</f>
        <v>123</v>
      </c>
      <c r="K135" s="54">
        <v>123</v>
      </c>
      <c r="L135" s="54">
        <v>0</v>
      </c>
      <c r="M135" s="54">
        <f>N135+O135</f>
        <v>317</v>
      </c>
      <c r="N135" s="54">
        <f t="shared" si="878"/>
        <v>317</v>
      </c>
      <c r="O135" s="54">
        <f t="shared" si="878"/>
        <v>0</v>
      </c>
      <c r="P135" s="54">
        <f>Q135+R135</f>
        <v>117</v>
      </c>
      <c r="Q135" s="54">
        <v>117</v>
      </c>
      <c r="R135" s="54">
        <v>0</v>
      </c>
      <c r="S135" s="54">
        <f>T135+U135</f>
        <v>104</v>
      </c>
      <c r="T135" s="54">
        <v>104</v>
      </c>
      <c r="U135" s="54">
        <v>0</v>
      </c>
      <c r="V135" s="54">
        <f>W135+X135</f>
        <v>88</v>
      </c>
      <c r="W135" s="54">
        <v>88</v>
      </c>
      <c r="X135" s="54">
        <v>0</v>
      </c>
      <c r="Y135" s="54">
        <f>Z135+AA135</f>
        <v>309</v>
      </c>
      <c r="Z135" s="54">
        <f t="shared" si="879"/>
        <v>309</v>
      </c>
      <c r="AA135" s="54">
        <f t="shared" si="879"/>
        <v>0</v>
      </c>
      <c r="AB135" s="54">
        <f>AC135+AD135</f>
        <v>67</v>
      </c>
      <c r="AC135" s="54">
        <v>67</v>
      </c>
      <c r="AD135" s="54">
        <v>0</v>
      </c>
      <c r="AE135" s="54">
        <f>AF135+AG135</f>
        <v>67</v>
      </c>
      <c r="AF135" s="54">
        <v>67</v>
      </c>
      <c r="AG135" s="54">
        <v>0</v>
      </c>
      <c r="AH135" s="54">
        <f>AI135+AJ135</f>
        <v>55</v>
      </c>
      <c r="AI135" s="54">
        <v>55</v>
      </c>
      <c r="AJ135" s="54">
        <v>0</v>
      </c>
      <c r="AK135" s="54">
        <f>AL135+AM135</f>
        <v>189</v>
      </c>
      <c r="AL135" s="54">
        <f t="shared" si="880"/>
        <v>189</v>
      </c>
      <c r="AM135" s="54">
        <f t="shared" si="880"/>
        <v>0</v>
      </c>
      <c r="AN135" s="54">
        <f>AO135+AP135</f>
        <v>96</v>
      </c>
      <c r="AO135" s="54">
        <v>96</v>
      </c>
      <c r="AP135" s="54">
        <v>0</v>
      </c>
      <c r="AQ135" s="54">
        <f>AR135+AS135</f>
        <v>119</v>
      </c>
      <c r="AR135" s="54">
        <v>119</v>
      </c>
      <c r="AS135" s="54">
        <v>0</v>
      </c>
      <c r="AT135" s="54">
        <f>AU135+AV135</f>
        <v>125</v>
      </c>
      <c r="AU135" s="54">
        <v>125</v>
      </c>
      <c r="AV135" s="54">
        <v>0</v>
      </c>
      <c r="AW135" s="54">
        <f>AX135+AY135</f>
        <v>340</v>
      </c>
      <c r="AX135" s="54">
        <f t="shared" si="881"/>
        <v>340</v>
      </c>
      <c r="AY135" s="54">
        <f t="shared" si="881"/>
        <v>0</v>
      </c>
      <c r="AZ135" s="54">
        <f>BA135+BB135</f>
        <v>1155</v>
      </c>
      <c r="BA135" s="54">
        <f t="shared" si="882"/>
        <v>1155</v>
      </c>
      <c r="BB135" s="54">
        <f t="shared" si="882"/>
        <v>0</v>
      </c>
    </row>
    <row r="136" spans="1:54" s="3" customFormat="1" ht="15" customHeight="1" x14ac:dyDescent="0.25">
      <c r="A136" s="33"/>
      <c r="B136" s="31"/>
      <c r="C136" s="35" t="s">
        <v>117</v>
      </c>
      <c r="D136" s="54">
        <f>E136+F136</f>
        <v>3</v>
      </c>
      <c r="E136" s="54">
        <v>1</v>
      </c>
      <c r="F136" s="54">
        <v>2</v>
      </c>
      <c r="G136" s="54">
        <f>H136+I136</f>
        <v>1</v>
      </c>
      <c r="H136" s="54">
        <v>1</v>
      </c>
      <c r="I136" s="54">
        <v>0</v>
      </c>
      <c r="J136" s="54">
        <f>K136+L136</f>
        <v>9</v>
      </c>
      <c r="K136" s="54">
        <v>1</v>
      </c>
      <c r="L136" s="54">
        <v>8</v>
      </c>
      <c r="M136" s="54">
        <f>N136+O136</f>
        <v>13</v>
      </c>
      <c r="N136" s="54">
        <f t="shared" si="878"/>
        <v>3</v>
      </c>
      <c r="O136" s="54">
        <f t="shared" si="878"/>
        <v>10</v>
      </c>
      <c r="P136" s="54">
        <f>Q136+R136</f>
        <v>2</v>
      </c>
      <c r="Q136" s="54">
        <v>0</v>
      </c>
      <c r="R136" s="54">
        <v>2</v>
      </c>
      <c r="S136" s="54">
        <f>T136+U136</f>
        <v>5</v>
      </c>
      <c r="T136" s="54">
        <v>1</v>
      </c>
      <c r="U136" s="54">
        <v>4</v>
      </c>
      <c r="V136" s="54">
        <f>W136+X136</f>
        <v>2</v>
      </c>
      <c r="W136" s="54">
        <v>0</v>
      </c>
      <c r="X136" s="54">
        <v>2</v>
      </c>
      <c r="Y136" s="54">
        <f>Z136+AA136</f>
        <v>9</v>
      </c>
      <c r="Z136" s="54">
        <f t="shared" si="879"/>
        <v>1</v>
      </c>
      <c r="AA136" s="54">
        <f t="shared" si="879"/>
        <v>8</v>
      </c>
      <c r="AB136" s="54">
        <f>AC136+AD136</f>
        <v>1</v>
      </c>
      <c r="AC136" s="54">
        <v>1</v>
      </c>
      <c r="AD136" s="54">
        <v>0</v>
      </c>
      <c r="AE136" s="54">
        <f>AF136+AG136</f>
        <v>6</v>
      </c>
      <c r="AF136" s="54">
        <v>2</v>
      </c>
      <c r="AG136" s="54">
        <v>4</v>
      </c>
      <c r="AH136" s="54">
        <f>AI136+AJ136</f>
        <v>5</v>
      </c>
      <c r="AI136" s="54">
        <v>1</v>
      </c>
      <c r="AJ136" s="54">
        <v>4</v>
      </c>
      <c r="AK136" s="54">
        <f>AL136+AM136</f>
        <v>12</v>
      </c>
      <c r="AL136" s="54">
        <f t="shared" si="880"/>
        <v>4</v>
      </c>
      <c r="AM136" s="54">
        <f t="shared" si="880"/>
        <v>8</v>
      </c>
      <c r="AN136" s="54">
        <f>AO136+AP136</f>
        <v>0</v>
      </c>
      <c r="AO136" s="54">
        <v>0</v>
      </c>
      <c r="AP136" s="54">
        <v>0</v>
      </c>
      <c r="AQ136" s="54">
        <f>AR136+AS136</f>
        <v>4</v>
      </c>
      <c r="AR136" s="54">
        <v>0</v>
      </c>
      <c r="AS136" s="54">
        <v>4</v>
      </c>
      <c r="AT136" s="54">
        <f>AU136+AV136</f>
        <v>0</v>
      </c>
      <c r="AU136" s="54">
        <v>0</v>
      </c>
      <c r="AV136" s="54">
        <v>0</v>
      </c>
      <c r="AW136" s="54">
        <f>AX136+AY136</f>
        <v>4</v>
      </c>
      <c r="AX136" s="54">
        <f t="shared" si="881"/>
        <v>0</v>
      </c>
      <c r="AY136" s="54">
        <f t="shared" si="881"/>
        <v>4</v>
      </c>
      <c r="AZ136" s="54">
        <f>BA136+BB136</f>
        <v>38</v>
      </c>
      <c r="BA136" s="54">
        <f t="shared" si="882"/>
        <v>8</v>
      </c>
      <c r="BB136" s="54">
        <f t="shared" si="882"/>
        <v>30</v>
      </c>
    </row>
    <row r="137" spans="1:54" s="3" customFormat="1" ht="15" customHeight="1" x14ac:dyDescent="0.25">
      <c r="A137" s="33"/>
      <c r="B137" s="31"/>
      <c r="C137" s="32" t="s">
        <v>48</v>
      </c>
      <c r="D137" s="54">
        <f>E137+F137</f>
        <v>71</v>
      </c>
      <c r="E137" s="54">
        <v>71</v>
      </c>
      <c r="F137" s="54">
        <v>0</v>
      </c>
      <c r="G137" s="54">
        <f>H137+I137</f>
        <v>76</v>
      </c>
      <c r="H137" s="54">
        <v>76</v>
      </c>
      <c r="I137" s="54">
        <v>0</v>
      </c>
      <c r="J137" s="54">
        <f>K137+L137</f>
        <v>93</v>
      </c>
      <c r="K137" s="54">
        <v>93</v>
      </c>
      <c r="L137" s="54">
        <v>0</v>
      </c>
      <c r="M137" s="54">
        <f>N137+O137</f>
        <v>240</v>
      </c>
      <c r="N137" s="54">
        <f t="shared" si="878"/>
        <v>240</v>
      </c>
      <c r="O137" s="54">
        <f t="shared" si="878"/>
        <v>0</v>
      </c>
      <c r="P137" s="54">
        <f>Q137+R137</f>
        <v>147</v>
      </c>
      <c r="Q137" s="54">
        <v>147</v>
      </c>
      <c r="R137" s="54">
        <v>0</v>
      </c>
      <c r="S137" s="54">
        <f>T137+U137</f>
        <v>132</v>
      </c>
      <c r="T137" s="54">
        <v>132</v>
      </c>
      <c r="U137" s="54">
        <v>0</v>
      </c>
      <c r="V137" s="54">
        <f>W137+X137</f>
        <v>84</v>
      </c>
      <c r="W137" s="54">
        <v>84</v>
      </c>
      <c r="X137" s="54">
        <v>0</v>
      </c>
      <c r="Y137" s="54">
        <f>Z137+AA137</f>
        <v>363</v>
      </c>
      <c r="Z137" s="54">
        <f t="shared" si="879"/>
        <v>363</v>
      </c>
      <c r="AA137" s="54">
        <f t="shared" si="879"/>
        <v>0</v>
      </c>
      <c r="AB137" s="54">
        <f>AC137+AD137</f>
        <v>42</v>
      </c>
      <c r="AC137" s="54">
        <v>42</v>
      </c>
      <c r="AD137" s="54">
        <v>0</v>
      </c>
      <c r="AE137" s="54">
        <f>AF137+AG137</f>
        <v>47</v>
      </c>
      <c r="AF137" s="54">
        <v>47</v>
      </c>
      <c r="AG137" s="54">
        <v>0</v>
      </c>
      <c r="AH137" s="54">
        <f>AI137+AJ137</f>
        <v>88</v>
      </c>
      <c r="AI137" s="54">
        <v>88</v>
      </c>
      <c r="AJ137" s="54">
        <v>0</v>
      </c>
      <c r="AK137" s="54">
        <f>AL137+AM137</f>
        <v>177</v>
      </c>
      <c r="AL137" s="54">
        <f t="shared" si="880"/>
        <v>177</v>
      </c>
      <c r="AM137" s="54">
        <f t="shared" si="880"/>
        <v>0</v>
      </c>
      <c r="AN137" s="54">
        <f>AO137+AP137</f>
        <v>92</v>
      </c>
      <c r="AO137" s="54">
        <v>92</v>
      </c>
      <c r="AP137" s="54">
        <v>0</v>
      </c>
      <c r="AQ137" s="54">
        <f>AR137+AS137</f>
        <v>157</v>
      </c>
      <c r="AR137" s="54">
        <v>157</v>
      </c>
      <c r="AS137" s="54">
        <v>0</v>
      </c>
      <c r="AT137" s="54">
        <f>AU137+AV137</f>
        <v>206</v>
      </c>
      <c r="AU137" s="54">
        <v>206</v>
      </c>
      <c r="AV137" s="54">
        <v>0</v>
      </c>
      <c r="AW137" s="54">
        <f>AX137+AY137</f>
        <v>455</v>
      </c>
      <c r="AX137" s="54">
        <f t="shared" si="881"/>
        <v>455</v>
      </c>
      <c r="AY137" s="54">
        <f t="shared" si="881"/>
        <v>0</v>
      </c>
      <c r="AZ137" s="54">
        <f>BA137+BB137</f>
        <v>1235</v>
      </c>
      <c r="BA137" s="54">
        <f t="shared" si="882"/>
        <v>1235</v>
      </c>
      <c r="BB137" s="54">
        <f t="shared" si="882"/>
        <v>0</v>
      </c>
    </row>
    <row r="138" spans="1:54" s="3" customFormat="1" ht="15" customHeight="1" x14ac:dyDescent="0.25">
      <c r="A138" s="33"/>
      <c r="B138" s="31"/>
      <c r="C138" s="32" t="s">
        <v>23</v>
      </c>
      <c r="D138" s="54">
        <f>E138+F138</f>
        <v>60</v>
      </c>
      <c r="E138" s="54">
        <v>44</v>
      </c>
      <c r="F138" s="54">
        <v>16</v>
      </c>
      <c r="G138" s="54">
        <f>H138+I138</f>
        <v>59</v>
      </c>
      <c r="H138" s="54">
        <v>42</v>
      </c>
      <c r="I138" s="54">
        <v>17</v>
      </c>
      <c r="J138" s="54">
        <f>K138+L138</f>
        <v>70</v>
      </c>
      <c r="K138" s="54">
        <v>56</v>
      </c>
      <c r="L138" s="54">
        <v>14</v>
      </c>
      <c r="M138" s="54">
        <f>N138+O138</f>
        <v>189</v>
      </c>
      <c r="N138" s="54">
        <f t="shared" si="878"/>
        <v>142</v>
      </c>
      <c r="O138" s="54">
        <f t="shared" si="878"/>
        <v>47</v>
      </c>
      <c r="P138" s="54">
        <f>Q138+R138</f>
        <v>63</v>
      </c>
      <c r="Q138" s="54">
        <v>56</v>
      </c>
      <c r="R138" s="54">
        <v>7</v>
      </c>
      <c r="S138" s="54">
        <f>T138+U138</f>
        <v>51</v>
      </c>
      <c r="T138" s="54">
        <v>44</v>
      </c>
      <c r="U138" s="54">
        <v>7</v>
      </c>
      <c r="V138" s="54">
        <f>W138+X138</f>
        <v>54</v>
      </c>
      <c r="W138" s="54">
        <v>39</v>
      </c>
      <c r="X138" s="54">
        <v>15</v>
      </c>
      <c r="Y138" s="54">
        <f>Z138+AA138</f>
        <v>168</v>
      </c>
      <c r="Z138" s="54">
        <f t="shared" si="879"/>
        <v>139</v>
      </c>
      <c r="AA138" s="54">
        <f t="shared" si="879"/>
        <v>29</v>
      </c>
      <c r="AB138" s="54">
        <f>AC138+AD138</f>
        <v>42</v>
      </c>
      <c r="AC138" s="54">
        <v>34</v>
      </c>
      <c r="AD138" s="54">
        <v>8</v>
      </c>
      <c r="AE138" s="54">
        <f>AF138+AG138</f>
        <v>58</v>
      </c>
      <c r="AF138" s="54">
        <v>50</v>
      </c>
      <c r="AG138" s="54">
        <v>8</v>
      </c>
      <c r="AH138" s="54">
        <f>AI138+AJ138</f>
        <v>53</v>
      </c>
      <c r="AI138" s="54">
        <v>41</v>
      </c>
      <c r="AJ138" s="54">
        <v>12</v>
      </c>
      <c r="AK138" s="54">
        <f>AL138+AM138</f>
        <v>153</v>
      </c>
      <c r="AL138" s="54">
        <f t="shared" si="880"/>
        <v>125</v>
      </c>
      <c r="AM138" s="54">
        <f t="shared" si="880"/>
        <v>28</v>
      </c>
      <c r="AN138" s="54">
        <f>AO138+AP138</f>
        <v>59</v>
      </c>
      <c r="AO138" s="54">
        <v>38</v>
      </c>
      <c r="AP138" s="54">
        <v>21</v>
      </c>
      <c r="AQ138" s="54">
        <f>AR138+AS138</f>
        <v>64</v>
      </c>
      <c r="AR138" s="54">
        <v>52</v>
      </c>
      <c r="AS138" s="54">
        <v>12</v>
      </c>
      <c r="AT138" s="54">
        <f>AU138+AV138</f>
        <v>54</v>
      </c>
      <c r="AU138" s="54">
        <v>41</v>
      </c>
      <c r="AV138" s="54">
        <v>13</v>
      </c>
      <c r="AW138" s="54">
        <f>AX138+AY138</f>
        <v>177</v>
      </c>
      <c r="AX138" s="54">
        <f t="shared" si="881"/>
        <v>131</v>
      </c>
      <c r="AY138" s="54">
        <f t="shared" si="881"/>
        <v>46</v>
      </c>
      <c r="AZ138" s="54">
        <f>BA138+BB138</f>
        <v>687</v>
      </c>
      <c r="BA138" s="54">
        <f t="shared" si="882"/>
        <v>537</v>
      </c>
      <c r="BB138" s="54">
        <f t="shared" si="882"/>
        <v>150</v>
      </c>
    </row>
    <row r="139" spans="1:54" s="3" customFormat="1" ht="15" customHeight="1" x14ac:dyDescent="0.25">
      <c r="A139" s="33"/>
      <c r="B139" s="31"/>
      <c r="C139" s="35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</row>
    <row r="140" spans="1:54" s="3" customFormat="1" ht="15" customHeight="1" x14ac:dyDescent="0.25">
      <c r="A140" s="30"/>
      <c r="B140" s="31" t="s">
        <v>118</v>
      </c>
      <c r="C140" s="32"/>
      <c r="D140" s="29">
        <f>SUM(E140:F140)</f>
        <v>2161</v>
      </c>
      <c r="E140" s="29">
        <f>E141+E145+E148+E152+E155+E161+E162</f>
        <v>2161</v>
      </c>
      <c r="F140" s="29">
        <f>F141+F145+F148+F152+F155+F161+F162</f>
        <v>0</v>
      </c>
      <c r="G140" s="29">
        <f t="shared" ref="G140:G141" si="883">SUM(H140:I140)</f>
        <v>1919</v>
      </c>
      <c r="H140" s="29">
        <f t="shared" ref="H140:I140" si="884">H141+H145+H148+H152+H155+H161+H162</f>
        <v>1919</v>
      </c>
      <c r="I140" s="29">
        <f t="shared" si="884"/>
        <v>0</v>
      </c>
      <c r="J140" s="29">
        <f t="shared" ref="J140:J141" si="885">SUM(K140:L140)</f>
        <v>2339</v>
      </c>
      <c r="K140" s="29">
        <f t="shared" ref="K140:L140" si="886">K141+K145+K148+K152+K155+K161+K162</f>
        <v>2339</v>
      </c>
      <c r="L140" s="29">
        <f t="shared" si="886"/>
        <v>0</v>
      </c>
      <c r="M140" s="29">
        <f t="shared" ref="M140:M141" si="887">SUM(N140:O140)</f>
        <v>6419</v>
      </c>
      <c r="N140" s="29">
        <f t="shared" ref="N140:O140" si="888">N141+N145+N148+N152+N155+N161+N162</f>
        <v>6419</v>
      </c>
      <c r="O140" s="29">
        <f t="shared" si="888"/>
        <v>0</v>
      </c>
      <c r="P140" s="29">
        <f t="shared" ref="P140:P141" si="889">SUM(Q140:R140)</f>
        <v>2503</v>
      </c>
      <c r="Q140" s="29">
        <f t="shared" ref="Q140:R140" si="890">Q141+Q145+Q148+Q152+Q155+Q161+Q162</f>
        <v>2503</v>
      </c>
      <c r="R140" s="29">
        <f t="shared" si="890"/>
        <v>0</v>
      </c>
      <c r="S140" s="29">
        <f t="shared" ref="S140:S141" si="891">SUM(T140:U140)</f>
        <v>2424</v>
      </c>
      <c r="T140" s="29">
        <f t="shared" ref="T140:U140" si="892">T141+T145+T148+T152+T155+T161+T162</f>
        <v>2424</v>
      </c>
      <c r="U140" s="29">
        <f t="shared" si="892"/>
        <v>0</v>
      </c>
      <c r="V140" s="29">
        <f t="shared" ref="V140:V141" si="893">SUM(W140:X140)</f>
        <v>2283</v>
      </c>
      <c r="W140" s="29">
        <f t="shared" ref="W140:X140" si="894">W141+W145+W148+W152+W155+W161+W162</f>
        <v>2282</v>
      </c>
      <c r="X140" s="29">
        <f t="shared" si="894"/>
        <v>1</v>
      </c>
      <c r="Y140" s="29">
        <f t="shared" ref="Y140:Y141" si="895">SUM(Z140:AA140)</f>
        <v>7210</v>
      </c>
      <c r="Z140" s="29">
        <f t="shared" ref="Z140:AA140" si="896">Z141+Z145+Z148+Z152+Z155+Z161+Z162</f>
        <v>7209</v>
      </c>
      <c r="AA140" s="29">
        <f t="shared" si="896"/>
        <v>1</v>
      </c>
      <c r="AB140" s="29">
        <f t="shared" ref="AB140:AB141" si="897">SUM(AC140:AD140)</f>
        <v>1978</v>
      </c>
      <c r="AC140" s="29">
        <f t="shared" ref="AC140:AD140" si="898">AC141+AC145+AC148+AC152+AC155+AC161+AC162</f>
        <v>1978</v>
      </c>
      <c r="AD140" s="29">
        <f t="shared" si="898"/>
        <v>0</v>
      </c>
      <c r="AE140" s="29">
        <f t="shared" ref="AE140:AE141" si="899">SUM(AF140:AG140)</f>
        <v>2216</v>
      </c>
      <c r="AF140" s="29">
        <f t="shared" ref="AF140:AG140" si="900">AF141+AF145+AF148+AF152+AF155+AF161+AF162</f>
        <v>2216</v>
      </c>
      <c r="AG140" s="29">
        <f t="shared" si="900"/>
        <v>0</v>
      </c>
      <c r="AH140" s="29">
        <f t="shared" ref="AH140:AH141" si="901">SUM(AI140:AJ140)</f>
        <v>2188</v>
      </c>
      <c r="AI140" s="29">
        <f t="shared" ref="AI140:AJ140" si="902">AI141+AI145+AI148+AI152+AI155+AI161+AI162</f>
        <v>2188</v>
      </c>
      <c r="AJ140" s="29">
        <f t="shared" si="902"/>
        <v>0</v>
      </c>
      <c r="AK140" s="29">
        <f t="shared" ref="AK140:AK141" si="903">SUM(AL140:AM140)</f>
        <v>6382</v>
      </c>
      <c r="AL140" s="29">
        <f t="shared" ref="AL140:AM140" si="904">AL141+AL145+AL148+AL152+AL155+AL161+AL162</f>
        <v>6382</v>
      </c>
      <c r="AM140" s="29">
        <f t="shared" si="904"/>
        <v>0</v>
      </c>
      <c r="AN140" s="29">
        <f t="shared" ref="AN140:AN141" si="905">SUM(AO140:AP140)</f>
        <v>2300</v>
      </c>
      <c r="AO140" s="29">
        <f t="shared" ref="AO140:AP140" si="906">AO141+AO145+AO148+AO152+AO155+AO161+AO162</f>
        <v>2300</v>
      </c>
      <c r="AP140" s="29">
        <f t="shared" si="906"/>
        <v>0</v>
      </c>
      <c r="AQ140" s="29">
        <f t="shared" ref="AQ140:AQ141" si="907">SUM(AR140:AS140)</f>
        <v>2309</v>
      </c>
      <c r="AR140" s="29">
        <f t="shared" ref="AR140:AS140" si="908">AR141+AR145+AR148+AR152+AR155+AR161+AR162</f>
        <v>2309</v>
      </c>
      <c r="AS140" s="29">
        <f t="shared" si="908"/>
        <v>0</v>
      </c>
      <c r="AT140" s="29">
        <f t="shared" ref="AT140:AT141" si="909">SUM(AU140:AV140)</f>
        <v>2489</v>
      </c>
      <c r="AU140" s="29">
        <f t="shared" ref="AU140:AV140" si="910">AU141+AU145+AU148+AU152+AU155+AU161+AU162</f>
        <v>2489</v>
      </c>
      <c r="AV140" s="29">
        <f t="shared" si="910"/>
        <v>0</v>
      </c>
      <c r="AW140" s="29">
        <f t="shared" ref="AW140:AW141" si="911">SUM(AX140:AY140)</f>
        <v>7098</v>
      </c>
      <c r="AX140" s="29">
        <f t="shared" ref="AX140:AY140" si="912">AX141+AX145+AX148+AX152+AX155+AX161+AX162</f>
        <v>7098</v>
      </c>
      <c r="AY140" s="29">
        <f t="shared" si="912"/>
        <v>0</v>
      </c>
      <c r="AZ140" s="29">
        <f>SUM(BA140:BB140)</f>
        <v>27109</v>
      </c>
      <c r="BA140" s="29">
        <f>BA141+BA145+BA148+BA152+BA155+BA161+BA162</f>
        <v>27108</v>
      </c>
      <c r="BB140" s="29">
        <f>BB141+BB145+BB148+BB152+BB155+BB161+BB162</f>
        <v>1</v>
      </c>
    </row>
    <row r="141" spans="1:54" s="3" customFormat="1" ht="15" customHeight="1" x14ac:dyDescent="0.25">
      <c r="A141" s="33"/>
      <c r="B141" s="31"/>
      <c r="C141" s="32" t="s">
        <v>119</v>
      </c>
      <c r="D141" s="29">
        <f>SUM(E141:F141)</f>
        <v>1160</v>
      </c>
      <c r="E141" s="29">
        <f>SUM(E142:E144)</f>
        <v>1160</v>
      </c>
      <c r="F141" s="29">
        <f>SUM(F142:F144)</f>
        <v>0</v>
      </c>
      <c r="G141" s="29">
        <f t="shared" si="883"/>
        <v>1037</v>
      </c>
      <c r="H141" s="29">
        <f t="shared" ref="H141:I141" si="913">SUM(H142:H144)</f>
        <v>1037</v>
      </c>
      <c r="I141" s="29">
        <f t="shared" si="913"/>
        <v>0</v>
      </c>
      <c r="J141" s="29">
        <f t="shared" si="885"/>
        <v>1215</v>
      </c>
      <c r="K141" s="29">
        <f t="shared" ref="K141:L141" si="914">SUM(K142:K144)</f>
        <v>1215</v>
      </c>
      <c r="L141" s="29">
        <f t="shared" si="914"/>
        <v>0</v>
      </c>
      <c r="M141" s="29">
        <f t="shared" si="887"/>
        <v>3412</v>
      </c>
      <c r="N141" s="29">
        <f t="shared" ref="N141:O141" si="915">SUM(N142:N144)</f>
        <v>3412</v>
      </c>
      <c r="O141" s="29">
        <f t="shared" si="915"/>
        <v>0</v>
      </c>
      <c r="P141" s="29">
        <f t="shared" si="889"/>
        <v>1218</v>
      </c>
      <c r="Q141" s="29">
        <f t="shared" ref="Q141:R141" si="916">SUM(Q142:Q144)</f>
        <v>1218</v>
      </c>
      <c r="R141" s="29">
        <f t="shared" si="916"/>
        <v>0</v>
      </c>
      <c r="S141" s="29">
        <f t="shared" si="891"/>
        <v>1185</v>
      </c>
      <c r="T141" s="29">
        <f t="shared" ref="T141:U141" si="917">SUM(T142:T144)</f>
        <v>1185</v>
      </c>
      <c r="U141" s="29">
        <f t="shared" si="917"/>
        <v>0</v>
      </c>
      <c r="V141" s="29">
        <f t="shared" si="893"/>
        <v>1114</v>
      </c>
      <c r="W141" s="29">
        <f t="shared" ref="W141:X141" si="918">SUM(W142:W144)</f>
        <v>1113</v>
      </c>
      <c r="X141" s="29">
        <f t="shared" si="918"/>
        <v>1</v>
      </c>
      <c r="Y141" s="29">
        <f t="shared" si="895"/>
        <v>3517</v>
      </c>
      <c r="Z141" s="29">
        <f t="shared" ref="Z141:AA141" si="919">SUM(Z142:Z144)</f>
        <v>3516</v>
      </c>
      <c r="AA141" s="29">
        <f t="shared" si="919"/>
        <v>1</v>
      </c>
      <c r="AB141" s="29">
        <f t="shared" si="897"/>
        <v>977</v>
      </c>
      <c r="AC141" s="29">
        <f t="shared" ref="AC141:AD141" si="920">SUM(AC142:AC144)</f>
        <v>977</v>
      </c>
      <c r="AD141" s="29">
        <f t="shared" si="920"/>
        <v>0</v>
      </c>
      <c r="AE141" s="29">
        <f t="shared" si="899"/>
        <v>1118</v>
      </c>
      <c r="AF141" s="29">
        <f t="shared" ref="AF141:AG141" si="921">SUM(AF142:AF144)</f>
        <v>1118</v>
      </c>
      <c r="AG141" s="29">
        <f t="shared" si="921"/>
        <v>0</v>
      </c>
      <c r="AH141" s="29">
        <f t="shared" si="901"/>
        <v>1102</v>
      </c>
      <c r="AI141" s="29">
        <f t="shared" ref="AI141:AJ141" si="922">SUM(AI142:AI144)</f>
        <v>1102</v>
      </c>
      <c r="AJ141" s="29">
        <f t="shared" si="922"/>
        <v>0</v>
      </c>
      <c r="AK141" s="29">
        <f t="shared" si="903"/>
        <v>3197</v>
      </c>
      <c r="AL141" s="29">
        <f t="shared" ref="AL141:AM141" si="923">SUM(AL142:AL144)</f>
        <v>3197</v>
      </c>
      <c r="AM141" s="29">
        <f t="shared" si="923"/>
        <v>0</v>
      </c>
      <c r="AN141" s="29">
        <f t="shared" si="905"/>
        <v>1096</v>
      </c>
      <c r="AO141" s="29">
        <f t="shared" ref="AO141:AP141" si="924">SUM(AO142:AO144)</f>
        <v>1096</v>
      </c>
      <c r="AP141" s="29">
        <f t="shared" si="924"/>
        <v>0</v>
      </c>
      <c r="AQ141" s="29">
        <f t="shared" si="907"/>
        <v>1155</v>
      </c>
      <c r="AR141" s="29">
        <f t="shared" ref="AR141:AS141" si="925">SUM(AR142:AR144)</f>
        <v>1155</v>
      </c>
      <c r="AS141" s="29">
        <f t="shared" si="925"/>
        <v>0</v>
      </c>
      <c r="AT141" s="29">
        <f t="shared" si="909"/>
        <v>1282</v>
      </c>
      <c r="AU141" s="29">
        <f t="shared" ref="AU141:AV141" si="926">SUM(AU142:AU144)</f>
        <v>1282</v>
      </c>
      <c r="AV141" s="29">
        <f t="shared" si="926"/>
        <v>0</v>
      </c>
      <c r="AW141" s="29">
        <f t="shared" si="911"/>
        <v>3533</v>
      </c>
      <c r="AX141" s="29">
        <f t="shared" ref="AX141:AY141" si="927">SUM(AX142:AX144)</f>
        <v>3533</v>
      </c>
      <c r="AY141" s="29">
        <f t="shared" si="927"/>
        <v>0</v>
      </c>
      <c r="AZ141" s="29">
        <f>SUM(BA141:BB141)</f>
        <v>13659</v>
      </c>
      <c r="BA141" s="29">
        <f>SUM(BA142:BA144)</f>
        <v>13658</v>
      </c>
      <c r="BB141" s="29">
        <f>SUM(BB142:BB144)</f>
        <v>1</v>
      </c>
    </row>
    <row r="142" spans="1:54" s="3" customFormat="1" ht="15" customHeight="1" x14ac:dyDescent="0.25">
      <c r="A142" s="33"/>
      <c r="B142" s="31"/>
      <c r="C142" s="35" t="s">
        <v>120</v>
      </c>
      <c r="D142" s="54">
        <f>E142+F142</f>
        <v>1032</v>
      </c>
      <c r="E142" s="54">
        <v>1032</v>
      </c>
      <c r="F142" s="54">
        <v>0</v>
      </c>
      <c r="G142" s="54">
        <f>H142+I142</f>
        <v>923</v>
      </c>
      <c r="H142" s="54">
        <v>923</v>
      </c>
      <c r="I142" s="54">
        <v>0</v>
      </c>
      <c r="J142" s="54">
        <f>K142+L142</f>
        <v>1073</v>
      </c>
      <c r="K142" s="54">
        <v>1073</v>
      </c>
      <c r="L142" s="54">
        <v>0</v>
      </c>
      <c r="M142" s="54">
        <f>N142+O142</f>
        <v>3028</v>
      </c>
      <c r="N142" s="54">
        <f t="shared" ref="N142:O144" si="928">+E142+H142+K142</f>
        <v>3028</v>
      </c>
      <c r="O142" s="54">
        <f t="shared" si="928"/>
        <v>0</v>
      </c>
      <c r="P142" s="54">
        <f>Q142+R142</f>
        <v>1066</v>
      </c>
      <c r="Q142" s="54">
        <v>1066</v>
      </c>
      <c r="R142" s="54">
        <v>0</v>
      </c>
      <c r="S142" s="54">
        <f>T142+U142</f>
        <v>982</v>
      </c>
      <c r="T142" s="54">
        <v>982</v>
      </c>
      <c r="U142" s="54">
        <v>0</v>
      </c>
      <c r="V142" s="54">
        <f>W142+X142</f>
        <v>989</v>
      </c>
      <c r="W142" s="54">
        <v>989</v>
      </c>
      <c r="X142" s="54">
        <v>0</v>
      </c>
      <c r="Y142" s="54">
        <f>Z142+AA142</f>
        <v>3037</v>
      </c>
      <c r="Z142" s="54">
        <f t="shared" ref="Z142:AA144" si="929">+Q142+T142+W142</f>
        <v>3037</v>
      </c>
      <c r="AA142" s="54">
        <f t="shared" si="929"/>
        <v>0</v>
      </c>
      <c r="AB142" s="54">
        <f>AC142+AD142</f>
        <v>870</v>
      </c>
      <c r="AC142" s="54">
        <v>870</v>
      </c>
      <c r="AD142" s="54">
        <v>0</v>
      </c>
      <c r="AE142" s="54">
        <f>AF142+AG142</f>
        <v>952</v>
      </c>
      <c r="AF142" s="54">
        <v>952</v>
      </c>
      <c r="AG142" s="54">
        <v>0</v>
      </c>
      <c r="AH142" s="54">
        <f>AI142+AJ142</f>
        <v>963</v>
      </c>
      <c r="AI142" s="54">
        <v>963</v>
      </c>
      <c r="AJ142" s="54">
        <v>0</v>
      </c>
      <c r="AK142" s="54">
        <f>AL142+AM142</f>
        <v>2785</v>
      </c>
      <c r="AL142" s="54">
        <f t="shared" ref="AL142:AM144" si="930">+AC142+AF142+AI142</f>
        <v>2785</v>
      </c>
      <c r="AM142" s="54">
        <f t="shared" si="930"/>
        <v>0</v>
      </c>
      <c r="AN142" s="54">
        <f>AO142+AP142</f>
        <v>954</v>
      </c>
      <c r="AO142" s="54">
        <v>954</v>
      </c>
      <c r="AP142" s="54">
        <v>0</v>
      </c>
      <c r="AQ142" s="54">
        <f>AR142+AS142</f>
        <v>935</v>
      </c>
      <c r="AR142" s="54">
        <v>935</v>
      </c>
      <c r="AS142" s="54">
        <v>0</v>
      </c>
      <c r="AT142" s="54">
        <f>AU142+AV142</f>
        <v>1045</v>
      </c>
      <c r="AU142" s="54">
        <v>1045</v>
      </c>
      <c r="AV142" s="54">
        <v>0</v>
      </c>
      <c r="AW142" s="54">
        <f>AX142+AY142</f>
        <v>2934</v>
      </c>
      <c r="AX142" s="54">
        <f t="shared" ref="AX142:AY144" si="931">+AO142+AR142+AU142</f>
        <v>2934</v>
      </c>
      <c r="AY142" s="54">
        <f t="shared" si="931"/>
        <v>0</v>
      </c>
      <c r="AZ142" s="54">
        <f>BA142+BB142</f>
        <v>11784</v>
      </c>
      <c r="BA142" s="54">
        <f t="shared" ref="BA142:BB144" si="932">N142+Z142+AL142+AX142</f>
        <v>11784</v>
      </c>
      <c r="BB142" s="54">
        <f t="shared" si="932"/>
        <v>0</v>
      </c>
    </row>
    <row r="143" spans="1:54" s="3" customFormat="1" ht="15" customHeight="1" x14ac:dyDescent="0.25">
      <c r="A143" s="33"/>
      <c r="B143" s="31"/>
      <c r="C143" s="35" t="s">
        <v>119</v>
      </c>
      <c r="D143" s="54">
        <f>E143+F143</f>
        <v>128</v>
      </c>
      <c r="E143" s="54">
        <v>128</v>
      </c>
      <c r="F143" s="54">
        <v>0</v>
      </c>
      <c r="G143" s="54">
        <f>H143+I143</f>
        <v>114</v>
      </c>
      <c r="H143" s="54">
        <v>114</v>
      </c>
      <c r="I143" s="54">
        <v>0</v>
      </c>
      <c r="J143" s="54">
        <f>K143+L143</f>
        <v>142</v>
      </c>
      <c r="K143" s="54">
        <v>142</v>
      </c>
      <c r="L143" s="54">
        <v>0</v>
      </c>
      <c r="M143" s="54">
        <f>N143+O143</f>
        <v>384</v>
      </c>
      <c r="N143" s="54">
        <f t="shared" si="928"/>
        <v>384</v>
      </c>
      <c r="O143" s="54">
        <f t="shared" si="928"/>
        <v>0</v>
      </c>
      <c r="P143" s="54">
        <f>Q143+R143</f>
        <v>151</v>
      </c>
      <c r="Q143" s="54">
        <v>151</v>
      </c>
      <c r="R143" s="54">
        <v>0</v>
      </c>
      <c r="S143" s="54">
        <f>T143+U143</f>
        <v>203</v>
      </c>
      <c r="T143" s="54">
        <v>203</v>
      </c>
      <c r="U143" s="54">
        <v>0</v>
      </c>
      <c r="V143" s="54">
        <f>W143+X143</f>
        <v>123</v>
      </c>
      <c r="W143" s="54">
        <v>123</v>
      </c>
      <c r="X143" s="54">
        <v>0</v>
      </c>
      <c r="Y143" s="54">
        <f>Z143+AA143</f>
        <v>477</v>
      </c>
      <c r="Z143" s="54">
        <f t="shared" si="929"/>
        <v>477</v>
      </c>
      <c r="AA143" s="54">
        <f t="shared" si="929"/>
        <v>0</v>
      </c>
      <c r="AB143" s="54">
        <f>AC143+AD143</f>
        <v>107</v>
      </c>
      <c r="AC143" s="54">
        <v>107</v>
      </c>
      <c r="AD143" s="54">
        <v>0</v>
      </c>
      <c r="AE143" s="54">
        <f>AF143+AG143</f>
        <v>166</v>
      </c>
      <c r="AF143" s="54">
        <v>166</v>
      </c>
      <c r="AG143" s="54">
        <v>0</v>
      </c>
      <c r="AH143" s="54">
        <f>AI143+AJ143</f>
        <v>139</v>
      </c>
      <c r="AI143" s="54">
        <v>139</v>
      </c>
      <c r="AJ143" s="54">
        <v>0</v>
      </c>
      <c r="AK143" s="54">
        <f>AL143+AM143</f>
        <v>412</v>
      </c>
      <c r="AL143" s="54">
        <f t="shared" si="930"/>
        <v>412</v>
      </c>
      <c r="AM143" s="54">
        <f t="shared" si="930"/>
        <v>0</v>
      </c>
      <c r="AN143" s="54">
        <f>AO143+AP143</f>
        <v>142</v>
      </c>
      <c r="AO143" s="54">
        <v>142</v>
      </c>
      <c r="AP143" s="54">
        <v>0</v>
      </c>
      <c r="AQ143" s="54">
        <f>AR143+AS143</f>
        <v>220</v>
      </c>
      <c r="AR143" s="54">
        <v>220</v>
      </c>
      <c r="AS143" s="54">
        <v>0</v>
      </c>
      <c r="AT143" s="54">
        <f>AU143+AV143</f>
        <v>237</v>
      </c>
      <c r="AU143" s="54">
        <v>237</v>
      </c>
      <c r="AV143" s="54">
        <v>0</v>
      </c>
      <c r="AW143" s="54">
        <f>AX143+AY143</f>
        <v>599</v>
      </c>
      <c r="AX143" s="54">
        <f t="shared" si="931"/>
        <v>599</v>
      </c>
      <c r="AY143" s="54">
        <f t="shared" si="931"/>
        <v>0</v>
      </c>
      <c r="AZ143" s="54">
        <f>BA143+BB143</f>
        <v>1872</v>
      </c>
      <c r="BA143" s="54">
        <f t="shared" si="932"/>
        <v>1872</v>
      </c>
      <c r="BB143" s="54">
        <f t="shared" si="932"/>
        <v>0</v>
      </c>
    </row>
    <row r="144" spans="1:54" s="3" customFormat="1" ht="15" customHeight="1" x14ac:dyDescent="0.25">
      <c r="A144" s="33"/>
      <c r="B144" s="31"/>
      <c r="C144" s="35" t="s">
        <v>121</v>
      </c>
      <c r="D144" s="54">
        <f>E144+F144</f>
        <v>0</v>
      </c>
      <c r="E144" s="54">
        <v>0</v>
      </c>
      <c r="F144" s="54">
        <v>0</v>
      </c>
      <c r="G144" s="54">
        <f>H144+I144</f>
        <v>0</v>
      </c>
      <c r="H144" s="54">
        <v>0</v>
      </c>
      <c r="I144" s="54">
        <v>0</v>
      </c>
      <c r="J144" s="54">
        <f>K144+L144</f>
        <v>0</v>
      </c>
      <c r="K144" s="54">
        <v>0</v>
      </c>
      <c r="L144" s="54">
        <v>0</v>
      </c>
      <c r="M144" s="54">
        <f>N144+O144</f>
        <v>0</v>
      </c>
      <c r="N144" s="54">
        <f t="shared" si="928"/>
        <v>0</v>
      </c>
      <c r="O144" s="54">
        <f t="shared" si="928"/>
        <v>0</v>
      </c>
      <c r="P144" s="54">
        <f>Q144+R144</f>
        <v>1</v>
      </c>
      <c r="Q144" s="54">
        <v>1</v>
      </c>
      <c r="R144" s="54">
        <v>0</v>
      </c>
      <c r="S144" s="54">
        <f>T144+U144</f>
        <v>0</v>
      </c>
      <c r="T144" s="54">
        <v>0</v>
      </c>
      <c r="U144" s="54">
        <v>0</v>
      </c>
      <c r="V144" s="54">
        <f>W144+X144</f>
        <v>2</v>
      </c>
      <c r="W144" s="54">
        <v>1</v>
      </c>
      <c r="X144" s="54">
        <v>1</v>
      </c>
      <c r="Y144" s="54">
        <f>Z144+AA144</f>
        <v>3</v>
      </c>
      <c r="Z144" s="54">
        <f t="shared" si="929"/>
        <v>2</v>
      </c>
      <c r="AA144" s="54">
        <f t="shared" si="929"/>
        <v>1</v>
      </c>
      <c r="AB144" s="54">
        <f>AC144+AD144</f>
        <v>0</v>
      </c>
      <c r="AC144" s="54">
        <v>0</v>
      </c>
      <c r="AD144" s="54">
        <v>0</v>
      </c>
      <c r="AE144" s="54">
        <f>AF144+AG144</f>
        <v>0</v>
      </c>
      <c r="AF144" s="54">
        <v>0</v>
      </c>
      <c r="AG144" s="54">
        <v>0</v>
      </c>
      <c r="AH144" s="54">
        <f>AI144+AJ144</f>
        <v>0</v>
      </c>
      <c r="AI144" s="54">
        <v>0</v>
      </c>
      <c r="AJ144" s="54">
        <v>0</v>
      </c>
      <c r="AK144" s="54">
        <f>AL144+AM144</f>
        <v>0</v>
      </c>
      <c r="AL144" s="54">
        <f t="shared" si="930"/>
        <v>0</v>
      </c>
      <c r="AM144" s="54">
        <f t="shared" si="930"/>
        <v>0</v>
      </c>
      <c r="AN144" s="54">
        <f>AO144+AP144</f>
        <v>0</v>
      </c>
      <c r="AO144" s="54">
        <v>0</v>
      </c>
      <c r="AP144" s="54">
        <v>0</v>
      </c>
      <c r="AQ144" s="54">
        <f>AR144+AS144</f>
        <v>0</v>
      </c>
      <c r="AR144" s="54">
        <v>0</v>
      </c>
      <c r="AS144" s="54">
        <v>0</v>
      </c>
      <c r="AT144" s="54">
        <f>AU144+AV144</f>
        <v>0</v>
      </c>
      <c r="AU144" s="54">
        <v>0</v>
      </c>
      <c r="AV144" s="54">
        <v>0</v>
      </c>
      <c r="AW144" s="54">
        <f>AX144+AY144</f>
        <v>0</v>
      </c>
      <c r="AX144" s="54">
        <f t="shared" si="931"/>
        <v>0</v>
      </c>
      <c r="AY144" s="54">
        <f t="shared" si="931"/>
        <v>0</v>
      </c>
      <c r="AZ144" s="54">
        <f>BA144+BB144</f>
        <v>3</v>
      </c>
      <c r="BA144" s="54">
        <f t="shared" si="932"/>
        <v>2</v>
      </c>
      <c r="BB144" s="54">
        <f t="shared" si="932"/>
        <v>1</v>
      </c>
    </row>
    <row r="145" spans="1:54" s="3" customFormat="1" ht="15" customHeight="1" x14ac:dyDescent="0.25">
      <c r="A145" s="33"/>
      <c r="B145" s="31"/>
      <c r="C145" s="32" t="s">
        <v>122</v>
      </c>
      <c r="D145" s="29">
        <f>SUM(E145:F145)</f>
        <v>36</v>
      </c>
      <c r="E145" s="29">
        <f>SUM(E146:E147)</f>
        <v>36</v>
      </c>
      <c r="F145" s="29">
        <f>SUM(F146:F147)</f>
        <v>0</v>
      </c>
      <c r="G145" s="29">
        <f t="shared" ref="G145" si="933">SUM(H145:I145)</f>
        <v>32</v>
      </c>
      <c r="H145" s="29">
        <f t="shared" ref="H145:I145" si="934">SUM(H146:H147)</f>
        <v>32</v>
      </c>
      <c r="I145" s="29">
        <f t="shared" si="934"/>
        <v>0</v>
      </c>
      <c r="J145" s="29">
        <f t="shared" ref="J145" si="935">SUM(K145:L145)</f>
        <v>51</v>
      </c>
      <c r="K145" s="29">
        <f t="shared" ref="K145:L145" si="936">SUM(K146:K147)</f>
        <v>51</v>
      </c>
      <c r="L145" s="29">
        <f t="shared" si="936"/>
        <v>0</v>
      </c>
      <c r="M145" s="29">
        <f>SUM(N145:O145)</f>
        <v>119</v>
      </c>
      <c r="N145" s="29">
        <f>SUM(N146:N147)</f>
        <v>119</v>
      </c>
      <c r="O145" s="29">
        <f>SUM(O146:O147)</f>
        <v>0</v>
      </c>
      <c r="P145" s="29">
        <f t="shared" ref="P145" si="937">SUM(Q145:R145)</f>
        <v>81</v>
      </c>
      <c r="Q145" s="29">
        <f t="shared" ref="Q145:R145" si="938">SUM(Q146:Q147)</f>
        <v>81</v>
      </c>
      <c r="R145" s="29">
        <f t="shared" si="938"/>
        <v>0</v>
      </c>
      <c r="S145" s="29">
        <f t="shared" ref="S145" si="939">SUM(T145:U145)</f>
        <v>78</v>
      </c>
      <c r="T145" s="29">
        <f t="shared" ref="T145:U145" si="940">SUM(T146:T147)</f>
        <v>78</v>
      </c>
      <c r="U145" s="29">
        <f t="shared" si="940"/>
        <v>0</v>
      </c>
      <c r="V145" s="29">
        <f t="shared" ref="V145" si="941">SUM(W145:X145)</f>
        <v>57</v>
      </c>
      <c r="W145" s="29">
        <f t="shared" ref="W145:X145" si="942">SUM(W146:W147)</f>
        <v>57</v>
      </c>
      <c r="X145" s="29">
        <f t="shared" si="942"/>
        <v>0</v>
      </c>
      <c r="Y145" s="29">
        <f t="shared" ref="Y145" si="943">SUM(Z145:AA145)</f>
        <v>216</v>
      </c>
      <c r="Z145" s="29">
        <f t="shared" ref="Z145:AA145" si="944">SUM(Z146:Z147)</f>
        <v>216</v>
      </c>
      <c r="AA145" s="29">
        <f t="shared" si="944"/>
        <v>0</v>
      </c>
      <c r="AB145" s="29">
        <f t="shared" ref="AB145" si="945">SUM(AC145:AD145)</f>
        <v>47</v>
      </c>
      <c r="AC145" s="29">
        <f t="shared" ref="AC145:AD145" si="946">SUM(AC146:AC147)</f>
        <v>47</v>
      </c>
      <c r="AD145" s="29">
        <f t="shared" si="946"/>
        <v>0</v>
      </c>
      <c r="AE145" s="29">
        <f t="shared" ref="AE145" si="947">SUM(AF145:AG145)</f>
        <v>63</v>
      </c>
      <c r="AF145" s="29">
        <f t="shared" ref="AF145:AG145" si="948">SUM(AF146:AF147)</f>
        <v>63</v>
      </c>
      <c r="AG145" s="29">
        <f t="shared" si="948"/>
        <v>0</v>
      </c>
      <c r="AH145" s="29">
        <f t="shared" ref="AH145" si="949">SUM(AI145:AJ145)</f>
        <v>58</v>
      </c>
      <c r="AI145" s="29">
        <f t="shared" ref="AI145:AJ145" si="950">SUM(AI146:AI147)</f>
        <v>58</v>
      </c>
      <c r="AJ145" s="29">
        <f t="shared" si="950"/>
        <v>0</v>
      </c>
      <c r="AK145" s="29">
        <f t="shared" ref="AK145" si="951">SUM(AL145:AM145)</f>
        <v>168</v>
      </c>
      <c r="AL145" s="29">
        <f t="shared" ref="AL145:AM145" si="952">SUM(AL146:AL147)</f>
        <v>168</v>
      </c>
      <c r="AM145" s="29">
        <f t="shared" si="952"/>
        <v>0</v>
      </c>
      <c r="AN145" s="29">
        <f t="shared" ref="AN145" si="953">SUM(AO145:AP145)</f>
        <v>72</v>
      </c>
      <c r="AO145" s="29">
        <f t="shared" ref="AO145:AP145" si="954">SUM(AO146:AO147)</f>
        <v>72</v>
      </c>
      <c r="AP145" s="29">
        <f t="shared" si="954"/>
        <v>0</v>
      </c>
      <c r="AQ145" s="29">
        <f t="shared" ref="AQ145" si="955">SUM(AR145:AS145)</f>
        <v>61</v>
      </c>
      <c r="AR145" s="29">
        <f t="shared" ref="AR145:AS145" si="956">SUM(AR146:AR147)</f>
        <v>61</v>
      </c>
      <c r="AS145" s="29">
        <f t="shared" si="956"/>
        <v>0</v>
      </c>
      <c r="AT145" s="29">
        <f t="shared" ref="AT145" si="957">SUM(AU145:AV145)</f>
        <v>62</v>
      </c>
      <c r="AU145" s="29">
        <f t="shared" ref="AU145:AV145" si="958">SUM(AU146:AU147)</f>
        <v>62</v>
      </c>
      <c r="AV145" s="29">
        <f t="shared" si="958"/>
        <v>0</v>
      </c>
      <c r="AW145" s="29">
        <f t="shared" ref="AW145" si="959">SUM(AX145:AY145)</f>
        <v>195</v>
      </c>
      <c r="AX145" s="29">
        <f t="shared" ref="AX145:AY145" si="960">SUM(AX146:AX147)</f>
        <v>195</v>
      </c>
      <c r="AY145" s="29">
        <f t="shared" si="960"/>
        <v>0</v>
      </c>
      <c r="AZ145" s="29">
        <f>SUM(BA145:BB145)</f>
        <v>698</v>
      </c>
      <c r="BA145" s="29">
        <f>SUM(BA146:BA147)</f>
        <v>698</v>
      </c>
      <c r="BB145" s="29">
        <f>SUM(BB146:BB147)</f>
        <v>0</v>
      </c>
    </row>
    <row r="146" spans="1:54" s="3" customFormat="1" ht="15" customHeight="1" x14ac:dyDescent="0.25">
      <c r="A146" s="33"/>
      <c r="B146" s="31"/>
      <c r="C146" s="35" t="s">
        <v>123</v>
      </c>
      <c r="D146" s="54">
        <f>E146+F146</f>
        <v>10</v>
      </c>
      <c r="E146" s="54">
        <v>10</v>
      </c>
      <c r="F146" s="54">
        <v>0</v>
      </c>
      <c r="G146" s="54">
        <f>H146+I146</f>
        <v>8</v>
      </c>
      <c r="H146" s="54">
        <v>8</v>
      </c>
      <c r="I146" s="54">
        <v>0</v>
      </c>
      <c r="J146" s="54">
        <f>K146+L146</f>
        <v>10</v>
      </c>
      <c r="K146" s="54">
        <v>10</v>
      </c>
      <c r="L146" s="54">
        <v>0</v>
      </c>
      <c r="M146" s="54">
        <f>N146+O146</f>
        <v>28</v>
      </c>
      <c r="N146" s="54">
        <f>+E146+H146+K146</f>
        <v>28</v>
      </c>
      <c r="O146" s="54">
        <f>+F146+I146+L146</f>
        <v>0</v>
      </c>
      <c r="P146" s="54">
        <f>Q146+R146</f>
        <v>10</v>
      </c>
      <c r="Q146" s="54">
        <v>10</v>
      </c>
      <c r="R146" s="54">
        <v>0</v>
      </c>
      <c r="S146" s="54">
        <f>T146+U146</f>
        <v>14</v>
      </c>
      <c r="T146" s="54">
        <v>14</v>
      </c>
      <c r="U146" s="54">
        <v>0</v>
      </c>
      <c r="V146" s="54">
        <f>W146+X146</f>
        <v>9</v>
      </c>
      <c r="W146" s="54">
        <v>9</v>
      </c>
      <c r="X146" s="54">
        <v>0</v>
      </c>
      <c r="Y146" s="54">
        <f>Z146+AA146</f>
        <v>33</v>
      </c>
      <c r="Z146" s="54">
        <f>+Q146+T146+W146</f>
        <v>33</v>
      </c>
      <c r="AA146" s="54">
        <f>+R146+U146+X146</f>
        <v>0</v>
      </c>
      <c r="AB146" s="54">
        <f>AC146+AD146</f>
        <v>9</v>
      </c>
      <c r="AC146" s="54">
        <v>9</v>
      </c>
      <c r="AD146" s="54">
        <v>0</v>
      </c>
      <c r="AE146" s="54">
        <f>AF146+AG146</f>
        <v>11</v>
      </c>
      <c r="AF146" s="54">
        <v>11</v>
      </c>
      <c r="AG146" s="54">
        <v>0</v>
      </c>
      <c r="AH146" s="54">
        <f>AI146+AJ146</f>
        <v>9</v>
      </c>
      <c r="AI146" s="54">
        <v>9</v>
      </c>
      <c r="AJ146" s="54">
        <v>0</v>
      </c>
      <c r="AK146" s="54">
        <f>AL146+AM146</f>
        <v>29</v>
      </c>
      <c r="AL146" s="54">
        <f>+AC146+AF146+AI146</f>
        <v>29</v>
      </c>
      <c r="AM146" s="54">
        <f>+AD146+AG146+AJ146</f>
        <v>0</v>
      </c>
      <c r="AN146" s="54">
        <f>AO146+AP146</f>
        <v>11</v>
      </c>
      <c r="AO146" s="54">
        <v>11</v>
      </c>
      <c r="AP146" s="54">
        <v>0</v>
      </c>
      <c r="AQ146" s="54">
        <f>AR146+AS146</f>
        <v>9</v>
      </c>
      <c r="AR146" s="54">
        <v>9</v>
      </c>
      <c r="AS146" s="54">
        <v>0</v>
      </c>
      <c r="AT146" s="54">
        <f>AU146+AV146</f>
        <v>11</v>
      </c>
      <c r="AU146" s="54">
        <v>11</v>
      </c>
      <c r="AV146" s="54">
        <v>0</v>
      </c>
      <c r="AW146" s="54">
        <f>AX146+AY146</f>
        <v>31</v>
      </c>
      <c r="AX146" s="54">
        <f>+AO146+AR146+AU146</f>
        <v>31</v>
      </c>
      <c r="AY146" s="54">
        <f>+AP146+AS146+AV146</f>
        <v>0</v>
      </c>
      <c r="AZ146" s="54">
        <f>BA146+BB146</f>
        <v>121</v>
      </c>
      <c r="BA146" s="54">
        <f>N146+Z146+AL146+AX146</f>
        <v>121</v>
      </c>
      <c r="BB146" s="54">
        <f>O146+AA146+AM146+AY146</f>
        <v>0</v>
      </c>
    </row>
    <row r="147" spans="1:54" s="3" customFormat="1" ht="15" customHeight="1" x14ac:dyDescent="0.25">
      <c r="A147" s="33"/>
      <c r="B147" s="31"/>
      <c r="C147" s="35" t="s">
        <v>124</v>
      </c>
      <c r="D147" s="54">
        <f>E147+F147</f>
        <v>26</v>
      </c>
      <c r="E147" s="54">
        <v>26</v>
      </c>
      <c r="F147" s="54">
        <v>0</v>
      </c>
      <c r="G147" s="54">
        <f>H147+I147</f>
        <v>24</v>
      </c>
      <c r="H147" s="54">
        <v>24</v>
      </c>
      <c r="I147" s="54">
        <v>0</v>
      </c>
      <c r="J147" s="54">
        <f>K147+L147</f>
        <v>41</v>
      </c>
      <c r="K147" s="54">
        <v>41</v>
      </c>
      <c r="L147" s="54">
        <v>0</v>
      </c>
      <c r="M147" s="54">
        <f>N147+O147</f>
        <v>91</v>
      </c>
      <c r="N147" s="54">
        <f>+E147+H147+K147</f>
        <v>91</v>
      </c>
      <c r="O147" s="54">
        <f>+F147+I147+L147</f>
        <v>0</v>
      </c>
      <c r="P147" s="54">
        <f>Q147+R147</f>
        <v>71</v>
      </c>
      <c r="Q147" s="54">
        <v>71</v>
      </c>
      <c r="R147" s="54">
        <v>0</v>
      </c>
      <c r="S147" s="54">
        <f>T147+U147</f>
        <v>64</v>
      </c>
      <c r="T147" s="54">
        <v>64</v>
      </c>
      <c r="U147" s="54">
        <v>0</v>
      </c>
      <c r="V147" s="54">
        <f>W147+X147</f>
        <v>48</v>
      </c>
      <c r="W147" s="54">
        <v>48</v>
      </c>
      <c r="X147" s="54">
        <v>0</v>
      </c>
      <c r="Y147" s="54">
        <f>Z147+AA147</f>
        <v>183</v>
      </c>
      <c r="Z147" s="54">
        <f>+Q147+T147+W147</f>
        <v>183</v>
      </c>
      <c r="AA147" s="54">
        <f>+R147+U147+X147</f>
        <v>0</v>
      </c>
      <c r="AB147" s="54">
        <f>AC147+AD147</f>
        <v>38</v>
      </c>
      <c r="AC147" s="54">
        <v>38</v>
      </c>
      <c r="AD147" s="54">
        <v>0</v>
      </c>
      <c r="AE147" s="54">
        <f>AF147+AG147</f>
        <v>52</v>
      </c>
      <c r="AF147" s="54">
        <v>52</v>
      </c>
      <c r="AG147" s="54">
        <v>0</v>
      </c>
      <c r="AH147" s="54">
        <f>AI147+AJ147</f>
        <v>49</v>
      </c>
      <c r="AI147" s="54">
        <v>49</v>
      </c>
      <c r="AJ147" s="54">
        <v>0</v>
      </c>
      <c r="AK147" s="54">
        <f>AL147+AM147</f>
        <v>139</v>
      </c>
      <c r="AL147" s="54">
        <f>+AC147+AF147+AI147</f>
        <v>139</v>
      </c>
      <c r="AM147" s="54">
        <f>+AD147+AG147+AJ147</f>
        <v>0</v>
      </c>
      <c r="AN147" s="54">
        <f>AO147+AP147</f>
        <v>61</v>
      </c>
      <c r="AO147" s="54">
        <v>61</v>
      </c>
      <c r="AP147" s="54">
        <v>0</v>
      </c>
      <c r="AQ147" s="54">
        <f>AR147+AS147</f>
        <v>52</v>
      </c>
      <c r="AR147" s="54">
        <v>52</v>
      </c>
      <c r="AS147" s="54">
        <v>0</v>
      </c>
      <c r="AT147" s="54">
        <f>AU147+AV147</f>
        <v>51</v>
      </c>
      <c r="AU147" s="54">
        <v>51</v>
      </c>
      <c r="AV147" s="54">
        <v>0</v>
      </c>
      <c r="AW147" s="54">
        <f>AX147+AY147</f>
        <v>164</v>
      </c>
      <c r="AX147" s="54">
        <f>+AO147+AR147+AU147</f>
        <v>164</v>
      </c>
      <c r="AY147" s="54">
        <f>+AP147+AS147+AV147</f>
        <v>0</v>
      </c>
      <c r="AZ147" s="54">
        <f>BA147+BB147</f>
        <v>577</v>
      </c>
      <c r="BA147" s="54">
        <f>N147+Z147+AL147+AX147</f>
        <v>577</v>
      </c>
      <c r="BB147" s="54">
        <f>O147+AA147+AM147+AY147</f>
        <v>0</v>
      </c>
    </row>
    <row r="148" spans="1:54" s="3" customFormat="1" ht="15" customHeight="1" x14ac:dyDescent="0.25">
      <c r="A148" s="33"/>
      <c r="B148" s="31"/>
      <c r="C148" s="32" t="s">
        <v>125</v>
      </c>
      <c r="D148" s="29">
        <f>SUM(E148:F148)</f>
        <v>182</v>
      </c>
      <c r="E148" s="29">
        <f>SUM(E149:E151)</f>
        <v>182</v>
      </c>
      <c r="F148" s="29">
        <f>SUM(F149:F151)</f>
        <v>0</v>
      </c>
      <c r="G148" s="29">
        <f t="shared" ref="G148" si="961">SUM(H148:I148)</f>
        <v>144</v>
      </c>
      <c r="H148" s="29">
        <f t="shared" ref="H148:I148" si="962">SUM(H149:H151)</f>
        <v>144</v>
      </c>
      <c r="I148" s="29">
        <f t="shared" si="962"/>
        <v>0</v>
      </c>
      <c r="J148" s="29">
        <f t="shared" ref="J148" si="963">SUM(K148:L148)</f>
        <v>167</v>
      </c>
      <c r="K148" s="29">
        <f t="shared" ref="K148:L148" si="964">SUM(K149:K151)</f>
        <v>167</v>
      </c>
      <c r="L148" s="29">
        <f t="shared" si="964"/>
        <v>0</v>
      </c>
      <c r="M148" s="29">
        <f>SUM(N148:O148)</f>
        <v>493</v>
      </c>
      <c r="N148" s="29">
        <f>SUM(N149:N151)</f>
        <v>493</v>
      </c>
      <c r="O148" s="29">
        <f>SUM(O149:O151)</f>
        <v>0</v>
      </c>
      <c r="P148" s="29">
        <f t="shared" ref="P148" si="965">SUM(Q148:R148)</f>
        <v>251</v>
      </c>
      <c r="Q148" s="29">
        <f t="shared" ref="Q148:R148" si="966">SUM(Q149:Q151)</f>
        <v>251</v>
      </c>
      <c r="R148" s="29">
        <f t="shared" si="966"/>
        <v>0</v>
      </c>
      <c r="S148" s="29">
        <f t="shared" ref="S148" si="967">SUM(T148:U148)</f>
        <v>195</v>
      </c>
      <c r="T148" s="29">
        <f t="shared" ref="T148:U148" si="968">SUM(T149:T151)</f>
        <v>195</v>
      </c>
      <c r="U148" s="29">
        <f t="shared" si="968"/>
        <v>0</v>
      </c>
      <c r="V148" s="29">
        <f t="shared" ref="V148" si="969">SUM(W148:X148)</f>
        <v>197</v>
      </c>
      <c r="W148" s="29">
        <f t="shared" ref="W148:X148" si="970">SUM(W149:W151)</f>
        <v>197</v>
      </c>
      <c r="X148" s="29">
        <f t="shared" si="970"/>
        <v>0</v>
      </c>
      <c r="Y148" s="29">
        <f t="shared" ref="Y148" si="971">SUM(Z148:AA148)</f>
        <v>643</v>
      </c>
      <c r="Z148" s="29">
        <f t="shared" ref="Z148:AA148" si="972">SUM(Z149:Z151)</f>
        <v>643</v>
      </c>
      <c r="AA148" s="29">
        <f t="shared" si="972"/>
        <v>0</v>
      </c>
      <c r="AB148" s="29">
        <f t="shared" ref="AB148" si="973">SUM(AC148:AD148)</f>
        <v>175</v>
      </c>
      <c r="AC148" s="29">
        <f t="shared" ref="AC148:AD148" si="974">SUM(AC149:AC151)</f>
        <v>175</v>
      </c>
      <c r="AD148" s="29">
        <f t="shared" si="974"/>
        <v>0</v>
      </c>
      <c r="AE148" s="29">
        <f t="shared" ref="AE148" si="975">SUM(AF148:AG148)</f>
        <v>181</v>
      </c>
      <c r="AF148" s="29">
        <f t="shared" ref="AF148:AG148" si="976">SUM(AF149:AF151)</f>
        <v>181</v>
      </c>
      <c r="AG148" s="29">
        <f t="shared" si="976"/>
        <v>0</v>
      </c>
      <c r="AH148" s="29">
        <f t="shared" ref="AH148" si="977">SUM(AI148:AJ148)</f>
        <v>171</v>
      </c>
      <c r="AI148" s="29">
        <f t="shared" ref="AI148:AJ148" si="978">SUM(AI149:AI151)</f>
        <v>171</v>
      </c>
      <c r="AJ148" s="29">
        <f t="shared" si="978"/>
        <v>0</v>
      </c>
      <c r="AK148" s="29">
        <f t="shared" ref="AK148" si="979">SUM(AL148:AM148)</f>
        <v>527</v>
      </c>
      <c r="AL148" s="29">
        <f t="shared" ref="AL148:AM148" si="980">SUM(AL149:AL151)</f>
        <v>527</v>
      </c>
      <c r="AM148" s="29">
        <f t="shared" si="980"/>
        <v>0</v>
      </c>
      <c r="AN148" s="29">
        <f t="shared" ref="AN148" si="981">SUM(AO148:AP148)</f>
        <v>264</v>
      </c>
      <c r="AO148" s="29">
        <f t="shared" ref="AO148:AP148" si="982">SUM(AO149:AO151)</f>
        <v>264</v>
      </c>
      <c r="AP148" s="29">
        <f t="shared" si="982"/>
        <v>0</v>
      </c>
      <c r="AQ148" s="29">
        <f t="shared" ref="AQ148" si="983">SUM(AR148:AS148)</f>
        <v>261</v>
      </c>
      <c r="AR148" s="29">
        <f t="shared" ref="AR148:AS148" si="984">SUM(AR149:AR151)</f>
        <v>261</v>
      </c>
      <c r="AS148" s="29">
        <f t="shared" si="984"/>
        <v>0</v>
      </c>
      <c r="AT148" s="29">
        <f t="shared" ref="AT148" si="985">SUM(AU148:AV148)</f>
        <v>272</v>
      </c>
      <c r="AU148" s="29">
        <f t="shared" ref="AU148:AV148" si="986">SUM(AU149:AU151)</f>
        <v>272</v>
      </c>
      <c r="AV148" s="29">
        <f t="shared" si="986"/>
        <v>0</v>
      </c>
      <c r="AW148" s="29">
        <f t="shared" ref="AW148" si="987">SUM(AX148:AY148)</f>
        <v>797</v>
      </c>
      <c r="AX148" s="29">
        <f t="shared" ref="AX148:AY148" si="988">SUM(AX149:AX151)</f>
        <v>797</v>
      </c>
      <c r="AY148" s="29">
        <f t="shared" si="988"/>
        <v>0</v>
      </c>
      <c r="AZ148" s="29">
        <f>SUM(BA148:BB148)</f>
        <v>2460</v>
      </c>
      <c r="BA148" s="29">
        <f>SUM(BA149:BA151)</f>
        <v>2460</v>
      </c>
      <c r="BB148" s="29">
        <f>SUM(BB149:BB151)</f>
        <v>0</v>
      </c>
    </row>
    <row r="149" spans="1:54" s="3" customFormat="1" ht="15" customHeight="1" x14ac:dyDescent="0.25">
      <c r="A149" s="33"/>
      <c r="B149" s="31"/>
      <c r="C149" s="35" t="s">
        <v>126</v>
      </c>
      <c r="D149" s="54">
        <f>E149+F149</f>
        <v>58</v>
      </c>
      <c r="E149" s="54">
        <v>58</v>
      </c>
      <c r="F149" s="54">
        <v>0</v>
      </c>
      <c r="G149" s="54">
        <f>H149+I149</f>
        <v>42</v>
      </c>
      <c r="H149" s="54">
        <v>42</v>
      </c>
      <c r="I149" s="54">
        <v>0</v>
      </c>
      <c r="J149" s="54">
        <f>K149+L149</f>
        <v>46</v>
      </c>
      <c r="K149" s="54">
        <v>46</v>
      </c>
      <c r="L149" s="54">
        <v>0</v>
      </c>
      <c r="M149" s="54">
        <f>N149+O149</f>
        <v>146</v>
      </c>
      <c r="N149" s="54">
        <f t="shared" ref="N149:O151" si="989">+E149+H149+K149</f>
        <v>146</v>
      </c>
      <c r="O149" s="54">
        <f t="shared" si="989"/>
        <v>0</v>
      </c>
      <c r="P149" s="54">
        <f>Q149+R149</f>
        <v>81</v>
      </c>
      <c r="Q149" s="54">
        <v>81</v>
      </c>
      <c r="R149" s="54">
        <v>0</v>
      </c>
      <c r="S149" s="54">
        <f>T149+U149</f>
        <v>64</v>
      </c>
      <c r="T149" s="54">
        <v>64</v>
      </c>
      <c r="U149" s="54">
        <v>0</v>
      </c>
      <c r="V149" s="54">
        <f>W149+X149</f>
        <v>49</v>
      </c>
      <c r="W149" s="54">
        <v>49</v>
      </c>
      <c r="X149" s="54">
        <v>0</v>
      </c>
      <c r="Y149" s="54">
        <f>Z149+AA149</f>
        <v>194</v>
      </c>
      <c r="Z149" s="54">
        <f t="shared" ref="Z149:AA151" si="990">+Q149+T149+W149</f>
        <v>194</v>
      </c>
      <c r="AA149" s="54">
        <f t="shared" si="990"/>
        <v>0</v>
      </c>
      <c r="AB149" s="54">
        <f>AC149+AD149</f>
        <v>43</v>
      </c>
      <c r="AC149" s="54">
        <v>43</v>
      </c>
      <c r="AD149" s="54">
        <v>0</v>
      </c>
      <c r="AE149" s="54">
        <f>AF149+AG149</f>
        <v>46</v>
      </c>
      <c r="AF149" s="54">
        <v>46</v>
      </c>
      <c r="AG149" s="54">
        <v>0</v>
      </c>
      <c r="AH149" s="54">
        <f>AI149+AJ149</f>
        <v>44</v>
      </c>
      <c r="AI149" s="54">
        <v>44</v>
      </c>
      <c r="AJ149" s="54">
        <v>0</v>
      </c>
      <c r="AK149" s="54">
        <f>AL149+AM149</f>
        <v>133</v>
      </c>
      <c r="AL149" s="54">
        <f t="shared" ref="AL149:AM151" si="991">+AC149+AF149+AI149</f>
        <v>133</v>
      </c>
      <c r="AM149" s="54">
        <f t="shared" si="991"/>
        <v>0</v>
      </c>
      <c r="AN149" s="54">
        <f>AO149+AP149</f>
        <v>46</v>
      </c>
      <c r="AO149" s="54">
        <v>46</v>
      </c>
      <c r="AP149" s="54">
        <v>0</v>
      </c>
      <c r="AQ149" s="54">
        <f>AR149+AS149</f>
        <v>45</v>
      </c>
      <c r="AR149" s="54">
        <v>45</v>
      </c>
      <c r="AS149" s="54">
        <v>0</v>
      </c>
      <c r="AT149" s="54">
        <f>AU149+AV149</f>
        <v>50</v>
      </c>
      <c r="AU149" s="54">
        <v>50</v>
      </c>
      <c r="AV149" s="54">
        <v>0</v>
      </c>
      <c r="AW149" s="54">
        <f>AX149+AY149</f>
        <v>141</v>
      </c>
      <c r="AX149" s="54">
        <f t="shared" ref="AX149:AY151" si="992">+AO149+AR149+AU149</f>
        <v>141</v>
      </c>
      <c r="AY149" s="54">
        <f t="shared" si="992"/>
        <v>0</v>
      </c>
      <c r="AZ149" s="54">
        <f>BA149+BB149</f>
        <v>614</v>
      </c>
      <c r="BA149" s="54">
        <f t="shared" ref="BA149:BB151" si="993">N149+Z149+AL149+AX149</f>
        <v>614</v>
      </c>
      <c r="BB149" s="54">
        <f t="shared" si="993"/>
        <v>0</v>
      </c>
    </row>
    <row r="150" spans="1:54" s="3" customFormat="1" ht="13.5" customHeight="1" x14ac:dyDescent="0.25">
      <c r="A150" s="33"/>
      <c r="B150" s="31"/>
      <c r="C150" s="35" t="s">
        <v>127</v>
      </c>
      <c r="D150" s="54">
        <f>E150+F150</f>
        <v>124</v>
      </c>
      <c r="E150" s="54">
        <v>124</v>
      </c>
      <c r="F150" s="54">
        <v>0</v>
      </c>
      <c r="G150" s="54">
        <f>H150+I150</f>
        <v>102</v>
      </c>
      <c r="H150" s="54">
        <v>102</v>
      </c>
      <c r="I150" s="54">
        <v>0</v>
      </c>
      <c r="J150" s="54">
        <f>K150+L150</f>
        <v>121</v>
      </c>
      <c r="K150" s="54">
        <v>121</v>
      </c>
      <c r="L150" s="54">
        <v>0</v>
      </c>
      <c r="M150" s="54">
        <f>N150+O150</f>
        <v>347</v>
      </c>
      <c r="N150" s="54">
        <f t="shared" si="989"/>
        <v>347</v>
      </c>
      <c r="O150" s="54">
        <f t="shared" si="989"/>
        <v>0</v>
      </c>
      <c r="P150" s="54">
        <f>Q150+R150</f>
        <v>170</v>
      </c>
      <c r="Q150" s="54">
        <v>170</v>
      </c>
      <c r="R150" s="54">
        <v>0</v>
      </c>
      <c r="S150" s="54">
        <f>T150+U150</f>
        <v>130</v>
      </c>
      <c r="T150" s="54">
        <v>130</v>
      </c>
      <c r="U150" s="54">
        <v>0</v>
      </c>
      <c r="V150" s="54">
        <f>W150+X150</f>
        <v>148</v>
      </c>
      <c r="W150" s="54">
        <v>148</v>
      </c>
      <c r="X150" s="54">
        <v>0</v>
      </c>
      <c r="Y150" s="54">
        <f>Z150+AA150</f>
        <v>448</v>
      </c>
      <c r="Z150" s="54">
        <f t="shared" si="990"/>
        <v>448</v>
      </c>
      <c r="AA150" s="54">
        <f t="shared" si="990"/>
        <v>0</v>
      </c>
      <c r="AB150" s="54">
        <f>AC150+AD150</f>
        <v>132</v>
      </c>
      <c r="AC150" s="54">
        <v>132</v>
      </c>
      <c r="AD150" s="54">
        <v>0</v>
      </c>
      <c r="AE150" s="54">
        <f>AF150+AG150</f>
        <v>133</v>
      </c>
      <c r="AF150" s="54">
        <v>133</v>
      </c>
      <c r="AG150" s="54">
        <v>0</v>
      </c>
      <c r="AH150" s="54">
        <f>AI150+AJ150</f>
        <v>127</v>
      </c>
      <c r="AI150" s="54">
        <v>127</v>
      </c>
      <c r="AJ150" s="54">
        <v>0</v>
      </c>
      <c r="AK150" s="54">
        <f>AL150+AM150</f>
        <v>392</v>
      </c>
      <c r="AL150" s="54">
        <f t="shared" si="991"/>
        <v>392</v>
      </c>
      <c r="AM150" s="54">
        <f t="shared" si="991"/>
        <v>0</v>
      </c>
      <c r="AN150" s="54">
        <f>AO150+AP150</f>
        <v>217</v>
      </c>
      <c r="AO150" s="54">
        <v>217</v>
      </c>
      <c r="AP150" s="54">
        <v>0</v>
      </c>
      <c r="AQ150" s="54">
        <f>AR150+AS150</f>
        <v>214</v>
      </c>
      <c r="AR150" s="54">
        <v>214</v>
      </c>
      <c r="AS150" s="54">
        <v>0</v>
      </c>
      <c r="AT150" s="54">
        <f>AU150+AV150</f>
        <v>222</v>
      </c>
      <c r="AU150" s="54">
        <v>222</v>
      </c>
      <c r="AV150" s="54">
        <v>0</v>
      </c>
      <c r="AW150" s="54">
        <f>AX150+AY150</f>
        <v>653</v>
      </c>
      <c r="AX150" s="54">
        <f t="shared" si="992"/>
        <v>653</v>
      </c>
      <c r="AY150" s="54">
        <f t="shared" si="992"/>
        <v>0</v>
      </c>
      <c r="AZ150" s="54">
        <f>BA150+BB150</f>
        <v>1840</v>
      </c>
      <c r="BA150" s="54">
        <f t="shared" si="993"/>
        <v>1840</v>
      </c>
      <c r="BB150" s="54">
        <f t="shared" si="993"/>
        <v>0</v>
      </c>
    </row>
    <row r="151" spans="1:54" s="3" customFormat="1" ht="13.5" customHeight="1" x14ac:dyDescent="0.25">
      <c r="A151" s="33"/>
      <c r="B151" s="31"/>
      <c r="C151" s="35" t="s">
        <v>128</v>
      </c>
      <c r="D151" s="54">
        <f>E151+F151</f>
        <v>0</v>
      </c>
      <c r="E151" s="54">
        <v>0</v>
      </c>
      <c r="F151" s="54">
        <v>0</v>
      </c>
      <c r="G151" s="54">
        <f>H151+I151</f>
        <v>0</v>
      </c>
      <c r="H151" s="54">
        <v>0</v>
      </c>
      <c r="I151" s="54">
        <v>0</v>
      </c>
      <c r="J151" s="54">
        <f>K151+L151</f>
        <v>0</v>
      </c>
      <c r="K151" s="54">
        <v>0</v>
      </c>
      <c r="L151" s="54">
        <v>0</v>
      </c>
      <c r="M151" s="54">
        <f>N151+O151</f>
        <v>0</v>
      </c>
      <c r="N151" s="54">
        <f t="shared" si="989"/>
        <v>0</v>
      </c>
      <c r="O151" s="54">
        <f t="shared" si="989"/>
        <v>0</v>
      </c>
      <c r="P151" s="54">
        <f>Q151+R151</f>
        <v>0</v>
      </c>
      <c r="Q151" s="54">
        <v>0</v>
      </c>
      <c r="R151" s="54">
        <v>0</v>
      </c>
      <c r="S151" s="54">
        <f>T151+U151</f>
        <v>1</v>
      </c>
      <c r="T151" s="54">
        <v>1</v>
      </c>
      <c r="U151" s="54">
        <v>0</v>
      </c>
      <c r="V151" s="54">
        <f>W151+X151</f>
        <v>0</v>
      </c>
      <c r="W151" s="54">
        <v>0</v>
      </c>
      <c r="X151" s="54">
        <v>0</v>
      </c>
      <c r="Y151" s="54">
        <f>Z151+AA151</f>
        <v>1</v>
      </c>
      <c r="Z151" s="54">
        <f t="shared" si="990"/>
        <v>1</v>
      </c>
      <c r="AA151" s="54">
        <f t="shared" si="990"/>
        <v>0</v>
      </c>
      <c r="AB151" s="54">
        <f>AC151+AD151</f>
        <v>0</v>
      </c>
      <c r="AC151" s="54">
        <v>0</v>
      </c>
      <c r="AD151" s="54">
        <v>0</v>
      </c>
      <c r="AE151" s="54">
        <f>AF151+AG151</f>
        <v>2</v>
      </c>
      <c r="AF151" s="54">
        <v>2</v>
      </c>
      <c r="AG151" s="54">
        <v>0</v>
      </c>
      <c r="AH151" s="54">
        <f>AI151+AJ151</f>
        <v>0</v>
      </c>
      <c r="AI151" s="54">
        <v>0</v>
      </c>
      <c r="AJ151" s="54">
        <v>0</v>
      </c>
      <c r="AK151" s="54">
        <f>AL151+AM151</f>
        <v>2</v>
      </c>
      <c r="AL151" s="54">
        <f t="shared" si="991"/>
        <v>2</v>
      </c>
      <c r="AM151" s="54">
        <f t="shared" si="991"/>
        <v>0</v>
      </c>
      <c r="AN151" s="54">
        <f>AO151+AP151</f>
        <v>1</v>
      </c>
      <c r="AO151" s="54">
        <v>1</v>
      </c>
      <c r="AP151" s="54">
        <v>0</v>
      </c>
      <c r="AQ151" s="54">
        <f>AR151+AS151</f>
        <v>2</v>
      </c>
      <c r="AR151" s="54">
        <v>2</v>
      </c>
      <c r="AS151" s="54">
        <v>0</v>
      </c>
      <c r="AT151" s="54">
        <f>AU151+AV151</f>
        <v>0</v>
      </c>
      <c r="AU151" s="54">
        <v>0</v>
      </c>
      <c r="AV151" s="54">
        <v>0</v>
      </c>
      <c r="AW151" s="54">
        <f>AX151+AY151</f>
        <v>3</v>
      </c>
      <c r="AX151" s="54">
        <f t="shared" si="992"/>
        <v>3</v>
      </c>
      <c r="AY151" s="54">
        <f t="shared" si="992"/>
        <v>0</v>
      </c>
      <c r="AZ151" s="54">
        <f>BA151+BB151</f>
        <v>6</v>
      </c>
      <c r="BA151" s="54">
        <f t="shared" si="993"/>
        <v>6</v>
      </c>
      <c r="BB151" s="54">
        <f t="shared" si="993"/>
        <v>0</v>
      </c>
    </row>
    <row r="152" spans="1:54" s="3" customFormat="1" ht="15" customHeight="1" x14ac:dyDescent="0.25">
      <c r="A152" s="33"/>
      <c r="B152" s="31"/>
      <c r="C152" s="32" t="s">
        <v>129</v>
      </c>
      <c r="D152" s="29">
        <f>SUM(E152:F152)</f>
        <v>240</v>
      </c>
      <c r="E152" s="29">
        <f>SUM(E153:E154)</f>
        <v>240</v>
      </c>
      <c r="F152" s="29">
        <f>SUM(F153:F154)</f>
        <v>0</v>
      </c>
      <c r="G152" s="29">
        <f t="shared" ref="G152" si="994">SUM(H152:I152)</f>
        <v>203</v>
      </c>
      <c r="H152" s="29">
        <f t="shared" ref="H152:I152" si="995">SUM(H153:H154)</f>
        <v>203</v>
      </c>
      <c r="I152" s="29">
        <f t="shared" si="995"/>
        <v>0</v>
      </c>
      <c r="J152" s="29">
        <f t="shared" ref="J152" si="996">SUM(K152:L152)</f>
        <v>243</v>
      </c>
      <c r="K152" s="29">
        <f t="shared" ref="K152:L152" si="997">SUM(K153:K154)</f>
        <v>243</v>
      </c>
      <c r="L152" s="29">
        <f t="shared" si="997"/>
        <v>0</v>
      </c>
      <c r="M152" s="29">
        <f>SUM(N152:O152)</f>
        <v>686</v>
      </c>
      <c r="N152" s="29">
        <f>SUM(N153:N154)</f>
        <v>686</v>
      </c>
      <c r="O152" s="29">
        <f>SUM(O153:O154)</f>
        <v>0</v>
      </c>
      <c r="P152" s="29">
        <f t="shared" ref="P152" si="998">SUM(Q152:R152)</f>
        <v>240</v>
      </c>
      <c r="Q152" s="29">
        <f t="shared" ref="Q152:R152" si="999">SUM(Q153:Q154)</f>
        <v>240</v>
      </c>
      <c r="R152" s="29">
        <f t="shared" si="999"/>
        <v>0</v>
      </c>
      <c r="S152" s="29">
        <f t="shared" ref="S152" si="1000">SUM(T152:U152)</f>
        <v>233</v>
      </c>
      <c r="T152" s="29">
        <f t="shared" ref="T152:U152" si="1001">SUM(T153:T154)</f>
        <v>233</v>
      </c>
      <c r="U152" s="29">
        <f t="shared" si="1001"/>
        <v>0</v>
      </c>
      <c r="V152" s="29">
        <f t="shared" ref="V152" si="1002">SUM(W152:X152)</f>
        <v>238</v>
      </c>
      <c r="W152" s="29">
        <f t="shared" ref="W152:X152" si="1003">SUM(W153:W154)</f>
        <v>238</v>
      </c>
      <c r="X152" s="29">
        <f t="shared" si="1003"/>
        <v>0</v>
      </c>
      <c r="Y152" s="29">
        <f t="shared" ref="Y152" si="1004">SUM(Z152:AA152)</f>
        <v>711</v>
      </c>
      <c r="Z152" s="29">
        <f t="shared" ref="Z152:AA152" si="1005">SUM(Z153:Z154)</f>
        <v>711</v>
      </c>
      <c r="AA152" s="29">
        <f t="shared" si="1005"/>
        <v>0</v>
      </c>
      <c r="AB152" s="29">
        <f t="shared" ref="AB152" si="1006">SUM(AC152:AD152)</f>
        <v>171</v>
      </c>
      <c r="AC152" s="29">
        <f t="shared" ref="AC152:AD152" si="1007">SUM(AC153:AC154)</f>
        <v>171</v>
      </c>
      <c r="AD152" s="29">
        <f t="shared" si="1007"/>
        <v>0</v>
      </c>
      <c r="AE152" s="29">
        <f t="shared" ref="AE152" si="1008">SUM(AF152:AG152)</f>
        <v>202</v>
      </c>
      <c r="AF152" s="29">
        <f t="shared" ref="AF152:AG152" si="1009">SUM(AF153:AF154)</f>
        <v>202</v>
      </c>
      <c r="AG152" s="29">
        <f t="shared" si="1009"/>
        <v>0</v>
      </c>
      <c r="AH152" s="29">
        <f t="shared" ref="AH152" si="1010">SUM(AI152:AJ152)</f>
        <v>201</v>
      </c>
      <c r="AI152" s="29">
        <f t="shared" ref="AI152:AJ152" si="1011">SUM(AI153:AI154)</f>
        <v>201</v>
      </c>
      <c r="AJ152" s="29">
        <f t="shared" si="1011"/>
        <v>0</v>
      </c>
      <c r="AK152" s="29">
        <f t="shared" ref="AK152" si="1012">SUM(AL152:AM152)</f>
        <v>574</v>
      </c>
      <c r="AL152" s="29">
        <f t="shared" ref="AL152:AM152" si="1013">SUM(AL153:AL154)</f>
        <v>574</v>
      </c>
      <c r="AM152" s="29">
        <f t="shared" si="1013"/>
        <v>0</v>
      </c>
      <c r="AN152" s="29">
        <f t="shared" ref="AN152" si="1014">SUM(AO152:AP152)</f>
        <v>219</v>
      </c>
      <c r="AO152" s="29">
        <f t="shared" ref="AO152:AP152" si="1015">SUM(AO153:AO154)</f>
        <v>219</v>
      </c>
      <c r="AP152" s="29">
        <f t="shared" si="1015"/>
        <v>0</v>
      </c>
      <c r="AQ152" s="29">
        <f t="shared" ref="AQ152" si="1016">SUM(AR152:AS152)</f>
        <v>213</v>
      </c>
      <c r="AR152" s="29">
        <f t="shared" ref="AR152:AS152" si="1017">SUM(AR153:AR154)</f>
        <v>213</v>
      </c>
      <c r="AS152" s="29">
        <f t="shared" si="1017"/>
        <v>0</v>
      </c>
      <c r="AT152" s="29">
        <f t="shared" ref="AT152" si="1018">SUM(AU152:AV152)</f>
        <v>233</v>
      </c>
      <c r="AU152" s="29">
        <f t="shared" ref="AU152:AV152" si="1019">SUM(AU153:AU154)</f>
        <v>233</v>
      </c>
      <c r="AV152" s="29">
        <f t="shared" si="1019"/>
        <v>0</v>
      </c>
      <c r="AW152" s="29">
        <f t="shared" ref="AW152" si="1020">SUM(AX152:AY152)</f>
        <v>665</v>
      </c>
      <c r="AX152" s="29">
        <f t="shared" ref="AX152:AY152" si="1021">SUM(AX153:AX154)</f>
        <v>665</v>
      </c>
      <c r="AY152" s="29">
        <f t="shared" si="1021"/>
        <v>0</v>
      </c>
      <c r="AZ152" s="29">
        <f>SUM(BA152:BB152)</f>
        <v>2636</v>
      </c>
      <c r="BA152" s="29">
        <f>SUM(BA153:BA154)</f>
        <v>2636</v>
      </c>
      <c r="BB152" s="29">
        <f>SUM(BB153:BB154)</f>
        <v>0</v>
      </c>
    </row>
    <row r="153" spans="1:54" s="3" customFormat="1" ht="15" customHeight="1" x14ac:dyDescent="0.25">
      <c r="A153" s="33"/>
      <c r="B153" s="31"/>
      <c r="C153" s="35" t="s">
        <v>130</v>
      </c>
      <c r="D153" s="54">
        <f>E153+F153</f>
        <v>239</v>
      </c>
      <c r="E153" s="54">
        <v>239</v>
      </c>
      <c r="F153" s="54">
        <v>0</v>
      </c>
      <c r="G153" s="54">
        <f>H153+I153</f>
        <v>203</v>
      </c>
      <c r="H153" s="54">
        <v>203</v>
      </c>
      <c r="I153" s="54">
        <v>0</v>
      </c>
      <c r="J153" s="54">
        <f>K153+L153</f>
        <v>242</v>
      </c>
      <c r="K153" s="54">
        <v>242</v>
      </c>
      <c r="L153" s="54">
        <v>0</v>
      </c>
      <c r="M153" s="54">
        <f>N153+O153</f>
        <v>684</v>
      </c>
      <c r="N153" s="54">
        <f>+E153+H153+K153</f>
        <v>684</v>
      </c>
      <c r="O153" s="54">
        <f>+F153+I153+L153</f>
        <v>0</v>
      </c>
      <c r="P153" s="54">
        <f>Q153+R153</f>
        <v>239</v>
      </c>
      <c r="Q153" s="54">
        <v>239</v>
      </c>
      <c r="R153" s="54">
        <v>0</v>
      </c>
      <c r="S153" s="54">
        <f>T153+U153</f>
        <v>233</v>
      </c>
      <c r="T153" s="54">
        <v>233</v>
      </c>
      <c r="U153" s="54">
        <v>0</v>
      </c>
      <c r="V153" s="54">
        <f>W153+X153</f>
        <v>235</v>
      </c>
      <c r="W153" s="54">
        <v>235</v>
      </c>
      <c r="X153" s="54">
        <v>0</v>
      </c>
      <c r="Y153" s="54">
        <f>Z153+AA153</f>
        <v>707</v>
      </c>
      <c r="Z153" s="54">
        <f>+Q153+T153+W153</f>
        <v>707</v>
      </c>
      <c r="AA153" s="54">
        <f>+R153+U153+X153</f>
        <v>0</v>
      </c>
      <c r="AB153" s="54">
        <f>AC153+AD153</f>
        <v>171</v>
      </c>
      <c r="AC153" s="54">
        <v>171</v>
      </c>
      <c r="AD153" s="54">
        <v>0</v>
      </c>
      <c r="AE153" s="54">
        <f>AF153+AG153</f>
        <v>201</v>
      </c>
      <c r="AF153" s="54">
        <v>201</v>
      </c>
      <c r="AG153" s="54">
        <v>0</v>
      </c>
      <c r="AH153" s="54">
        <f>AI153+AJ153</f>
        <v>197</v>
      </c>
      <c r="AI153" s="54">
        <v>197</v>
      </c>
      <c r="AJ153" s="54">
        <v>0</v>
      </c>
      <c r="AK153" s="54">
        <f>AL153+AM153</f>
        <v>569</v>
      </c>
      <c r="AL153" s="54">
        <f>+AC153+AF153+AI153</f>
        <v>569</v>
      </c>
      <c r="AM153" s="54">
        <f>+AD153+AG153+AJ153</f>
        <v>0</v>
      </c>
      <c r="AN153" s="54">
        <f>AO153+AP153</f>
        <v>201</v>
      </c>
      <c r="AO153" s="54">
        <v>201</v>
      </c>
      <c r="AP153" s="54">
        <v>0</v>
      </c>
      <c r="AQ153" s="54">
        <f>AR153+AS153</f>
        <v>206</v>
      </c>
      <c r="AR153" s="54">
        <v>206</v>
      </c>
      <c r="AS153" s="54">
        <v>0</v>
      </c>
      <c r="AT153" s="54">
        <f>AU153+AV153</f>
        <v>229</v>
      </c>
      <c r="AU153" s="54">
        <v>229</v>
      </c>
      <c r="AV153" s="54">
        <v>0</v>
      </c>
      <c r="AW153" s="54">
        <f>AX153+AY153</f>
        <v>636</v>
      </c>
      <c r="AX153" s="54">
        <f>+AO153+AR153+AU153</f>
        <v>636</v>
      </c>
      <c r="AY153" s="54">
        <f>+AP153+AS153+AV153</f>
        <v>0</v>
      </c>
      <c r="AZ153" s="54">
        <f>BA153+BB153</f>
        <v>2596</v>
      </c>
      <c r="BA153" s="54">
        <f>N153+Z153+AL153+AX153</f>
        <v>2596</v>
      </c>
      <c r="BB153" s="54">
        <f>O153+AA153+AM153+AY153</f>
        <v>0</v>
      </c>
    </row>
    <row r="154" spans="1:54" s="3" customFormat="1" ht="13.5" customHeight="1" x14ac:dyDescent="0.25">
      <c r="A154" s="33"/>
      <c r="B154" s="31"/>
      <c r="C154" s="35" t="s">
        <v>131</v>
      </c>
      <c r="D154" s="54">
        <f>E154+F154</f>
        <v>1</v>
      </c>
      <c r="E154" s="54">
        <v>1</v>
      </c>
      <c r="F154" s="54">
        <v>0</v>
      </c>
      <c r="G154" s="54">
        <f>H154+I154</f>
        <v>0</v>
      </c>
      <c r="H154" s="54">
        <v>0</v>
      </c>
      <c r="I154" s="54">
        <v>0</v>
      </c>
      <c r="J154" s="54">
        <f>K154+L154</f>
        <v>1</v>
      </c>
      <c r="K154" s="54">
        <v>1</v>
      </c>
      <c r="L154" s="54">
        <v>0</v>
      </c>
      <c r="M154" s="54">
        <f>N154+O154</f>
        <v>2</v>
      </c>
      <c r="N154" s="54">
        <f>+E154+H154+K154</f>
        <v>2</v>
      </c>
      <c r="O154" s="54">
        <f>+F154+I154+L154</f>
        <v>0</v>
      </c>
      <c r="P154" s="54">
        <f>Q154+R154</f>
        <v>1</v>
      </c>
      <c r="Q154" s="54">
        <v>1</v>
      </c>
      <c r="R154" s="54">
        <v>0</v>
      </c>
      <c r="S154" s="54">
        <f>T154+U154</f>
        <v>0</v>
      </c>
      <c r="T154" s="54">
        <v>0</v>
      </c>
      <c r="U154" s="54">
        <v>0</v>
      </c>
      <c r="V154" s="54">
        <f>W154+X154</f>
        <v>3</v>
      </c>
      <c r="W154" s="54">
        <v>3</v>
      </c>
      <c r="X154" s="54">
        <v>0</v>
      </c>
      <c r="Y154" s="54">
        <f>Z154+AA154</f>
        <v>4</v>
      </c>
      <c r="Z154" s="54">
        <f>+Q154+T154+W154</f>
        <v>4</v>
      </c>
      <c r="AA154" s="54">
        <f>+R154+U154+X154</f>
        <v>0</v>
      </c>
      <c r="AB154" s="54">
        <f>AC154+AD154</f>
        <v>0</v>
      </c>
      <c r="AC154" s="54">
        <v>0</v>
      </c>
      <c r="AD154" s="54">
        <v>0</v>
      </c>
      <c r="AE154" s="54">
        <f>AF154+AG154</f>
        <v>1</v>
      </c>
      <c r="AF154" s="54">
        <v>1</v>
      </c>
      <c r="AG154" s="54">
        <v>0</v>
      </c>
      <c r="AH154" s="54">
        <f>AI154+AJ154</f>
        <v>4</v>
      </c>
      <c r="AI154" s="54">
        <v>4</v>
      </c>
      <c r="AJ154" s="54">
        <v>0</v>
      </c>
      <c r="AK154" s="54">
        <f>AL154+AM154</f>
        <v>5</v>
      </c>
      <c r="AL154" s="54">
        <f>+AC154+AF154+AI154</f>
        <v>5</v>
      </c>
      <c r="AM154" s="54">
        <f>+AD154+AG154+AJ154</f>
        <v>0</v>
      </c>
      <c r="AN154" s="54">
        <f>AO154+AP154</f>
        <v>18</v>
      </c>
      <c r="AO154" s="54">
        <v>18</v>
      </c>
      <c r="AP154" s="54">
        <v>0</v>
      </c>
      <c r="AQ154" s="54">
        <f>AR154+AS154</f>
        <v>7</v>
      </c>
      <c r="AR154" s="54">
        <v>7</v>
      </c>
      <c r="AS154" s="54">
        <v>0</v>
      </c>
      <c r="AT154" s="54">
        <f>AU154+AV154</f>
        <v>4</v>
      </c>
      <c r="AU154" s="54">
        <v>4</v>
      </c>
      <c r="AV154" s="54">
        <v>0</v>
      </c>
      <c r="AW154" s="54">
        <f>AX154+AY154</f>
        <v>29</v>
      </c>
      <c r="AX154" s="54">
        <f>+AO154+AR154+AU154</f>
        <v>29</v>
      </c>
      <c r="AY154" s="54">
        <f>+AP154+AS154+AV154</f>
        <v>0</v>
      </c>
      <c r="AZ154" s="54">
        <f>BA154+BB154</f>
        <v>40</v>
      </c>
      <c r="BA154" s="54">
        <f>N154+Z154+AL154+AX154</f>
        <v>40</v>
      </c>
      <c r="BB154" s="54">
        <f>O154+AA154+AM154+AY154</f>
        <v>0</v>
      </c>
    </row>
    <row r="155" spans="1:54" s="3" customFormat="1" ht="15" customHeight="1" x14ac:dyDescent="0.25">
      <c r="A155" s="33"/>
      <c r="B155" s="31"/>
      <c r="C155" s="32" t="s">
        <v>132</v>
      </c>
      <c r="D155" s="29">
        <f>SUM(E155:F155)</f>
        <v>468</v>
      </c>
      <c r="E155" s="29">
        <f>SUM(E156:E160)</f>
        <v>468</v>
      </c>
      <c r="F155" s="29">
        <f>SUM(F156:F160)</f>
        <v>0</v>
      </c>
      <c r="G155" s="29">
        <f t="shared" ref="G155" si="1022">SUM(H155:I155)</f>
        <v>431</v>
      </c>
      <c r="H155" s="29">
        <f t="shared" ref="H155:I155" si="1023">SUM(H156:H160)</f>
        <v>431</v>
      </c>
      <c r="I155" s="29">
        <f t="shared" si="1023"/>
        <v>0</v>
      </c>
      <c r="J155" s="29">
        <f t="shared" ref="J155" si="1024">SUM(K155:L155)</f>
        <v>585</v>
      </c>
      <c r="K155" s="29">
        <f t="shared" ref="K155:L155" si="1025">SUM(K156:K160)</f>
        <v>585</v>
      </c>
      <c r="L155" s="29">
        <f t="shared" si="1025"/>
        <v>0</v>
      </c>
      <c r="M155" s="29">
        <f>SUM(N155:O155)</f>
        <v>1484</v>
      </c>
      <c r="N155" s="29">
        <f>SUM(N156:N160)</f>
        <v>1484</v>
      </c>
      <c r="O155" s="29">
        <f>SUM(O156:O160)</f>
        <v>0</v>
      </c>
      <c r="P155" s="29">
        <f t="shared" ref="P155" si="1026">SUM(Q155:R155)</f>
        <v>640</v>
      </c>
      <c r="Q155" s="29">
        <f t="shared" ref="Q155:R155" si="1027">SUM(Q156:Q160)</f>
        <v>640</v>
      </c>
      <c r="R155" s="29">
        <f t="shared" si="1027"/>
        <v>0</v>
      </c>
      <c r="S155" s="29">
        <f t="shared" ref="S155" si="1028">SUM(T155:U155)</f>
        <v>653</v>
      </c>
      <c r="T155" s="29">
        <f t="shared" ref="T155:U155" si="1029">SUM(T156:T160)</f>
        <v>653</v>
      </c>
      <c r="U155" s="29">
        <f t="shared" si="1029"/>
        <v>0</v>
      </c>
      <c r="V155" s="29">
        <f t="shared" ref="V155" si="1030">SUM(W155:X155)</f>
        <v>602</v>
      </c>
      <c r="W155" s="29">
        <f t="shared" ref="W155:X155" si="1031">SUM(W156:W160)</f>
        <v>602</v>
      </c>
      <c r="X155" s="29">
        <f t="shared" si="1031"/>
        <v>0</v>
      </c>
      <c r="Y155" s="29">
        <f t="shared" ref="Y155" si="1032">SUM(Z155:AA155)</f>
        <v>1895</v>
      </c>
      <c r="Z155" s="29">
        <f t="shared" ref="Z155:AA155" si="1033">SUM(Z156:Z160)</f>
        <v>1895</v>
      </c>
      <c r="AA155" s="29">
        <f t="shared" si="1033"/>
        <v>0</v>
      </c>
      <c r="AB155" s="29">
        <f t="shared" ref="AB155" si="1034">SUM(AC155:AD155)</f>
        <v>543</v>
      </c>
      <c r="AC155" s="29">
        <f t="shared" ref="AC155:AD155" si="1035">SUM(AC156:AC160)</f>
        <v>543</v>
      </c>
      <c r="AD155" s="29">
        <f t="shared" si="1035"/>
        <v>0</v>
      </c>
      <c r="AE155" s="29">
        <f t="shared" ref="AE155" si="1036">SUM(AF155:AG155)</f>
        <v>569</v>
      </c>
      <c r="AF155" s="29">
        <f t="shared" ref="AF155:AG155" si="1037">SUM(AF156:AF160)</f>
        <v>569</v>
      </c>
      <c r="AG155" s="29">
        <f t="shared" si="1037"/>
        <v>0</v>
      </c>
      <c r="AH155" s="29">
        <f t="shared" ref="AH155" si="1038">SUM(AI155:AJ155)</f>
        <v>576</v>
      </c>
      <c r="AI155" s="29">
        <f t="shared" ref="AI155:AJ155" si="1039">SUM(AI156:AI160)</f>
        <v>576</v>
      </c>
      <c r="AJ155" s="29">
        <f t="shared" si="1039"/>
        <v>0</v>
      </c>
      <c r="AK155" s="29">
        <f t="shared" ref="AK155" si="1040">SUM(AL155:AM155)</f>
        <v>1688</v>
      </c>
      <c r="AL155" s="29">
        <f t="shared" ref="AL155:AM155" si="1041">SUM(AL156:AL160)</f>
        <v>1688</v>
      </c>
      <c r="AM155" s="29">
        <f t="shared" si="1041"/>
        <v>0</v>
      </c>
      <c r="AN155" s="29">
        <f t="shared" ref="AN155" si="1042">SUM(AO155:AP155)</f>
        <v>561</v>
      </c>
      <c r="AO155" s="29">
        <f t="shared" ref="AO155:AP155" si="1043">SUM(AO156:AO160)</f>
        <v>561</v>
      </c>
      <c r="AP155" s="29">
        <f t="shared" si="1043"/>
        <v>0</v>
      </c>
      <c r="AQ155" s="29">
        <f t="shared" ref="AQ155" si="1044">SUM(AR155:AS155)</f>
        <v>532</v>
      </c>
      <c r="AR155" s="29">
        <f t="shared" ref="AR155:AS155" si="1045">SUM(AR156:AR160)</f>
        <v>532</v>
      </c>
      <c r="AS155" s="29">
        <f t="shared" si="1045"/>
        <v>0</v>
      </c>
      <c r="AT155" s="29">
        <f t="shared" ref="AT155" si="1046">SUM(AU155:AV155)</f>
        <v>559</v>
      </c>
      <c r="AU155" s="29">
        <f t="shared" ref="AU155:AV155" si="1047">SUM(AU156:AU160)</f>
        <v>559</v>
      </c>
      <c r="AV155" s="29">
        <f t="shared" si="1047"/>
        <v>0</v>
      </c>
      <c r="AW155" s="29">
        <f t="shared" ref="AW155" si="1048">SUM(AX155:AY155)</f>
        <v>1652</v>
      </c>
      <c r="AX155" s="29">
        <f t="shared" ref="AX155:AY155" si="1049">SUM(AX156:AX160)</f>
        <v>1652</v>
      </c>
      <c r="AY155" s="29">
        <f t="shared" si="1049"/>
        <v>0</v>
      </c>
      <c r="AZ155" s="29">
        <f>SUM(BA155:BB155)</f>
        <v>6719</v>
      </c>
      <c r="BA155" s="29">
        <f>SUM(BA156:BA160)</f>
        <v>6719</v>
      </c>
      <c r="BB155" s="29">
        <f>SUM(BB156:BB160)</f>
        <v>0</v>
      </c>
    </row>
    <row r="156" spans="1:54" s="3" customFormat="1" ht="15" customHeight="1" x14ac:dyDescent="0.25">
      <c r="A156" s="33"/>
      <c r="B156" s="31"/>
      <c r="C156" s="35" t="s">
        <v>133</v>
      </c>
      <c r="D156" s="54">
        <f t="shared" ref="D156:D162" si="1050">E156+F156</f>
        <v>381</v>
      </c>
      <c r="E156" s="54">
        <v>381</v>
      </c>
      <c r="F156" s="54">
        <v>0</v>
      </c>
      <c r="G156" s="54">
        <f t="shared" ref="G156:G162" si="1051">H156+I156</f>
        <v>341</v>
      </c>
      <c r="H156" s="54">
        <v>341</v>
      </c>
      <c r="I156" s="54">
        <v>0</v>
      </c>
      <c r="J156" s="54">
        <f t="shared" ref="J156:J162" si="1052">K156+L156</f>
        <v>481</v>
      </c>
      <c r="K156" s="54">
        <v>481</v>
      </c>
      <c r="L156" s="54">
        <v>0</v>
      </c>
      <c r="M156" s="54">
        <f t="shared" ref="M156:M162" si="1053">N156+O156</f>
        <v>1203</v>
      </c>
      <c r="N156" s="54">
        <f t="shared" ref="N156:O162" si="1054">+E156+H156+K156</f>
        <v>1203</v>
      </c>
      <c r="O156" s="54">
        <f t="shared" si="1054"/>
        <v>0</v>
      </c>
      <c r="P156" s="54">
        <f t="shared" ref="P156:P162" si="1055">Q156+R156</f>
        <v>523</v>
      </c>
      <c r="Q156" s="54">
        <v>523</v>
      </c>
      <c r="R156" s="54">
        <v>0</v>
      </c>
      <c r="S156" s="54">
        <f t="shared" ref="S156:S162" si="1056">T156+U156</f>
        <v>544</v>
      </c>
      <c r="T156" s="54">
        <v>544</v>
      </c>
      <c r="U156" s="54">
        <v>0</v>
      </c>
      <c r="V156" s="54">
        <f t="shared" ref="V156:V162" si="1057">W156+X156</f>
        <v>502</v>
      </c>
      <c r="W156" s="54">
        <v>502</v>
      </c>
      <c r="X156" s="54">
        <v>0</v>
      </c>
      <c r="Y156" s="54">
        <f t="shared" ref="Y156:Y162" si="1058">Z156+AA156</f>
        <v>1569</v>
      </c>
      <c r="Z156" s="54">
        <f t="shared" ref="Z156:AA162" si="1059">+Q156+T156+W156</f>
        <v>1569</v>
      </c>
      <c r="AA156" s="54">
        <f t="shared" si="1059"/>
        <v>0</v>
      </c>
      <c r="AB156" s="54">
        <f t="shared" ref="AB156:AB162" si="1060">AC156+AD156</f>
        <v>462</v>
      </c>
      <c r="AC156" s="54">
        <v>462</v>
      </c>
      <c r="AD156" s="54">
        <v>0</v>
      </c>
      <c r="AE156" s="54">
        <f t="shared" ref="AE156:AE162" si="1061">AF156+AG156</f>
        <v>476</v>
      </c>
      <c r="AF156" s="54">
        <v>476</v>
      </c>
      <c r="AG156" s="54">
        <v>0</v>
      </c>
      <c r="AH156" s="54">
        <f t="shared" ref="AH156:AH162" si="1062">AI156+AJ156</f>
        <v>462</v>
      </c>
      <c r="AI156" s="54">
        <v>462</v>
      </c>
      <c r="AJ156" s="54">
        <v>0</v>
      </c>
      <c r="AK156" s="54">
        <f t="shared" ref="AK156:AK162" si="1063">AL156+AM156</f>
        <v>1400</v>
      </c>
      <c r="AL156" s="54">
        <f t="shared" ref="AL156:AM162" si="1064">+AC156+AF156+AI156</f>
        <v>1400</v>
      </c>
      <c r="AM156" s="54">
        <f t="shared" si="1064"/>
        <v>0</v>
      </c>
      <c r="AN156" s="54">
        <f t="shared" ref="AN156:AN162" si="1065">AO156+AP156</f>
        <v>456</v>
      </c>
      <c r="AO156" s="54">
        <v>456</v>
      </c>
      <c r="AP156" s="54">
        <v>0</v>
      </c>
      <c r="AQ156" s="54">
        <f t="shared" ref="AQ156:AQ162" si="1066">AR156+AS156</f>
        <v>451</v>
      </c>
      <c r="AR156" s="54">
        <v>451</v>
      </c>
      <c r="AS156" s="54">
        <v>0</v>
      </c>
      <c r="AT156" s="54">
        <f t="shared" ref="AT156:AT162" si="1067">AU156+AV156</f>
        <v>457</v>
      </c>
      <c r="AU156" s="54">
        <v>457</v>
      </c>
      <c r="AV156" s="54">
        <v>0</v>
      </c>
      <c r="AW156" s="54">
        <f t="shared" ref="AW156:AW162" si="1068">AX156+AY156</f>
        <v>1364</v>
      </c>
      <c r="AX156" s="54">
        <f t="shared" ref="AX156:AY162" si="1069">+AO156+AR156+AU156</f>
        <v>1364</v>
      </c>
      <c r="AY156" s="54">
        <f t="shared" si="1069"/>
        <v>0</v>
      </c>
      <c r="AZ156" s="54">
        <f t="shared" ref="AZ156:AZ162" si="1070">BA156+BB156</f>
        <v>5536</v>
      </c>
      <c r="BA156" s="54">
        <f t="shared" ref="BA156:BB162" si="1071">N156+Z156+AL156+AX156</f>
        <v>5536</v>
      </c>
      <c r="BB156" s="54">
        <f t="shared" si="1071"/>
        <v>0</v>
      </c>
    </row>
    <row r="157" spans="1:54" s="3" customFormat="1" ht="15" customHeight="1" x14ac:dyDescent="0.25">
      <c r="A157" s="33"/>
      <c r="B157" s="31"/>
      <c r="C157" s="35" t="s">
        <v>134</v>
      </c>
      <c r="D157" s="54">
        <f t="shared" si="1050"/>
        <v>0</v>
      </c>
      <c r="E157" s="54">
        <v>0</v>
      </c>
      <c r="F157" s="54">
        <v>0</v>
      </c>
      <c r="G157" s="54">
        <f t="shared" si="1051"/>
        <v>2</v>
      </c>
      <c r="H157" s="54">
        <v>2</v>
      </c>
      <c r="I157" s="54">
        <v>0</v>
      </c>
      <c r="J157" s="54">
        <f t="shared" si="1052"/>
        <v>4</v>
      </c>
      <c r="K157" s="54">
        <v>4</v>
      </c>
      <c r="L157" s="54">
        <v>0</v>
      </c>
      <c r="M157" s="54">
        <f t="shared" si="1053"/>
        <v>6</v>
      </c>
      <c r="N157" s="54">
        <f t="shared" si="1054"/>
        <v>6</v>
      </c>
      <c r="O157" s="54">
        <f t="shared" si="1054"/>
        <v>0</v>
      </c>
      <c r="P157" s="54">
        <f t="shared" si="1055"/>
        <v>7</v>
      </c>
      <c r="Q157" s="54">
        <v>7</v>
      </c>
      <c r="R157" s="54">
        <v>0</v>
      </c>
      <c r="S157" s="54">
        <f t="shared" si="1056"/>
        <v>4</v>
      </c>
      <c r="T157" s="54">
        <v>4</v>
      </c>
      <c r="U157" s="54">
        <v>0</v>
      </c>
      <c r="V157" s="54">
        <f t="shared" si="1057"/>
        <v>0</v>
      </c>
      <c r="W157" s="54">
        <v>0</v>
      </c>
      <c r="X157" s="54">
        <v>0</v>
      </c>
      <c r="Y157" s="54">
        <f t="shared" si="1058"/>
        <v>11</v>
      </c>
      <c r="Z157" s="54">
        <f t="shared" si="1059"/>
        <v>11</v>
      </c>
      <c r="AA157" s="54">
        <f t="shared" si="1059"/>
        <v>0</v>
      </c>
      <c r="AB157" s="54">
        <f t="shared" si="1060"/>
        <v>2</v>
      </c>
      <c r="AC157" s="54">
        <v>2</v>
      </c>
      <c r="AD157" s="54">
        <v>0</v>
      </c>
      <c r="AE157" s="54">
        <f t="shared" si="1061"/>
        <v>1</v>
      </c>
      <c r="AF157" s="54">
        <v>1</v>
      </c>
      <c r="AG157" s="54">
        <v>0</v>
      </c>
      <c r="AH157" s="54">
        <f t="shared" si="1062"/>
        <v>1</v>
      </c>
      <c r="AI157" s="54">
        <v>1</v>
      </c>
      <c r="AJ157" s="54">
        <v>0</v>
      </c>
      <c r="AK157" s="54">
        <f t="shared" si="1063"/>
        <v>4</v>
      </c>
      <c r="AL157" s="54">
        <f t="shared" si="1064"/>
        <v>4</v>
      </c>
      <c r="AM157" s="54">
        <f t="shared" si="1064"/>
        <v>0</v>
      </c>
      <c r="AN157" s="54">
        <f t="shared" si="1065"/>
        <v>3</v>
      </c>
      <c r="AO157" s="54">
        <v>3</v>
      </c>
      <c r="AP157" s="54">
        <v>0</v>
      </c>
      <c r="AQ157" s="54">
        <f t="shared" si="1066"/>
        <v>0</v>
      </c>
      <c r="AR157" s="54">
        <v>0</v>
      </c>
      <c r="AS157" s="54">
        <v>0</v>
      </c>
      <c r="AT157" s="54">
        <f t="shared" si="1067"/>
        <v>1</v>
      </c>
      <c r="AU157" s="54">
        <v>1</v>
      </c>
      <c r="AV157" s="54">
        <v>0</v>
      </c>
      <c r="AW157" s="54">
        <f t="shared" si="1068"/>
        <v>4</v>
      </c>
      <c r="AX157" s="54">
        <f t="shared" si="1069"/>
        <v>4</v>
      </c>
      <c r="AY157" s="54">
        <f t="shared" si="1069"/>
        <v>0</v>
      </c>
      <c r="AZ157" s="54">
        <f t="shared" si="1070"/>
        <v>25</v>
      </c>
      <c r="BA157" s="54">
        <f t="shared" si="1071"/>
        <v>25</v>
      </c>
      <c r="BB157" s="54">
        <f t="shared" si="1071"/>
        <v>0</v>
      </c>
    </row>
    <row r="158" spans="1:54" s="3" customFormat="1" ht="15" customHeight="1" x14ac:dyDescent="0.25">
      <c r="A158" s="33"/>
      <c r="B158" s="31"/>
      <c r="C158" s="35" t="s">
        <v>135</v>
      </c>
      <c r="D158" s="54">
        <f t="shared" si="1050"/>
        <v>13</v>
      </c>
      <c r="E158" s="54">
        <v>13</v>
      </c>
      <c r="F158" s="54">
        <v>0</v>
      </c>
      <c r="G158" s="54">
        <f t="shared" si="1051"/>
        <v>14</v>
      </c>
      <c r="H158" s="54">
        <v>14</v>
      </c>
      <c r="I158" s="54">
        <v>0</v>
      </c>
      <c r="J158" s="54">
        <f t="shared" si="1052"/>
        <v>16</v>
      </c>
      <c r="K158" s="54">
        <v>16</v>
      </c>
      <c r="L158" s="54">
        <v>0</v>
      </c>
      <c r="M158" s="54">
        <f t="shared" si="1053"/>
        <v>43</v>
      </c>
      <c r="N158" s="54">
        <f t="shared" si="1054"/>
        <v>43</v>
      </c>
      <c r="O158" s="54">
        <f t="shared" si="1054"/>
        <v>0</v>
      </c>
      <c r="P158" s="54">
        <f t="shared" si="1055"/>
        <v>16</v>
      </c>
      <c r="Q158" s="54">
        <v>16</v>
      </c>
      <c r="R158" s="54">
        <v>0</v>
      </c>
      <c r="S158" s="54">
        <f t="shared" si="1056"/>
        <v>17</v>
      </c>
      <c r="T158" s="54">
        <v>17</v>
      </c>
      <c r="U158" s="54">
        <v>0</v>
      </c>
      <c r="V158" s="54">
        <f t="shared" si="1057"/>
        <v>18</v>
      </c>
      <c r="W158" s="54">
        <v>18</v>
      </c>
      <c r="X158" s="54">
        <v>0</v>
      </c>
      <c r="Y158" s="54">
        <f t="shared" si="1058"/>
        <v>51</v>
      </c>
      <c r="Z158" s="54">
        <f t="shared" si="1059"/>
        <v>51</v>
      </c>
      <c r="AA158" s="54">
        <f t="shared" si="1059"/>
        <v>0</v>
      </c>
      <c r="AB158" s="54">
        <f t="shared" si="1060"/>
        <v>16</v>
      </c>
      <c r="AC158" s="54">
        <v>16</v>
      </c>
      <c r="AD158" s="54">
        <v>0</v>
      </c>
      <c r="AE158" s="54">
        <f t="shared" si="1061"/>
        <v>15</v>
      </c>
      <c r="AF158" s="54">
        <v>15</v>
      </c>
      <c r="AG158" s="54">
        <v>0</v>
      </c>
      <c r="AH158" s="54">
        <f t="shared" si="1062"/>
        <v>20</v>
      </c>
      <c r="AI158" s="54">
        <v>20</v>
      </c>
      <c r="AJ158" s="54">
        <v>0</v>
      </c>
      <c r="AK158" s="54">
        <f t="shared" si="1063"/>
        <v>51</v>
      </c>
      <c r="AL158" s="54">
        <f t="shared" si="1064"/>
        <v>51</v>
      </c>
      <c r="AM158" s="54">
        <f t="shared" si="1064"/>
        <v>0</v>
      </c>
      <c r="AN158" s="54">
        <f t="shared" si="1065"/>
        <v>21</v>
      </c>
      <c r="AO158" s="54">
        <v>21</v>
      </c>
      <c r="AP158" s="54">
        <v>0</v>
      </c>
      <c r="AQ158" s="54">
        <f t="shared" si="1066"/>
        <v>17</v>
      </c>
      <c r="AR158" s="54">
        <v>17</v>
      </c>
      <c r="AS158" s="54">
        <v>0</v>
      </c>
      <c r="AT158" s="54">
        <f t="shared" si="1067"/>
        <v>19</v>
      </c>
      <c r="AU158" s="54">
        <v>19</v>
      </c>
      <c r="AV158" s="54">
        <v>0</v>
      </c>
      <c r="AW158" s="54">
        <f t="shared" si="1068"/>
        <v>57</v>
      </c>
      <c r="AX158" s="54">
        <f t="shared" si="1069"/>
        <v>57</v>
      </c>
      <c r="AY158" s="54">
        <f t="shared" si="1069"/>
        <v>0</v>
      </c>
      <c r="AZ158" s="54">
        <f t="shared" si="1070"/>
        <v>202</v>
      </c>
      <c r="BA158" s="54">
        <f t="shared" si="1071"/>
        <v>202</v>
      </c>
      <c r="BB158" s="54">
        <f t="shared" si="1071"/>
        <v>0</v>
      </c>
    </row>
    <row r="159" spans="1:54" s="3" customFormat="1" ht="15" customHeight="1" x14ac:dyDescent="0.25">
      <c r="A159" s="33"/>
      <c r="B159" s="31"/>
      <c r="C159" s="35" t="s">
        <v>136</v>
      </c>
      <c r="D159" s="54">
        <f t="shared" si="1050"/>
        <v>36</v>
      </c>
      <c r="E159" s="54">
        <v>36</v>
      </c>
      <c r="F159" s="54">
        <v>0</v>
      </c>
      <c r="G159" s="54">
        <f t="shared" si="1051"/>
        <v>33</v>
      </c>
      <c r="H159" s="54">
        <v>33</v>
      </c>
      <c r="I159" s="54">
        <v>0</v>
      </c>
      <c r="J159" s="54">
        <f t="shared" si="1052"/>
        <v>35</v>
      </c>
      <c r="K159" s="54">
        <v>35</v>
      </c>
      <c r="L159" s="54">
        <v>0</v>
      </c>
      <c r="M159" s="54">
        <f t="shared" si="1053"/>
        <v>104</v>
      </c>
      <c r="N159" s="54">
        <f t="shared" si="1054"/>
        <v>104</v>
      </c>
      <c r="O159" s="54">
        <f t="shared" si="1054"/>
        <v>0</v>
      </c>
      <c r="P159" s="54">
        <f t="shared" si="1055"/>
        <v>46</v>
      </c>
      <c r="Q159" s="54">
        <v>46</v>
      </c>
      <c r="R159" s="54">
        <v>0</v>
      </c>
      <c r="S159" s="54">
        <f t="shared" si="1056"/>
        <v>45</v>
      </c>
      <c r="T159" s="54">
        <v>45</v>
      </c>
      <c r="U159" s="54">
        <v>0</v>
      </c>
      <c r="V159" s="54">
        <f t="shared" si="1057"/>
        <v>41</v>
      </c>
      <c r="W159" s="54">
        <v>41</v>
      </c>
      <c r="X159" s="54">
        <v>0</v>
      </c>
      <c r="Y159" s="54">
        <f t="shared" si="1058"/>
        <v>132</v>
      </c>
      <c r="Z159" s="54">
        <f t="shared" si="1059"/>
        <v>132</v>
      </c>
      <c r="AA159" s="54">
        <f t="shared" si="1059"/>
        <v>0</v>
      </c>
      <c r="AB159" s="54">
        <f t="shared" si="1060"/>
        <v>28</v>
      </c>
      <c r="AC159" s="54">
        <v>28</v>
      </c>
      <c r="AD159" s="54">
        <v>0</v>
      </c>
      <c r="AE159" s="54">
        <f t="shared" si="1061"/>
        <v>31</v>
      </c>
      <c r="AF159" s="54">
        <v>31</v>
      </c>
      <c r="AG159" s="54">
        <v>0</v>
      </c>
      <c r="AH159" s="54">
        <f t="shared" si="1062"/>
        <v>40</v>
      </c>
      <c r="AI159" s="54">
        <v>40</v>
      </c>
      <c r="AJ159" s="54">
        <v>0</v>
      </c>
      <c r="AK159" s="54">
        <f t="shared" si="1063"/>
        <v>99</v>
      </c>
      <c r="AL159" s="54">
        <f t="shared" si="1064"/>
        <v>99</v>
      </c>
      <c r="AM159" s="54">
        <f t="shared" si="1064"/>
        <v>0</v>
      </c>
      <c r="AN159" s="54">
        <f t="shared" si="1065"/>
        <v>32</v>
      </c>
      <c r="AO159" s="54">
        <v>32</v>
      </c>
      <c r="AP159" s="54">
        <v>0</v>
      </c>
      <c r="AQ159" s="54">
        <f t="shared" si="1066"/>
        <v>28</v>
      </c>
      <c r="AR159" s="54">
        <v>28</v>
      </c>
      <c r="AS159" s="54">
        <v>0</v>
      </c>
      <c r="AT159" s="54">
        <f t="shared" si="1067"/>
        <v>38</v>
      </c>
      <c r="AU159" s="54">
        <v>38</v>
      </c>
      <c r="AV159" s="54">
        <v>0</v>
      </c>
      <c r="AW159" s="54">
        <f t="shared" si="1068"/>
        <v>98</v>
      </c>
      <c r="AX159" s="54">
        <f t="shared" si="1069"/>
        <v>98</v>
      </c>
      <c r="AY159" s="54">
        <f t="shared" si="1069"/>
        <v>0</v>
      </c>
      <c r="AZ159" s="54">
        <f t="shared" si="1070"/>
        <v>433</v>
      </c>
      <c r="BA159" s="54">
        <f t="shared" si="1071"/>
        <v>433</v>
      </c>
      <c r="BB159" s="54">
        <f t="shared" si="1071"/>
        <v>0</v>
      </c>
    </row>
    <row r="160" spans="1:54" s="3" customFormat="1" ht="15" customHeight="1" x14ac:dyDescent="0.25">
      <c r="A160" s="33"/>
      <c r="B160" s="31"/>
      <c r="C160" s="35" t="s">
        <v>137</v>
      </c>
      <c r="D160" s="54">
        <f t="shared" si="1050"/>
        <v>38</v>
      </c>
      <c r="E160" s="54">
        <v>38</v>
      </c>
      <c r="F160" s="54">
        <v>0</v>
      </c>
      <c r="G160" s="54">
        <f t="shared" si="1051"/>
        <v>41</v>
      </c>
      <c r="H160" s="54">
        <v>41</v>
      </c>
      <c r="I160" s="54">
        <v>0</v>
      </c>
      <c r="J160" s="54">
        <f t="shared" si="1052"/>
        <v>49</v>
      </c>
      <c r="K160" s="54">
        <v>49</v>
      </c>
      <c r="L160" s="54">
        <v>0</v>
      </c>
      <c r="M160" s="54">
        <f t="shared" si="1053"/>
        <v>128</v>
      </c>
      <c r="N160" s="54">
        <f t="shared" si="1054"/>
        <v>128</v>
      </c>
      <c r="O160" s="54">
        <f t="shared" si="1054"/>
        <v>0</v>
      </c>
      <c r="P160" s="54">
        <f t="shared" si="1055"/>
        <v>48</v>
      </c>
      <c r="Q160" s="54">
        <v>48</v>
      </c>
      <c r="R160" s="54">
        <v>0</v>
      </c>
      <c r="S160" s="54">
        <f t="shared" si="1056"/>
        <v>43</v>
      </c>
      <c r="T160" s="54">
        <v>43</v>
      </c>
      <c r="U160" s="54">
        <v>0</v>
      </c>
      <c r="V160" s="54">
        <f t="shared" si="1057"/>
        <v>41</v>
      </c>
      <c r="W160" s="54">
        <v>41</v>
      </c>
      <c r="X160" s="54">
        <v>0</v>
      </c>
      <c r="Y160" s="54">
        <f t="shared" si="1058"/>
        <v>132</v>
      </c>
      <c r="Z160" s="54">
        <f t="shared" si="1059"/>
        <v>132</v>
      </c>
      <c r="AA160" s="54">
        <f t="shared" si="1059"/>
        <v>0</v>
      </c>
      <c r="AB160" s="54">
        <f t="shared" si="1060"/>
        <v>35</v>
      </c>
      <c r="AC160" s="54">
        <v>35</v>
      </c>
      <c r="AD160" s="54">
        <v>0</v>
      </c>
      <c r="AE160" s="54">
        <f t="shared" si="1061"/>
        <v>46</v>
      </c>
      <c r="AF160" s="54">
        <v>46</v>
      </c>
      <c r="AG160" s="54">
        <v>0</v>
      </c>
      <c r="AH160" s="54">
        <f t="shared" si="1062"/>
        <v>53</v>
      </c>
      <c r="AI160" s="54">
        <v>53</v>
      </c>
      <c r="AJ160" s="54">
        <v>0</v>
      </c>
      <c r="AK160" s="54">
        <f t="shared" si="1063"/>
        <v>134</v>
      </c>
      <c r="AL160" s="54">
        <f t="shared" si="1064"/>
        <v>134</v>
      </c>
      <c r="AM160" s="54">
        <f t="shared" si="1064"/>
        <v>0</v>
      </c>
      <c r="AN160" s="54">
        <f t="shared" si="1065"/>
        <v>49</v>
      </c>
      <c r="AO160" s="54">
        <v>49</v>
      </c>
      <c r="AP160" s="54">
        <v>0</v>
      </c>
      <c r="AQ160" s="54">
        <f t="shared" si="1066"/>
        <v>36</v>
      </c>
      <c r="AR160" s="54">
        <v>36</v>
      </c>
      <c r="AS160" s="54">
        <v>0</v>
      </c>
      <c r="AT160" s="54">
        <f t="shared" si="1067"/>
        <v>44</v>
      </c>
      <c r="AU160" s="54">
        <v>44</v>
      </c>
      <c r="AV160" s="54">
        <v>0</v>
      </c>
      <c r="AW160" s="54">
        <f t="shared" si="1068"/>
        <v>129</v>
      </c>
      <c r="AX160" s="54">
        <f t="shared" si="1069"/>
        <v>129</v>
      </c>
      <c r="AY160" s="54">
        <f t="shared" si="1069"/>
        <v>0</v>
      </c>
      <c r="AZ160" s="54">
        <f t="shared" si="1070"/>
        <v>523</v>
      </c>
      <c r="BA160" s="54">
        <f t="shared" si="1071"/>
        <v>523</v>
      </c>
      <c r="BB160" s="54">
        <f t="shared" si="1071"/>
        <v>0</v>
      </c>
    </row>
    <row r="161" spans="1:54" s="3" customFormat="1" ht="15" customHeight="1" x14ac:dyDescent="0.25">
      <c r="A161" s="33"/>
      <c r="B161" s="31"/>
      <c r="C161" s="32" t="s">
        <v>48</v>
      </c>
      <c r="D161" s="54">
        <f t="shared" si="1050"/>
        <v>66</v>
      </c>
      <c r="E161" s="54">
        <v>66</v>
      </c>
      <c r="F161" s="54">
        <v>0</v>
      </c>
      <c r="G161" s="54">
        <f t="shared" si="1051"/>
        <v>64</v>
      </c>
      <c r="H161" s="54">
        <v>64</v>
      </c>
      <c r="I161" s="54">
        <v>0</v>
      </c>
      <c r="J161" s="54">
        <f t="shared" si="1052"/>
        <v>69</v>
      </c>
      <c r="K161" s="54">
        <v>69</v>
      </c>
      <c r="L161" s="54">
        <v>0</v>
      </c>
      <c r="M161" s="54">
        <f t="shared" si="1053"/>
        <v>199</v>
      </c>
      <c r="N161" s="54">
        <f t="shared" si="1054"/>
        <v>199</v>
      </c>
      <c r="O161" s="54">
        <f t="shared" si="1054"/>
        <v>0</v>
      </c>
      <c r="P161" s="54">
        <f t="shared" si="1055"/>
        <v>66</v>
      </c>
      <c r="Q161" s="54">
        <v>66</v>
      </c>
      <c r="R161" s="54">
        <v>0</v>
      </c>
      <c r="S161" s="54">
        <f t="shared" si="1056"/>
        <v>69</v>
      </c>
      <c r="T161" s="54">
        <v>69</v>
      </c>
      <c r="U161" s="54">
        <v>0</v>
      </c>
      <c r="V161" s="54">
        <f t="shared" si="1057"/>
        <v>64</v>
      </c>
      <c r="W161" s="54">
        <v>64</v>
      </c>
      <c r="X161" s="54">
        <v>0</v>
      </c>
      <c r="Y161" s="54">
        <f t="shared" si="1058"/>
        <v>199</v>
      </c>
      <c r="Z161" s="54">
        <f t="shared" si="1059"/>
        <v>199</v>
      </c>
      <c r="AA161" s="54">
        <f t="shared" si="1059"/>
        <v>0</v>
      </c>
      <c r="AB161" s="54">
        <f t="shared" si="1060"/>
        <v>58</v>
      </c>
      <c r="AC161" s="54">
        <v>58</v>
      </c>
      <c r="AD161" s="54">
        <v>0</v>
      </c>
      <c r="AE161" s="54">
        <f t="shared" si="1061"/>
        <v>70</v>
      </c>
      <c r="AF161" s="54">
        <v>70</v>
      </c>
      <c r="AG161" s="54">
        <v>0</v>
      </c>
      <c r="AH161" s="54">
        <f t="shared" si="1062"/>
        <v>69</v>
      </c>
      <c r="AI161" s="54">
        <v>69</v>
      </c>
      <c r="AJ161" s="54">
        <v>0</v>
      </c>
      <c r="AK161" s="54">
        <f t="shared" si="1063"/>
        <v>197</v>
      </c>
      <c r="AL161" s="54">
        <f t="shared" si="1064"/>
        <v>197</v>
      </c>
      <c r="AM161" s="54">
        <f t="shared" si="1064"/>
        <v>0</v>
      </c>
      <c r="AN161" s="54">
        <f t="shared" si="1065"/>
        <v>76</v>
      </c>
      <c r="AO161" s="54">
        <v>76</v>
      </c>
      <c r="AP161" s="54">
        <v>0</v>
      </c>
      <c r="AQ161" s="54">
        <f t="shared" si="1066"/>
        <v>78</v>
      </c>
      <c r="AR161" s="54">
        <v>78</v>
      </c>
      <c r="AS161" s="54">
        <v>0</v>
      </c>
      <c r="AT161" s="54">
        <f t="shared" si="1067"/>
        <v>77</v>
      </c>
      <c r="AU161" s="54">
        <v>77</v>
      </c>
      <c r="AV161" s="54">
        <v>0</v>
      </c>
      <c r="AW161" s="54">
        <f t="shared" si="1068"/>
        <v>231</v>
      </c>
      <c r="AX161" s="54">
        <f t="shared" si="1069"/>
        <v>231</v>
      </c>
      <c r="AY161" s="54">
        <f t="shared" si="1069"/>
        <v>0</v>
      </c>
      <c r="AZ161" s="54">
        <f t="shared" si="1070"/>
        <v>826</v>
      </c>
      <c r="BA161" s="54">
        <f t="shared" si="1071"/>
        <v>826</v>
      </c>
      <c r="BB161" s="54">
        <f t="shared" si="1071"/>
        <v>0</v>
      </c>
    </row>
    <row r="162" spans="1:54" s="3" customFormat="1" ht="15" customHeight="1" x14ac:dyDescent="0.25">
      <c r="A162" s="33"/>
      <c r="B162" s="31"/>
      <c r="C162" s="32" t="s">
        <v>23</v>
      </c>
      <c r="D162" s="54">
        <f t="shared" si="1050"/>
        <v>9</v>
      </c>
      <c r="E162" s="54">
        <v>9</v>
      </c>
      <c r="F162" s="54">
        <v>0</v>
      </c>
      <c r="G162" s="54">
        <f t="shared" si="1051"/>
        <v>8</v>
      </c>
      <c r="H162" s="54">
        <v>8</v>
      </c>
      <c r="I162" s="54">
        <v>0</v>
      </c>
      <c r="J162" s="54">
        <f t="shared" si="1052"/>
        <v>9</v>
      </c>
      <c r="K162" s="54">
        <v>9</v>
      </c>
      <c r="L162" s="54">
        <v>0</v>
      </c>
      <c r="M162" s="54">
        <f t="shared" si="1053"/>
        <v>26</v>
      </c>
      <c r="N162" s="54">
        <f t="shared" si="1054"/>
        <v>26</v>
      </c>
      <c r="O162" s="54">
        <f t="shared" si="1054"/>
        <v>0</v>
      </c>
      <c r="P162" s="54">
        <f t="shared" si="1055"/>
        <v>7</v>
      </c>
      <c r="Q162" s="54">
        <v>7</v>
      </c>
      <c r="R162" s="54">
        <v>0</v>
      </c>
      <c r="S162" s="54">
        <f t="shared" si="1056"/>
        <v>11</v>
      </c>
      <c r="T162" s="54">
        <v>11</v>
      </c>
      <c r="U162" s="54">
        <v>0</v>
      </c>
      <c r="V162" s="54">
        <f t="shared" si="1057"/>
        <v>11</v>
      </c>
      <c r="W162" s="54">
        <v>11</v>
      </c>
      <c r="X162" s="54">
        <v>0</v>
      </c>
      <c r="Y162" s="54">
        <f t="shared" si="1058"/>
        <v>29</v>
      </c>
      <c r="Z162" s="54">
        <f t="shared" si="1059"/>
        <v>29</v>
      </c>
      <c r="AA162" s="54">
        <f t="shared" si="1059"/>
        <v>0</v>
      </c>
      <c r="AB162" s="54">
        <f t="shared" si="1060"/>
        <v>7</v>
      </c>
      <c r="AC162" s="54">
        <v>7</v>
      </c>
      <c r="AD162" s="54">
        <v>0</v>
      </c>
      <c r="AE162" s="54">
        <f t="shared" si="1061"/>
        <v>13</v>
      </c>
      <c r="AF162" s="54">
        <v>13</v>
      </c>
      <c r="AG162" s="54">
        <v>0</v>
      </c>
      <c r="AH162" s="54">
        <f t="shared" si="1062"/>
        <v>11</v>
      </c>
      <c r="AI162" s="54">
        <v>11</v>
      </c>
      <c r="AJ162" s="54">
        <v>0</v>
      </c>
      <c r="AK162" s="54">
        <f t="shared" si="1063"/>
        <v>31</v>
      </c>
      <c r="AL162" s="54">
        <f t="shared" si="1064"/>
        <v>31</v>
      </c>
      <c r="AM162" s="54">
        <f t="shared" si="1064"/>
        <v>0</v>
      </c>
      <c r="AN162" s="54">
        <f t="shared" si="1065"/>
        <v>12</v>
      </c>
      <c r="AO162" s="54">
        <v>12</v>
      </c>
      <c r="AP162" s="54">
        <v>0</v>
      </c>
      <c r="AQ162" s="54">
        <f t="shared" si="1066"/>
        <v>9</v>
      </c>
      <c r="AR162" s="54">
        <v>9</v>
      </c>
      <c r="AS162" s="54">
        <v>0</v>
      </c>
      <c r="AT162" s="54">
        <f t="shared" si="1067"/>
        <v>4</v>
      </c>
      <c r="AU162" s="54">
        <v>4</v>
      </c>
      <c r="AV162" s="54">
        <v>0</v>
      </c>
      <c r="AW162" s="54">
        <f t="shared" si="1068"/>
        <v>25</v>
      </c>
      <c r="AX162" s="54">
        <f t="shared" si="1069"/>
        <v>25</v>
      </c>
      <c r="AY162" s="54">
        <f t="shared" si="1069"/>
        <v>0</v>
      </c>
      <c r="AZ162" s="54">
        <f t="shared" si="1070"/>
        <v>111</v>
      </c>
      <c r="BA162" s="54">
        <f t="shared" si="1071"/>
        <v>111</v>
      </c>
      <c r="BB162" s="54">
        <f t="shared" si="1071"/>
        <v>0</v>
      </c>
    </row>
    <row r="163" spans="1:54" s="3" customFormat="1" ht="15" customHeight="1" x14ac:dyDescent="0.25">
      <c r="A163" s="33"/>
      <c r="B163" s="31"/>
      <c r="C163" s="35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</row>
    <row r="164" spans="1:54" s="3" customFormat="1" ht="15" customHeight="1" x14ac:dyDescent="0.25">
      <c r="A164" s="30"/>
      <c r="B164" s="31" t="s">
        <v>138</v>
      </c>
      <c r="C164" s="32"/>
      <c r="D164" s="29">
        <f>SUM(E164:F164)</f>
        <v>1113</v>
      </c>
      <c r="E164" s="29">
        <f>E165+E168+E169+E170+E171</f>
        <v>1093</v>
      </c>
      <c r="F164" s="29">
        <f>F165+F168+F169+F170+F171</f>
        <v>20</v>
      </c>
      <c r="G164" s="29">
        <f t="shared" ref="G164:G165" si="1072">SUM(H164:I164)</f>
        <v>924</v>
      </c>
      <c r="H164" s="29">
        <f>H165+H168+H169+H170+H171</f>
        <v>908</v>
      </c>
      <c r="I164" s="29">
        <f>I165+I168+I169+I170+I171</f>
        <v>16</v>
      </c>
      <c r="J164" s="29">
        <f t="shared" ref="J164:J165" si="1073">SUM(K164:L164)</f>
        <v>1098</v>
      </c>
      <c r="K164" s="29">
        <f>K165+K168+K169+K170+K171</f>
        <v>1083</v>
      </c>
      <c r="L164" s="29">
        <f>L165+L168+L169+L170+L171</f>
        <v>15</v>
      </c>
      <c r="M164" s="29">
        <f>SUM(N164:O164)</f>
        <v>3135</v>
      </c>
      <c r="N164" s="29">
        <f>N165+N168+N169+N170+N171</f>
        <v>3084</v>
      </c>
      <c r="O164" s="29">
        <f>O165+O168+O169+O170+O171</f>
        <v>51</v>
      </c>
      <c r="P164" s="29">
        <f t="shared" ref="P164:P165" si="1074">SUM(Q164:R164)</f>
        <v>1459</v>
      </c>
      <c r="Q164" s="29">
        <f>Q165+Q168+Q169+Q170+Q171</f>
        <v>1443</v>
      </c>
      <c r="R164" s="29">
        <f>R165+R168+R169+R170+R171</f>
        <v>16</v>
      </c>
      <c r="S164" s="29">
        <f t="shared" ref="S164:S165" si="1075">SUM(T164:U164)</f>
        <v>1147</v>
      </c>
      <c r="T164" s="29">
        <f>T165+T168+T169+T170+T171</f>
        <v>1132</v>
      </c>
      <c r="U164" s="29">
        <f>U165+U168+U169+U170+U171</f>
        <v>15</v>
      </c>
      <c r="V164" s="29">
        <f t="shared" ref="V164:V165" si="1076">SUM(W164:X164)</f>
        <v>1054</v>
      </c>
      <c r="W164" s="29">
        <f>W165+W168+W169+W170+W171</f>
        <v>1036</v>
      </c>
      <c r="X164" s="29">
        <f>X165+X168+X169+X170+X171</f>
        <v>18</v>
      </c>
      <c r="Y164" s="29">
        <f t="shared" ref="Y164:Y165" si="1077">SUM(Z164:AA164)</f>
        <v>3660</v>
      </c>
      <c r="Z164" s="29">
        <f>Z165+Z168+Z169+Z170+Z171</f>
        <v>3611</v>
      </c>
      <c r="AA164" s="29">
        <f>AA165+AA168+AA169+AA170+AA171</f>
        <v>49</v>
      </c>
      <c r="AB164" s="29">
        <f t="shared" ref="AB164:AB165" si="1078">SUM(AC164:AD164)</f>
        <v>948</v>
      </c>
      <c r="AC164" s="29">
        <f>AC165+AC168+AC169+AC170+AC171</f>
        <v>932</v>
      </c>
      <c r="AD164" s="29">
        <f>AD165+AD168+AD169+AD170+AD171</f>
        <v>16</v>
      </c>
      <c r="AE164" s="29">
        <f t="shared" ref="AE164:AE165" si="1079">SUM(AF164:AG164)</f>
        <v>919</v>
      </c>
      <c r="AF164" s="29">
        <f>AF165+AF168+AF169+AF170+AF171</f>
        <v>898</v>
      </c>
      <c r="AG164" s="29">
        <f>AG165+AG168+AG169+AG170+AG171</f>
        <v>21</v>
      </c>
      <c r="AH164" s="29">
        <f t="shared" ref="AH164:AH165" si="1080">SUM(AI164:AJ164)</f>
        <v>924</v>
      </c>
      <c r="AI164" s="29">
        <f>AI165+AI168+AI169+AI170+AI171</f>
        <v>908</v>
      </c>
      <c r="AJ164" s="29">
        <f>AJ165+AJ168+AJ169+AJ170+AJ171</f>
        <v>16</v>
      </c>
      <c r="AK164" s="29">
        <f t="shared" ref="AK164:AK165" si="1081">SUM(AL164:AM164)</f>
        <v>2791</v>
      </c>
      <c r="AL164" s="29">
        <f>AL165+AL168+AL169+AL170+AL171</f>
        <v>2738</v>
      </c>
      <c r="AM164" s="29">
        <f>AM165+AM168+AM169+AM170+AM171</f>
        <v>53</v>
      </c>
      <c r="AN164" s="29">
        <f t="shared" ref="AN164:AN165" si="1082">SUM(AO164:AP164)</f>
        <v>1012</v>
      </c>
      <c r="AO164" s="29">
        <f>AO165+AO168+AO169+AO170+AO171</f>
        <v>998</v>
      </c>
      <c r="AP164" s="29">
        <f>AP165+AP168+AP169+AP170+AP171</f>
        <v>14</v>
      </c>
      <c r="AQ164" s="29">
        <f t="shared" ref="AQ164:AQ165" si="1083">SUM(AR164:AS164)</f>
        <v>856</v>
      </c>
      <c r="AR164" s="29">
        <f>AR165+AR168+AR169+AR170+AR171</f>
        <v>837</v>
      </c>
      <c r="AS164" s="29">
        <f>AS165+AS168+AS169+AS170+AS171</f>
        <v>19</v>
      </c>
      <c r="AT164" s="29">
        <f t="shared" ref="AT164:AT165" si="1084">SUM(AU164:AV164)</f>
        <v>1009</v>
      </c>
      <c r="AU164" s="29">
        <f>AU165+AU168+AU169+AU170+AU171</f>
        <v>991</v>
      </c>
      <c r="AV164" s="29">
        <f>AV165+AV168+AV169+AV170+AV171</f>
        <v>18</v>
      </c>
      <c r="AW164" s="29">
        <f t="shared" ref="AW164:AW165" si="1085">SUM(AX164:AY164)</f>
        <v>2877</v>
      </c>
      <c r="AX164" s="29">
        <f>AX165+AX168+AX169+AX170+AX171</f>
        <v>2826</v>
      </c>
      <c r="AY164" s="29">
        <f>AY165+AY168+AY169+AY170+AY171</f>
        <v>51</v>
      </c>
      <c r="AZ164" s="29">
        <f>SUM(BA164:BB164)</f>
        <v>12463</v>
      </c>
      <c r="BA164" s="29">
        <f>BA165+BA168+BA169+BA170+BA171</f>
        <v>12259</v>
      </c>
      <c r="BB164" s="29">
        <f>BB165+BB168+BB169+BB170+BB171</f>
        <v>204</v>
      </c>
    </row>
    <row r="165" spans="1:54" s="3" customFormat="1" ht="15" customHeight="1" x14ac:dyDescent="0.25">
      <c r="A165" s="33"/>
      <c r="B165" s="31"/>
      <c r="C165" s="32" t="s">
        <v>139</v>
      </c>
      <c r="D165" s="29">
        <f>SUM(E165:F165)</f>
        <v>537</v>
      </c>
      <c r="E165" s="29">
        <f>SUM(E166:E167)</f>
        <v>537</v>
      </c>
      <c r="F165" s="29">
        <f>SUM(F166:F167)</f>
        <v>0</v>
      </c>
      <c r="G165" s="29">
        <f t="shared" si="1072"/>
        <v>433</v>
      </c>
      <c r="H165" s="29">
        <f t="shared" ref="H165:I165" si="1086">SUM(H166:H167)</f>
        <v>433</v>
      </c>
      <c r="I165" s="29">
        <f t="shared" si="1086"/>
        <v>0</v>
      </c>
      <c r="J165" s="29">
        <f t="shared" si="1073"/>
        <v>528</v>
      </c>
      <c r="K165" s="29">
        <f t="shared" ref="K165:L165" si="1087">SUM(K166:K167)</f>
        <v>528</v>
      </c>
      <c r="L165" s="29">
        <f t="shared" si="1087"/>
        <v>0</v>
      </c>
      <c r="M165" s="29">
        <f>SUM(N165:O165)</f>
        <v>1498</v>
      </c>
      <c r="N165" s="29">
        <f>SUM(N166:N167)</f>
        <v>1498</v>
      </c>
      <c r="O165" s="29">
        <f>SUM(O166:O167)</f>
        <v>0</v>
      </c>
      <c r="P165" s="29">
        <f t="shared" si="1074"/>
        <v>633</v>
      </c>
      <c r="Q165" s="29">
        <f t="shared" ref="Q165:R165" si="1088">SUM(Q166:Q167)</f>
        <v>633</v>
      </c>
      <c r="R165" s="29">
        <f t="shared" si="1088"/>
        <v>0</v>
      </c>
      <c r="S165" s="29">
        <f t="shared" si="1075"/>
        <v>549</v>
      </c>
      <c r="T165" s="29">
        <f t="shared" ref="T165:U165" si="1089">SUM(T166:T167)</f>
        <v>549</v>
      </c>
      <c r="U165" s="29">
        <f t="shared" si="1089"/>
        <v>0</v>
      </c>
      <c r="V165" s="29">
        <f t="shared" si="1076"/>
        <v>493</v>
      </c>
      <c r="W165" s="29">
        <f t="shared" ref="W165:X165" si="1090">SUM(W166:W167)</f>
        <v>493</v>
      </c>
      <c r="X165" s="29">
        <f t="shared" si="1090"/>
        <v>0</v>
      </c>
      <c r="Y165" s="29">
        <f t="shared" si="1077"/>
        <v>1675</v>
      </c>
      <c r="Z165" s="29">
        <f t="shared" ref="Z165:AA165" si="1091">SUM(Z166:Z167)</f>
        <v>1675</v>
      </c>
      <c r="AA165" s="29">
        <f t="shared" si="1091"/>
        <v>0</v>
      </c>
      <c r="AB165" s="29">
        <f t="shared" si="1078"/>
        <v>457</v>
      </c>
      <c r="AC165" s="29">
        <f t="shared" ref="AC165:AD165" si="1092">SUM(AC166:AC167)</f>
        <v>457</v>
      </c>
      <c r="AD165" s="29">
        <f t="shared" si="1092"/>
        <v>0</v>
      </c>
      <c r="AE165" s="29">
        <f t="shared" si="1079"/>
        <v>459</v>
      </c>
      <c r="AF165" s="29">
        <f t="shared" ref="AF165:AG165" si="1093">SUM(AF166:AF167)</f>
        <v>459</v>
      </c>
      <c r="AG165" s="29">
        <f t="shared" si="1093"/>
        <v>0</v>
      </c>
      <c r="AH165" s="29">
        <f t="shared" si="1080"/>
        <v>456</v>
      </c>
      <c r="AI165" s="29">
        <f t="shared" ref="AI165:AJ165" si="1094">SUM(AI166:AI167)</f>
        <v>456</v>
      </c>
      <c r="AJ165" s="29">
        <f t="shared" si="1094"/>
        <v>0</v>
      </c>
      <c r="AK165" s="29">
        <f t="shared" si="1081"/>
        <v>1372</v>
      </c>
      <c r="AL165" s="29">
        <f t="shared" ref="AL165:AM165" si="1095">SUM(AL166:AL167)</f>
        <v>1372</v>
      </c>
      <c r="AM165" s="29">
        <f t="shared" si="1095"/>
        <v>0</v>
      </c>
      <c r="AN165" s="29">
        <f t="shared" si="1082"/>
        <v>492</v>
      </c>
      <c r="AO165" s="29">
        <f t="shared" ref="AO165:AP165" si="1096">SUM(AO166:AO167)</f>
        <v>492</v>
      </c>
      <c r="AP165" s="29">
        <f t="shared" si="1096"/>
        <v>0</v>
      </c>
      <c r="AQ165" s="29">
        <f t="shared" si="1083"/>
        <v>442</v>
      </c>
      <c r="AR165" s="29">
        <f t="shared" ref="AR165:AS165" si="1097">SUM(AR166:AR167)</f>
        <v>442</v>
      </c>
      <c r="AS165" s="29">
        <f t="shared" si="1097"/>
        <v>0</v>
      </c>
      <c r="AT165" s="29">
        <f t="shared" si="1084"/>
        <v>490</v>
      </c>
      <c r="AU165" s="29">
        <f t="shared" ref="AU165:AV165" si="1098">SUM(AU166:AU167)</f>
        <v>490</v>
      </c>
      <c r="AV165" s="29">
        <f t="shared" si="1098"/>
        <v>0</v>
      </c>
      <c r="AW165" s="29">
        <f t="shared" si="1085"/>
        <v>1424</v>
      </c>
      <c r="AX165" s="29">
        <f t="shared" ref="AX165:AY165" si="1099">SUM(AX166:AX167)</f>
        <v>1424</v>
      </c>
      <c r="AY165" s="29">
        <f t="shared" si="1099"/>
        <v>0</v>
      </c>
      <c r="AZ165" s="29">
        <f>SUM(BA165:BB165)</f>
        <v>5969</v>
      </c>
      <c r="BA165" s="29">
        <f>SUM(BA166:BA167)</f>
        <v>5969</v>
      </c>
      <c r="BB165" s="29">
        <f>SUM(BB166:BB167)</f>
        <v>0</v>
      </c>
    </row>
    <row r="166" spans="1:54" s="3" customFormat="1" ht="15" customHeight="1" x14ac:dyDescent="0.25">
      <c r="A166" s="33"/>
      <c r="B166" s="31"/>
      <c r="C166" s="35" t="s">
        <v>140</v>
      </c>
      <c r="D166" s="54">
        <f t="shared" ref="D166:D171" si="1100">E166+F166</f>
        <v>526</v>
      </c>
      <c r="E166" s="54">
        <v>526</v>
      </c>
      <c r="F166" s="54">
        <v>0</v>
      </c>
      <c r="G166" s="54">
        <f t="shared" ref="G166:G171" si="1101">H166+I166</f>
        <v>425</v>
      </c>
      <c r="H166" s="54">
        <v>425</v>
      </c>
      <c r="I166" s="54">
        <v>0</v>
      </c>
      <c r="J166" s="54">
        <f t="shared" ref="J166:J171" si="1102">K166+L166</f>
        <v>511</v>
      </c>
      <c r="K166" s="54">
        <v>511</v>
      </c>
      <c r="L166" s="54">
        <v>0</v>
      </c>
      <c r="M166" s="54">
        <f t="shared" ref="M166:M171" si="1103">N166+O166</f>
        <v>1462</v>
      </c>
      <c r="N166" s="54">
        <f t="shared" ref="N166:O171" si="1104">+E166+H166+K166</f>
        <v>1462</v>
      </c>
      <c r="O166" s="54">
        <f t="shared" si="1104"/>
        <v>0</v>
      </c>
      <c r="P166" s="54">
        <f t="shared" ref="P166:P171" si="1105">Q166+R166</f>
        <v>616</v>
      </c>
      <c r="Q166" s="54">
        <v>616</v>
      </c>
      <c r="R166" s="54">
        <v>0</v>
      </c>
      <c r="S166" s="54">
        <f t="shared" ref="S166:S171" si="1106">T166+U166</f>
        <v>537</v>
      </c>
      <c r="T166" s="54">
        <v>537</v>
      </c>
      <c r="U166" s="54">
        <v>0</v>
      </c>
      <c r="V166" s="54">
        <f t="shared" ref="V166:V171" si="1107">W166+X166</f>
        <v>485</v>
      </c>
      <c r="W166" s="54">
        <v>485</v>
      </c>
      <c r="X166" s="54">
        <v>0</v>
      </c>
      <c r="Y166" s="54">
        <f t="shared" ref="Y166:Y171" si="1108">Z166+AA166</f>
        <v>1638</v>
      </c>
      <c r="Z166" s="54">
        <f t="shared" ref="Z166:AA171" si="1109">+Q166+T166+W166</f>
        <v>1638</v>
      </c>
      <c r="AA166" s="54">
        <f t="shared" si="1109"/>
        <v>0</v>
      </c>
      <c r="AB166" s="54">
        <f t="shared" ref="AB166:AB171" si="1110">AC166+AD166</f>
        <v>452</v>
      </c>
      <c r="AC166" s="54">
        <v>452</v>
      </c>
      <c r="AD166" s="54">
        <v>0</v>
      </c>
      <c r="AE166" s="54">
        <f t="shared" ref="AE166:AE171" si="1111">AF166+AG166</f>
        <v>447</v>
      </c>
      <c r="AF166" s="54">
        <v>447</v>
      </c>
      <c r="AG166" s="54">
        <v>0</v>
      </c>
      <c r="AH166" s="54">
        <f t="shared" ref="AH166:AH171" si="1112">AI166+AJ166</f>
        <v>448</v>
      </c>
      <c r="AI166" s="54">
        <v>448</v>
      </c>
      <c r="AJ166" s="54">
        <v>0</v>
      </c>
      <c r="AK166" s="54">
        <f t="shared" ref="AK166:AK171" si="1113">AL166+AM166</f>
        <v>1347</v>
      </c>
      <c r="AL166" s="54">
        <f t="shared" ref="AL166:AM171" si="1114">+AC166+AF166+AI166</f>
        <v>1347</v>
      </c>
      <c r="AM166" s="54">
        <f t="shared" si="1114"/>
        <v>0</v>
      </c>
      <c r="AN166" s="54">
        <f t="shared" ref="AN166:AN171" si="1115">AO166+AP166</f>
        <v>481</v>
      </c>
      <c r="AO166" s="54">
        <v>481</v>
      </c>
      <c r="AP166" s="54">
        <v>0</v>
      </c>
      <c r="AQ166" s="54">
        <f t="shared" ref="AQ166:AQ171" si="1116">AR166+AS166</f>
        <v>430</v>
      </c>
      <c r="AR166" s="54">
        <v>430</v>
      </c>
      <c r="AS166" s="54">
        <v>0</v>
      </c>
      <c r="AT166" s="54">
        <f t="shared" ref="AT166:AT171" si="1117">AU166+AV166</f>
        <v>473</v>
      </c>
      <c r="AU166" s="54">
        <v>473</v>
      </c>
      <c r="AV166" s="54">
        <v>0</v>
      </c>
      <c r="AW166" s="54">
        <f t="shared" ref="AW166:AW171" si="1118">AX166+AY166</f>
        <v>1384</v>
      </c>
      <c r="AX166" s="54">
        <f t="shared" ref="AX166:AY171" si="1119">+AO166+AR166+AU166</f>
        <v>1384</v>
      </c>
      <c r="AY166" s="54">
        <f t="shared" si="1119"/>
        <v>0</v>
      </c>
      <c r="AZ166" s="54">
        <f t="shared" ref="AZ166:AZ171" si="1120">BA166+BB166</f>
        <v>5831</v>
      </c>
      <c r="BA166" s="54">
        <f t="shared" ref="BA166:BB171" si="1121">N166+Z166+AL166+AX166</f>
        <v>5831</v>
      </c>
      <c r="BB166" s="54">
        <f t="shared" si="1121"/>
        <v>0</v>
      </c>
    </row>
    <row r="167" spans="1:54" s="3" customFormat="1" ht="15" customHeight="1" x14ac:dyDescent="0.25">
      <c r="A167" s="33"/>
      <c r="B167" s="31"/>
      <c r="C167" s="35" t="s">
        <v>139</v>
      </c>
      <c r="D167" s="54">
        <f t="shared" si="1100"/>
        <v>11</v>
      </c>
      <c r="E167" s="54">
        <v>11</v>
      </c>
      <c r="F167" s="54">
        <v>0</v>
      </c>
      <c r="G167" s="54">
        <f t="shared" si="1101"/>
        <v>8</v>
      </c>
      <c r="H167" s="54">
        <v>8</v>
      </c>
      <c r="I167" s="54">
        <v>0</v>
      </c>
      <c r="J167" s="54">
        <f t="shared" si="1102"/>
        <v>17</v>
      </c>
      <c r="K167" s="54">
        <v>17</v>
      </c>
      <c r="L167" s="54">
        <v>0</v>
      </c>
      <c r="M167" s="54">
        <f t="shared" si="1103"/>
        <v>36</v>
      </c>
      <c r="N167" s="54">
        <f t="shared" si="1104"/>
        <v>36</v>
      </c>
      <c r="O167" s="54">
        <f t="shared" si="1104"/>
        <v>0</v>
      </c>
      <c r="P167" s="54">
        <f t="shared" si="1105"/>
        <v>17</v>
      </c>
      <c r="Q167" s="54">
        <v>17</v>
      </c>
      <c r="R167" s="54">
        <v>0</v>
      </c>
      <c r="S167" s="54">
        <f t="shared" si="1106"/>
        <v>12</v>
      </c>
      <c r="T167" s="54">
        <v>12</v>
      </c>
      <c r="U167" s="54">
        <v>0</v>
      </c>
      <c r="V167" s="54">
        <f t="shared" si="1107"/>
        <v>8</v>
      </c>
      <c r="W167" s="54">
        <v>8</v>
      </c>
      <c r="X167" s="54">
        <v>0</v>
      </c>
      <c r="Y167" s="54">
        <f t="shared" si="1108"/>
        <v>37</v>
      </c>
      <c r="Z167" s="54">
        <f t="shared" si="1109"/>
        <v>37</v>
      </c>
      <c r="AA167" s="54">
        <f t="shared" si="1109"/>
        <v>0</v>
      </c>
      <c r="AB167" s="54">
        <f t="shared" si="1110"/>
        <v>5</v>
      </c>
      <c r="AC167" s="54">
        <v>5</v>
      </c>
      <c r="AD167" s="54">
        <v>0</v>
      </c>
      <c r="AE167" s="54">
        <f t="shared" si="1111"/>
        <v>12</v>
      </c>
      <c r="AF167" s="54">
        <v>12</v>
      </c>
      <c r="AG167" s="54">
        <v>0</v>
      </c>
      <c r="AH167" s="54">
        <f t="shared" si="1112"/>
        <v>8</v>
      </c>
      <c r="AI167" s="54">
        <v>8</v>
      </c>
      <c r="AJ167" s="54">
        <v>0</v>
      </c>
      <c r="AK167" s="54">
        <f t="shared" si="1113"/>
        <v>25</v>
      </c>
      <c r="AL167" s="54">
        <f t="shared" si="1114"/>
        <v>25</v>
      </c>
      <c r="AM167" s="54">
        <f t="shared" si="1114"/>
        <v>0</v>
      </c>
      <c r="AN167" s="54">
        <f t="shared" si="1115"/>
        <v>11</v>
      </c>
      <c r="AO167" s="54">
        <v>11</v>
      </c>
      <c r="AP167" s="54">
        <v>0</v>
      </c>
      <c r="AQ167" s="54">
        <f t="shared" si="1116"/>
        <v>12</v>
      </c>
      <c r="AR167" s="54">
        <v>12</v>
      </c>
      <c r="AS167" s="54">
        <v>0</v>
      </c>
      <c r="AT167" s="54">
        <f t="shared" si="1117"/>
        <v>17</v>
      </c>
      <c r="AU167" s="54">
        <v>17</v>
      </c>
      <c r="AV167" s="54">
        <v>0</v>
      </c>
      <c r="AW167" s="54">
        <f t="shared" si="1118"/>
        <v>40</v>
      </c>
      <c r="AX167" s="54">
        <f t="shared" si="1119"/>
        <v>40</v>
      </c>
      <c r="AY167" s="54">
        <f t="shared" si="1119"/>
        <v>0</v>
      </c>
      <c r="AZ167" s="54">
        <f t="shared" si="1120"/>
        <v>138</v>
      </c>
      <c r="BA167" s="54">
        <f t="shared" si="1121"/>
        <v>138</v>
      </c>
      <c r="BB167" s="54">
        <f t="shared" si="1121"/>
        <v>0</v>
      </c>
    </row>
    <row r="168" spans="1:54" s="3" customFormat="1" ht="15" customHeight="1" x14ac:dyDescent="0.25">
      <c r="A168" s="33"/>
      <c r="B168" s="31"/>
      <c r="C168" s="32" t="s">
        <v>141</v>
      </c>
      <c r="D168" s="54">
        <f t="shared" si="1100"/>
        <v>434</v>
      </c>
      <c r="E168" s="54">
        <v>434</v>
      </c>
      <c r="F168" s="54">
        <v>0</v>
      </c>
      <c r="G168" s="54">
        <f t="shared" si="1101"/>
        <v>343</v>
      </c>
      <c r="H168" s="54">
        <v>343</v>
      </c>
      <c r="I168" s="54">
        <v>0</v>
      </c>
      <c r="J168" s="54">
        <f t="shared" si="1102"/>
        <v>420</v>
      </c>
      <c r="K168" s="54">
        <v>420</v>
      </c>
      <c r="L168" s="54">
        <v>0</v>
      </c>
      <c r="M168" s="54">
        <f t="shared" si="1103"/>
        <v>1197</v>
      </c>
      <c r="N168" s="54">
        <f t="shared" si="1104"/>
        <v>1197</v>
      </c>
      <c r="O168" s="54">
        <f t="shared" si="1104"/>
        <v>0</v>
      </c>
      <c r="P168" s="54">
        <f t="shared" si="1105"/>
        <v>523</v>
      </c>
      <c r="Q168" s="54">
        <v>523</v>
      </c>
      <c r="R168" s="54">
        <v>0</v>
      </c>
      <c r="S168" s="54">
        <f t="shared" si="1106"/>
        <v>453</v>
      </c>
      <c r="T168" s="54">
        <v>453</v>
      </c>
      <c r="U168" s="54">
        <v>0</v>
      </c>
      <c r="V168" s="54">
        <f t="shared" si="1107"/>
        <v>406</v>
      </c>
      <c r="W168" s="54">
        <v>406</v>
      </c>
      <c r="X168" s="54">
        <v>0</v>
      </c>
      <c r="Y168" s="54">
        <f t="shared" si="1108"/>
        <v>1382</v>
      </c>
      <c r="Z168" s="54">
        <f t="shared" si="1109"/>
        <v>1382</v>
      </c>
      <c r="AA168" s="54">
        <f t="shared" si="1109"/>
        <v>0</v>
      </c>
      <c r="AB168" s="54">
        <f t="shared" si="1110"/>
        <v>379</v>
      </c>
      <c r="AC168" s="54">
        <v>379</v>
      </c>
      <c r="AD168" s="54">
        <v>0</v>
      </c>
      <c r="AE168" s="54">
        <f t="shared" si="1111"/>
        <v>365</v>
      </c>
      <c r="AF168" s="54">
        <v>365</v>
      </c>
      <c r="AG168" s="54">
        <v>0</v>
      </c>
      <c r="AH168" s="54">
        <f t="shared" si="1112"/>
        <v>361</v>
      </c>
      <c r="AI168" s="54">
        <v>361</v>
      </c>
      <c r="AJ168" s="54">
        <v>0</v>
      </c>
      <c r="AK168" s="54">
        <f t="shared" si="1113"/>
        <v>1105</v>
      </c>
      <c r="AL168" s="54">
        <f t="shared" si="1114"/>
        <v>1105</v>
      </c>
      <c r="AM168" s="54">
        <f t="shared" si="1114"/>
        <v>0</v>
      </c>
      <c r="AN168" s="54">
        <f t="shared" si="1115"/>
        <v>390</v>
      </c>
      <c r="AO168" s="54">
        <v>390</v>
      </c>
      <c r="AP168" s="54">
        <v>0</v>
      </c>
      <c r="AQ168" s="54">
        <f t="shared" si="1116"/>
        <v>346</v>
      </c>
      <c r="AR168" s="54">
        <v>346</v>
      </c>
      <c r="AS168" s="54">
        <v>0</v>
      </c>
      <c r="AT168" s="54">
        <f t="shared" si="1117"/>
        <v>380</v>
      </c>
      <c r="AU168" s="54">
        <v>380</v>
      </c>
      <c r="AV168" s="54">
        <v>0</v>
      </c>
      <c r="AW168" s="54">
        <f t="shared" si="1118"/>
        <v>1116</v>
      </c>
      <c r="AX168" s="54">
        <f t="shared" si="1119"/>
        <v>1116</v>
      </c>
      <c r="AY168" s="54">
        <f t="shared" si="1119"/>
        <v>0</v>
      </c>
      <c r="AZ168" s="54">
        <f t="shared" si="1120"/>
        <v>4800</v>
      </c>
      <c r="BA168" s="54">
        <f t="shared" si="1121"/>
        <v>4800</v>
      </c>
      <c r="BB168" s="54">
        <f t="shared" si="1121"/>
        <v>0</v>
      </c>
    </row>
    <row r="169" spans="1:54" s="3" customFormat="1" ht="15" customHeight="1" x14ac:dyDescent="0.25">
      <c r="A169" s="33"/>
      <c r="B169" s="31"/>
      <c r="C169" s="32" t="s">
        <v>142</v>
      </c>
      <c r="D169" s="54">
        <f t="shared" si="1100"/>
        <v>59</v>
      </c>
      <c r="E169" s="54">
        <v>59</v>
      </c>
      <c r="F169" s="54">
        <v>0</v>
      </c>
      <c r="G169" s="54">
        <f t="shared" si="1101"/>
        <v>60</v>
      </c>
      <c r="H169" s="54">
        <v>60</v>
      </c>
      <c r="I169" s="54">
        <v>0</v>
      </c>
      <c r="J169" s="54">
        <f t="shared" si="1102"/>
        <v>61</v>
      </c>
      <c r="K169" s="54">
        <v>61</v>
      </c>
      <c r="L169" s="54">
        <v>0</v>
      </c>
      <c r="M169" s="54">
        <f t="shared" si="1103"/>
        <v>180</v>
      </c>
      <c r="N169" s="54">
        <f t="shared" si="1104"/>
        <v>180</v>
      </c>
      <c r="O169" s="54">
        <f t="shared" si="1104"/>
        <v>0</v>
      </c>
      <c r="P169" s="54">
        <f t="shared" si="1105"/>
        <v>230</v>
      </c>
      <c r="Q169" s="54">
        <v>230</v>
      </c>
      <c r="R169" s="54">
        <v>0</v>
      </c>
      <c r="S169" s="54">
        <f t="shared" si="1106"/>
        <v>58</v>
      </c>
      <c r="T169" s="54">
        <v>58</v>
      </c>
      <c r="U169" s="54">
        <v>0</v>
      </c>
      <c r="V169" s="54">
        <f t="shared" si="1107"/>
        <v>63</v>
      </c>
      <c r="W169" s="54">
        <v>63</v>
      </c>
      <c r="X169" s="54">
        <v>0</v>
      </c>
      <c r="Y169" s="54">
        <f t="shared" si="1108"/>
        <v>351</v>
      </c>
      <c r="Z169" s="54">
        <f t="shared" si="1109"/>
        <v>351</v>
      </c>
      <c r="AA169" s="54">
        <f t="shared" si="1109"/>
        <v>0</v>
      </c>
      <c r="AB169" s="54">
        <f t="shared" si="1110"/>
        <v>39</v>
      </c>
      <c r="AC169" s="54">
        <v>39</v>
      </c>
      <c r="AD169" s="54">
        <v>0</v>
      </c>
      <c r="AE169" s="54">
        <f t="shared" si="1111"/>
        <v>39</v>
      </c>
      <c r="AF169" s="54">
        <v>39</v>
      </c>
      <c r="AG169" s="54">
        <v>0</v>
      </c>
      <c r="AH169" s="54">
        <f t="shared" si="1112"/>
        <v>27</v>
      </c>
      <c r="AI169" s="54">
        <v>27</v>
      </c>
      <c r="AJ169" s="54">
        <v>0</v>
      </c>
      <c r="AK169" s="54">
        <f t="shared" si="1113"/>
        <v>105</v>
      </c>
      <c r="AL169" s="54">
        <f t="shared" si="1114"/>
        <v>105</v>
      </c>
      <c r="AM169" s="54">
        <f t="shared" si="1114"/>
        <v>0</v>
      </c>
      <c r="AN169" s="54">
        <f t="shared" si="1115"/>
        <v>43</v>
      </c>
      <c r="AO169" s="54">
        <v>43</v>
      </c>
      <c r="AP169" s="54">
        <v>0</v>
      </c>
      <c r="AQ169" s="54">
        <f t="shared" si="1116"/>
        <v>35</v>
      </c>
      <c r="AR169" s="54">
        <v>35</v>
      </c>
      <c r="AS169" s="54">
        <v>0</v>
      </c>
      <c r="AT169" s="54">
        <f t="shared" si="1117"/>
        <v>55</v>
      </c>
      <c r="AU169" s="54">
        <v>55</v>
      </c>
      <c r="AV169" s="54">
        <v>0</v>
      </c>
      <c r="AW169" s="54">
        <f t="shared" si="1118"/>
        <v>133</v>
      </c>
      <c r="AX169" s="54">
        <f t="shared" si="1119"/>
        <v>133</v>
      </c>
      <c r="AY169" s="54">
        <f t="shared" si="1119"/>
        <v>0</v>
      </c>
      <c r="AZ169" s="54">
        <f t="shared" si="1120"/>
        <v>769</v>
      </c>
      <c r="BA169" s="54">
        <f t="shared" si="1121"/>
        <v>769</v>
      </c>
      <c r="BB169" s="54">
        <f t="shared" si="1121"/>
        <v>0</v>
      </c>
    </row>
    <row r="170" spans="1:54" s="3" customFormat="1" ht="15" customHeight="1" x14ac:dyDescent="0.25">
      <c r="A170" s="33"/>
      <c r="B170" s="31"/>
      <c r="C170" s="32" t="s">
        <v>48</v>
      </c>
      <c r="D170" s="54">
        <f t="shared" si="1100"/>
        <v>41</v>
      </c>
      <c r="E170" s="54">
        <v>41</v>
      </c>
      <c r="F170" s="54">
        <v>0</v>
      </c>
      <c r="G170" s="54">
        <f t="shared" si="1101"/>
        <v>42</v>
      </c>
      <c r="H170" s="54">
        <v>42</v>
      </c>
      <c r="I170" s="54">
        <v>0</v>
      </c>
      <c r="J170" s="54">
        <f t="shared" si="1102"/>
        <v>54</v>
      </c>
      <c r="K170" s="54">
        <v>54</v>
      </c>
      <c r="L170" s="54">
        <v>0</v>
      </c>
      <c r="M170" s="54">
        <f t="shared" si="1103"/>
        <v>137</v>
      </c>
      <c r="N170" s="54">
        <f t="shared" si="1104"/>
        <v>137</v>
      </c>
      <c r="O170" s="54">
        <f t="shared" si="1104"/>
        <v>0</v>
      </c>
      <c r="P170" s="54">
        <f t="shared" si="1105"/>
        <v>33</v>
      </c>
      <c r="Q170" s="54">
        <v>33</v>
      </c>
      <c r="R170" s="54">
        <v>0</v>
      </c>
      <c r="S170" s="54">
        <f t="shared" si="1106"/>
        <v>48</v>
      </c>
      <c r="T170" s="54">
        <v>48</v>
      </c>
      <c r="U170" s="54">
        <v>0</v>
      </c>
      <c r="V170" s="54">
        <f t="shared" si="1107"/>
        <v>38</v>
      </c>
      <c r="W170" s="54">
        <v>38</v>
      </c>
      <c r="X170" s="54">
        <v>0</v>
      </c>
      <c r="Y170" s="54">
        <f t="shared" si="1108"/>
        <v>119</v>
      </c>
      <c r="Z170" s="54">
        <f t="shared" si="1109"/>
        <v>119</v>
      </c>
      <c r="AA170" s="54">
        <f t="shared" si="1109"/>
        <v>0</v>
      </c>
      <c r="AB170" s="54">
        <f t="shared" si="1110"/>
        <v>37</v>
      </c>
      <c r="AC170" s="54">
        <v>37</v>
      </c>
      <c r="AD170" s="54">
        <v>0</v>
      </c>
      <c r="AE170" s="54">
        <f t="shared" si="1111"/>
        <v>9</v>
      </c>
      <c r="AF170" s="54">
        <v>9</v>
      </c>
      <c r="AG170" s="54">
        <v>0</v>
      </c>
      <c r="AH170" s="54">
        <f t="shared" si="1112"/>
        <v>49</v>
      </c>
      <c r="AI170" s="54">
        <v>49</v>
      </c>
      <c r="AJ170" s="54">
        <v>0</v>
      </c>
      <c r="AK170" s="54">
        <f t="shared" si="1113"/>
        <v>95</v>
      </c>
      <c r="AL170" s="54">
        <f t="shared" si="1114"/>
        <v>95</v>
      </c>
      <c r="AM170" s="54">
        <f t="shared" si="1114"/>
        <v>0</v>
      </c>
      <c r="AN170" s="54">
        <f t="shared" si="1115"/>
        <v>35</v>
      </c>
      <c r="AO170" s="54">
        <v>35</v>
      </c>
      <c r="AP170" s="54">
        <v>0</v>
      </c>
      <c r="AQ170" s="54">
        <f t="shared" si="1116"/>
        <v>3</v>
      </c>
      <c r="AR170" s="54">
        <v>2</v>
      </c>
      <c r="AS170" s="54">
        <v>1</v>
      </c>
      <c r="AT170" s="54">
        <f t="shared" si="1117"/>
        <v>46</v>
      </c>
      <c r="AU170" s="54">
        <v>46</v>
      </c>
      <c r="AV170" s="54">
        <v>0</v>
      </c>
      <c r="AW170" s="54">
        <f t="shared" si="1118"/>
        <v>84</v>
      </c>
      <c r="AX170" s="54">
        <f t="shared" si="1119"/>
        <v>83</v>
      </c>
      <c r="AY170" s="54">
        <f t="shared" si="1119"/>
        <v>1</v>
      </c>
      <c r="AZ170" s="54">
        <f t="shared" si="1120"/>
        <v>435</v>
      </c>
      <c r="BA170" s="54">
        <f t="shared" si="1121"/>
        <v>434</v>
      </c>
      <c r="BB170" s="54">
        <f t="shared" si="1121"/>
        <v>1</v>
      </c>
    </row>
    <row r="171" spans="1:54" s="3" customFormat="1" ht="15" customHeight="1" x14ac:dyDescent="0.25">
      <c r="A171" s="33"/>
      <c r="B171" s="31"/>
      <c r="C171" s="32" t="s">
        <v>23</v>
      </c>
      <c r="D171" s="54">
        <f t="shared" si="1100"/>
        <v>42</v>
      </c>
      <c r="E171" s="54">
        <v>22</v>
      </c>
      <c r="F171" s="54">
        <v>20</v>
      </c>
      <c r="G171" s="54">
        <f t="shared" si="1101"/>
        <v>46</v>
      </c>
      <c r="H171" s="54">
        <v>30</v>
      </c>
      <c r="I171" s="54">
        <v>16</v>
      </c>
      <c r="J171" s="54">
        <f t="shared" si="1102"/>
        <v>35</v>
      </c>
      <c r="K171" s="54">
        <v>20</v>
      </c>
      <c r="L171" s="54">
        <v>15</v>
      </c>
      <c r="M171" s="54">
        <f t="shared" si="1103"/>
        <v>123</v>
      </c>
      <c r="N171" s="54">
        <f t="shared" si="1104"/>
        <v>72</v>
      </c>
      <c r="O171" s="54">
        <f t="shared" si="1104"/>
        <v>51</v>
      </c>
      <c r="P171" s="54">
        <f t="shared" si="1105"/>
        <v>40</v>
      </c>
      <c r="Q171" s="54">
        <v>24</v>
      </c>
      <c r="R171" s="54">
        <v>16</v>
      </c>
      <c r="S171" s="54">
        <f t="shared" si="1106"/>
        <v>39</v>
      </c>
      <c r="T171" s="54">
        <v>24</v>
      </c>
      <c r="U171" s="54">
        <v>15</v>
      </c>
      <c r="V171" s="54">
        <f t="shared" si="1107"/>
        <v>54</v>
      </c>
      <c r="W171" s="54">
        <v>36</v>
      </c>
      <c r="X171" s="54">
        <v>18</v>
      </c>
      <c r="Y171" s="54">
        <f t="shared" si="1108"/>
        <v>133</v>
      </c>
      <c r="Z171" s="54">
        <f t="shared" si="1109"/>
        <v>84</v>
      </c>
      <c r="AA171" s="54">
        <f t="shared" si="1109"/>
        <v>49</v>
      </c>
      <c r="AB171" s="54">
        <f t="shared" si="1110"/>
        <v>36</v>
      </c>
      <c r="AC171" s="54">
        <v>20</v>
      </c>
      <c r="AD171" s="54">
        <v>16</v>
      </c>
      <c r="AE171" s="54">
        <f t="shared" si="1111"/>
        <v>47</v>
      </c>
      <c r="AF171" s="54">
        <v>26</v>
      </c>
      <c r="AG171" s="54">
        <v>21</v>
      </c>
      <c r="AH171" s="54">
        <f t="shared" si="1112"/>
        <v>31</v>
      </c>
      <c r="AI171" s="54">
        <v>15</v>
      </c>
      <c r="AJ171" s="54">
        <v>16</v>
      </c>
      <c r="AK171" s="54">
        <f t="shared" si="1113"/>
        <v>114</v>
      </c>
      <c r="AL171" s="54">
        <f t="shared" si="1114"/>
        <v>61</v>
      </c>
      <c r="AM171" s="54">
        <f t="shared" si="1114"/>
        <v>53</v>
      </c>
      <c r="AN171" s="54">
        <f t="shared" si="1115"/>
        <v>52</v>
      </c>
      <c r="AO171" s="54">
        <v>38</v>
      </c>
      <c r="AP171" s="54">
        <v>14</v>
      </c>
      <c r="AQ171" s="54">
        <f t="shared" si="1116"/>
        <v>30</v>
      </c>
      <c r="AR171" s="54">
        <v>12</v>
      </c>
      <c r="AS171" s="54">
        <v>18</v>
      </c>
      <c r="AT171" s="54">
        <f t="shared" si="1117"/>
        <v>38</v>
      </c>
      <c r="AU171" s="54">
        <v>20</v>
      </c>
      <c r="AV171" s="54">
        <v>18</v>
      </c>
      <c r="AW171" s="54">
        <f t="shared" si="1118"/>
        <v>120</v>
      </c>
      <c r="AX171" s="54">
        <f t="shared" si="1119"/>
        <v>70</v>
      </c>
      <c r="AY171" s="54">
        <f t="shared" si="1119"/>
        <v>50</v>
      </c>
      <c r="AZ171" s="54">
        <f t="shared" si="1120"/>
        <v>490</v>
      </c>
      <c r="BA171" s="54">
        <f t="shared" si="1121"/>
        <v>287</v>
      </c>
      <c r="BB171" s="54">
        <f t="shared" si="1121"/>
        <v>203</v>
      </c>
    </row>
    <row r="172" spans="1:54" s="3" customFormat="1" ht="15" customHeight="1" x14ac:dyDescent="0.25">
      <c r="A172" s="33"/>
      <c r="B172" s="31"/>
      <c r="C172" s="35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</row>
    <row r="173" spans="1:54" s="3" customFormat="1" ht="15" customHeight="1" x14ac:dyDescent="0.25">
      <c r="A173" s="30"/>
      <c r="B173" s="31" t="s">
        <v>143</v>
      </c>
      <c r="C173" s="32"/>
      <c r="D173" s="29">
        <f>SUM(E173:F173)</f>
        <v>849</v>
      </c>
      <c r="E173" s="29">
        <f>E174+E178+E182+E183</f>
        <v>849</v>
      </c>
      <c r="F173" s="29">
        <f>F174+F178+F182+F183</f>
        <v>0</v>
      </c>
      <c r="G173" s="29">
        <f t="shared" ref="G173:G174" si="1122">SUM(H173:I173)</f>
        <v>800</v>
      </c>
      <c r="H173" s="29">
        <f>H174+H178+H182+H183</f>
        <v>800</v>
      </c>
      <c r="I173" s="29">
        <f>I174+I178+I182+I183</f>
        <v>0</v>
      </c>
      <c r="J173" s="29">
        <f t="shared" ref="J173:J174" si="1123">SUM(K173:L173)</f>
        <v>888</v>
      </c>
      <c r="K173" s="29">
        <f>K174+K178+K182+K183</f>
        <v>887</v>
      </c>
      <c r="L173" s="29">
        <f>L174+L178+L182+L183</f>
        <v>1</v>
      </c>
      <c r="M173" s="29">
        <f t="shared" ref="M173" si="1124">SUM(N173:O173)</f>
        <v>2537</v>
      </c>
      <c r="N173" s="29">
        <f>N174+N178+N182+N183</f>
        <v>2536</v>
      </c>
      <c r="O173" s="29">
        <f>O174+O178+O182+O183</f>
        <v>1</v>
      </c>
      <c r="P173" s="29">
        <f t="shared" ref="P173:P174" si="1125">SUM(Q173:R173)</f>
        <v>809</v>
      </c>
      <c r="Q173" s="29">
        <f>Q174+Q178+Q182+Q183</f>
        <v>809</v>
      </c>
      <c r="R173" s="29">
        <f>R174+R178+R182+R183</f>
        <v>0</v>
      </c>
      <c r="S173" s="29">
        <f t="shared" ref="S173:S174" si="1126">SUM(T173:U173)</f>
        <v>819</v>
      </c>
      <c r="T173" s="29">
        <f>T174+T178+T182+T183</f>
        <v>819</v>
      </c>
      <c r="U173" s="29">
        <f>U174+U178+U182+U183</f>
        <v>0</v>
      </c>
      <c r="V173" s="29">
        <f t="shared" ref="V173:V174" si="1127">SUM(W173:X173)</f>
        <v>885</v>
      </c>
      <c r="W173" s="29">
        <f>W174+W178+W182+W183</f>
        <v>884</v>
      </c>
      <c r="X173" s="29">
        <f>X174+X178+X182+X183</f>
        <v>1</v>
      </c>
      <c r="Y173" s="29">
        <f t="shared" ref="Y173:Y174" si="1128">SUM(Z173:AA173)</f>
        <v>2513</v>
      </c>
      <c r="Z173" s="29">
        <f>Z174+Z178+Z182+Z183</f>
        <v>2512</v>
      </c>
      <c r="AA173" s="29">
        <f>AA174+AA178+AA182+AA183</f>
        <v>1</v>
      </c>
      <c r="AB173" s="29">
        <f t="shared" ref="AB173:AB174" si="1129">SUM(AC173:AD173)</f>
        <v>789</v>
      </c>
      <c r="AC173" s="29">
        <f>AC174+AC178+AC182+AC183</f>
        <v>788</v>
      </c>
      <c r="AD173" s="29">
        <f>AD174+AD178+AD182+AD183</f>
        <v>1</v>
      </c>
      <c r="AE173" s="29">
        <f t="shared" ref="AE173:AE174" si="1130">SUM(AF173:AG173)</f>
        <v>800</v>
      </c>
      <c r="AF173" s="29">
        <f>AF174+AF178+AF182+AF183</f>
        <v>800</v>
      </c>
      <c r="AG173" s="29">
        <f>AG174+AG178+AG182+AG183</f>
        <v>0</v>
      </c>
      <c r="AH173" s="29">
        <f t="shared" ref="AH173:AH174" si="1131">SUM(AI173:AJ173)</f>
        <v>791</v>
      </c>
      <c r="AI173" s="29">
        <f>AI174+AI178+AI182+AI183</f>
        <v>791</v>
      </c>
      <c r="AJ173" s="29">
        <f>AJ174+AJ178+AJ182+AJ183</f>
        <v>0</v>
      </c>
      <c r="AK173" s="29">
        <f t="shared" ref="AK173:AK174" si="1132">SUM(AL173:AM173)</f>
        <v>2380</v>
      </c>
      <c r="AL173" s="29">
        <f>AL174+AL178+AL182+AL183</f>
        <v>2379</v>
      </c>
      <c r="AM173" s="29">
        <f>AM174+AM178+AM182+AM183</f>
        <v>1</v>
      </c>
      <c r="AN173" s="29">
        <f t="shared" ref="AN173:AN174" si="1133">SUM(AO173:AP173)</f>
        <v>862</v>
      </c>
      <c r="AO173" s="29">
        <f>AO174+AO178+AO182+AO183</f>
        <v>862</v>
      </c>
      <c r="AP173" s="29">
        <f>AP174+AP178+AP182+AP183</f>
        <v>0</v>
      </c>
      <c r="AQ173" s="29">
        <f t="shared" ref="AQ173:AQ174" si="1134">SUM(AR173:AS173)</f>
        <v>823</v>
      </c>
      <c r="AR173" s="29">
        <f>AR174+AR178+AR182+AR183</f>
        <v>822</v>
      </c>
      <c r="AS173" s="29">
        <f>AS174+AS178+AS182+AS183</f>
        <v>1</v>
      </c>
      <c r="AT173" s="29">
        <f t="shared" ref="AT173:AT174" si="1135">SUM(AU173:AV173)</f>
        <v>971</v>
      </c>
      <c r="AU173" s="29">
        <f>AU174+AU178+AU182+AU183</f>
        <v>971</v>
      </c>
      <c r="AV173" s="29">
        <f>AV174+AV178+AV182+AV183</f>
        <v>0</v>
      </c>
      <c r="AW173" s="29">
        <f t="shared" ref="AW173:AW174" si="1136">SUM(AX173:AY173)</f>
        <v>2656</v>
      </c>
      <c r="AX173" s="29">
        <f>AX174+AX178+AX182+AX183</f>
        <v>2655</v>
      </c>
      <c r="AY173" s="29">
        <f>AY174+AY178+AY182+AY183</f>
        <v>1</v>
      </c>
      <c r="AZ173" s="29">
        <f t="shared" ref="AZ173" si="1137">SUM(BA173:BB173)</f>
        <v>10086</v>
      </c>
      <c r="BA173" s="29">
        <f>BA174+BA178+BA182+BA183</f>
        <v>10082</v>
      </c>
      <c r="BB173" s="29">
        <f>BB174+BB178+BB182+BB183</f>
        <v>4</v>
      </c>
    </row>
    <row r="174" spans="1:54" s="3" customFormat="1" ht="15" customHeight="1" x14ac:dyDescent="0.25">
      <c r="A174" s="33"/>
      <c r="B174" s="31"/>
      <c r="C174" s="32" t="s">
        <v>144</v>
      </c>
      <c r="D174" s="29">
        <f>SUM(E174:F174)</f>
        <v>442</v>
      </c>
      <c r="E174" s="29">
        <f>SUM(E175:E177)</f>
        <v>442</v>
      </c>
      <c r="F174" s="29">
        <f>SUM(F175:F177)</f>
        <v>0</v>
      </c>
      <c r="G174" s="29">
        <f t="shared" si="1122"/>
        <v>359</v>
      </c>
      <c r="H174" s="29">
        <f t="shared" ref="H174:I174" si="1138">SUM(H175:H177)</f>
        <v>359</v>
      </c>
      <c r="I174" s="29">
        <f t="shared" si="1138"/>
        <v>0</v>
      </c>
      <c r="J174" s="29">
        <f t="shared" si="1123"/>
        <v>423</v>
      </c>
      <c r="K174" s="29">
        <f t="shared" ref="K174:L174" si="1139">SUM(K175:K177)</f>
        <v>422</v>
      </c>
      <c r="L174" s="29">
        <f t="shared" si="1139"/>
        <v>1</v>
      </c>
      <c r="M174" s="29">
        <f>SUM(N174:O174)</f>
        <v>1224</v>
      </c>
      <c r="N174" s="29">
        <f>SUM(N175:N177)</f>
        <v>1223</v>
      </c>
      <c r="O174" s="29">
        <f>SUM(O175:O177)</f>
        <v>1</v>
      </c>
      <c r="P174" s="29">
        <f t="shared" si="1125"/>
        <v>376</v>
      </c>
      <c r="Q174" s="29">
        <f t="shared" ref="Q174:R174" si="1140">SUM(Q175:Q177)</f>
        <v>376</v>
      </c>
      <c r="R174" s="29">
        <f t="shared" si="1140"/>
        <v>0</v>
      </c>
      <c r="S174" s="29">
        <f t="shared" si="1126"/>
        <v>399</v>
      </c>
      <c r="T174" s="29">
        <f t="shared" ref="T174:U174" si="1141">SUM(T175:T177)</f>
        <v>399</v>
      </c>
      <c r="U174" s="29">
        <f t="shared" si="1141"/>
        <v>0</v>
      </c>
      <c r="V174" s="29">
        <f t="shared" si="1127"/>
        <v>412</v>
      </c>
      <c r="W174" s="29">
        <f t="shared" ref="W174:X174" si="1142">SUM(W175:W177)</f>
        <v>412</v>
      </c>
      <c r="X174" s="29">
        <f t="shared" si="1142"/>
        <v>0</v>
      </c>
      <c r="Y174" s="29">
        <f t="shared" si="1128"/>
        <v>1187</v>
      </c>
      <c r="Z174" s="29">
        <f t="shared" ref="Z174:AA174" si="1143">SUM(Z175:Z177)</f>
        <v>1187</v>
      </c>
      <c r="AA174" s="29">
        <f t="shared" si="1143"/>
        <v>0</v>
      </c>
      <c r="AB174" s="29">
        <f t="shared" si="1129"/>
        <v>399</v>
      </c>
      <c r="AC174" s="29">
        <f t="shared" ref="AC174:AD174" si="1144">SUM(AC175:AC177)</f>
        <v>398</v>
      </c>
      <c r="AD174" s="29">
        <f t="shared" si="1144"/>
        <v>1</v>
      </c>
      <c r="AE174" s="29">
        <f t="shared" si="1130"/>
        <v>374</v>
      </c>
      <c r="AF174" s="29">
        <f t="shared" ref="AF174:AG174" si="1145">SUM(AF175:AF177)</f>
        <v>374</v>
      </c>
      <c r="AG174" s="29">
        <f t="shared" si="1145"/>
        <v>0</v>
      </c>
      <c r="AH174" s="29">
        <f t="shared" si="1131"/>
        <v>376</v>
      </c>
      <c r="AI174" s="29">
        <f t="shared" ref="AI174:AJ174" si="1146">SUM(AI175:AI177)</f>
        <v>376</v>
      </c>
      <c r="AJ174" s="29">
        <f t="shared" si="1146"/>
        <v>0</v>
      </c>
      <c r="AK174" s="29">
        <f t="shared" si="1132"/>
        <v>1149</v>
      </c>
      <c r="AL174" s="29">
        <f t="shared" ref="AL174:AM174" si="1147">SUM(AL175:AL177)</f>
        <v>1148</v>
      </c>
      <c r="AM174" s="29">
        <f t="shared" si="1147"/>
        <v>1</v>
      </c>
      <c r="AN174" s="29">
        <f t="shared" si="1133"/>
        <v>431</v>
      </c>
      <c r="AO174" s="29">
        <f t="shared" ref="AO174:AP174" si="1148">SUM(AO175:AO177)</f>
        <v>431</v>
      </c>
      <c r="AP174" s="29">
        <f t="shared" si="1148"/>
        <v>0</v>
      </c>
      <c r="AQ174" s="29">
        <f t="shared" si="1134"/>
        <v>413</v>
      </c>
      <c r="AR174" s="29">
        <f t="shared" ref="AR174:AS174" si="1149">SUM(AR175:AR177)</f>
        <v>413</v>
      </c>
      <c r="AS174" s="29">
        <f t="shared" si="1149"/>
        <v>0</v>
      </c>
      <c r="AT174" s="29">
        <f t="shared" si="1135"/>
        <v>459</v>
      </c>
      <c r="AU174" s="29">
        <f t="shared" ref="AU174:AV174" si="1150">SUM(AU175:AU177)</f>
        <v>459</v>
      </c>
      <c r="AV174" s="29">
        <f t="shared" si="1150"/>
        <v>0</v>
      </c>
      <c r="AW174" s="29">
        <f t="shared" si="1136"/>
        <v>1303</v>
      </c>
      <c r="AX174" s="29">
        <f t="shared" ref="AX174:AY174" si="1151">SUM(AX175:AX177)</f>
        <v>1303</v>
      </c>
      <c r="AY174" s="29">
        <f t="shared" si="1151"/>
        <v>0</v>
      </c>
      <c r="AZ174" s="29">
        <f>SUM(BA174:BB174)</f>
        <v>4863</v>
      </c>
      <c r="BA174" s="29">
        <f>SUM(BA175:BA177)</f>
        <v>4861</v>
      </c>
      <c r="BB174" s="29">
        <f>SUM(BB175:BB177)</f>
        <v>2</v>
      </c>
    </row>
    <row r="175" spans="1:54" s="3" customFormat="1" ht="15" customHeight="1" x14ac:dyDescent="0.25">
      <c r="A175" s="33"/>
      <c r="B175" s="31"/>
      <c r="C175" s="35" t="s">
        <v>145</v>
      </c>
      <c r="D175" s="54">
        <f>E175+F175</f>
        <v>217</v>
      </c>
      <c r="E175" s="54">
        <v>217</v>
      </c>
      <c r="F175" s="54">
        <v>0</v>
      </c>
      <c r="G175" s="54">
        <f>H175+I175</f>
        <v>201</v>
      </c>
      <c r="H175" s="54">
        <v>201</v>
      </c>
      <c r="I175" s="54">
        <v>0</v>
      </c>
      <c r="J175" s="54">
        <f>K175+L175</f>
        <v>229</v>
      </c>
      <c r="K175" s="54">
        <v>229</v>
      </c>
      <c r="L175" s="54">
        <v>0</v>
      </c>
      <c r="M175" s="54">
        <f>N175+O175</f>
        <v>647</v>
      </c>
      <c r="N175" s="54">
        <f t="shared" ref="N175:O177" si="1152">+E175+H175+K175</f>
        <v>647</v>
      </c>
      <c r="O175" s="54">
        <f t="shared" si="1152"/>
        <v>0</v>
      </c>
      <c r="P175" s="54">
        <f>Q175+R175</f>
        <v>166</v>
      </c>
      <c r="Q175" s="54">
        <v>166</v>
      </c>
      <c r="R175" s="54">
        <v>0</v>
      </c>
      <c r="S175" s="54">
        <f>T175+U175</f>
        <v>182</v>
      </c>
      <c r="T175" s="54">
        <v>182</v>
      </c>
      <c r="U175" s="54">
        <v>0</v>
      </c>
      <c r="V175" s="54">
        <f>W175+X175</f>
        <v>213</v>
      </c>
      <c r="W175" s="54">
        <v>213</v>
      </c>
      <c r="X175" s="54">
        <v>0</v>
      </c>
      <c r="Y175" s="54">
        <f>Z175+AA175</f>
        <v>561</v>
      </c>
      <c r="Z175" s="54">
        <f t="shared" ref="Z175:AA177" si="1153">+Q175+T175+W175</f>
        <v>561</v>
      </c>
      <c r="AA175" s="54">
        <f t="shared" si="1153"/>
        <v>0</v>
      </c>
      <c r="AB175" s="54">
        <f>AC175+AD175</f>
        <v>182</v>
      </c>
      <c r="AC175" s="54">
        <v>182</v>
      </c>
      <c r="AD175" s="54">
        <v>0</v>
      </c>
      <c r="AE175" s="54">
        <f>AF175+AG175</f>
        <v>172</v>
      </c>
      <c r="AF175" s="54">
        <v>172</v>
      </c>
      <c r="AG175" s="54">
        <v>0</v>
      </c>
      <c r="AH175" s="54">
        <f>AI175+AJ175</f>
        <v>197</v>
      </c>
      <c r="AI175" s="54">
        <v>197</v>
      </c>
      <c r="AJ175" s="54">
        <v>0</v>
      </c>
      <c r="AK175" s="54">
        <f>AL175+AM175</f>
        <v>551</v>
      </c>
      <c r="AL175" s="54">
        <f t="shared" ref="AL175:AM177" si="1154">+AC175+AF175+AI175</f>
        <v>551</v>
      </c>
      <c r="AM175" s="54">
        <f t="shared" si="1154"/>
        <v>0</v>
      </c>
      <c r="AN175" s="54">
        <f>AO175+AP175</f>
        <v>199</v>
      </c>
      <c r="AO175" s="54">
        <v>199</v>
      </c>
      <c r="AP175" s="54">
        <v>0</v>
      </c>
      <c r="AQ175" s="54">
        <f>AR175+AS175</f>
        <v>191</v>
      </c>
      <c r="AR175" s="54">
        <v>191</v>
      </c>
      <c r="AS175" s="54">
        <v>0</v>
      </c>
      <c r="AT175" s="54">
        <f>AU175+AV175</f>
        <v>229</v>
      </c>
      <c r="AU175" s="54">
        <v>229</v>
      </c>
      <c r="AV175" s="54">
        <v>0</v>
      </c>
      <c r="AW175" s="54">
        <f>AX175+AY175</f>
        <v>619</v>
      </c>
      <c r="AX175" s="54">
        <f t="shared" ref="AX175:AY177" si="1155">+AO175+AR175+AU175</f>
        <v>619</v>
      </c>
      <c r="AY175" s="54">
        <f t="shared" si="1155"/>
        <v>0</v>
      </c>
      <c r="AZ175" s="54">
        <f>BA175+BB175</f>
        <v>2378</v>
      </c>
      <c r="BA175" s="54">
        <f t="shared" ref="BA175:BB177" si="1156">N175+Z175+AL175+AX175</f>
        <v>2378</v>
      </c>
      <c r="BB175" s="54">
        <f t="shared" si="1156"/>
        <v>0</v>
      </c>
    </row>
    <row r="176" spans="1:54" s="3" customFormat="1" ht="15" customHeight="1" x14ac:dyDescent="0.25">
      <c r="A176" s="33"/>
      <c r="B176" s="31"/>
      <c r="C176" s="35" t="s">
        <v>144</v>
      </c>
      <c r="D176" s="54">
        <f>E176+F176</f>
        <v>225</v>
      </c>
      <c r="E176" s="54">
        <v>225</v>
      </c>
      <c r="F176" s="54">
        <v>0</v>
      </c>
      <c r="G176" s="54">
        <f>H176+I176</f>
        <v>158</v>
      </c>
      <c r="H176" s="54">
        <v>158</v>
      </c>
      <c r="I176" s="54">
        <v>0</v>
      </c>
      <c r="J176" s="54">
        <f>K176+L176</f>
        <v>194</v>
      </c>
      <c r="K176" s="54">
        <v>193</v>
      </c>
      <c r="L176" s="54">
        <v>1</v>
      </c>
      <c r="M176" s="54">
        <f>N176+O176</f>
        <v>577</v>
      </c>
      <c r="N176" s="54">
        <f t="shared" si="1152"/>
        <v>576</v>
      </c>
      <c r="O176" s="54">
        <f t="shared" si="1152"/>
        <v>1</v>
      </c>
      <c r="P176" s="54">
        <f>Q176+R176</f>
        <v>210</v>
      </c>
      <c r="Q176" s="54">
        <v>210</v>
      </c>
      <c r="R176" s="54">
        <v>0</v>
      </c>
      <c r="S176" s="54">
        <f>T176+U176</f>
        <v>216</v>
      </c>
      <c r="T176" s="54">
        <v>216</v>
      </c>
      <c r="U176" s="54">
        <v>0</v>
      </c>
      <c r="V176" s="54">
        <f>W176+X176</f>
        <v>199</v>
      </c>
      <c r="W176" s="54">
        <v>199</v>
      </c>
      <c r="X176" s="54">
        <v>0</v>
      </c>
      <c r="Y176" s="54">
        <f>Z176+AA176</f>
        <v>625</v>
      </c>
      <c r="Z176" s="54">
        <f t="shared" si="1153"/>
        <v>625</v>
      </c>
      <c r="AA176" s="54">
        <f t="shared" si="1153"/>
        <v>0</v>
      </c>
      <c r="AB176" s="54">
        <f>AC176+AD176</f>
        <v>216</v>
      </c>
      <c r="AC176" s="54">
        <v>215</v>
      </c>
      <c r="AD176" s="54">
        <v>1</v>
      </c>
      <c r="AE176" s="54">
        <f>AF176+AG176</f>
        <v>202</v>
      </c>
      <c r="AF176" s="54">
        <v>202</v>
      </c>
      <c r="AG176" s="54">
        <v>0</v>
      </c>
      <c r="AH176" s="54">
        <f>AI176+AJ176</f>
        <v>179</v>
      </c>
      <c r="AI176" s="54">
        <v>179</v>
      </c>
      <c r="AJ176" s="54">
        <v>0</v>
      </c>
      <c r="AK176" s="54">
        <f>AL176+AM176</f>
        <v>597</v>
      </c>
      <c r="AL176" s="54">
        <f t="shared" si="1154"/>
        <v>596</v>
      </c>
      <c r="AM176" s="54">
        <f t="shared" si="1154"/>
        <v>1</v>
      </c>
      <c r="AN176" s="54">
        <f>AO176+AP176</f>
        <v>232</v>
      </c>
      <c r="AO176" s="54">
        <v>232</v>
      </c>
      <c r="AP176" s="54">
        <v>0</v>
      </c>
      <c r="AQ176" s="54">
        <f>AR176+AS176</f>
        <v>222</v>
      </c>
      <c r="AR176" s="54">
        <v>222</v>
      </c>
      <c r="AS176" s="54">
        <v>0</v>
      </c>
      <c r="AT176" s="54">
        <f>AU176+AV176</f>
        <v>230</v>
      </c>
      <c r="AU176" s="54">
        <v>230</v>
      </c>
      <c r="AV176" s="54">
        <v>0</v>
      </c>
      <c r="AW176" s="54">
        <f>AX176+AY176</f>
        <v>684</v>
      </c>
      <c r="AX176" s="54">
        <f t="shared" si="1155"/>
        <v>684</v>
      </c>
      <c r="AY176" s="54">
        <f t="shared" si="1155"/>
        <v>0</v>
      </c>
      <c r="AZ176" s="54">
        <f>BA176+BB176</f>
        <v>2483</v>
      </c>
      <c r="BA176" s="54">
        <f t="shared" si="1156"/>
        <v>2481</v>
      </c>
      <c r="BB176" s="54">
        <f t="shared" si="1156"/>
        <v>2</v>
      </c>
    </row>
    <row r="177" spans="1:54" s="3" customFormat="1" ht="15" customHeight="1" x14ac:dyDescent="0.25">
      <c r="A177" s="33"/>
      <c r="B177" s="31"/>
      <c r="C177" s="35" t="s">
        <v>146</v>
      </c>
      <c r="D177" s="54">
        <f>E177+F177</f>
        <v>0</v>
      </c>
      <c r="E177" s="54">
        <v>0</v>
      </c>
      <c r="F177" s="54">
        <v>0</v>
      </c>
      <c r="G177" s="54">
        <f>H177+I177</f>
        <v>0</v>
      </c>
      <c r="H177" s="54">
        <v>0</v>
      </c>
      <c r="I177" s="54">
        <v>0</v>
      </c>
      <c r="J177" s="54">
        <f>K177+L177</f>
        <v>0</v>
      </c>
      <c r="K177" s="54">
        <v>0</v>
      </c>
      <c r="L177" s="54">
        <v>0</v>
      </c>
      <c r="M177" s="54">
        <f>N177+O177</f>
        <v>0</v>
      </c>
      <c r="N177" s="54">
        <f t="shared" si="1152"/>
        <v>0</v>
      </c>
      <c r="O177" s="54">
        <f t="shared" si="1152"/>
        <v>0</v>
      </c>
      <c r="P177" s="54">
        <f>Q177+R177</f>
        <v>0</v>
      </c>
      <c r="Q177" s="54">
        <v>0</v>
      </c>
      <c r="R177" s="54">
        <v>0</v>
      </c>
      <c r="S177" s="54">
        <f>T177+U177</f>
        <v>1</v>
      </c>
      <c r="T177" s="54">
        <v>1</v>
      </c>
      <c r="U177" s="54">
        <v>0</v>
      </c>
      <c r="V177" s="54">
        <f>W177+X177</f>
        <v>0</v>
      </c>
      <c r="W177" s="54">
        <v>0</v>
      </c>
      <c r="X177" s="54">
        <v>0</v>
      </c>
      <c r="Y177" s="54">
        <f>Z177+AA177</f>
        <v>1</v>
      </c>
      <c r="Z177" s="54">
        <f t="shared" si="1153"/>
        <v>1</v>
      </c>
      <c r="AA177" s="54">
        <f t="shared" si="1153"/>
        <v>0</v>
      </c>
      <c r="AB177" s="54">
        <f>AC177+AD177</f>
        <v>1</v>
      </c>
      <c r="AC177" s="54">
        <v>1</v>
      </c>
      <c r="AD177" s="54">
        <v>0</v>
      </c>
      <c r="AE177" s="54">
        <f>AF177+AG177</f>
        <v>0</v>
      </c>
      <c r="AF177" s="54">
        <v>0</v>
      </c>
      <c r="AG177" s="54">
        <v>0</v>
      </c>
      <c r="AH177" s="54">
        <f>AI177+AJ177</f>
        <v>0</v>
      </c>
      <c r="AI177" s="54">
        <v>0</v>
      </c>
      <c r="AJ177" s="54">
        <v>0</v>
      </c>
      <c r="AK177" s="54">
        <f>AL177+AM177</f>
        <v>1</v>
      </c>
      <c r="AL177" s="54">
        <f t="shared" si="1154"/>
        <v>1</v>
      </c>
      <c r="AM177" s="54">
        <f t="shared" si="1154"/>
        <v>0</v>
      </c>
      <c r="AN177" s="54">
        <f>AO177+AP177</f>
        <v>0</v>
      </c>
      <c r="AO177" s="54">
        <v>0</v>
      </c>
      <c r="AP177" s="54">
        <v>0</v>
      </c>
      <c r="AQ177" s="54">
        <f>AR177+AS177</f>
        <v>0</v>
      </c>
      <c r="AR177" s="54">
        <v>0</v>
      </c>
      <c r="AS177" s="54">
        <v>0</v>
      </c>
      <c r="AT177" s="54">
        <f>AU177+AV177</f>
        <v>0</v>
      </c>
      <c r="AU177" s="54">
        <v>0</v>
      </c>
      <c r="AV177" s="54">
        <v>0</v>
      </c>
      <c r="AW177" s="54">
        <f>AX177+AY177</f>
        <v>0</v>
      </c>
      <c r="AX177" s="54">
        <f t="shared" si="1155"/>
        <v>0</v>
      </c>
      <c r="AY177" s="54">
        <f t="shared" si="1155"/>
        <v>0</v>
      </c>
      <c r="AZ177" s="54">
        <f>BA177+BB177</f>
        <v>2</v>
      </c>
      <c r="BA177" s="54">
        <f t="shared" si="1156"/>
        <v>2</v>
      </c>
      <c r="BB177" s="54">
        <f t="shared" si="1156"/>
        <v>0</v>
      </c>
    </row>
    <row r="178" spans="1:54" s="3" customFormat="1" ht="15" customHeight="1" x14ac:dyDescent="0.25">
      <c r="A178" s="33"/>
      <c r="B178" s="31"/>
      <c r="C178" s="32" t="s">
        <v>147</v>
      </c>
      <c r="D178" s="29">
        <f>SUM(E178:F178)</f>
        <v>98</v>
      </c>
      <c r="E178" s="29">
        <f>SUM(E179:E181)</f>
        <v>98</v>
      </c>
      <c r="F178" s="29">
        <f>SUM(F179:F181)</f>
        <v>0</v>
      </c>
      <c r="G178" s="29">
        <f t="shared" ref="G178" si="1157">SUM(H178:I178)</f>
        <v>109</v>
      </c>
      <c r="H178" s="29">
        <f>SUM(H179:H181)</f>
        <v>109</v>
      </c>
      <c r="I178" s="29">
        <f>SUM(I179:I181)</f>
        <v>0</v>
      </c>
      <c r="J178" s="29">
        <f t="shared" ref="J178" si="1158">SUM(K178:L178)</f>
        <v>132</v>
      </c>
      <c r="K178" s="29">
        <f>SUM(K179:K181)</f>
        <v>132</v>
      </c>
      <c r="L178" s="29">
        <f>SUM(L179:L181)</f>
        <v>0</v>
      </c>
      <c r="M178" s="29">
        <f>SUM(N178:O178)</f>
        <v>339</v>
      </c>
      <c r="N178" s="29">
        <f>SUM(N179:N181)</f>
        <v>339</v>
      </c>
      <c r="O178" s="29">
        <f>SUM(O179:O181)</f>
        <v>0</v>
      </c>
      <c r="P178" s="29">
        <f>SUM(Q178:R178)</f>
        <v>104</v>
      </c>
      <c r="Q178" s="29">
        <f>SUM(Q179:Q181)</f>
        <v>104</v>
      </c>
      <c r="R178" s="29">
        <f>SUM(R179:R181)</f>
        <v>0</v>
      </c>
      <c r="S178" s="29">
        <f t="shared" ref="S178" si="1159">SUM(T178:U178)</f>
        <v>114</v>
      </c>
      <c r="T178" s="29">
        <f>SUM(T179:T181)</f>
        <v>114</v>
      </c>
      <c r="U178" s="29">
        <f>SUM(U179:U181)</f>
        <v>0</v>
      </c>
      <c r="V178" s="29">
        <f t="shared" ref="V178" si="1160">SUM(W178:X178)</f>
        <v>112</v>
      </c>
      <c r="W178" s="29">
        <f>SUM(W179:W181)</f>
        <v>112</v>
      </c>
      <c r="X178" s="29">
        <f>SUM(X179:X181)</f>
        <v>0</v>
      </c>
      <c r="Y178" s="29">
        <f t="shared" ref="Y178" si="1161">SUM(Z178:AA178)</f>
        <v>330</v>
      </c>
      <c r="Z178" s="29">
        <f>SUM(Z179:Z181)</f>
        <v>330</v>
      </c>
      <c r="AA178" s="29">
        <f>SUM(AA179:AA181)</f>
        <v>0</v>
      </c>
      <c r="AB178" s="29">
        <f t="shared" ref="AB178" si="1162">SUM(AC178:AD178)</f>
        <v>91</v>
      </c>
      <c r="AC178" s="29">
        <f>SUM(AC179:AC181)</f>
        <v>91</v>
      </c>
      <c r="AD178" s="29">
        <f>SUM(AD179:AD181)</f>
        <v>0</v>
      </c>
      <c r="AE178" s="29">
        <f t="shared" ref="AE178" si="1163">SUM(AF178:AG178)</f>
        <v>98</v>
      </c>
      <c r="AF178" s="29">
        <f>SUM(AF179:AF181)</f>
        <v>98</v>
      </c>
      <c r="AG178" s="29">
        <f>SUM(AG179:AG181)</f>
        <v>0</v>
      </c>
      <c r="AH178" s="29">
        <f t="shared" ref="AH178" si="1164">SUM(AI178:AJ178)</f>
        <v>99</v>
      </c>
      <c r="AI178" s="29">
        <f>SUM(AI179:AI181)</f>
        <v>99</v>
      </c>
      <c r="AJ178" s="29">
        <f>SUM(AJ179:AJ181)</f>
        <v>0</v>
      </c>
      <c r="AK178" s="29">
        <f t="shared" ref="AK178" si="1165">SUM(AL178:AM178)</f>
        <v>288</v>
      </c>
      <c r="AL178" s="29">
        <f>SUM(AL179:AL181)</f>
        <v>288</v>
      </c>
      <c r="AM178" s="29">
        <f>SUM(AM179:AM181)</f>
        <v>0</v>
      </c>
      <c r="AN178" s="29">
        <f t="shared" ref="AN178" si="1166">SUM(AO178:AP178)</f>
        <v>83</v>
      </c>
      <c r="AO178" s="29">
        <f>SUM(AO179:AO181)</f>
        <v>83</v>
      </c>
      <c r="AP178" s="29">
        <f>SUM(AP179:AP181)</f>
        <v>0</v>
      </c>
      <c r="AQ178" s="29">
        <f t="shared" ref="AQ178" si="1167">SUM(AR178:AS178)</f>
        <v>82</v>
      </c>
      <c r="AR178" s="29">
        <f>SUM(AR179:AR181)</f>
        <v>82</v>
      </c>
      <c r="AS178" s="29">
        <f>SUM(AS179:AS181)</f>
        <v>0</v>
      </c>
      <c r="AT178" s="29">
        <f t="shared" ref="AT178" si="1168">SUM(AU178:AV178)</f>
        <v>90</v>
      </c>
      <c r="AU178" s="29">
        <f>SUM(AU179:AU181)</f>
        <v>90</v>
      </c>
      <c r="AV178" s="29">
        <f>SUM(AV179:AV181)</f>
        <v>0</v>
      </c>
      <c r="AW178" s="29">
        <f t="shared" ref="AW178" si="1169">SUM(AX178:AY178)</f>
        <v>255</v>
      </c>
      <c r="AX178" s="29">
        <f>SUM(AX179:AX181)</f>
        <v>255</v>
      </c>
      <c r="AY178" s="29">
        <f>SUM(AY179:AY181)</f>
        <v>0</v>
      </c>
      <c r="AZ178" s="29">
        <f>SUM(BA178:BB178)</f>
        <v>1212</v>
      </c>
      <c r="BA178" s="29">
        <f>SUM(BA179:BA181)</f>
        <v>1212</v>
      </c>
      <c r="BB178" s="29">
        <f>SUM(BB179:BB181)</f>
        <v>0</v>
      </c>
    </row>
    <row r="179" spans="1:54" s="3" customFormat="1" ht="15" customHeight="1" x14ac:dyDescent="0.25">
      <c r="A179" s="33"/>
      <c r="B179" s="31"/>
      <c r="C179" s="35" t="s">
        <v>148</v>
      </c>
      <c r="D179" s="54">
        <f>E179+F179</f>
        <v>74</v>
      </c>
      <c r="E179" s="54">
        <v>74</v>
      </c>
      <c r="F179" s="54">
        <v>0</v>
      </c>
      <c r="G179" s="54">
        <f>H179+I179</f>
        <v>74</v>
      </c>
      <c r="H179" s="54">
        <v>74</v>
      </c>
      <c r="I179" s="54">
        <v>0</v>
      </c>
      <c r="J179" s="54">
        <f>K179+L179</f>
        <v>84</v>
      </c>
      <c r="K179" s="54">
        <v>84</v>
      </c>
      <c r="L179" s="54">
        <v>0</v>
      </c>
      <c r="M179" s="54">
        <f>N179+O179</f>
        <v>232</v>
      </c>
      <c r="N179" s="54">
        <f t="shared" ref="N179:O183" si="1170">+E179+H179+K179</f>
        <v>232</v>
      </c>
      <c r="O179" s="54">
        <f t="shared" si="1170"/>
        <v>0</v>
      </c>
      <c r="P179" s="54">
        <f>Q179+R179</f>
        <v>61</v>
      </c>
      <c r="Q179" s="54">
        <v>61</v>
      </c>
      <c r="R179" s="54">
        <v>0</v>
      </c>
      <c r="S179" s="54">
        <f>T179+U179</f>
        <v>75</v>
      </c>
      <c r="T179" s="54">
        <v>75</v>
      </c>
      <c r="U179" s="54">
        <v>0</v>
      </c>
      <c r="V179" s="54">
        <f>W179+X179</f>
        <v>76</v>
      </c>
      <c r="W179" s="54">
        <v>76</v>
      </c>
      <c r="X179" s="54">
        <v>0</v>
      </c>
      <c r="Y179" s="54">
        <f>Z179+AA179</f>
        <v>212</v>
      </c>
      <c r="Z179" s="54">
        <f t="shared" ref="Z179:AA183" si="1171">+Q179+T179+W179</f>
        <v>212</v>
      </c>
      <c r="AA179" s="54">
        <f t="shared" si="1171"/>
        <v>0</v>
      </c>
      <c r="AB179" s="54">
        <f>AC179+AD179</f>
        <v>66</v>
      </c>
      <c r="AC179" s="54">
        <v>66</v>
      </c>
      <c r="AD179" s="54">
        <v>0</v>
      </c>
      <c r="AE179" s="54">
        <f>AF179+AG179</f>
        <v>77</v>
      </c>
      <c r="AF179" s="54">
        <v>77</v>
      </c>
      <c r="AG179" s="54">
        <v>0</v>
      </c>
      <c r="AH179" s="54">
        <f>AI179+AJ179</f>
        <v>69</v>
      </c>
      <c r="AI179" s="54">
        <v>69</v>
      </c>
      <c r="AJ179" s="54">
        <v>0</v>
      </c>
      <c r="AK179" s="54">
        <f>AL179+AM179</f>
        <v>212</v>
      </c>
      <c r="AL179" s="54">
        <f t="shared" ref="AL179:AM183" si="1172">+AC179+AF179+AI179</f>
        <v>212</v>
      </c>
      <c r="AM179" s="54">
        <f t="shared" si="1172"/>
        <v>0</v>
      </c>
      <c r="AN179" s="54">
        <f>AO179+AP179</f>
        <v>58</v>
      </c>
      <c r="AO179" s="54">
        <v>58</v>
      </c>
      <c r="AP179" s="54">
        <v>0</v>
      </c>
      <c r="AQ179" s="54">
        <f>AR179+AS179</f>
        <v>52</v>
      </c>
      <c r="AR179" s="54">
        <v>52</v>
      </c>
      <c r="AS179" s="54">
        <v>0</v>
      </c>
      <c r="AT179" s="54">
        <f>AU179+AV179</f>
        <v>57</v>
      </c>
      <c r="AU179" s="54">
        <v>57</v>
      </c>
      <c r="AV179" s="54">
        <v>0</v>
      </c>
      <c r="AW179" s="54">
        <f>AX179+AY179</f>
        <v>167</v>
      </c>
      <c r="AX179" s="54">
        <f t="shared" ref="AX179:AY183" si="1173">+AO179+AR179+AU179</f>
        <v>167</v>
      </c>
      <c r="AY179" s="54">
        <f t="shared" si="1173"/>
        <v>0</v>
      </c>
      <c r="AZ179" s="54">
        <f>BA179+BB179</f>
        <v>823</v>
      </c>
      <c r="BA179" s="54">
        <f t="shared" ref="BA179:BB183" si="1174">N179+Z179+AL179+AX179</f>
        <v>823</v>
      </c>
      <c r="BB179" s="54">
        <f t="shared" si="1174"/>
        <v>0</v>
      </c>
    </row>
    <row r="180" spans="1:54" s="3" customFormat="1" ht="15" customHeight="1" x14ac:dyDescent="0.25">
      <c r="A180" s="33"/>
      <c r="B180" s="31"/>
      <c r="C180" s="35" t="s">
        <v>149</v>
      </c>
      <c r="D180" s="54">
        <f>E180+F180</f>
        <v>24</v>
      </c>
      <c r="E180" s="54">
        <v>24</v>
      </c>
      <c r="F180" s="54">
        <v>0</v>
      </c>
      <c r="G180" s="54">
        <f>H180+I180</f>
        <v>35</v>
      </c>
      <c r="H180" s="54">
        <v>35</v>
      </c>
      <c r="I180" s="54">
        <v>0</v>
      </c>
      <c r="J180" s="54">
        <f>K180+L180</f>
        <v>48</v>
      </c>
      <c r="K180" s="54">
        <v>48</v>
      </c>
      <c r="L180" s="54">
        <v>0</v>
      </c>
      <c r="M180" s="54">
        <f>N180+O180</f>
        <v>107</v>
      </c>
      <c r="N180" s="54">
        <f t="shared" si="1170"/>
        <v>107</v>
      </c>
      <c r="O180" s="54">
        <f t="shared" si="1170"/>
        <v>0</v>
      </c>
      <c r="P180" s="54">
        <f>Q180+R180</f>
        <v>43</v>
      </c>
      <c r="Q180" s="54">
        <v>43</v>
      </c>
      <c r="R180" s="54">
        <v>0</v>
      </c>
      <c r="S180" s="54">
        <f>T180+U180</f>
        <v>39</v>
      </c>
      <c r="T180" s="54">
        <v>39</v>
      </c>
      <c r="U180" s="54">
        <v>0</v>
      </c>
      <c r="V180" s="54">
        <f>W180+X180</f>
        <v>36</v>
      </c>
      <c r="W180" s="54">
        <v>36</v>
      </c>
      <c r="X180" s="54">
        <v>0</v>
      </c>
      <c r="Y180" s="54">
        <f>Z180+AA180</f>
        <v>118</v>
      </c>
      <c r="Z180" s="54">
        <f t="shared" si="1171"/>
        <v>118</v>
      </c>
      <c r="AA180" s="54">
        <f t="shared" si="1171"/>
        <v>0</v>
      </c>
      <c r="AB180" s="54">
        <f>AC180+AD180</f>
        <v>25</v>
      </c>
      <c r="AC180" s="54">
        <v>25</v>
      </c>
      <c r="AD180" s="54">
        <v>0</v>
      </c>
      <c r="AE180" s="54">
        <f>AF180+AG180</f>
        <v>21</v>
      </c>
      <c r="AF180" s="54">
        <v>21</v>
      </c>
      <c r="AG180" s="54">
        <v>0</v>
      </c>
      <c r="AH180" s="54">
        <f>AI180+AJ180</f>
        <v>30</v>
      </c>
      <c r="AI180" s="54">
        <v>30</v>
      </c>
      <c r="AJ180" s="54">
        <v>0</v>
      </c>
      <c r="AK180" s="54">
        <f>AL180+AM180</f>
        <v>76</v>
      </c>
      <c r="AL180" s="54">
        <f t="shared" si="1172"/>
        <v>76</v>
      </c>
      <c r="AM180" s="54">
        <f t="shared" si="1172"/>
        <v>0</v>
      </c>
      <c r="AN180" s="54">
        <f>AO180+AP180</f>
        <v>25</v>
      </c>
      <c r="AO180" s="54">
        <v>25</v>
      </c>
      <c r="AP180" s="54">
        <v>0</v>
      </c>
      <c r="AQ180" s="54">
        <f>AR180+AS180</f>
        <v>30</v>
      </c>
      <c r="AR180" s="54">
        <v>30</v>
      </c>
      <c r="AS180" s="54">
        <v>0</v>
      </c>
      <c r="AT180" s="54">
        <f>AU180+AV180</f>
        <v>32</v>
      </c>
      <c r="AU180" s="54">
        <v>32</v>
      </c>
      <c r="AV180" s="54">
        <v>0</v>
      </c>
      <c r="AW180" s="54">
        <f>AX180+AY180</f>
        <v>87</v>
      </c>
      <c r="AX180" s="54">
        <f t="shared" si="1173"/>
        <v>87</v>
      </c>
      <c r="AY180" s="54">
        <f t="shared" si="1173"/>
        <v>0</v>
      </c>
      <c r="AZ180" s="54">
        <f>BA180+BB180</f>
        <v>388</v>
      </c>
      <c r="BA180" s="54">
        <f t="shared" si="1174"/>
        <v>388</v>
      </c>
      <c r="BB180" s="54">
        <f t="shared" si="1174"/>
        <v>0</v>
      </c>
    </row>
    <row r="181" spans="1:54" s="3" customFormat="1" ht="15" customHeight="1" x14ac:dyDescent="0.25">
      <c r="A181" s="33"/>
      <c r="B181" s="31"/>
      <c r="C181" s="35" t="s">
        <v>150</v>
      </c>
      <c r="D181" s="54">
        <f>E181+F181</f>
        <v>0</v>
      </c>
      <c r="E181" s="54">
        <v>0</v>
      </c>
      <c r="F181" s="54">
        <v>0</v>
      </c>
      <c r="G181" s="54">
        <f>H181+I181</f>
        <v>0</v>
      </c>
      <c r="H181" s="54">
        <v>0</v>
      </c>
      <c r="I181" s="54">
        <v>0</v>
      </c>
      <c r="J181" s="54">
        <f>K181+L181</f>
        <v>0</v>
      </c>
      <c r="K181" s="54">
        <v>0</v>
      </c>
      <c r="L181" s="54">
        <v>0</v>
      </c>
      <c r="M181" s="54">
        <f>N181+O181</f>
        <v>0</v>
      </c>
      <c r="N181" s="54">
        <f t="shared" si="1170"/>
        <v>0</v>
      </c>
      <c r="O181" s="54">
        <f t="shared" si="1170"/>
        <v>0</v>
      </c>
      <c r="P181" s="54">
        <f>Q181+R181</f>
        <v>0</v>
      </c>
      <c r="Q181" s="54">
        <v>0</v>
      </c>
      <c r="R181" s="54">
        <v>0</v>
      </c>
      <c r="S181" s="54">
        <f>T181+U181</f>
        <v>0</v>
      </c>
      <c r="T181" s="54">
        <v>0</v>
      </c>
      <c r="U181" s="54">
        <v>0</v>
      </c>
      <c r="V181" s="54">
        <f>W181+X181</f>
        <v>0</v>
      </c>
      <c r="W181" s="54">
        <v>0</v>
      </c>
      <c r="X181" s="54">
        <v>0</v>
      </c>
      <c r="Y181" s="54">
        <f>Z181+AA181</f>
        <v>0</v>
      </c>
      <c r="Z181" s="54">
        <f t="shared" si="1171"/>
        <v>0</v>
      </c>
      <c r="AA181" s="54">
        <f t="shared" si="1171"/>
        <v>0</v>
      </c>
      <c r="AB181" s="54">
        <f>AC181+AD181</f>
        <v>0</v>
      </c>
      <c r="AC181" s="54">
        <v>0</v>
      </c>
      <c r="AD181" s="54">
        <v>0</v>
      </c>
      <c r="AE181" s="54">
        <f>AF181+AG181</f>
        <v>0</v>
      </c>
      <c r="AF181" s="54">
        <v>0</v>
      </c>
      <c r="AG181" s="54">
        <v>0</v>
      </c>
      <c r="AH181" s="54">
        <f>AI181+AJ181</f>
        <v>0</v>
      </c>
      <c r="AI181" s="54">
        <v>0</v>
      </c>
      <c r="AJ181" s="54">
        <v>0</v>
      </c>
      <c r="AK181" s="54">
        <f>AL181+AM181</f>
        <v>0</v>
      </c>
      <c r="AL181" s="54">
        <f t="shared" si="1172"/>
        <v>0</v>
      </c>
      <c r="AM181" s="54">
        <f t="shared" si="1172"/>
        <v>0</v>
      </c>
      <c r="AN181" s="54">
        <f>AO181+AP181</f>
        <v>0</v>
      </c>
      <c r="AO181" s="54">
        <v>0</v>
      </c>
      <c r="AP181" s="54">
        <v>0</v>
      </c>
      <c r="AQ181" s="54">
        <f>AR181+AS181</f>
        <v>0</v>
      </c>
      <c r="AR181" s="54">
        <v>0</v>
      </c>
      <c r="AS181" s="54">
        <v>0</v>
      </c>
      <c r="AT181" s="54">
        <f>AU181+AV181</f>
        <v>1</v>
      </c>
      <c r="AU181" s="54">
        <v>1</v>
      </c>
      <c r="AV181" s="54">
        <v>0</v>
      </c>
      <c r="AW181" s="54">
        <f>AX181+AY181</f>
        <v>1</v>
      </c>
      <c r="AX181" s="54">
        <f t="shared" si="1173"/>
        <v>1</v>
      </c>
      <c r="AY181" s="54">
        <f t="shared" si="1173"/>
        <v>0</v>
      </c>
      <c r="AZ181" s="54">
        <f>BA181+BB181</f>
        <v>1</v>
      </c>
      <c r="BA181" s="54">
        <f t="shared" si="1174"/>
        <v>1</v>
      </c>
      <c r="BB181" s="54">
        <f t="shared" si="1174"/>
        <v>0</v>
      </c>
    </row>
    <row r="182" spans="1:54" s="3" customFormat="1" ht="15" customHeight="1" x14ac:dyDescent="0.25">
      <c r="A182" s="33"/>
      <c r="B182" s="31"/>
      <c r="C182" s="32" t="s">
        <v>48</v>
      </c>
      <c r="D182" s="54">
        <f>E182+F182</f>
        <v>157</v>
      </c>
      <c r="E182" s="54">
        <v>157</v>
      </c>
      <c r="F182" s="54">
        <v>0</v>
      </c>
      <c r="G182" s="54">
        <f>H182+I182</f>
        <v>164</v>
      </c>
      <c r="H182" s="54">
        <v>164</v>
      </c>
      <c r="I182" s="54">
        <v>0</v>
      </c>
      <c r="J182" s="54">
        <f>K182+L182</f>
        <v>184</v>
      </c>
      <c r="K182" s="54">
        <v>184</v>
      </c>
      <c r="L182" s="54">
        <v>0</v>
      </c>
      <c r="M182" s="54">
        <f>N182+O182</f>
        <v>505</v>
      </c>
      <c r="N182" s="54">
        <f t="shared" si="1170"/>
        <v>505</v>
      </c>
      <c r="O182" s="54">
        <f t="shared" si="1170"/>
        <v>0</v>
      </c>
      <c r="P182" s="54">
        <f>Q182+R182</f>
        <v>168</v>
      </c>
      <c r="Q182" s="54">
        <v>168</v>
      </c>
      <c r="R182" s="54">
        <v>0</v>
      </c>
      <c r="S182" s="54">
        <f>T182+U182</f>
        <v>165</v>
      </c>
      <c r="T182" s="54">
        <v>165</v>
      </c>
      <c r="U182" s="54">
        <v>0</v>
      </c>
      <c r="V182" s="54">
        <f>W182+X182</f>
        <v>193</v>
      </c>
      <c r="W182" s="54">
        <v>192</v>
      </c>
      <c r="X182" s="54">
        <v>1</v>
      </c>
      <c r="Y182" s="54">
        <f>Z182+AA182</f>
        <v>526</v>
      </c>
      <c r="Z182" s="54">
        <f t="shared" si="1171"/>
        <v>525</v>
      </c>
      <c r="AA182" s="54">
        <f t="shared" si="1171"/>
        <v>1</v>
      </c>
      <c r="AB182" s="54">
        <f>AC182+AD182</f>
        <v>152</v>
      </c>
      <c r="AC182" s="54">
        <v>152</v>
      </c>
      <c r="AD182" s="54">
        <v>0</v>
      </c>
      <c r="AE182" s="54">
        <f>AF182+AG182</f>
        <v>150</v>
      </c>
      <c r="AF182" s="54">
        <v>150</v>
      </c>
      <c r="AG182" s="54">
        <v>0</v>
      </c>
      <c r="AH182" s="54">
        <f>AI182+AJ182</f>
        <v>144</v>
      </c>
      <c r="AI182" s="54">
        <v>144</v>
      </c>
      <c r="AJ182" s="54">
        <v>0</v>
      </c>
      <c r="AK182" s="54">
        <f>AL182+AM182</f>
        <v>446</v>
      </c>
      <c r="AL182" s="54">
        <f t="shared" si="1172"/>
        <v>446</v>
      </c>
      <c r="AM182" s="54">
        <f t="shared" si="1172"/>
        <v>0</v>
      </c>
      <c r="AN182" s="54">
        <f>AO182+AP182</f>
        <v>163</v>
      </c>
      <c r="AO182" s="54">
        <v>163</v>
      </c>
      <c r="AP182" s="54">
        <v>0</v>
      </c>
      <c r="AQ182" s="54">
        <f>AR182+AS182</f>
        <v>148</v>
      </c>
      <c r="AR182" s="54">
        <v>147</v>
      </c>
      <c r="AS182" s="54">
        <v>1</v>
      </c>
      <c r="AT182" s="54">
        <f>AU182+AV182</f>
        <v>212</v>
      </c>
      <c r="AU182" s="54">
        <v>212</v>
      </c>
      <c r="AV182" s="54">
        <v>0</v>
      </c>
      <c r="AW182" s="54">
        <f>AX182+AY182</f>
        <v>523</v>
      </c>
      <c r="AX182" s="54">
        <f t="shared" si="1173"/>
        <v>522</v>
      </c>
      <c r="AY182" s="54">
        <f t="shared" si="1173"/>
        <v>1</v>
      </c>
      <c r="AZ182" s="54">
        <f>BA182+BB182</f>
        <v>2000</v>
      </c>
      <c r="BA182" s="54">
        <f t="shared" si="1174"/>
        <v>1998</v>
      </c>
      <c r="BB182" s="54">
        <f t="shared" si="1174"/>
        <v>2</v>
      </c>
    </row>
    <row r="183" spans="1:54" s="3" customFormat="1" ht="15" customHeight="1" x14ac:dyDescent="0.25">
      <c r="A183" s="33"/>
      <c r="B183" s="31"/>
      <c r="C183" s="32" t="s">
        <v>23</v>
      </c>
      <c r="D183" s="54">
        <f>E183+F183</f>
        <v>152</v>
      </c>
      <c r="E183" s="54">
        <v>152</v>
      </c>
      <c r="F183" s="54">
        <v>0</v>
      </c>
      <c r="G183" s="54">
        <f>H183+I183</f>
        <v>168</v>
      </c>
      <c r="H183" s="54">
        <v>168</v>
      </c>
      <c r="I183" s="54">
        <v>0</v>
      </c>
      <c r="J183" s="54">
        <f>K183+L183</f>
        <v>149</v>
      </c>
      <c r="K183" s="54">
        <v>149</v>
      </c>
      <c r="L183" s="54">
        <v>0</v>
      </c>
      <c r="M183" s="54">
        <f>N183+O183</f>
        <v>469</v>
      </c>
      <c r="N183" s="54">
        <f t="shared" si="1170"/>
        <v>469</v>
      </c>
      <c r="O183" s="54">
        <f t="shared" si="1170"/>
        <v>0</v>
      </c>
      <c r="P183" s="54">
        <f>Q183+R183</f>
        <v>161</v>
      </c>
      <c r="Q183" s="54">
        <v>161</v>
      </c>
      <c r="R183" s="54">
        <v>0</v>
      </c>
      <c r="S183" s="54">
        <f>T183+U183</f>
        <v>141</v>
      </c>
      <c r="T183" s="54">
        <v>141</v>
      </c>
      <c r="U183" s="54">
        <v>0</v>
      </c>
      <c r="V183" s="54">
        <f>W183+X183</f>
        <v>168</v>
      </c>
      <c r="W183" s="54">
        <v>168</v>
      </c>
      <c r="X183" s="54">
        <v>0</v>
      </c>
      <c r="Y183" s="54">
        <f>Z183+AA183</f>
        <v>470</v>
      </c>
      <c r="Z183" s="54">
        <f t="shared" si="1171"/>
        <v>470</v>
      </c>
      <c r="AA183" s="54">
        <f t="shared" si="1171"/>
        <v>0</v>
      </c>
      <c r="AB183" s="54">
        <f>AC183+AD183</f>
        <v>147</v>
      </c>
      <c r="AC183" s="54">
        <v>147</v>
      </c>
      <c r="AD183" s="54">
        <v>0</v>
      </c>
      <c r="AE183" s="54">
        <f>AF183+AG183</f>
        <v>178</v>
      </c>
      <c r="AF183" s="54">
        <v>178</v>
      </c>
      <c r="AG183" s="54">
        <v>0</v>
      </c>
      <c r="AH183" s="54">
        <f>AI183+AJ183</f>
        <v>172</v>
      </c>
      <c r="AI183" s="54">
        <v>172</v>
      </c>
      <c r="AJ183" s="54">
        <v>0</v>
      </c>
      <c r="AK183" s="54">
        <f>AL183+AM183</f>
        <v>497</v>
      </c>
      <c r="AL183" s="54">
        <f t="shared" si="1172"/>
        <v>497</v>
      </c>
      <c r="AM183" s="54">
        <f t="shared" si="1172"/>
        <v>0</v>
      </c>
      <c r="AN183" s="54">
        <f>AO183+AP183</f>
        <v>185</v>
      </c>
      <c r="AO183" s="54">
        <v>185</v>
      </c>
      <c r="AP183" s="54">
        <v>0</v>
      </c>
      <c r="AQ183" s="54">
        <f>AR183+AS183</f>
        <v>180</v>
      </c>
      <c r="AR183" s="54">
        <v>180</v>
      </c>
      <c r="AS183" s="54">
        <v>0</v>
      </c>
      <c r="AT183" s="54">
        <f>AU183+AV183</f>
        <v>210</v>
      </c>
      <c r="AU183" s="54">
        <v>210</v>
      </c>
      <c r="AV183" s="54">
        <v>0</v>
      </c>
      <c r="AW183" s="54">
        <f>AX183+AY183</f>
        <v>575</v>
      </c>
      <c r="AX183" s="54">
        <f t="shared" si="1173"/>
        <v>575</v>
      </c>
      <c r="AY183" s="54">
        <f t="shared" si="1173"/>
        <v>0</v>
      </c>
      <c r="AZ183" s="54">
        <f>BA183+BB183</f>
        <v>2011</v>
      </c>
      <c r="BA183" s="54">
        <f t="shared" si="1174"/>
        <v>2011</v>
      </c>
      <c r="BB183" s="54">
        <f t="shared" si="1174"/>
        <v>0</v>
      </c>
    </row>
    <row r="184" spans="1:54" s="3" customFormat="1" ht="15" customHeight="1" x14ac:dyDescent="0.25">
      <c r="A184" s="33"/>
      <c r="B184" s="31"/>
      <c r="C184" s="35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</row>
    <row r="185" spans="1:54" s="3" customFormat="1" ht="15" customHeight="1" x14ac:dyDescent="0.25">
      <c r="A185" s="30" t="s">
        <v>151</v>
      </c>
      <c r="B185" s="31"/>
      <c r="C185" s="32"/>
      <c r="D185" s="29">
        <f>SUM(E185:F185)</f>
        <v>23045</v>
      </c>
      <c r="E185" s="29">
        <f>E187+E202+E228+E247+E262+E289</f>
        <v>22977</v>
      </c>
      <c r="F185" s="29">
        <f>F187+F202+F228+F247+F262+F289</f>
        <v>68</v>
      </c>
      <c r="G185" s="29">
        <f t="shared" ref="G185" si="1175">SUM(H185:I185)</f>
        <v>21629</v>
      </c>
      <c r="H185" s="29">
        <f>H187+H202+H228+H247+H262+H289</f>
        <v>21556</v>
      </c>
      <c r="I185" s="29">
        <f>I187+I202+I228+I247+I262+I289</f>
        <v>73</v>
      </c>
      <c r="J185" s="29">
        <f t="shared" ref="J185" si="1176">SUM(K185:L185)</f>
        <v>24493</v>
      </c>
      <c r="K185" s="29">
        <f>K187+K202+K228+K247+K262+K289</f>
        <v>24399</v>
      </c>
      <c r="L185" s="29">
        <f>L187+L202+L228+L247+L262+L289</f>
        <v>94</v>
      </c>
      <c r="M185" s="29">
        <f>SUM(N185:O185)</f>
        <v>69167</v>
      </c>
      <c r="N185" s="29">
        <f>N187+N202+N228+N247+N262+N289</f>
        <v>68932</v>
      </c>
      <c r="O185" s="29">
        <f>O187+O202+O228+O247+O262+O289</f>
        <v>235</v>
      </c>
      <c r="P185" s="29">
        <f t="shared" ref="P185" si="1177">SUM(Q185:R185)</f>
        <v>24455</v>
      </c>
      <c r="Q185" s="29">
        <f>Q187+Q202+Q228+Q247+Q262+Q289</f>
        <v>24361</v>
      </c>
      <c r="R185" s="29">
        <f>R187+R202+R228+R247+R262+R289</f>
        <v>94</v>
      </c>
      <c r="S185" s="29">
        <f t="shared" ref="S185" si="1178">SUM(T185:U185)</f>
        <v>26551</v>
      </c>
      <c r="T185" s="29">
        <f>T187+T202+T228+T247+T262+T289</f>
        <v>26443</v>
      </c>
      <c r="U185" s="29">
        <f>U187+U202+U228+U247+U262+U289</f>
        <v>108</v>
      </c>
      <c r="V185" s="29">
        <f t="shared" ref="V185" si="1179">SUM(W185:X185)</f>
        <v>24962</v>
      </c>
      <c r="W185" s="29">
        <f>W187+W202+W228+W247+W262+W289</f>
        <v>24855</v>
      </c>
      <c r="X185" s="29">
        <f>X187+X202+X228+X247+X262+X289</f>
        <v>107</v>
      </c>
      <c r="Y185" s="29">
        <f t="shared" ref="Y185" si="1180">SUM(Z185:AA185)</f>
        <v>75968</v>
      </c>
      <c r="Z185" s="29">
        <f>Z187+Z202+Z228+Z247+Z262+Z289</f>
        <v>75659</v>
      </c>
      <c r="AA185" s="29">
        <f>AA187+AA202+AA228+AA247+AA262+AA289</f>
        <v>309</v>
      </c>
      <c r="AB185" s="29">
        <f t="shared" ref="AB185" si="1181">SUM(AC185:AD185)</f>
        <v>23721</v>
      </c>
      <c r="AC185" s="29">
        <f>AC187+AC202+AC228+AC247+AC262+AC289</f>
        <v>23648</v>
      </c>
      <c r="AD185" s="29">
        <f>AD187+AD202+AD228+AD247+AD262+AD289</f>
        <v>73</v>
      </c>
      <c r="AE185" s="29">
        <f t="shared" ref="AE185" si="1182">SUM(AF185:AG185)</f>
        <v>25313</v>
      </c>
      <c r="AF185" s="29">
        <f>AF187+AF202+AF228+AF247+AF262+AF289</f>
        <v>25219</v>
      </c>
      <c r="AG185" s="29">
        <f>AG187+AG202+AG228+AG247+AG262+AG289</f>
        <v>94</v>
      </c>
      <c r="AH185" s="29">
        <f t="shared" ref="AH185" si="1183">SUM(AI185:AJ185)</f>
        <v>25306</v>
      </c>
      <c r="AI185" s="29">
        <f>AI187+AI202+AI228+AI247+AI262+AI289</f>
        <v>25216</v>
      </c>
      <c r="AJ185" s="29">
        <f>AJ187+AJ202+AJ228+AJ247+AJ262+AJ289</f>
        <v>90</v>
      </c>
      <c r="AK185" s="29">
        <f t="shared" ref="AK185" si="1184">SUM(AL185:AM185)</f>
        <v>74340</v>
      </c>
      <c r="AL185" s="29">
        <f>AL187+AL202+AL228+AL247+AL262+AL289</f>
        <v>74083</v>
      </c>
      <c r="AM185" s="29">
        <f>AM187+AM202+AM228+AM247+AM262+AM289</f>
        <v>257</v>
      </c>
      <c r="AN185" s="29">
        <f t="shared" ref="AN185" si="1185">SUM(AO185:AP185)</f>
        <v>26272</v>
      </c>
      <c r="AO185" s="29">
        <f>AO187+AO202+AO228+AO247+AO262+AO289</f>
        <v>26166</v>
      </c>
      <c r="AP185" s="29">
        <f>AP187+AP202+AP228+AP247+AP262+AP289</f>
        <v>106</v>
      </c>
      <c r="AQ185" s="29">
        <f t="shared" ref="AQ185" si="1186">SUM(AR185:AS185)</f>
        <v>27114</v>
      </c>
      <c r="AR185" s="29">
        <f>AR187+AR202+AR228+AR247+AR262+AR289</f>
        <v>27005</v>
      </c>
      <c r="AS185" s="29">
        <f>AS187+AS202+AS228+AS247+AS262+AS289</f>
        <v>109</v>
      </c>
      <c r="AT185" s="29">
        <f t="shared" ref="AT185" si="1187">SUM(AU185:AV185)</f>
        <v>27049</v>
      </c>
      <c r="AU185" s="29">
        <f>AU187+AU202+AU228+AU247+AU262+AU289</f>
        <v>26960</v>
      </c>
      <c r="AV185" s="29">
        <f>AV187+AV202+AV228+AV247+AV262+AV289</f>
        <v>89</v>
      </c>
      <c r="AW185" s="29">
        <f t="shared" ref="AW185" si="1188">SUM(AX185:AY185)</f>
        <v>80435</v>
      </c>
      <c r="AX185" s="29">
        <f>AX187+AX202+AX228+AX247+AX262+AX289</f>
        <v>80131</v>
      </c>
      <c r="AY185" s="29">
        <f>AY187+AY202+AY228+AY247+AY262+AY289</f>
        <v>304</v>
      </c>
      <c r="AZ185" s="29">
        <f>SUM(BA185:BB185)</f>
        <v>299910</v>
      </c>
      <c r="BA185" s="29">
        <f>BA187+BA202+BA228+BA247+BA262+BA289</f>
        <v>298805</v>
      </c>
      <c r="BB185" s="29">
        <f>BB187+BB202+BB228+BB247+BB262+BB289</f>
        <v>1105</v>
      </c>
    </row>
    <row r="186" spans="1:54" s="3" customFormat="1" ht="15" customHeight="1" x14ac:dyDescent="0.25">
      <c r="A186" s="30"/>
      <c r="B186" s="31"/>
      <c r="C186" s="32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</row>
    <row r="187" spans="1:54" s="3" customFormat="1" ht="15" customHeight="1" x14ac:dyDescent="0.25">
      <c r="A187" s="30"/>
      <c r="B187" s="31" t="s">
        <v>152</v>
      </c>
      <c r="C187" s="32"/>
      <c r="D187" s="29">
        <f t="shared" ref="D187:D192" si="1189">SUM(E187:F187)</f>
        <v>2570</v>
      </c>
      <c r="E187" s="29">
        <f>E188+E192+E195+E199+E200</f>
        <v>2563</v>
      </c>
      <c r="F187" s="29">
        <f>F188+F192+F195+F199+F200</f>
        <v>7</v>
      </c>
      <c r="G187" s="29">
        <f t="shared" ref="G187:G188" si="1190">SUM(H187:I187)</f>
        <v>2156</v>
      </c>
      <c r="H187" s="29">
        <f>H188+H192+H195+H199+H200</f>
        <v>2152</v>
      </c>
      <c r="I187" s="29">
        <f>I188+I192+I195+I199+I200</f>
        <v>4</v>
      </c>
      <c r="J187" s="29">
        <f t="shared" ref="J187:J188" si="1191">SUM(K187:L187)</f>
        <v>2442</v>
      </c>
      <c r="K187" s="29">
        <f>K188+K192+K195+K199+K200</f>
        <v>2434</v>
      </c>
      <c r="L187" s="29">
        <f>L188+L192+L195+L199+L200</f>
        <v>8</v>
      </c>
      <c r="M187" s="29">
        <f>SUM(N187:O187)</f>
        <v>7168</v>
      </c>
      <c r="N187" s="29">
        <f>N188+N192+N195+N199+N200</f>
        <v>7149</v>
      </c>
      <c r="O187" s="29">
        <f>O188+O192+O195+O199+O200</f>
        <v>19</v>
      </c>
      <c r="P187" s="29">
        <f t="shared" ref="P187:P188" si="1192">SUM(Q187:R187)</f>
        <v>2477</v>
      </c>
      <c r="Q187" s="29">
        <f>Q188+Q192+Q195+Q199+Q200</f>
        <v>2469</v>
      </c>
      <c r="R187" s="29">
        <f>R188+R192+R195+R199+R200</f>
        <v>8</v>
      </c>
      <c r="S187" s="29">
        <f t="shared" ref="S187:S188" si="1193">SUM(T187:U187)</f>
        <v>2610</v>
      </c>
      <c r="T187" s="29">
        <f>T188+T192+T195+T199+T200</f>
        <v>2604</v>
      </c>
      <c r="U187" s="29">
        <f>U188+U192+U195+U199+U200</f>
        <v>6</v>
      </c>
      <c r="V187" s="29">
        <f t="shared" ref="V187:V188" si="1194">SUM(W187:X187)</f>
        <v>2637</v>
      </c>
      <c r="W187" s="29">
        <f>W188+W192+W195+W199+W200</f>
        <v>2629</v>
      </c>
      <c r="X187" s="29">
        <f>X188+X192+X195+X199+X200</f>
        <v>8</v>
      </c>
      <c r="Y187" s="29">
        <f t="shared" ref="Y187:Y188" si="1195">SUM(Z187:AA187)</f>
        <v>7724</v>
      </c>
      <c r="Z187" s="29">
        <f>Z188+Z192+Z195+Z199+Z200</f>
        <v>7702</v>
      </c>
      <c r="AA187" s="29">
        <f>AA188+AA192+AA195+AA199+AA200</f>
        <v>22</v>
      </c>
      <c r="AB187" s="29">
        <f t="shared" ref="AB187:AB188" si="1196">SUM(AC187:AD187)</f>
        <v>2498</v>
      </c>
      <c r="AC187" s="29">
        <f>AC188+AC192+AC195+AC199+AC200</f>
        <v>2493</v>
      </c>
      <c r="AD187" s="29">
        <f>AD188+AD192+AD195+AD199+AD200</f>
        <v>5</v>
      </c>
      <c r="AE187" s="29">
        <f t="shared" ref="AE187:AE188" si="1197">SUM(AF187:AG187)</f>
        <v>2571</v>
      </c>
      <c r="AF187" s="29">
        <f>AF188+AF192+AF195+AF199+AF200</f>
        <v>2565</v>
      </c>
      <c r="AG187" s="29">
        <f>AG188+AG192+AG195+AG199+AG200</f>
        <v>6</v>
      </c>
      <c r="AH187" s="29">
        <f t="shared" ref="AH187:AH188" si="1198">SUM(AI187:AJ187)</f>
        <v>2685</v>
      </c>
      <c r="AI187" s="29">
        <f>AI188+AI192+AI195+AI199+AI200</f>
        <v>2678</v>
      </c>
      <c r="AJ187" s="29">
        <f>AJ188+AJ192+AJ195+AJ199+AJ200</f>
        <v>7</v>
      </c>
      <c r="AK187" s="29">
        <f t="shared" ref="AK187:AK188" si="1199">SUM(AL187:AM187)</f>
        <v>7754</v>
      </c>
      <c r="AL187" s="29">
        <f>AL188+AL192+AL195+AL199+AL200</f>
        <v>7736</v>
      </c>
      <c r="AM187" s="29">
        <f>AM188+AM192+AM195+AM199+AM200</f>
        <v>18</v>
      </c>
      <c r="AN187" s="29">
        <f t="shared" ref="AN187:AN188" si="1200">SUM(AO187:AP187)</f>
        <v>2854</v>
      </c>
      <c r="AO187" s="29">
        <f>AO188+AO192+AO195+AO199+AO200</f>
        <v>2846</v>
      </c>
      <c r="AP187" s="29">
        <f>AP188+AP192+AP195+AP199+AP200</f>
        <v>8</v>
      </c>
      <c r="AQ187" s="29">
        <f t="shared" ref="AQ187:AQ188" si="1201">SUM(AR187:AS187)</f>
        <v>2763</v>
      </c>
      <c r="AR187" s="29">
        <f>AR188+AR192+AR195+AR199+AR200</f>
        <v>2757</v>
      </c>
      <c r="AS187" s="29">
        <f>AS188+AS192+AS195+AS199+AS200</f>
        <v>6</v>
      </c>
      <c r="AT187" s="29">
        <f t="shared" ref="AT187:AT188" si="1202">SUM(AU187:AV187)</f>
        <v>2869</v>
      </c>
      <c r="AU187" s="29">
        <f>AU188+AU192+AU195+AU199+AU200</f>
        <v>2860</v>
      </c>
      <c r="AV187" s="29">
        <f>AV188+AV192+AV195+AV199+AV200</f>
        <v>9</v>
      </c>
      <c r="AW187" s="29">
        <f t="shared" ref="AW187:AW188" si="1203">SUM(AX187:AY187)</f>
        <v>8486</v>
      </c>
      <c r="AX187" s="29">
        <f>AX188+AX192+AX195+AX199+AX200</f>
        <v>8463</v>
      </c>
      <c r="AY187" s="29">
        <f>AY188+AY192+AY195+AY199+AY200</f>
        <v>23</v>
      </c>
      <c r="AZ187" s="29">
        <f>SUM(BA187:BB187)</f>
        <v>31132</v>
      </c>
      <c r="BA187" s="29">
        <f>BA188+BA192+BA195+BA199+BA200</f>
        <v>31050</v>
      </c>
      <c r="BB187" s="29">
        <f>BB188+BB192+BB195+BB199+BB200</f>
        <v>82</v>
      </c>
    </row>
    <row r="188" spans="1:54" s="3" customFormat="1" ht="15" customHeight="1" x14ac:dyDescent="0.25">
      <c r="A188" s="33"/>
      <c r="B188" s="31"/>
      <c r="C188" s="32" t="s">
        <v>153</v>
      </c>
      <c r="D188" s="29">
        <f t="shared" si="1189"/>
        <v>623</v>
      </c>
      <c r="E188" s="29">
        <f>SUM(E189:E191)</f>
        <v>621</v>
      </c>
      <c r="F188" s="29">
        <f>SUM(F189:F191)</f>
        <v>2</v>
      </c>
      <c r="G188" s="29">
        <f t="shared" si="1190"/>
        <v>499</v>
      </c>
      <c r="H188" s="29">
        <f t="shared" ref="H188:I188" si="1204">SUM(H189:H191)</f>
        <v>499</v>
      </c>
      <c r="I188" s="29">
        <f t="shared" si="1204"/>
        <v>0</v>
      </c>
      <c r="J188" s="29">
        <f t="shared" si="1191"/>
        <v>559</v>
      </c>
      <c r="K188" s="29">
        <f t="shared" ref="K188:L188" si="1205">SUM(K189:K191)</f>
        <v>557</v>
      </c>
      <c r="L188" s="29">
        <f t="shared" si="1205"/>
        <v>2</v>
      </c>
      <c r="M188" s="29">
        <f>SUM(N188:O188)</f>
        <v>1681</v>
      </c>
      <c r="N188" s="29">
        <f>SUM(N189:N191)</f>
        <v>1677</v>
      </c>
      <c r="O188" s="29">
        <f>SUM(O189:O191)</f>
        <v>4</v>
      </c>
      <c r="P188" s="29">
        <f t="shared" si="1192"/>
        <v>553</v>
      </c>
      <c r="Q188" s="29">
        <f t="shared" ref="Q188:R188" si="1206">SUM(Q189:Q191)</f>
        <v>550</v>
      </c>
      <c r="R188" s="29">
        <f t="shared" si="1206"/>
        <v>3</v>
      </c>
      <c r="S188" s="29">
        <f t="shared" si="1193"/>
        <v>576</v>
      </c>
      <c r="T188" s="29">
        <f t="shared" ref="T188:U188" si="1207">SUM(T189:T191)</f>
        <v>575</v>
      </c>
      <c r="U188" s="29">
        <f t="shared" si="1207"/>
        <v>1</v>
      </c>
      <c r="V188" s="29">
        <f t="shared" si="1194"/>
        <v>602</v>
      </c>
      <c r="W188" s="29">
        <f t="shared" ref="W188:X188" si="1208">SUM(W189:W191)</f>
        <v>601</v>
      </c>
      <c r="X188" s="29">
        <f t="shared" si="1208"/>
        <v>1</v>
      </c>
      <c r="Y188" s="29">
        <f t="shared" si="1195"/>
        <v>1731</v>
      </c>
      <c r="Z188" s="29">
        <f t="shared" ref="Z188:AA188" si="1209">SUM(Z189:Z191)</f>
        <v>1726</v>
      </c>
      <c r="AA188" s="29">
        <f t="shared" si="1209"/>
        <v>5</v>
      </c>
      <c r="AB188" s="29">
        <f t="shared" si="1196"/>
        <v>539</v>
      </c>
      <c r="AC188" s="29">
        <f t="shared" ref="AC188:AD188" si="1210">SUM(AC189:AC191)</f>
        <v>539</v>
      </c>
      <c r="AD188" s="29">
        <f t="shared" si="1210"/>
        <v>0</v>
      </c>
      <c r="AE188" s="29">
        <f t="shared" si="1197"/>
        <v>591</v>
      </c>
      <c r="AF188" s="29">
        <f t="shared" ref="AF188:AG188" si="1211">SUM(AF189:AF191)</f>
        <v>590</v>
      </c>
      <c r="AG188" s="29">
        <f t="shared" si="1211"/>
        <v>1</v>
      </c>
      <c r="AH188" s="29">
        <f t="shared" si="1198"/>
        <v>648</v>
      </c>
      <c r="AI188" s="29">
        <f t="shared" ref="AI188:AJ188" si="1212">SUM(AI189:AI191)</f>
        <v>646</v>
      </c>
      <c r="AJ188" s="29">
        <f t="shared" si="1212"/>
        <v>2</v>
      </c>
      <c r="AK188" s="29">
        <f t="shared" si="1199"/>
        <v>1778</v>
      </c>
      <c r="AL188" s="29">
        <f t="shared" ref="AL188:AM188" si="1213">SUM(AL189:AL191)</f>
        <v>1775</v>
      </c>
      <c r="AM188" s="29">
        <f t="shared" si="1213"/>
        <v>3</v>
      </c>
      <c r="AN188" s="29">
        <f t="shared" si="1200"/>
        <v>707</v>
      </c>
      <c r="AO188" s="29">
        <f t="shared" ref="AO188:AP188" si="1214">SUM(AO189:AO191)</f>
        <v>706</v>
      </c>
      <c r="AP188" s="29">
        <f t="shared" si="1214"/>
        <v>1</v>
      </c>
      <c r="AQ188" s="29">
        <f t="shared" si="1201"/>
        <v>719</v>
      </c>
      <c r="AR188" s="29">
        <f t="shared" ref="AR188:AS188" si="1215">SUM(AR189:AR191)</f>
        <v>716</v>
      </c>
      <c r="AS188" s="29">
        <f t="shared" si="1215"/>
        <v>3</v>
      </c>
      <c r="AT188" s="29">
        <f t="shared" si="1202"/>
        <v>744</v>
      </c>
      <c r="AU188" s="29">
        <f t="shared" ref="AU188:AV188" si="1216">SUM(AU189:AU191)</f>
        <v>743</v>
      </c>
      <c r="AV188" s="29">
        <f t="shared" si="1216"/>
        <v>1</v>
      </c>
      <c r="AW188" s="29">
        <f t="shared" si="1203"/>
        <v>2170</v>
      </c>
      <c r="AX188" s="29">
        <f t="shared" ref="AX188:AY188" si="1217">SUM(AX189:AX191)</f>
        <v>2165</v>
      </c>
      <c r="AY188" s="29">
        <f t="shared" si="1217"/>
        <v>5</v>
      </c>
      <c r="AZ188" s="29">
        <f>SUM(BA188:BB188)</f>
        <v>7360</v>
      </c>
      <c r="BA188" s="29">
        <f>SUM(BA189:BA191)</f>
        <v>7343</v>
      </c>
      <c r="BB188" s="29">
        <f>SUM(BB189:BB191)</f>
        <v>17</v>
      </c>
    </row>
    <row r="189" spans="1:54" s="3" customFormat="1" ht="15" customHeight="1" x14ac:dyDescent="0.25">
      <c r="A189" s="33"/>
      <c r="B189" s="31"/>
      <c r="C189" s="35" t="s">
        <v>154</v>
      </c>
      <c r="D189" s="54">
        <f>E189+F189</f>
        <v>413</v>
      </c>
      <c r="E189" s="54">
        <v>413</v>
      </c>
      <c r="F189" s="54">
        <v>0</v>
      </c>
      <c r="G189" s="54">
        <f>H189+I189</f>
        <v>404</v>
      </c>
      <c r="H189" s="54">
        <v>404</v>
      </c>
      <c r="I189" s="54">
        <v>0</v>
      </c>
      <c r="J189" s="54">
        <f>K189+L189</f>
        <v>424</v>
      </c>
      <c r="K189" s="54">
        <v>424</v>
      </c>
      <c r="L189" s="54">
        <v>0</v>
      </c>
      <c r="M189" s="54">
        <f>N189+O189</f>
        <v>1241</v>
      </c>
      <c r="N189" s="54">
        <f t="shared" ref="N189:O191" si="1218">+E189+H189+K189</f>
        <v>1241</v>
      </c>
      <c r="O189" s="54">
        <f t="shared" si="1218"/>
        <v>0</v>
      </c>
      <c r="P189" s="54">
        <f>Q189+R189</f>
        <v>426</v>
      </c>
      <c r="Q189" s="54">
        <v>426</v>
      </c>
      <c r="R189" s="54">
        <v>0</v>
      </c>
      <c r="S189" s="54">
        <f>T189+U189</f>
        <v>407</v>
      </c>
      <c r="T189" s="54">
        <v>407</v>
      </c>
      <c r="U189" s="54">
        <v>0</v>
      </c>
      <c r="V189" s="54">
        <f>W189+X189</f>
        <v>396</v>
      </c>
      <c r="W189" s="54">
        <v>396</v>
      </c>
      <c r="X189" s="54">
        <v>0</v>
      </c>
      <c r="Y189" s="54">
        <f>Z189+AA189</f>
        <v>1229</v>
      </c>
      <c r="Z189" s="54">
        <f t="shared" ref="Z189:AA191" si="1219">+Q189+T189+W189</f>
        <v>1229</v>
      </c>
      <c r="AA189" s="54">
        <f t="shared" si="1219"/>
        <v>0</v>
      </c>
      <c r="AB189" s="54">
        <f>AC189+AD189</f>
        <v>363</v>
      </c>
      <c r="AC189" s="54">
        <v>363</v>
      </c>
      <c r="AD189" s="54">
        <v>0</v>
      </c>
      <c r="AE189" s="54">
        <f>AF189+AG189</f>
        <v>389</v>
      </c>
      <c r="AF189" s="54">
        <v>389</v>
      </c>
      <c r="AG189" s="54">
        <v>0</v>
      </c>
      <c r="AH189" s="54">
        <f>AI189+AJ189</f>
        <v>460</v>
      </c>
      <c r="AI189" s="54">
        <v>460</v>
      </c>
      <c r="AJ189" s="54">
        <v>0</v>
      </c>
      <c r="AK189" s="54">
        <f>AL189+AM189</f>
        <v>1212</v>
      </c>
      <c r="AL189" s="54">
        <f t="shared" ref="AL189:AM191" si="1220">+AC189+AF189+AI189</f>
        <v>1212</v>
      </c>
      <c r="AM189" s="54">
        <f t="shared" si="1220"/>
        <v>0</v>
      </c>
      <c r="AN189" s="54">
        <f>AO189+AP189</f>
        <v>521</v>
      </c>
      <c r="AO189" s="54">
        <v>521</v>
      </c>
      <c r="AP189" s="54">
        <v>0</v>
      </c>
      <c r="AQ189" s="54">
        <f>AR189+AS189</f>
        <v>538</v>
      </c>
      <c r="AR189" s="54">
        <v>538</v>
      </c>
      <c r="AS189" s="54">
        <v>0</v>
      </c>
      <c r="AT189" s="54">
        <f>AU189+AV189</f>
        <v>570</v>
      </c>
      <c r="AU189" s="54">
        <v>570</v>
      </c>
      <c r="AV189" s="54">
        <v>0</v>
      </c>
      <c r="AW189" s="54">
        <f>AX189+AY189</f>
        <v>1629</v>
      </c>
      <c r="AX189" s="54">
        <f t="shared" ref="AX189:AY191" si="1221">+AO189+AR189+AU189</f>
        <v>1629</v>
      </c>
      <c r="AY189" s="54">
        <f t="shared" si="1221"/>
        <v>0</v>
      </c>
      <c r="AZ189" s="54">
        <f>BA189+BB189</f>
        <v>5311</v>
      </c>
      <c r="BA189" s="54">
        <f t="shared" ref="BA189:BB191" si="1222">N189+Z189+AL189+AX189</f>
        <v>5311</v>
      </c>
      <c r="BB189" s="54">
        <f t="shared" si="1222"/>
        <v>0</v>
      </c>
    </row>
    <row r="190" spans="1:54" s="3" customFormat="1" ht="15" customHeight="1" x14ac:dyDescent="0.25">
      <c r="A190" s="33"/>
      <c r="B190" s="31"/>
      <c r="C190" s="35" t="s">
        <v>153</v>
      </c>
      <c r="D190" s="54">
        <f>E190+F190</f>
        <v>208</v>
      </c>
      <c r="E190" s="54">
        <v>208</v>
      </c>
      <c r="F190" s="54">
        <v>0</v>
      </c>
      <c r="G190" s="54">
        <f>H190+I190</f>
        <v>93</v>
      </c>
      <c r="H190" s="54">
        <v>93</v>
      </c>
      <c r="I190" s="54">
        <v>0</v>
      </c>
      <c r="J190" s="54">
        <f>K190+L190</f>
        <v>134</v>
      </c>
      <c r="K190" s="54">
        <v>132</v>
      </c>
      <c r="L190" s="54">
        <v>2</v>
      </c>
      <c r="M190" s="54">
        <f>N190+O190</f>
        <v>435</v>
      </c>
      <c r="N190" s="54">
        <f t="shared" si="1218"/>
        <v>433</v>
      </c>
      <c r="O190" s="54">
        <f t="shared" si="1218"/>
        <v>2</v>
      </c>
      <c r="P190" s="54">
        <f>Q190+R190</f>
        <v>125</v>
      </c>
      <c r="Q190" s="54">
        <v>124</v>
      </c>
      <c r="R190" s="54">
        <v>1</v>
      </c>
      <c r="S190" s="54">
        <f>T190+U190</f>
        <v>169</v>
      </c>
      <c r="T190" s="54">
        <v>168</v>
      </c>
      <c r="U190" s="54">
        <v>1</v>
      </c>
      <c r="V190" s="54">
        <f>W190+X190</f>
        <v>206</v>
      </c>
      <c r="W190" s="54">
        <v>205</v>
      </c>
      <c r="X190" s="54">
        <v>1</v>
      </c>
      <c r="Y190" s="54">
        <f>Z190+AA190</f>
        <v>500</v>
      </c>
      <c r="Z190" s="54">
        <f t="shared" si="1219"/>
        <v>497</v>
      </c>
      <c r="AA190" s="54">
        <f t="shared" si="1219"/>
        <v>3</v>
      </c>
      <c r="AB190" s="54">
        <f>AC190+AD190</f>
        <v>176</v>
      </c>
      <c r="AC190" s="54">
        <v>176</v>
      </c>
      <c r="AD190" s="54">
        <v>0</v>
      </c>
      <c r="AE190" s="54">
        <f>AF190+AG190</f>
        <v>202</v>
      </c>
      <c r="AF190" s="54">
        <v>201</v>
      </c>
      <c r="AG190" s="54">
        <v>1</v>
      </c>
      <c r="AH190" s="54">
        <f>AI190+AJ190</f>
        <v>187</v>
      </c>
      <c r="AI190" s="54">
        <v>186</v>
      </c>
      <c r="AJ190" s="54">
        <v>1</v>
      </c>
      <c r="AK190" s="54">
        <f>AL190+AM190</f>
        <v>565</v>
      </c>
      <c r="AL190" s="54">
        <f t="shared" si="1220"/>
        <v>563</v>
      </c>
      <c r="AM190" s="54">
        <f t="shared" si="1220"/>
        <v>2</v>
      </c>
      <c r="AN190" s="54">
        <f>AO190+AP190</f>
        <v>186</v>
      </c>
      <c r="AO190" s="54">
        <v>185</v>
      </c>
      <c r="AP190" s="54">
        <v>1</v>
      </c>
      <c r="AQ190" s="54">
        <f>AR190+AS190</f>
        <v>178</v>
      </c>
      <c r="AR190" s="54">
        <v>178</v>
      </c>
      <c r="AS190" s="54">
        <v>0</v>
      </c>
      <c r="AT190" s="54">
        <f>AU190+AV190</f>
        <v>174</v>
      </c>
      <c r="AU190" s="54">
        <v>173</v>
      </c>
      <c r="AV190" s="54">
        <v>1</v>
      </c>
      <c r="AW190" s="54">
        <f>AX190+AY190</f>
        <v>538</v>
      </c>
      <c r="AX190" s="54">
        <f t="shared" si="1221"/>
        <v>536</v>
      </c>
      <c r="AY190" s="54">
        <f t="shared" si="1221"/>
        <v>2</v>
      </c>
      <c r="AZ190" s="54">
        <f>BA190+BB190</f>
        <v>2038</v>
      </c>
      <c r="BA190" s="54">
        <f t="shared" si="1222"/>
        <v>2029</v>
      </c>
      <c r="BB190" s="54">
        <f t="shared" si="1222"/>
        <v>9</v>
      </c>
    </row>
    <row r="191" spans="1:54" s="3" customFormat="1" ht="15" customHeight="1" x14ac:dyDescent="0.25">
      <c r="A191" s="33"/>
      <c r="B191" s="31"/>
      <c r="C191" s="35" t="s">
        <v>357</v>
      </c>
      <c r="D191" s="54">
        <f>E191+F191</f>
        <v>2</v>
      </c>
      <c r="E191" s="54">
        <v>0</v>
      </c>
      <c r="F191" s="54">
        <v>2</v>
      </c>
      <c r="G191" s="54">
        <f>H191+I191</f>
        <v>2</v>
      </c>
      <c r="H191" s="54">
        <v>2</v>
      </c>
      <c r="I191" s="54">
        <v>0</v>
      </c>
      <c r="J191" s="54">
        <f>K191+L191</f>
        <v>1</v>
      </c>
      <c r="K191" s="54">
        <v>1</v>
      </c>
      <c r="L191" s="54">
        <v>0</v>
      </c>
      <c r="M191" s="54">
        <f>N191+O191</f>
        <v>5</v>
      </c>
      <c r="N191" s="54">
        <f t="shared" si="1218"/>
        <v>3</v>
      </c>
      <c r="O191" s="54">
        <f t="shared" si="1218"/>
        <v>2</v>
      </c>
      <c r="P191" s="54">
        <f>Q191+R191</f>
        <v>2</v>
      </c>
      <c r="Q191" s="54">
        <v>0</v>
      </c>
      <c r="R191" s="54">
        <v>2</v>
      </c>
      <c r="S191" s="54">
        <f>T191+U191</f>
        <v>0</v>
      </c>
      <c r="T191" s="54">
        <v>0</v>
      </c>
      <c r="U191" s="54">
        <v>0</v>
      </c>
      <c r="V191" s="54">
        <f>W191+X191</f>
        <v>0</v>
      </c>
      <c r="W191" s="54">
        <v>0</v>
      </c>
      <c r="X191" s="54">
        <v>0</v>
      </c>
      <c r="Y191" s="54">
        <f>Z191+AA191</f>
        <v>2</v>
      </c>
      <c r="Z191" s="54">
        <f t="shared" si="1219"/>
        <v>0</v>
      </c>
      <c r="AA191" s="54">
        <f t="shared" si="1219"/>
        <v>2</v>
      </c>
      <c r="AB191" s="54">
        <f>AC191+AD191</f>
        <v>0</v>
      </c>
      <c r="AC191" s="54">
        <v>0</v>
      </c>
      <c r="AD191" s="54">
        <v>0</v>
      </c>
      <c r="AE191" s="54">
        <f>AF191+AG191</f>
        <v>0</v>
      </c>
      <c r="AF191" s="54">
        <v>0</v>
      </c>
      <c r="AG191" s="54">
        <v>0</v>
      </c>
      <c r="AH191" s="54">
        <f>AI191+AJ191</f>
        <v>1</v>
      </c>
      <c r="AI191" s="54">
        <v>0</v>
      </c>
      <c r="AJ191" s="54">
        <v>1</v>
      </c>
      <c r="AK191" s="54">
        <f>AL191+AM191</f>
        <v>1</v>
      </c>
      <c r="AL191" s="54">
        <f t="shared" si="1220"/>
        <v>0</v>
      </c>
      <c r="AM191" s="54">
        <f t="shared" si="1220"/>
        <v>1</v>
      </c>
      <c r="AN191" s="54">
        <f>AO191+AP191</f>
        <v>0</v>
      </c>
      <c r="AO191" s="54">
        <v>0</v>
      </c>
      <c r="AP191" s="54">
        <v>0</v>
      </c>
      <c r="AQ191" s="54">
        <f>AR191+AS191</f>
        <v>3</v>
      </c>
      <c r="AR191" s="54">
        <v>0</v>
      </c>
      <c r="AS191" s="54">
        <v>3</v>
      </c>
      <c r="AT191" s="54">
        <f>AU191+AV191</f>
        <v>0</v>
      </c>
      <c r="AU191" s="54">
        <v>0</v>
      </c>
      <c r="AV191" s="54">
        <v>0</v>
      </c>
      <c r="AW191" s="54">
        <f>AX191+AY191</f>
        <v>3</v>
      </c>
      <c r="AX191" s="54">
        <f t="shared" si="1221"/>
        <v>0</v>
      </c>
      <c r="AY191" s="54">
        <f t="shared" si="1221"/>
        <v>3</v>
      </c>
      <c r="AZ191" s="54">
        <f>BA191+BB191</f>
        <v>11</v>
      </c>
      <c r="BA191" s="54">
        <f t="shared" si="1222"/>
        <v>3</v>
      </c>
      <c r="BB191" s="54">
        <f t="shared" si="1222"/>
        <v>8</v>
      </c>
    </row>
    <row r="192" spans="1:54" s="3" customFormat="1" ht="15" customHeight="1" x14ac:dyDescent="0.25">
      <c r="A192" s="33"/>
      <c r="B192" s="31"/>
      <c r="C192" s="32" t="s">
        <v>156</v>
      </c>
      <c r="D192" s="29">
        <f t="shared" si="1189"/>
        <v>75</v>
      </c>
      <c r="E192" s="29">
        <f>SUM(E193:E194)</f>
        <v>75</v>
      </c>
      <c r="F192" s="29">
        <f>SUM(F193:F194)</f>
        <v>0</v>
      </c>
      <c r="G192" s="29">
        <f t="shared" ref="G192" si="1223">SUM(H192:I192)</f>
        <v>73</v>
      </c>
      <c r="H192" s="29">
        <f>SUM(H193:H194)</f>
        <v>73</v>
      </c>
      <c r="I192" s="29">
        <f>SUM(I193:I194)</f>
        <v>0</v>
      </c>
      <c r="J192" s="29">
        <f t="shared" ref="J192" si="1224">SUM(K192:L192)</f>
        <v>88</v>
      </c>
      <c r="K192" s="29">
        <f>SUM(K193:K194)</f>
        <v>88</v>
      </c>
      <c r="L192" s="29">
        <f>SUM(L193:L194)</f>
        <v>0</v>
      </c>
      <c r="M192" s="29">
        <f>SUM(N192:O192)</f>
        <v>236</v>
      </c>
      <c r="N192" s="29">
        <f>SUM(N193:N194)</f>
        <v>236</v>
      </c>
      <c r="O192" s="29">
        <f>SUM(O193:O194)</f>
        <v>0</v>
      </c>
      <c r="P192" s="29">
        <f t="shared" ref="P192" si="1225">SUM(Q192:R192)</f>
        <v>87</v>
      </c>
      <c r="Q192" s="29">
        <f>SUM(Q193:Q194)</f>
        <v>87</v>
      </c>
      <c r="R192" s="29">
        <f>SUM(R193:R194)</f>
        <v>0</v>
      </c>
      <c r="S192" s="29">
        <f t="shared" ref="S192" si="1226">SUM(T192:U192)</f>
        <v>84</v>
      </c>
      <c r="T192" s="29">
        <f>SUM(T193:T194)</f>
        <v>84</v>
      </c>
      <c r="U192" s="29">
        <f>SUM(U193:U194)</f>
        <v>0</v>
      </c>
      <c r="V192" s="29">
        <f t="shared" ref="V192" si="1227">SUM(W192:X192)</f>
        <v>85</v>
      </c>
      <c r="W192" s="29">
        <f>SUM(W193:W194)</f>
        <v>85</v>
      </c>
      <c r="X192" s="29">
        <f>SUM(X193:X194)</f>
        <v>0</v>
      </c>
      <c r="Y192" s="29">
        <f t="shared" ref="Y192" si="1228">SUM(Z192:AA192)</f>
        <v>256</v>
      </c>
      <c r="Z192" s="29">
        <f>SUM(Z193:Z194)</f>
        <v>256</v>
      </c>
      <c r="AA192" s="29">
        <f>SUM(AA193:AA194)</f>
        <v>0</v>
      </c>
      <c r="AB192" s="29">
        <f t="shared" ref="AB192" si="1229">SUM(AC192:AD192)</f>
        <v>82</v>
      </c>
      <c r="AC192" s="29">
        <f>SUM(AC193:AC194)</f>
        <v>82</v>
      </c>
      <c r="AD192" s="29">
        <f>SUM(AD193:AD194)</f>
        <v>0</v>
      </c>
      <c r="AE192" s="29">
        <f t="shared" ref="AE192" si="1230">SUM(AF192:AG192)</f>
        <v>56</v>
      </c>
      <c r="AF192" s="29">
        <f>SUM(AF193:AF194)</f>
        <v>56</v>
      </c>
      <c r="AG192" s="29">
        <f>SUM(AG193:AG194)</f>
        <v>0</v>
      </c>
      <c r="AH192" s="29">
        <f t="shared" ref="AH192" si="1231">SUM(AI192:AJ192)</f>
        <v>67</v>
      </c>
      <c r="AI192" s="29">
        <f>SUM(AI193:AI194)</f>
        <v>67</v>
      </c>
      <c r="AJ192" s="29">
        <f>SUM(AJ193:AJ194)</f>
        <v>0</v>
      </c>
      <c r="AK192" s="29">
        <f t="shared" ref="AK192" si="1232">SUM(AL192:AM192)</f>
        <v>205</v>
      </c>
      <c r="AL192" s="29">
        <f>SUM(AL193:AL194)</f>
        <v>205</v>
      </c>
      <c r="AM192" s="29">
        <f>SUM(AM193:AM194)</f>
        <v>0</v>
      </c>
      <c r="AN192" s="29">
        <f t="shared" ref="AN192" si="1233">SUM(AO192:AP192)</f>
        <v>83</v>
      </c>
      <c r="AO192" s="29">
        <f>SUM(AO193:AO194)</f>
        <v>83</v>
      </c>
      <c r="AP192" s="29">
        <f>SUM(AP193:AP194)</f>
        <v>0</v>
      </c>
      <c r="AQ192" s="29">
        <f t="shared" ref="AQ192" si="1234">SUM(AR192:AS192)</f>
        <v>88</v>
      </c>
      <c r="AR192" s="29">
        <f>SUM(AR193:AR194)</f>
        <v>88</v>
      </c>
      <c r="AS192" s="29">
        <f>SUM(AS193:AS194)</f>
        <v>0</v>
      </c>
      <c r="AT192" s="29">
        <f t="shared" ref="AT192" si="1235">SUM(AU192:AV192)</f>
        <v>81</v>
      </c>
      <c r="AU192" s="29">
        <f>SUM(AU193:AU194)</f>
        <v>81</v>
      </c>
      <c r="AV192" s="29">
        <f>SUM(AV193:AV194)</f>
        <v>0</v>
      </c>
      <c r="AW192" s="29">
        <f t="shared" ref="AW192" si="1236">SUM(AX192:AY192)</f>
        <v>252</v>
      </c>
      <c r="AX192" s="29">
        <f>SUM(AX193:AX194)</f>
        <v>252</v>
      </c>
      <c r="AY192" s="29">
        <f>SUM(AY193:AY194)</f>
        <v>0</v>
      </c>
      <c r="AZ192" s="29">
        <f>SUM(BA192:BB192)</f>
        <v>949</v>
      </c>
      <c r="BA192" s="29">
        <f>SUM(BA193:BA194)</f>
        <v>949</v>
      </c>
      <c r="BB192" s="29">
        <f>SUM(BB193:BB194)</f>
        <v>0</v>
      </c>
    </row>
    <row r="193" spans="1:54" s="3" customFormat="1" ht="15" customHeight="1" x14ac:dyDescent="0.25">
      <c r="A193" s="33"/>
      <c r="B193" s="31"/>
      <c r="C193" s="35" t="s">
        <v>157</v>
      </c>
      <c r="D193" s="54">
        <f>E193+F193</f>
        <v>60</v>
      </c>
      <c r="E193" s="54">
        <v>60</v>
      </c>
      <c r="F193" s="54">
        <v>0</v>
      </c>
      <c r="G193" s="54">
        <f>H193+I193</f>
        <v>48</v>
      </c>
      <c r="H193" s="54">
        <v>48</v>
      </c>
      <c r="I193" s="54">
        <v>0</v>
      </c>
      <c r="J193" s="54">
        <f>K193+L193</f>
        <v>51</v>
      </c>
      <c r="K193" s="54">
        <v>51</v>
      </c>
      <c r="L193" s="54">
        <v>0</v>
      </c>
      <c r="M193" s="54">
        <f>N193+O193</f>
        <v>159</v>
      </c>
      <c r="N193" s="54">
        <f>+E193+H193+K193</f>
        <v>159</v>
      </c>
      <c r="O193" s="54">
        <f>+F193+I193+L193</f>
        <v>0</v>
      </c>
      <c r="P193" s="54">
        <f>Q193+R193</f>
        <v>55</v>
      </c>
      <c r="Q193" s="54">
        <v>55</v>
      </c>
      <c r="R193" s="54">
        <v>0</v>
      </c>
      <c r="S193" s="54">
        <f>T193+U193</f>
        <v>50</v>
      </c>
      <c r="T193" s="54">
        <v>50</v>
      </c>
      <c r="U193" s="54">
        <v>0</v>
      </c>
      <c r="V193" s="54">
        <f>W193+X193</f>
        <v>52</v>
      </c>
      <c r="W193" s="54">
        <v>52</v>
      </c>
      <c r="X193" s="54">
        <v>0</v>
      </c>
      <c r="Y193" s="54">
        <f>Z193+AA193</f>
        <v>157</v>
      </c>
      <c r="Z193" s="54">
        <f>+Q193+T193+W193</f>
        <v>157</v>
      </c>
      <c r="AA193" s="54">
        <f>+R193+U193+X193</f>
        <v>0</v>
      </c>
      <c r="AB193" s="54">
        <f>AC193+AD193</f>
        <v>51</v>
      </c>
      <c r="AC193" s="54">
        <v>51</v>
      </c>
      <c r="AD193" s="54">
        <v>0</v>
      </c>
      <c r="AE193" s="54">
        <f>AF193+AG193</f>
        <v>53</v>
      </c>
      <c r="AF193" s="54">
        <v>53</v>
      </c>
      <c r="AG193" s="54">
        <v>0</v>
      </c>
      <c r="AH193" s="54">
        <f>AI193+AJ193</f>
        <v>53</v>
      </c>
      <c r="AI193" s="54">
        <v>53</v>
      </c>
      <c r="AJ193" s="54">
        <v>0</v>
      </c>
      <c r="AK193" s="54">
        <f>AL193+AM193</f>
        <v>157</v>
      </c>
      <c r="AL193" s="54">
        <f>+AC193+AF193+AI193</f>
        <v>157</v>
      </c>
      <c r="AM193" s="54">
        <f>+AD193+AG193+AJ193</f>
        <v>0</v>
      </c>
      <c r="AN193" s="54">
        <f>AO193+AP193</f>
        <v>62</v>
      </c>
      <c r="AO193" s="54">
        <v>62</v>
      </c>
      <c r="AP193" s="54">
        <v>0</v>
      </c>
      <c r="AQ193" s="54">
        <f>AR193+AS193</f>
        <v>54</v>
      </c>
      <c r="AR193" s="54">
        <v>54</v>
      </c>
      <c r="AS193" s="54">
        <v>0</v>
      </c>
      <c r="AT193" s="54">
        <f>AU193+AV193</f>
        <v>56</v>
      </c>
      <c r="AU193" s="54">
        <v>56</v>
      </c>
      <c r="AV193" s="54">
        <v>0</v>
      </c>
      <c r="AW193" s="54">
        <f>AX193+AY193</f>
        <v>172</v>
      </c>
      <c r="AX193" s="54">
        <f>+AO193+AR193+AU193</f>
        <v>172</v>
      </c>
      <c r="AY193" s="54">
        <f>+AP193+AS193+AV193</f>
        <v>0</v>
      </c>
      <c r="AZ193" s="54">
        <f>BA193+BB193</f>
        <v>645</v>
      </c>
      <c r="BA193" s="54">
        <f>N193+Z193+AL193+AX193</f>
        <v>645</v>
      </c>
      <c r="BB193" s="54">
        <f>O193+AA193+AM193+AY193</f>
        <v>0</v>
      </c>
    </row>
    <row r="194" spans="1:54" s="3" customFormat="1" ht="15" customHeight="1" x14ac:dyDescent="0.25">
      <c r="A194" s="33"/>
      <c r="B194" s="31"/>
      <c r="C194" s="35" t="s">
        <v>158</v>
      </c>
      <c r="D194" s="54">
        <f>E194+F194</f>
        <v>15</v>
      </c>
      <c r="E194" s="54">
        <v>15</v>
      </c>
      <c r="F194" s="54">
        <v>0</v>
      </c>
      <c r="G194" s="54">
        <f>H194+I194</f>
        <v>25</v>
      </c>
      <c r="H194" s="54">
        <v>25</v>
      </c>
      <c r="I194" s="54">
        <v>0</v>
      </c>
      <c r="J194" s="54">
        <f>K194+L194</f>
        <v>37</v>
      </c>
      <c r="K194" s="54">
        <v>37</v>
      </c>
      <c r="L194" s="54">
        <v>0</v>
      </c>
      <c r="M194" s="54">
        <f>N194+O194</f>
        <v>77</v>
      </c>
      <c r="N194" s="54">
        <f>+E194+H194+K194</f>
        <v>77</v>
      </c>
      <c r="O194" s="54">
        <f>+F194+I194+L194</f>
        <v>0</v>
      </c>
      <c r="P194" s="54">
        <f>Q194+R194</f>
        <v>32</v>
      </c>
      <c r="Q194" s="54">
        <v>32</v>
      </c>
      <c r="R194" s="54">
        <v>0</v>
      </c>
      <c r="S194" s="54">
        <f>T194+U194</f>
        <v>34</v>
      </c>
      <c r="T194" s="54">
        <v>34</v>
      </c>
      <c r="U194" s="54">
        <v>0</v>
      </c>
      <c r="V194" s="54">
        <f>W194+X194</f>
        <v>33</v>
      </c>
      <c r="W194" s="54">
        <v>33</v>
      </c>
      <c r="X194" s="54">
        <v>0</v>
      </c>
      <c r="Y194" s="54">
        <f>Z194+AA194</f>
        <v>99</v>
      </c>
      <c r="Z194" s="54">
        <f>+Q194+T194+W194</f>
        <v>99</v>
      </c>
      <c r="AA194" s="54">
        <f>+R194+U194+X194</f>
        <v>0</v>
      </c>
      <c r="AB194" s="54">
        <f>AC194+AD194</f>
        <v>31</v>
      </c>
      <c r="AC194" s="54">
        <v>31</v>
      </c>
      <c r="AD194" s="54">
        <v>0</v>
      </c>
      <c r="AE194" s="54">
        <f>AF194+AG194</f>
        <v>3</v>
      </c>
      <c r="AF194" s="54">
        <v>3</v>
      </c>
      <c r="AG194" s="54">
        <v>0</v>
      </c>
      <c r="AH194" s="54">
        <f>AI194+AJ194</f>
        <v>14</v>
      </c>
      <c r="AI194" s="54">
        <v>14</v>
      </c>
      <c r="AJ194" s="54">
        <v>0</v>
      </c>
      <c r="AK194" s="54">
        <f>AL194+AM194</f>
        <v>48</v>
      </c>
      <c r="AL194" s="54">
        <f>+AC194+AF194+AI194</f>
        <v>48</v>
      </c>
      <c r="AM194" s="54">
        <f>+AD194+AG194+AJ194</f>
        <v>0</v>
      </c>
      <c r="AN194" s="54">
        <f>AO194+AP194</f>
        <v>21</v>
      </c>
      <c r="AO194" s="54">
        <v>21</v>
      </c>
      <c r="AP194" s="54">
        <v>0</v>
      </c>
      <c r="AQ194" s="54">
        <f>AR194+AS194</f>
        <v>34</v>
      </c>
      <c r="AR194" s="54">
        <v>34</v>
      </c>
      <c r="AS194" s="54">
        <v>0</v>
      </c>
      <c r="AT194" s="54">
        <f>AU194+AV194</f>
        <v>25</v>
      </c>
      <c r="AU194" s="54">
        <v>25</v>
      </c>
      <c r="AV194" s="54">
        <v>0</v>
      </c>
      <c r="AW194" s="54">
        <f>AX194+AY194</f>
        <v>80</v>
      </c>
      <c r="AX194" s="54">
        <f>+AO194+AR194+AU194</f>
        <v>80</v>
      </c>
      <c r="AY194" s="54">
        <f>+AP194+AS194+AV194</f>
        <v>0</v>
      </c>
      <c r="AZ194" s="54">
        <f>BA194+BB194</f>
        <v>304</v>
      </c>
      <c r="BA194" s="54">
        <f>N194+Z194+AL194+AX194</f>
        <v>304</v>
      </c>
      <c r="BB194" s="54">
        <f>O194+AA194+AM194+AY194</f>
        <v>0</v>
      </c>
    </row>
    <row r="195" spans="1:54" s="3" customFormat="1" ht="15" customHeight="1" x14ac:dyDescent="0.25">
      <c r="A195" s="33"/>
      <c r="B195" s="31"/>
      <c r="C195" s="32" t="s">
        <v>159</v>
      </c>
      <c r="D195" s="29">
        <f>SUM(E195:F195)</f>
        <v>10</v>
      </c>
      <c r="E195" s="29">
        <f>SUM(E196:E198)</f>
        <v>10</v>
      </c>
      <c r="F195" s="29">
        <f>SUM(F196:F198)</f>
        <v>0</v>
      </c>
      <c r="G195" s="29">
        <f t="shared" ref="G195" si="1237">SUM(H195:I195)</f>
        <v>10</v>
      </c>
      <c r="H195" s="29">
        <f t="shared" ref="H195:I195" si="1238">SUM(H196:H198)</f>
        <v>10</v>
      </c>
      <c r="I195" s="29">
        <f t="shared" si="1238"/>
        <v>0</v>
      </c>
      <c r="J195" s="29">
        <f t="shared" ref="J195" si="1239">SUM(K195:L195)</f>
        <v>13</v>
      </c>
      <c r="K195" s="29">
        <f t="shared" ref="K195:L195" si="1240">SUM(K196:K198)</f>
        <v>13</v>
      </c>
      <c r="L195" s="29">
        <f t="shared" si="1240"/>
        <v>0</v>
      </c>
      <c r="M195" s="29">
        <f>SUM(N195:O195)</f>
        <v>33</v>
      </c>
      <c r="N195" s="29">
        <f>SUM(N196:N198)</f>
        <v>33</v>
      </c>
      <c r="O195" s="29">
        <f>SUM(O196:O198)</f>
        <v>0</v>
      </c>
      <c r="P195" s="29">
        <f t="shared" ref="P195" si="1241">SUM(Q195:R195)</f>
        <v>10</v>
      </c>
      <c r="Q195" s="29">
        <f t="shared" ref="Q195:R195" si="1242">SUM(Q196:Q198)</f>
        <v>10</v>
      </c>
      <c r="R195" s="29">
        <f t="shared" si="1242"/>
        <v>0</v>
      </c>
      <c r="S195" s="29">
        <f t="shared" ref="S195" si="1243">SUM(T195:U195)</f>
        <v>5</v>
      </c>
      <c r="T195" s="29">
        <f t="shared" ref="T195:U195" si="1244">SUM(T196:T198)</f>
        <v>5</v>
      </c>
      <c r="U195" s="29">
        <f t="shared" si="1244"/>
        <v>0</v>
      </c>
      <c r="V195" s="29">
        <f t="shared" ref="V195" si="1245">SUM(W195:X195)</f>
        <v>8</v>
      </c>
      <c r="W195" s="29">
        <f t="shared" ref="W195:X195" si="1246">SUM(W196:W198)</f>
        <v>8</v>
      </c>
      <c r="X195" s="29">
        <f t="shared" si="1246"/>
        <v>0</v>
      </c>
      <c r="Y195" s="29">
        <f t="shared" ref="Y195" si="1247">SUM(Z195:AA195)</f>
        <v>23</v>
      </c>
      <c r="Z195" s="29">
        <f t="shared" ref="Z195:AA195" si="1248">SUM(Z196:Z198)</f>
        <v>23</v>
      </c>
      <c r="AA195" s="29">
        <f t="shared" si="1248"/>
        <v>0</v>
      </c>
      <c r="AB195" s="29">
        <f t="shared" ref="AB195" si="1249">SUM(AC195:AD195)</f>
        <v>5</v>
      </c>
      <c r="AC195" s="29">
        <f t="shared" ref="AC195:AD195" si="1250">SUM(AC196:AC198)</f>
        <v>5</v>
      </c>
      <c r="AD195" s="29">
        <f t="shared" si="1250"/>
        <v>0</v>
      </c>
      <c r="AE195" s="29">
        <f t="shared" ref="AE195" si="1251">SUM(AF195:AG195)</f>
        <v>5</v>
      </c>
      <c r="AF195" s="29">
        <f t="shared" ref="AF195:AG195" si="1252">SUM(AF196:AF198)</f>
        <v>5</v>
      </c>
      <c r="AG195" s="29">
        <f t="shared" si="1252"/>
        <v>0</v>
      </c>
      <c r="AH195" s="29">
        <f t="shared" ref="AH195" si="1253">SUM(AI195:AJ195)</f>
        <v>9</v>
      </c>
      <c r="AI195" s="29">
        <f t="shared" ref="AI195:AJ195" si="1254">SUM(AI196:AI198)</f>
        <v>9</v>
      </c>
      <c r="AJ195" s="29">
        <f t="shared" si="1254"/>
        <v>0</v>
      </c>
      <c r="AK195" s="29">
        <f t="shared" ref="AK195" si="1255">SUM(AL195:AM195)</f>
        <v>19</v>
      </c>
      <c r="AL195" s="29">
        <f t="shared" ref="AL195:AM195" si="1256">SUM(AL196:AL198)</f>
        <v>19</v>
      </c>
      <c r="AM195" s="29">
        <f t="shared" si="1256"/>
        <v>0</v>
      </c>
      <c r="AN195" s="29">
        <f t="shared" ref="AN195" si="1257">SUM(AO195:AP195)</f>
        <v>9</v>
      </c>
      <c r="AO195" s="29">
        <f t="shared" ref="AO195:AP195" si="1258">SUM(AO196:AO198)</f>
        <v>9</v>
      </c>
      <c r="AP195" s="29">
        <f t="shared" si="1258"/>
        <v>0</v>
      </c>
      <c r="AQ195" s="29">
        <f t="shared" ref="AQ195" si="1259">SUM(AR195:AS195)</f>
        <v>6</v>
      </c>
      <c r="AR195" s="29">
        <f t="shared" ref="AR195:AS195" si="1260">SUM(AR196:AR198)</f>
        <v>6</v>
      </c>
      <c r="AS195" s="29">
        <f t="shared" si="1260"/>
        <v>0</v>
      </c>
      <c r="AT195" s="29">
        <f t="shared" ref="AT195" si="1261">SUM(AU195:AV195)</f>
        <v>12</v>
      </c>
      <c r="AU195" s="29">
        <f t="shared" ref="AU195:AV195" si="1262">SUM(AU196:AU198)</f>
        <v>12</v>
      </c>
      <c r="AV195" s="29">
        <f t="shared" si="1262"/>
        <v>0</v>
      </c>
      <c r="AW195" s="29">
        <f t="shared" ref="AW195" si="1263">SUM(AX195:AY195)</f>
        <v>27</v>
      </c>
      <c r="AX195" s="29">
        <f t="shared" ref="AX195:AY195" si="1264">SUM(AX196:AX198)</f>
        <v>27</v>
      </c>
      <c r="AY195" s="29">
        <f t="shared" si="1264"/>
        <v>0</v>
      </c>
      <c r="AZ195" s="29">
        <f>SUM(BA195:BB195)</f>
        <v>102</v>
      </c>
      <c r="BA195" s="29">
        <f>SUM(BA196:BA198)</f>
        <v>102</v>
      </c>
      <c r="BB195" s="29">
        <f>SUM(BB196:BB198)</f>
        <v>0</v>
      </c>
    </row>
    <row r="196" spans="1:54" s="3" customFormat="1" ht="15" customHeight="1" x14ac:dyDescent="0.25">
      <c r="A196" s="33"/>
      <c r="B196" s="31"/>
      <c r="C196" s="35" t="s">
        <v>160</v>
      </c>
      <c r="D196" s="54">
        <f>E196+F196</f>
        <v>3</v>
      </c>
      <c r="E196" s="54">
        <v>3</v>
      </c>
      <c r="F196" s="54">
        <v>0</v>
      </c>
      <c r="G196" s="54">
        <f>H196+I196</f>
        <v>1</v>
      </c>
      <c r="H196" s="54">
        <v>1</v>
      </c>
      <c r="I196" s="54">
        <v>0</v>
      </c>
      <c r="J196" s="54">
        <f>K196+L196</f>
        <v>0</v>
      </c>
      <c r="K196" s="54">
        <v>0</v>
      </c>
      <c r="L196" s="54">
        <v>0</v>
      </c>
      <c r="M196" s="54">
        <f>N196+O196</f>
        <v>4</v>
      </c>
      <c r="N196" s="54">
        <f t="shared" ref="N196:O200" si="1265">+E196+H196+K196</f>
        <v>4</v>
      </c>
      <c r="O196" s="54">
        <f t="shared" si="1265"/>
        <v>0</v>
      </c>
      <c r="P196" s="54">
        <f>Q196+R196</f>
        <v>0</v>
      </c>
      <c r="Q196" s="54">
        <v>0</v>
      </c>
      <c r="R196" s="54">
        <v>0</v>
      </c>
      <c r="S196" s="54">
        <f>T196+U196</f>
        <v>0</v>
      </c>
      <c r="T196" s="54">
        <v>0</v>
      </c>
      <c r="U196" s="54">
        <v>0</v>
      </c>
      <c r="V196" s="54">
        <f>W196+X196</f>
        <v>0</v>
      </c>
      <c r="W196" s="54">
        <v>0</v>
      </c>
      <c r="X196" s="54">
        <v>0</v>
      </c>
      <c r="Y196" s="54">
        <f>Z196+AA196</f>
        <v>0</v>
      </c>
      <c r="Z196" s="54">
        <f t="shared" ref="Z196:AA200" si="1266">+Q196+T196+W196</f>
        <v>0</v>
      </c>
      <c r="AA196" s="54">
        <f t="shared" si="1266"/>
        <v>0</v>
      </c>
      <c r="AB196" s="54">
        <f>AC196+AD196</f>
        <v>0</v>
      </c>
      <c r="AC196" s="54">
        <v>0</v>
      </c>
      <c r="AD196" s="54">
        <v>0</v>
      </c>
      <c r="AE196" s="54">
        <f>AF196+AG196</f>
        <v>0</v>
      </c>
      <c r="AF196" s="54">
        <v>0</v>
      </c>
      <c r="AG196" s="54">
        <v>0</v>
      </c>
      <c r="AH196" s="54">
        <f>AI196+AJ196</f>
        <v>0</v>
      </c>
      <c r="AI196" s="54">
        <v>0</v>
      </c>
      <c r="AJ196" s="54">
        <v>0</v>
      </c>
      <c r="AK196" s="54">
        <f>AL196+AM196</f>
        <v>0</v>
      </c>
      <c r="AL196" s="54">
        <f t="shared" ref="AL196:AM200" si="1267">+AC196+AF196+AI196</f>
        <v>0</v>
      </c>
      <c r="AM196" s="54">
        <f t="shared" si="1267"/>
        <v>0</v>
      </c>
      <c r="AN196" s="54">
        <f>AO196+AP196</f>
        <v>0</v>
      </c>
      <c r="AO196" s="54">
        <v>0</v>
      </c>
      <c r="AP196" s="54">
        <v>0</v>
      </c>
      <c r="AQ196" s="54">
        <f>AR196+AS196</f>
        <v>0</v>
      </c>
      <c r="AR196" s="54">
        <v>0</v>
      </c>
      <c r="AS196" s="54">
        <v>0</v>
      </c>
      <c r="AT196" s="54">
        <f>AU196+AV196</f>
        <v>0</v>
      </c>
      <c r="AU196" s="54">
        <v>0</v>
      </c>
      <c r="AV196" s="54">
        <v>0</v>
      </c>
      <c r="AW196" s="54">
        <f>AX196+AY196</f>
        <v>0</v>
      </c>
      <c r="AX196" s="54">
        <f t="shared" ref="AX196:AY200" si="1268">+AO196+AR196+AU196</f>
        <v>0</v>
      </c>
      <c r="AY196" s="54">
        <f t="shared" si="1268"/>
        <v>0</v>
      </c>
      <c r="AZ196" s="54">
        <f>BA196+BB196</f>
        <v>4</v>
      </c>
      <c r="BA196" s="54">
        <f t="shared" ref="BA196:BB200" si="1269">N196+Z196+AL196+AX196</f>
        <v>4</v>
      </c>
      <c r="BB196" s="54">
        <f t="shared" si="1269"/>
        <v>0</v>
      </c>
    </row>
    <row r="197" spans="1:54" s="3" customFormat="1" ht="15" customHeight="1" x14ac:dyDescent="0.25">
      <c r="A197" s="33"/>
      <c r="B197" s="31"/>
      <c r="C197" s="35" t="s">
        <v>161</v>
      </c>
      <c r="D197" s="54">
        <f>E197+F197</f>
        <v>7</v>
      </c>
      <c r="E197" s="54">
        <v>7</v>
      </c>
      <c r="F197" s="54">
        <v>0</v>
      </c>
      <c r="G197" s="54">
        <f>H197+I197</f>
        <v>9</v>
      </c>
      <c r="H197" s="54">
        <v>9</v>
      </c>
      <c r="I197" s="54">
        <v>0</v>
      </c>
      <c r="J197" s="54">
        <f>K197+L197</f>
        <v>13</v>
      </c>
      <c r="K197" s="54">
        <v>13</v>
      </c>
      <c r="L197" s="54">
        <v>0</v>
      </c>
      <c r="M197" s="54">
        <f>N197+O197</f>
        <v>29</v>
      </c>
      <c r="N197" s="54">
        <f t="shared" si="1265"/>
        <v>29</v>
      </c>
      <c r="O197" s="54">
        <f t="shared" si="1265"/>
        <v>0</v>
      </c>
      <c r="P197" s="54">
        <f>Q197+R197</f>
        <v>10</v>
      </c>
      <c r="Q197" s="54">
        <v>10</v>
      </c>
      <c r="R197" s="54">
        <v>0</v>
      </c>
      <c r="S197" s="54">
        <f>T197+U197</f>
        <v>5</v>
      </c>
      <c r="T197" s="54">
        <v>5</v>
      </c>
      <c r="U197" s="54">
        <v>0</v>
      </c>
      <c r="V197" s="54">
        <f>W197+X197</f>
        <v>7</v>
      </c>
      <c r="W197" s="54">
        <v>7</v>
      </c>
      <c r="X197" s="54">
        <v>0</v>
      </c>
      <c r="Y197" s="54">
        <f>Z197+AA197</f>
        <v>22</v>
      </c>
      <c r="Z197" s="54">
        <f t="shared" si="1266"/>
        <v>22</v>
      </c>
      <c r="AA197" s="54">
        <f t="shared" si="1266"/>
        <v>0</v>
      </c>
      <c r="AB197" s="54">
        <f>AC197+AD197</f>
        <v>5</v>
      </c>
      <c r="AC197" s="54">
        <v>5</v>
      </c>
      <c r="AD197" s="54">
        <v>0</v>
      </c>
      <c r="AE197" s="54">
        <f>AF197+AG197</f>
        <v>5</v>
      </c>
      <c r="AF197" s="54">
        <v>5</v>
      </c>
      <c r="AG197" s="54">
        <v>0</v>
      </c>
      <c r="AH197" s="54">
        <f>AI197+AJ197</f>
        <v>9</v>
      </c>
      <c r="AI197" s="54">
        <v>9</v>
      </c>
      <c r="AJ197" s="54">
        <v>0</v>
      </c>
      <c r="AK197" s="54">
        <f>AL197+AM197</f>
        <v>19</v>
      </c>
      <c r="AL197" s="54">
        <f t="shared" si="1267"/>
        <v>19</v>
      </c>
      <c r="AM197" s="54">
        <f t="shared" si="1267"/>
        <v>0</v>
      </c>
      <c r="AN197" s="54">
        <f>AO197+AP197</f>
        <v>9</v>
      </c>
      <c r="AO197" s="54">
        <v>9</v>
      </c>
      <c r="AP197" s="54">
        <v>0</v>
      </c>
      <c r="AQ197" s="54">
        <f>AR197+AS197</f>
        <v>6</v>
      </c>
      <c r="AR197" s="54">
        <v>6</v>
      </c>
      <c r="AS197" s="54">
        <v>0</v>
      </c>
      <c r="AT197" s="54">
        <f>AU197+AV197</f>
        <v>12</v>
      </c>
      <c r="AU197" s="54">
        <v>12</v>
      </c>
      <c r="AV197" s="54">
        <v>0</v>
      </c>
      <c r="AW197" s="54">
        <f>AX197+AY197</f>
        <v>27</v>
      </c>
      <c r="AX197" s="54">
        <f t="shared" si="1268"/>
        <v>27</v>
      </c>
      <c r="AY197" s="54">
        <f t="shared" si="1268"/>
        <v>0</v>
      </c>
      <c r="AZ197" s="54">
        <f>BA197+BB197</f>
        <v>97</v>
      </c>
      <c r="BA197" s="54">
        <f t="shared" si="1269"/>
        <v>97</v>
      </c>
      <c r="BB197" s="54">
        <f t="shared" si="1269"/>
        <v>0</v>
      </c>
    </row>
    <row r="198" spans="1:54" s="3" customFormat="1" ht="15" customHeight="1" x14ac:dyDescent="0.25">
      <c r="A198" s="33"/>
      <c r="B198" s="31"/>
      <c r="C198" s="35" t="s">
        <v>162</v>
      </c>
      <c r="D198" s="54">
        <f>E198+F198</f>
        <v>0</v>
      </c>
      <c r="E198" s="54">
        <v>0</v>
      </c>
      <c r="F198" s="54">
        <v>0</v>
      </c>
      <c r="G198" s="54">
        <f>H198+I198</f>
        <v>0</v>
      </c>
      <c r="H198" s="54">
        <v>0</v>
      </c>
      <c r="I198" s="54">
        <v>0</v>
      </c>
      <c r="J198" s="54">
        <f>K198+L198</f>
        <v>0</v>
      </c>
      <c r="K198" s="54">
        <v>0</v>
      </c>
      <c r="L198" s="54">
        <v>0</v>
      </c>
      <c r="M198" s="54">
        <f>N198+O198</f>
        <v>0</v>
      </c>
      <c r="N198" s="54">
        <f t="shared" si="1265"/>
        <v>0</v>
      </c>
      <c r="O198" s="54">
        <f t="shared" si="1265"/>
        <v>0</v>
      </c>
      <c r="P198" s="54">
        <f>Q198+R198</f>
        <v>0</v>
      </c>
      <c r="Q198" s="54">
        <v>0</v>
      </c>
      <c r="R198" s="54">
        <v>0</v>
      </c>
      <c r="S198" s="54">
        <f>T198+U198</f>
        <v>0</v>
      </c>
      <c r="T198" s="54">
        <v>0</v>
      </c>
      <c r="U198" s="54">
        <v>0</v>
      </c>
      <c r="V198" s="54">
        <f>W198+X198</f>
        <v>1</v>
      </c>
      <c r="W198" s="54">
        <v>1</v>
      </c>
      <c r="X198" s="54">
        <v>0</v>
      </c>
      <c r="Y198" s="54">
        <f>Z198+AA198</f>
        <v>1</v>
      </c>
      <c r="Z198" s="54">
        <f t="shared" si="1266"/>
        <v>1</v>
      </c>
      <c r="AA198" s="54">
        <f t="shared" si="1266"/>
        <v>0</v>
      </c>
      <c r="AB198" s="54">
        <f>AC198+AD198</f>
        <v>0</v>
      </c>
      <c r="AC198" s="54">
        <v>0</v>
      </c>
      <c r="AD198" s="54">
        <v>0</v>
      </c>
      <c r="AE198" s="54">
        <f>AF198+AG198</f>
        <v>0</v>
      </c>
      <c r="AF198" s="54">
        <v>0</v>
      </c>
      <c r="AG198" s="54">
        <v>0</v>
      </c>
      <c r="AH198" s="54">
        <f>AI198+AJ198</f>
        <v>0</v>
      </c>
      <c r="AI198" s="54">
        <v>0</v>
      </c>
      <c r="AJ198" s="54">
        <v>0</v>
      </c>
      <c r="AK198" s="54">
        <f>AL198+AM198</f>
        <v>0</v>
      </c>
      <c r="AL198" s="54">
        <f t="shared" si="1267"/>
        <v>0</v>
      </c>
      <c r="AM198" s="54">
        <f t="shared" si="1267"/>
        <v>0</v>
      </c>
      <c r="AN198" s="54">
        <f>AO198+AP198</f>
        <v>0</v>
      </c>
      <c r="AO198" s="54">
        <v>0</v>
      </c>
      <c r="AP198" s="54">
        <v>0</v>
      </c>
      <c r="AQ198" s="54">
        <f>AR198+AS198</f>
        <v>0</v>
      </c>
      <c r="AR198" s="54">
        <v>0</v>
      </c>
      <c r="AS198" s="54">
        <v>0</v>
      </c>
      <c r="AT198" s="54">
        <f>AU198+AV198</f>
        <v>0</v>
      </c>
      <c r="AU198" s="54">
        <v>0</v>
      </c>
      <c r="AV198" s="54">
        <v>0</v>
      </c>
      <c r="AW198" s="54">
        <f>AX198+AY198</f>
        <v>0</v>
      </c>
      <c r="AX198" s="54">
        <f t="shared" si="1268"/>
        <v>0</v>
      </c>
      <c r="AY198" s="54">
        <f t="shared" si="1268"/>
        <v>0</v>
      </c>
      <c r="AZ198" s="54">
        <f>BA198+BB198</f>
        <v>1</v>
      </c>
      <c r="BA198" s="54">
        <f t="shared" si="1269"/>
        <v>1</v>
      </c>
      <c r="BB198" s="54">
        <f t="shared" si="1269"/>
        <v>0</v>
      </c>
    </row>
    <row r="199" spans="1:54" s="3" customFormat="1" ht="15" customHeight="1" x14ac:dyDescent="0.25">
      <c r="A199" s="33"/>
      <c r="B199" s="31"/>
      <c r="C199" s="32" t="s">
        <v>48</v>
      </c>
      <c r="D199" s="54">
        <f>E199+F199</f>
        <v>917</v>
      </c>
      <c r="E199" s="54">
        <v>917</v>
      </c>
      <c r="F199" s="54">
        <v>0</v>
      </c>
      <c r="G199" s="54">
        <f>H199+I199</f>
        <v>731</v>
      </c>
      <c r="H199" s="54">
        <v>731</v>
      </c>
      <c r="I199" s="54">
        <v>0</v>
      </c>
      <c r="J199" s="54">
        <f>K199+L199</f>
        <v>848</v>
      </c>
      <c r="K199" s="54">
        <v>848</v>
      </c>
      <c r="L199" s="54">
        <v>0</v>
      </c>
      <c r="M199" s="54">
        <f>N199+O199</f>
        <v>2496</v>
      </c>
      <c r="N199" s="54">
        <f t="shared" si="1265"/>
        <v>2496</v>
      </c>
      <c r="O199" s="54">
        <f t="shared" si="1265"/>
        <v>0</v>
      </c>
      <c r="P199" s="54">
        <f>Q199+R199</f>
        <v>896</v>
      </c>
      <c r="Q199" s="54">
        <v>896</v>
      </c>
      <c r="R199" s="54">
        <v>0</v>
      </c>
      <c r="S199" s="54">
        <f>T199+U199</f>
        <v>954</v>
      </c>
      <c r="T199" s="54">
        <v>954</v>
      </c>
      <c r="U199" s="54">
        <v>0</v>
      </c>
      <c r="V199" s="54">
        <f>W199+X199</f>
        <v>974</v>
      </c>
      <c r="W199" s="54">
        <v>974</v>
      </c>
      <c r="X199" s="54">
        <v>0</v>
      </c>
      <c r="Y199" s="54">
        <f>Z199+AA199</f>
        <v>2824</v>
      </c>
      <c r="Z199" s="54">
        <f t="shared" si="1266"/>
        <v>2824</v>
      </c>
      <c r="AA199" s="54">
        <f t="shared" si="1266"/>
        <v>0</v>
      </c>
      <c r="AB199" s="54">
        <f>AC199+AD199</f>
        <v>899</v>
      </c>
      <c r="AC199" s="54">
        <v>899</v>
      </c>
      <c r="AD199" s="54">
        <v>0</v>
      </c>
      <c r="AE199" s="54">
        <f>AF199+AG199</f>
        <v>945</v>
      </c>
      <c r="AF199" s="54">
        <v>944</v>
      </c>
      <c r="AG199" s="54">
        <v>1</v>
      </c>
      <c r="AH199" s="54">
        <f>AI199+AJ199</f>
        <v>1021</v>
      </c>
      <c r="AI199" s="54">
        <v>1021</v>
      </c>
      <c r="AJ199" s="54">
        <v>0</v>
      </c>
      <c r="AK199" s="54">
        <f>AL199+AM199</f>
        <v>2865</v>
      </c>
      <c r="AL199" s="54">
        <f t="shared" si="1267"/>
        <v>2864</v>
      </c>
      <c r="AM199" s="54">
        <f t="shared" si="1267"/>
        <v>1</v>
      </c>
      <c r="AN199" s="54">
        <f>AO199+AP199</f>
        <v>1062</v>
      </c>
      <c r="AO199" s="54">
        <v>1062</v>
      </c>
      <c r="AP199" s="54">
        <v>0</v>
      </c>
      <c r="AQ199" s="54">
        <f>AR199+AS199</f>
        <v>1028</v>
      </c>
      <c r="AR199" s="54">
        <v>1028</v>
      </c>
      <c r="AS199" s="54">
        <v>0</v>
      </c>
      <c r="AT199" s="54">
        <f>AU199+AV199</f>
        <v>1042</v>
      </c>
      <c r="AU199" s="54">
        <v>1039</v>
      </c>
      <c r="AV199" s="54">
        <v>3</v>
      </c>
      <c r="AW199" s="54">
        <f>AX199+AY199</f>
        <v>3132</v>
      </c>
      <c r="AX199" s="54">
        <f t="shared" si="1268"/>
        <v>3129</v>
      </c>
      <c r="AY199" s="54">
        <f t="shared" si="1268"/>
        <v>3</v>
      </c>
      <c r="AZ199" s="54">
        <f>BA199+BB199</f>
        <v>11317</v>
      </c>
      <c r="BA199" s="54">
        <f t="shared" si="1269"/>
        <v>11313</v>
      </c>
      <c r="BB199" s="54">
        <f t="shared" si="1269"/>
        <v>4</v>
      </c>
    </row>
    <row r="200" spans="1:54" s="3" customFormat="1" ht="15" customHeight="1" x14ac:dyDescent="0.25">
      <c r="A200" s="33"/>
      <c r="B200" s="31"/>
      <c r="C200" s="32" t="s">
        <v>23</v>
      </c>
      <c r="D200" s="54">
        <f>E200+F200</f>
        <v>945</v>
      </c>
      <c r="E200" s="54">
        <v>940</v>
      </c>
      <c r="F200" s="54">
        <v>5</v>
      </c>
      <c r="G200" s="54">
        <f>H200+I200</f>
        <v>843</v>
      </c>
      <c r="H200" s="54">
        <v>839</v>
      </c>
      <c r="I200" s="54">
        <v>4</v>
      </c>
      <c r="J200" s="54">
        <f>K200+L200</f>
        <v>934</v>
      </c>
      <c r="K200" s="54">
        <v>928</v>
      </c>
      <c r="L200" s="54">
        <v>6</v>
      </c>
      <c r="M200" s="54">
        <f>N200+O200</f>
        <v>2722</v>
      </c>
      <c r="N200" s="54">
        <f t="shared" si="1265"/>
        <v>2707</v>
      </c>
      <c r="O200" s="54">
        <f t="shared" si="1265"/>
        <v>15</v>
      </c>
      <c r="P200" s="54">
        <f>Q200+R200</f>
        <v>931</v>
      </c>
      <c r="Q200" s="54">
        <v>926</v>
      </c>
      <c r="R200" s="54">
        <v>5</v>
      </c>
      <c r="S200" s="54">
        <f>T200+U200</f>
        <v>991</v>
      </c>
      <c r="T200" s="54">
        <v>986</v>
      </c>
      <c r="U200" s="54">
        <v>5</v>
      </c>
      <c r="V200" s="54">
        <f>W200+X200</f>
        <v>968</v>
      </c>
      <c r="W200" s="54">
        <v>961</v>
      </c>
      <c r="X200" s="54">
        <v>7</v>
      </c>
      <c r="Y200" s="54">
        <f>Z200+AA200</f>
        <v>2890</v>
      </c>
      <c r="Z200" s="54">
        <f t="shared" si="1266"/>
        <v>2873</v>
      </c>
      <c r="AA200" s="54">
        <f t="shared" si="1266"/>
        <v>17</v>
      </c>
      <c r="AB200" s="54">
        <f>AC200+AD200</f>
        <v>973</v>
      </c>
      <c r="AC200" s="54">
        <v>968</v>
      </c>
      <c r="AD200" s="54">
        <v>5</v>
      </c>
      <c r="AE200" s="54">
        <f>AF200+AG200</f>
        <v>974</v>
      </c>
      <c r="AF200" s="54">
        <v>970</v>
      </c>
      <c r="AG200" s="54">
        <v>4</v>
      </c>
      <c r="AH200" s="54">
        <f>AI200+AJ200</f>
        <v>940</v>
      </c>
      <c r="AI200" s="54">
        <v>935</v>
      </c>
      <c r="AJ200" s="54">
        <v>5</v>
      </c>
      <c r="AK200" s="54">
        <f>AL200+AM200</f>
        <v>2887</v>
      </c>
      <c r="AL200" s="54">
        <f t="shared" si="1267"/>
        <v>2873</v>
      </c>
      <c r="AM200" s="54">
        <f t="shared" si="1267"/>
        <v>14</v>
      </c>
      <c r="AN200" s="54">
        <f>AO200+AP200</f>
        <v>993</v>
      </c>
      <c r="AO200" s="54">
        <v>986</v>
      </c>
      <c r="AP200" s="54">
        <v>7</v>
      </c>
      <c r="AQ200" s="54">
        <f>AR200+AS200</f>
        <v>922</v>
      </c>
      <c r="AR200" s="54">
        <v>919</v>
      </c>
      <c r="AS200" s="54">
        <v>3</v>
      </c>
      <c r="AT200" s="54">
        <f>AU200+AV200</f>
        <v>990</v>
      </c>
      <c r="AU200" s="54">
        <v>985</v>
      </c>
      <c r="AV200" s="54">
        <v>5</v>
      </c>
      <c r="AW200" s="54">
        <f>AX200+AY200</f>
        <v>2905</v>
      </c>
      <c r="AX200" s="54">
        <f t="shared" si="1268"/>
        <v>2890</v>
      </c>
      <c r="AY200" s="54">
        <f t="shared" si="1268"/>
        <v>15</v>
      </c>
      <c r="AZ200" s="54">
        <f>BA200+BB200</f>
        <v>11404</v>
      </c>
      <c r="BA200" s="54">
        <f t="shared" si="1269"/>
        <v>11343</v>
      </c>
      <c r="BB200" s="54">
        <f t="shared" si="1269"/>
        <v>61</v>
      </c>
    </row>
    <row r="201" spans="1:54" s="3" customFormat="1" ht="15" customHeight="1" x14ac:dyDescent="0.25">
      <c r="A201" s="33"/>
      <c r="B201" s="31"/>
      <c r="C201" s="35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</row>
    <row r="202" spans="1:54" s="3" customFormat="1" ht="15" customHeight="1" x14ac:dyDescent="0.25">
      <c r="A202" s="30"/>
      <c r="B202" s="31" t="s">
        <v>163</v>
      </c>
      <c r="C202" s="32"/>
      <c r="D202" s="29">
        <f>SUM(E202:F202)</f>
        <v>12987</v>
      </c>
      <c r="E202" s="29">
        <f>E203+E211+E212+E213+E217+E220+E225+E226</f>
        <v>12958</v>
      </c>
      <c r="F202" s="29">
        <f>F203+F211+F212+F213+F217+F220+F225+F226</f>
        <v>29</v>
      </c>
      <c r="G202" s="29">
        <f t="shared" ref="G202:G203" si="1270">SUM(H202:I202)</f>
        <v>12532</v>
      </c>
      <c r="H202" s="29">
        <f>H203+H211+H212+H213+H217+H220+H225+H226</f>
        <v>12511</v>
      </c>
      <c r="I202" s="29">
        <f>I203+I211+I212+I213+I217+I220+I225+I226</f>
        <v>21</v>
      </c>
      <c r="J202" s="29">
        <f t="shared" ref="J202:J203" si="1271">SUM(K202:L202)</f>
        <v>14034</v>
      </c>
      <c r="K202" s="29">
        <f>K203+K211+K212+K213+K217+K220+K225+K226</f>
        <v>13998</v>
      </c>
      <c r="L202" s="29">
        <f>L203+L211+L212+L213+L217+L220+L225+L226</f>
        <v>36</v>
      </c>
      <c r="M202" s="29">
        <f>SUM(N202:O202)</f>
        <v>39553</v>
      </c>
      <c r="N202" s="29">
        <f>N203+N211+N212+N213+N217+N220+N225+N226</f>
        <v>39467</v>
      </c>
      <c r="O202" s="29">
        <f>O203+O211+O212+O213+O217+O220+O225+O226</f>
        <v>86</v>
      </c>
      <c r="P202" s="29">
        <f t="shared" ref="P202:P203" si="1272">SUM(Q202:R202)</f>
        <v>13945</v>
      </c>
      <c r="Q202" s="29">
        <f>Q203+Q211+Q212+Q213+Q217+Q220+Q225+Q226</f>
        <v>13911</v>
      </c>
      <c r="R202" s="29">
        <f>R203+R211+R212+R213+R217+R220+R225+R226</f>
        <v>34</v>
      </c>
      <c r="S202" s="29">
        <f t="shared" ref="S202:S203" si="1273">SUM(T202:U202)</f>
        <v>15729</v>
      </c>
      <c r="T202" s="29">
        <f>T203+T211+T212+T213+T217+T220+T225+T226</f>
        <v>15690</v>
      </c>
      <c r="U202" s="29">
        <f>U203+U211+U212+U213+U217+U220+U225+U226</f>
        <v>39</v>
      </c>
      <c r="V202" s="29">
        <f t="shared" ref="V202:V203" si="1274">SUM(W202:X202)</f>
        <v>13984</v>
      </c>
      <c r="W202" s="29">
        <f>W203+W211+W212+W213+W217+W220+W225+W226</f>
        <v>13950</v>
      </c>
      <c r="X202" s="29">
        <f>X203+X211+X212+X213+X217+X220+X225+X226</f>
        <v>34</v>
      </c>
      <c r="Y202" s="29">
        <f t="shared" ref="Y202:Y203" si="1275">SUM(Z202:AA202)</f>
        <v>43658</v>
      </c>
      <c r="Z202" s="29">
        <f>Z203+Z211+Z212+Z213+Z217+Z220+Z225+Z226</f>
        <v>43551</v>
      </c>
      <c r="AA202" s="29">
        <f>AA203+AA211+AA212+AA213+AA217+AA220+AA225+AA226</f>
        <v>107</v>
      </c>
      <c r="AB202" s="29">
        <f t="shared" ref="AB202:AB203" si="1276">SUM(AC202:AD202)</f>
        <v>13154</v>
      </c>
      <c r="AC202" s="29">
        <f>AC203+AC211+AC212+AC213+AC217+AC220+AC225+AC226</f>
        <v>13132</v>
      </c>
      <c r="AD202" s="29">
        <f>AD203+AD211+AD212+AD213+AD217+AD220+AD225+AD226</f>
        <v>22</v>
      </c>
      <c r="AE202" s="29">
        <f t="shared" ref="AE202:AE203" si="1277">SUM(AF202:AG202)</f>
        <v>14473</v>
      </c>
      <c r="AF202" s="29">
        <f>AF203+AF211+AF212+AF213+AF217+AF220+AF225+AF226</f>
        <v>14448</v>
      </c>
      <c r="AG202" s="29">
        <f>AG203+AG211+AG212+AG213+AG217+AG220+AG225+AG226</f>
        <v>25</v>
      </c>
      <c r="AH202" s="29">
        <f t="shared" ref="AH202:AH203" si="1278">SUM(AI202:AJ202)</f>
        <v>14280</v>
      </c>
      <c r="AI202" s="29">
        <f>AI203+AI211+AI212+AI213+AI217+AI220+AI225+AI226</f>
        <v>14255</v>
      </c>
      <c r="AJ202" s="29">
        <f>AJ203+AJ211+AJ212+AJ213+AJ217+AJ220+AJ225+AJ226</f>
        <v>25</v>
      </c>
      <c r="AK202" s="29">
        <f t="shared" ref="AK202:AK203" si="1279">SUM(AL202:AM202)</f>
        <v>41907</v>
      </c>
      <c r="AL202" s="29">
        <f>AL203+AL211+AL212+AL213+AL217+AL220+AL225+AL226</f>
        <v>41835</v>
      </c>
      <c r="AM202" s="29">
        <f>AM203+AM211+AM212+AM213+AM217+AM220+AM225+AM226</f>
        <v>72</v>
      </c>
      <c r="AN202" s="29">
        <f t="shared" ref="AN202:AN203" si="1280">SUM(AO202:AP202)</f>
        <v>14819</v>
      </c>
      <c r="AO202" s="29">
        <f>AO203+AO211+AO212+AO213+AO217+AO220+AO225+AO226</f>
        <v>14778</v>
      </c>
      <c r="AP202" s="29">
        <f>AP203+AP211+AP212+AP213+AP217+AP220+AP225+AP226</f>
        <v>41</v>
      </c>
      <c r="AQ202" s="29">
        <f t="shared" ref="AQ202:AQ203" si="1281">SUM(AR202:AS202)</f>
        <v>15679</v>
      </c>
      <c r="AR202" s="29">
        <f>AR203+AR211+AR212+AR213+AR217+AR220+AR225+AR226</f>
        <v>15639</v>
      </c>
      <c r="AS202" s="29">
        <f>AS203+AS211+AS212+AS213+AS217+AS220+AS225+AS226</f>
        <v>40</v>
      </c>
      <c r="AT202" s="29">
        <f t="shared" ref="AT202:AT203" si="1282">SUM(AU202:AV202)</f>
        <v>15743</v>
      </c>
      <c r="AU202" s="29">
        <f>AU203+AU211+AU212+AU213+AU217+AU220+AU225+AU226</f>
        <v>15701</v>
      </c>
      <c r="AV202" s="29">
        <f>AV203+AV211+AV212+AV213+AV217+AV220+AV225+AV226</f>
        <v>42</v>
      </c>
      <c r="AW202" s="29">
        <f t="shared" ref="AW202:AW203" si="1283">SUM(AX202:AY202)</f>
        <v>46241</v>
      </c>
      <c r="AX202" s="29">
        <f>AX203+AX211+AX212+AX213+AX217+AX220+AX225+AX226</f>
        <v>46118</v>
      </c>
      <c r="AY202" s="29">
        <f>AY203+AY211+AY212+AY213+AY217+AY220+AY225+AY226</f>
        <v>123</v>
      </c>
      <c r="AZ202" s="29">
        <f>SUM(BA202:BB202)</f>
        <v>171359</v>
      </c>
      <c r="BA202" s="29">
        <f>BA203+BA211+BA212+BA213+BA217+BA220+BA225+BA226</f>
        <v>170971</v>
      </c>
      <c r="BB202" s="29">
        <f>BB203+BB211+BB212+BB213+BB217+BB220+BB225+BB226</f>
        <v>388</v>
      </c>
    </row>
    <row r="203" spans="1:54" s="3" customFormat="1" ht="15" customHeight="1" x14ac:dyDescent="0.25">
      <c r="A203" s="33"/>
      <c r="B203" s="31"/>
      <c r="C203" s="32" t="s">
        <v>164</v>
      </c>
      <c r="D203" s="29">
        <f>SUM(E203:F203)</f>
        <v>6110</v>
      </c>
      <c r="E203" s="29">
        <f>SUM(E204:E210)</f>
        <v>6098</v>
      </c>
      <c r="F203" s="29">
        <f>SUM(F204:F210)</f>
        <v>12</v>
      </c>
      <c r="G203" s="29">
        <f t="shared" si="1270"/>
        <v>5885</v>
      </c>
      <c r="H203" s="29">
        <f>SUM(H204:H210)</f>
        <v>5877</v>
      </c>
      <c r="I203" s="29">
        <f>SUM(I204:I210)</f>
        <v>8</v>
      </c>
      <c r="J203" s="29">
        <f t="shared" si="1271"/>
        <v>6532</v>
      </c>
      <c r="K203" s="29">
        <f>SUM(K204:K210)</f>
        <v>6520</v>
      </c>
      <c r="L203" s="29">
        <f>SUM(L204:L210)</f>
        <v>12</v>
      </c>
      <c r="M203" s="29">
        <f>SUM(N203:O203)</f>
        <v>18527</v>
      </c>
      <c r="N203" s="29">
        <f>SUM(N204:N210)</f>
        <v>18495</v>
      </c>
      <c r="O203" s="29">
        <f>SUM(O204:O210)</f>
        <v>32</v>
      </c>
      <c r="P203" s="29">
        <f t="shared" si="1272"/>
        <v>6312</v>
      </c>
      <c r="Q203" s="29">
        <f>SUM(Q204:Q210)</f>
        <v>6303</v>
      </c>
      <c r="R203" s="29">
        <f>SUM(R204:R210)</f>
        <v>9</v>
      </c>
      <c r="S203" s="29">
        <f t="shared" si="1273"/>
        <v>7170</v>
      </c>
      <c r="T203" s="29">
        <f>SUM(T204:T210)</f>
        <v>7156</v>
      </c>
      <c r="U203" s="29">
        <f>SUM(U204:U210)</f>
        <v>14</v>
      </c>
      <c r="V203" s="29">
        <f t="shared" si="1274"/>
        <v>6302</v>
      </c>
      <c r="W203" s="29">
        <f>SUM(W204:W210)</f>
        <v>6290</v>
      </c>
      <c r="X203" s="29">
        <f>SUM(X204:X210)</f>
        <v>12</v>
      </c>
      <c r="Y203" s="29">
        <f t="shared" si="1275"/>
        <v>19784</v>
      </c>
      <c r="Z203" s="29">
        <f>SUM(Z204:Z210)</f>
        <v>19749</v>
      </c>
      <c r="AA203" s="29">
        <f>SUM(AA204:AA210)</f>
        <v>35</v>
      </c>
      <c r="AB203" s="29">
        <f t="shared" si="1276"/>
        <v>5803</v>
      </c>
      <c r="AC203" s="29">
        <f>SUM(AC204:AC210)</f>
        <v>5793</v>
      </c>
      <c r="AD203" s="29">
        <f>SUM(AD204:AD210)</f>
        <v>10</v>
      </c>
      <c r="AE203" s="29">
        <f t="shared" si="1277"/>
        <v>6561</v>
      </c>
      <c r="AF203" s="29">
        <f>SUM(AF204:AF210)</f>
        <v>6554</v>
      </c>
      <c r="AG203" s="29">
        <f>SUM(AG204:AG210)</f>
        <v>7</v>
      </c>
      <c r="AH203" s="29">
        <f t="shared" si="1278"/>
        <v>6417</v>
      </c>
      <c r="AI203" s="29">
        <f>SUM(AI204:AI210)</f>
        <v>6406</v>
      </c>
      <c r="AJ203" s="29">
        <f>SUM(AJ204:AJ210)</f>
        <v>11</v>
      </c>
      <c r="AK203" s="29">
        <f t="shared" si="1279"/>
        <v>18781</v>
      </c>
      <c r="AL203" s="29">
        <f>SUM(AL204:AL210)</f>
        <v>18753</v>
      </c>
      <c r="AM203" s="29">
        <f>SUM(AM204:AM210)</f>
        <v>28</v>
      </c>
      <c r="AN203" s="29">
        <f t="shared" si="1280"/>
        <v>6736</v>
      </c>
      <c r="AO203" s="29">
        <f>SUM(AO204:AO210)</f>
        <v>6724</v>
      </c>
      <c r="AP203" s="29">
        <f>SUM(AP204:AP210)</f>
        <v>12</v>
      </c>
      <c r="AQ203" s="29">
        <f t="shared" si="1281"/>
        <v>7597</v>
      </c>
      <c r="AR203" s="29">
        <f>SUM(AR204:AR210)</f>
        <v>7590</v>
      </c>
      <c r="AS203" s="29">
        <f>SUM(AS204:AS210)</f>
        <v>7</v>
      </c>
      <c r="AT203" s="29">
        <f t="shared" si="1282"/>
        <v>7254</v>
      </c>
      <c r="AU203" s="29">
        <f>SUM(AU204:AU210)</f>
        <v>7244</v>
      </c>
      <c r="AV203" s="29">
        <f>SUM(AV204:AV210)</f>
        <v>10</v>
      </c>
      <c r="AW203" s="29">
        <f t="shared" si="1283"/>
        <v>21587</v>
      </c>
      <c r="AX203" s="29">
        <f>SUM(AX204:AX210)</f>
        <v>21558</v>
      </c>
      <c r="AY203" s="29">
        <f>SUM(AY204:AY210)</f>
        <v>29</v>
      </c>
      <c r="AZ203" s="29">
        <f>SUM(BA203:BB203)</f>
        <v>78679</v>
      </c>
      <c r="BA203" s="29">
        <f>SUM(BA204:BA210)</f>
        <v>78555</v>
      </c>
      <c r="BB203" s="29">
        <f>SUM(BB204:BB210)</f>
        <v>124</v>
      </c>
    </row>
    <row r="204" spans="1:54" s="3" customFormat="1" ht="15" customHeight="1" x14ac:dyDescent="0.25">
      <c r="A204" s="33"/>
      <c r="B204" s="31"/>
      <c r="C204" s="35" t="s">
        <v>165</v>
      </c>
      <c r="D204" s="54">
        <f t="shared" ref="D204:D212" si="1284">E204+F204</f>
        <v>44</v>
      </c>
      <c r="E204" s="54">
        <v>44</v>
      </c>
      <c r="F204" s="54">
        <v>0</v>
      </c>
      <c r="G204" s="54">
        <f t="shared" ref="G204:G212" si="1285">H204+I204</f>
        <v>41</v>
      </c>
      <c r="H204" s="54">
        <v>41</v>
      </c>
      <c r="I204" s="54">
        <v>0</v>
      </c>
      <c r="J204" s="54">
        <f t="shared" ref="J204:J212" si="1286">K204+L204</f>
        <v>53</v>
      </c>
      <c r="K204" s="54">
        <v>53</v>
      </c>
      <c r="L204" s="54">
        <v>0</v>
      </c>
      <c r="M204" s="54">
        <f t="shared" ref="M204:M212" si="1287">N204+O204</f>
        <v>138</v>
      </c>
      <c r="N204" s="54">
        <f t="shared" ref="N204:O212" si="1288">+E204+H204+K204</f>
        <v>138</v>
      </c>
      <c r="O204" s="54">
        <f t="shared" si="1288"/>
        <v>0</v>
      </c>
      <c r="P204" s="54">
        <f t="shared" ref="P204:P212" si="1289">Q204+R204</f>
        <v>44</v>
      </c>
      <c r="Q204" s="54">
        <v>44</v>
      </c>
      <c r="R204" s="54">
        <v>0</v>
      </c>
      <c r="S204" s="54">
        <f t="shared" ref="S204:S212" si="1290">T204+U204</f>
        <v>47</v>
      </c>
      <c r="T204" s="54">
        <v>47</v>
      </c>
      <c r="U204" s="54">
        <v>0</v>
      </c>
      <c r="V204" s="54">
        <f t="shared" ref="V204:V212" si="1291">W204+X204</f>
        <v>45</v>
      </c>
      <c r="W204" s="54">
        <v>45</v>
      </c>
      <c r="X204" s="54">
        <v>0</v>
      </c>
      <c r="Y204" s="54">
        <f t="shared" ref="Y204:Y212" si="1292">Z204+AA204</f>
        <v>136</v>
      </c>
      <c r="Z204" s="54">
        <f t="shared" ref="Z204:AA212" si="1293">+Q204+T204+W204</f>
        <v>136</v>
      </c>
      <c r="AA204" s="54">
        <f t="shared" si="1293"/>
        <v>0</v>
      </c>
      <c r="AB204" s="54">
        <f t="shared" ref="AB204:AB212" si="1294">AC204+AD204</f>
        <v>53</v>
      </c>
      <c r="AC204" s="54">
        <v>53</v>
      </c>
      <c r="AD204" s="54">
        <v>0</v>
      </c>
      <c r="AE204" s="54">
        <f t="shared" ref="AE204:AE212" si="1295">AF204+AG204</f>
        <v>48</v>
      </c>
      <c r="AF204" s="54">
        <v>48</v>
      </c>
      <c r="AG204" s="54">
        <v>0</v>
      </c>
      <c r="AH204" s="54">
        <f t="shared" ref="AH204:AH212" si="1296">AI204+AJ204</f>
        <v>51</v>
      </c>
      <c r="AI204" s="54">
        <v>51</v>
      </c>
      <c r="AJ204" s="54">
        <v>0</v>
      </c>
      <c r="AK204" s="54">
        <f t="shared" ref="AK204:AK212" si="1297">AL204+AM204</f>
        <v>152</v>
      </c>
      <c r="AL204" s="54">
        <f t="shared" ref="AL204:AM212" si="1298">+AC204+AF204+AI204</f>
        <v>152</v>
      </c>
      <c r="AM204" s="54">
        <f t="shared" si="1298"/>
        <v>0</v>
      </c>
      <c r="AN204" s="54">
        <f t="shared" ref="AN204:AN212" si="1299">AO204+AP204</f>
        <v>51</v>
      </c>
      <c r="AO204" s="54">
        <v>51</v>
      </c>
      <c r="AP204" s="54">
        <v>0</v>
      </c>
      <c r="AQ204" s="54">
        <f t="shared" ref="AQ204:AQ212" si="1300">AR204+AS204</f>
        <v>44</v>
      </c>
      <c r="AR204" s="54">
        <v>43</v>
      </c>
      <c r="AS204" s="54">
        <v>1</v>
      </c>
      <c r="AT204" s="54">
        <f t="shared" ref="AT204:AT212" si="1301">AU204+AV204</f>
        <v>50</v>
      </c>
      <c r="AU204" s="54">
        <v>50</v>
      </c>
      <c r="AV204" s="54">
        <v>0</v>
      </c>
      <c r="AW204" s="54">
        <f t="shared" ref="AW204:AW212" si="1302">AX204+AY204</f>
        <v>145</v>
      </c>
      <c r="AX204" s="54">
        <f t="shared" ref="AX204:AY212" si="1303">+AO204+AR204+AU204</f>
        <v>144</v>
      </c>
      <c r="AY204" s="54">
        <f t="shared" si="1303"/>
        <v>1</v>
      </c>
      <c r="AZ204" s="54">
        <f t="shared" ref="AZ204:AZ212" si="1304">BA204+BB204</f>
        <v>571</v>
      </c>
      <c r="BA204" s="54">
        <f t="shared" ref="BA204:BB212" si="1305">N204+Z204+AL204+AX204</f>
        <v>570</v>
      </c>
      <c r="BB204" s="54">
        <f t="shared" si="1305"/>
        <v>1</v>
      </c>
    </row>
    <row r="205" spans="1:54" s="3" customFormat="1" ht="15" customHeight="1" x14ac:dyDescent="0.25">
      <c r="A205" s="33"/>
      <c r="B205" s="31"/>
      <c r="C205" s="35" t="s">
        <v>166</v>
      </c>
      <c r="D205" s="54">
        <f t="shared" si="1284"/>
        <v>1</v>
      </c>
      <c r="E205" s="54">
        <v>1</v>
      </c>
      <c r="F205" s="54">
        <v>0</v>
      </c>
      <c r="G205" s="54">
        <f t="shared" si="1285"/>
        <v>0</v>
      </c>
      <c r="H205" s="54">
        <v>0</v>
      </c>
      <c r="I205" s="54">
        <v>0</v>
      </c>
      <c r="J205" s="54">
        <f t="shared" si="1286"/>
        <v>0</v>
      </c>
      <c r="K205" s="54">
        <v>0</v>
      </c>
      <c r="L205" s="54">
        <v>0</v>
      </c>
      <c r="M205" s="54">
        <f t="shared" si="1287"/>
        <v>1</v>
      </c>
      <c r="N205" s="54">
        <f t="shared" si="1288"/>
        <v>1</v>
      </c>
      <c r="O205" s="54">
        <f t="shared" si="1288"/>
        <v>0</v>
      </c>
      <c r="P205" s="54">
        <f t="shared" si="1289"/>
        <v>0</v>
      </c>
      <c r="Q205" s="54">
        <v>0</v>
      </c>
      <c r="R205" s="54">
        <v>0</v>
      </c>
      <c r="S205" s="54">
        <f t="shared" si="1290"/>
        <v>1</v>
      </c>
      <c r="T205" s="54">
        <v>1</v>
      </c>
      <c r="U205" s="54">
        <v>0</v>
      </c>
      <c r="V205" s="54">
        <f t="shared" si="1291"/>
        <v>0</v>
      </c>
      <c r="W205" s="54">
        <v>0</v>
      </c>
      <c r="X205" s="54">
        <v>0</v>
      </c>
      <c r="Y205" s="54">
        <f t="shared" si="1292"/>
        <v>1</v>
      </c>
      <c r="Z205" s="54">
        <f t="shared" si="1293"/>
        <v>1</v>
      </c>
      <c r="AA205" s="54">
        <f t="shared" si="1293"/>
        <v>0</v>
      </c>
      <c r="AB205" s="54">
        <f t="shared" si="1294"/>
        <v>0</v>
      </c>
      <c r="AC205" s="54">
        <v>0</v>
      </c>
      <c r="AD205" s="54">
        <v>0</v>
      </c>
      <c r="AE205" s="54">
        <f t="shared" si="1295"/>
        <v>0</v>
      </c>
      <c r="AF205" s="54">
        <v>0</v>
      </c>
      <c r="AG205" s="54">
        <v>0</v>
      </c>
      <c r="AH205" s="54">
        <f t="shared" si="1296"/>
        <v>0</v>
      </c>
      <c r="AI205" s="54">
        <v>0</v>
      </c>
      <c r="AJ205" s="54">
        <v>0</v>
      </c>
      <c r="AK205" s="54">
        <f t="shared" si="1297"/>
        <v>0</v>
      </c>
      <c r="AL205" s="54">
        <f t="shared" si="1298"/>
        <v>0</v>
      </c>
      <c r="AM205" s="54">
        <f t="shared" si="1298"/>
        <v>0</v>
      </c>
      <c r="AN205" s="54">
        <f t="shared" si="1299"/>
        <v>0</v>
      </c>
      <c r="AO205" s="54">
        <v>0</v>
      </c>
      <c r="AP205" s="54">
        <v>0</v>
      </c>
      <c r="AQ205" s="54">
        <f t="shared" si="1300"/>
        <v>0</v>
      </c>
      <c r="AR205" s="54">
        <v>0</v>
      </c>
      <c r="AS205" s="54">
        <v>0</v>
      </c>
      <c r="AT205" s="54">
        <f t="shared" si="1301"/>
        <v>0</v>
      </c>
      <c r="AU205" s="54">
        <v>0</v>
      </c>
      <c r="AV205" s="54">
        <v>0</v>
      </c>
      <c r="AW205" s="54">
        <f t="shared" si="1302"/>
        <v>0</v>
      </c>
      <c r="AX205" s="54">
        <f t="shared" si="1303"/>
        <v>0</v>
      </c>
      <c r="AY205" s="54">
        <f t="shared" si="1303"/>
        <v>0</v>
      </c>
      <c r="AZ205" s="54">
        <f t="shared" si="1304"/>
        <v>2</v>
      </c>
      <c r="BA205" s="54">
        <f t="shared" si="1305"/>
        <v>2</v>
      </c>
      <c r="BB205" s="54">
        <f t="shared" si="1305"/>
        <v>0</v>
      </c>
    </row>
    <row r="206" spans="1:54" s="3" customFormat="1" ht="15" customHeight="1" x14ac:dyDescent="0.25">
      <c r="A206" s="33"/>
      <c r="B206" s="31"/>
      <c r="C206" s="35" t="s">
        <v>167</v>
      </c>
      <c r="D206" s="54">
        <f t="shared" si="1284"/>
        <v>910</v>
      </c>
      <c r="E206" s="54">
        <v>910</v>
      </c>
      <c r="F206" s="54">
        <v>0</v>
      </c>
      <c r="G206" s="54">
        <f t="shared" si="1285"/>
        <v>893</v>
      </c>
      <c r="H206" s="54">
        <v>893</v>
      </c>
      <c r="I206" s="54">
        <v>0</v>
      </c>
      <c r="J206" s="54">
        <f t="shared" si="1286"/>
        <v>965</v>
      </c>
      <c r="K206" s="54">
        <v>965</v>
      </c>
      <c r="L206" s="54">
        <v>0</v>
      </c>
      <c r="M206" s="54">
        <f t="shared" si="1287"/>
        <v>2768</v>
      </c>
      <c r="N206" s="54">
        <f t="shared" si="1288"/>
        <v>2768</v>
      </c>
      <c r="O206" s="54">
        <f t="shared" si="1288"/>
        <v>0</v>
      </c>
      <c r="P206" s="54">
        <f t="shared" si="1289"/>
        <v>1011</v>
      </c>
      <c r="Q206" s="54">
        <v>1011</v>
      </c>
      <c r="R206" s="54">
        <v>0</v>
      </c>
      <c r="S206" s="54">
        <f t="shared" si="1290"/>
        <v>1085</v>
      </c>
      <c r="T206" s="54">
        <v>1085</v>
      </c>
      <c r="U206" s="54">
        <v>0</v>
      </c>
      <c r="V206" s="54">
        <f t="shared" si="1291"/>
        <v>1048</v>
      </c>
      <c r="W206" s="54">
        <v>1048</v>
      </c>
      <c r="X206" s="54">
        <v>0</v>
      </c>
      <c r="Y206" s="54">
        <f t="shared" si="1292"/>
        <v>3144</v>
      </c>
      <c r="Z206" s="54">
        <f t="shared" si="1293"/>
        <v>3144</v>
      </c>
      <c r="AA206" s="54">
        <f t="shared" si="1293"/>
        <v>0</v>
      </c>
      <c r="AB206" s="54">
        <f t="shared" si="1294"/>
        <v>1015</v>
      </c>
      <c r="AC206" s="54">
        <v>1015</v>
      </c>
      <c r="AD206" s="54">
        <v>0</v>
      </c>
      <c r="AE206" s="54">
        <f t="shared" si="1295"/>
        <v>950</v>
      </c>
      <c r="AF206" s="54">
        <v>950</v>
      </c>
      <c r="AG206" s="54">
        <v>0</v>
      </c>
      <c r="AH206" s="54">
        <f t="shared" si="1296"/>
        <v>917</v>
      </c>
      <c r="AI206" s="54">
        <v>917</v>
      </c>
      <c r="AJ206" s="54">
        <v>0</v>
      </c>
      <c r="AK206" s="54">
        <f t="shared" si="1297"/>
        <v>2882</v>
      </c>
      <c r="AL206" s="54">
        <f t="shared" si="1298"/>
        <v>2882</v>
      </c>
      <c r="AM206" s="54">
        <f t="shared" si="1298"/>
        <v>0</v>
      </c>
      <c r="AN206" s="54">
        <f t="shared" si="1299"/>
        <v>847</v>
      </c>
      <c r="AO206" s="54">
        <v>847</v>
      </c>
      <c r="AP206" s="54">
        <v>0</v>
      </c>
      <c r="AQ206" s="54">
        <f t="shared" si="1300"/>
        <v>978</v>
      </c>
      <c r="AR206" s="54">
        <v>978</v>
      </c>
      <c r="AS206" s="54">
        <v>0</v>
      </c>
      <c r="AT206" s="54">
        <f t="shared" si="1301"/>
        <v>1084</v>
      </c>
      <c r="AU206" s="54">
        <v>1084</v>
      </c>
      <c r="AV206" s="54">
        <v>0</v>
      </c>
      <c r="AW206" s="54">
        <f t="shared" si="1302"/>
        <v>2909</v>
      </c>
      <c r="AX206" s="54">
        <f t="shared" si="1303"/>
        <v>2909</v>
      </c>
      <c r="AY206" s="54">
        <f t="shared" si="1303"/>
        <v>0</v>
      </c>
      <c r="AZ206" s="54">
        <f t="shared" si="1304"/>
        <v>11703</v>
      </c>
      <c r="BA206" s="54">
        <f t="shared" si="1305"/>
        <v>11703</v>
      </c>
      <c r="BB206" s="54">
        <f t="shared" si="1305"/>
        <v>0</v>
      </c>
    </row>
    <row r="207" spans="1:54" s="3" customFormat="1" ht="15" customHeight="1" x14ac:dyDescent="0.25">
      <c r="A207" s="33"/>
      <c r="B207" s="31"/>
      <c r="C207" s="35" t="s">
        <v>168</v>
      </c>
      <c r="D207" s="54">
        <f t="shared" si="1284"/>
        <v>5073</v>
      </c>
      <c r="E207" s="54">
        <v>5073</v>
      </c>
      <c r="F207" s="54">
        <v>0</v>
      </c>
      <c r="G207" s="54">
        <f t="shared" si="1285"/>
        <v>4877</v>
      </c>
      <c r="H207" s="54">
        <v>4877</v>
      </c>
      <c r="I207" s="54">
        <v>0</v>
      </c>
      <c r="J207" s="54">
        <f t="shared" si="1286"/>
        <v>5436</v>
      </c>
      <c r="K207" s="54">
        <v>5436</v>
      </c>
      <c r="L207" s="54">
        <v>0</v>
      </c>
      <c r="M207" s="54">
        <f t="shared" si="1287"/>
        <v>15386</v>
      </c>
      <c r="N207" s="54">
        <f t="shared" si="1288"/>
        <v>15386</v>
      </c>
      <c r="O207" s="54">
        <f t="shared" si="1288"/>
        <v>0</v>
      </c>
      <c r="P207" s="54">
        <f t="shared" si="1289"/>
        <v>5178</v>
      </c>
      <c r="Q207" s="54">
        <v>5178</v>
      </c>
      <c r="R207" s="54">
        <v>0</v>
      </c>
      <c r="S207" s="54">
        <f t="shared" si="1290"/>
        <v>5942</v>
      </c>
      <c r="T207" s="54">
        <v>5942</v>
      </c>
      <c r="U207" s="54">
        <v>0</v>
      </c>
      <c r="V207" s="54">
        <f t="shared" si="1291"/>
        <v>5135</v>
      </c>
      <c r="W207" s="54">
        <v>5135</v>
      </c>
      <c r="X207" s="54">
        <v>0</v>
      </c>
      <c r="Y207" s="54">
        <f t="shared" si="1292"/>
        <v>16255</v>
      </c>
      <c r="Z207" s="54">
        <f t="shared" si="1293"/>
        <v>16255</v>
      </c>
      <c r="AA207" s="54">
        <f t="shared" si="1293"/>
        <v>0</v>
      </c>
      <c r="AB207" s="54">
        <f t="shared" si="1294"/>
        <v>4661</v>
      </c>
      <c r="AC207" s="54">
        <v>4661</v>
      </c>
      <c r="AD207" s="54">
        <v>0</v>
      </c>
      <c r="AE207" s="54">
        <f t="shared" si="1295"/>
        <v>5485</v>
      </c>
      <c r="AF207" s="54">
        <v>5485</v>
      </c>
      <c r="AG207" s="54">
        <v>0</v>
      </c>
      <c r="AH207" s="54">
        <f t="shared" si="1296"/>
        <v>5367</v>
      </c>
      <c r="AI207" s="54">
        <v>5367</v>
      </c>
      <c r="AJ207" s="54">
        <v>0</v>
      </c>
      <c r="AK207" s="54">
        <f t="shared" si="1297"/>
        <v>15513</v>
      </c>
      <c r="AL207" s="54">
        <f t="shared" si="1298"/>
        <v>15513</v>
      </c>
      <c r="AM207" s="54">
        <f t="shared" si="1298"/>
        <v>0</v>
      </c>
      <c r="AN207" s="54">
        <f t="shared" si="1299"/>
        <v>5763</v>
      </c>
      <c r="AO207" s="54">
        <v>5763</v>
      </c>
      <c r="AP207" s="54">
        <v>0</v>
      </c>
      <c r="AQ207" s="54">
        <f t="shared" si="1300"/>
        <v>6498</v>
      </c>
      <c r="AR207" s="54">
        <v>6498</v>
      </c>
      <c r="AS207" s="54">
        <v>0</v>
      </c>
      <c r="AT207" s="54">
        <f t="shared" si="1301"/>
        <v>6050</v>
      </c>
      <c r="AU207" s="54">
        <v>6050</v>
      </c>
      <c r="AV207" s="54">
        <v>0</v>
      </c>
      <c r="AW207" s="54">
        <f t="shared" si="1302"/>
        <v>18311</v>
      </c>
      <c r="AX207" s="54">
        <f t="shared" si="1303"/>
        <v>18311</v>
      </c>
      <c r="AY207" s="54">
        <f t="shared" si="1303"/>
        <v>0</v>
      </c>
      <c r="AZ207" s="54">
        <f t="shared" si="1304"/>
        <v>65465</v>
      </c>
      <c r="BA207" s="54">
        <f t="shared" si="1305"/>
        <v>65465</v>
      </c>
      <c r="BB207" s="54">
        <f t="shared" si="1305"/>
        <v>0</v>
      </c>
    </row>
    <row r="208" spans="1:54" s="3" customFormat="1" ht="15" customHeight="1" x14ac:dyDescent="0.25">
      <c r="A208" s="33"/>
      <c r="B208" s="31"/>
      <c r="C208" s="35" t="s">
        <v>169</v>
      </c>
      <c r="D208" s="54">
        <f t="shared" si="1284"/>
        <v>0</v>
      </c>
      <c r="E208" s="54">
        <v>0</v>
      </c>
      <c r="F208" s="54">
        <v>0</v>
      </c>
      <c r="G208" s="54">
        <f t="shared" si="1285"/>
        <v>0</v>
      </c>
      <c r="H208" s="54">
        <v>0</v>
      </c>
      <c r="I208" s="54">
        <v>0</v>
      </c>
      <c r="J208" s="54">
        <f t="shared" si="1286"/>
        <v>0</v>
      </c>
      <c r="K208" s="54">
        <v>0</v>
      </c>
      <c r="L208" s="54">
        <v>0</v>
      </c>
      <c r="M208" s="54">
        <f t="shared" si="1287"/>
        <v>0</v>
      </c>
      <c r="N208" s="54">
        <f t="shared" si="1288"/>
        <v>0</v>
      </c>
      <c r="O208" s="54">
        <f t="shared" si="1288"/>
        <v>0</v>
      </c>
      <c r="P208" s="54">
        <f t="shared" si="1289"/>
        <v>0</v>
      </c>
      <c r="Q208" s="54">
        <v>0</v>
      </c>
      <c r="R208" s="54">
        <v>0</v>
      </c>
      <c r="S208" s="54">
        <f t="shared" si="1290"/>
        <v>16</v>
      </c>
      <c r="T208" s="54">
        <v>16</v>
      </c>
      <c r="U208" s="54">
        <v>0</v>
      </c>
      <c r="V208" s="54">
        <f t="shared" si="1291"/>
        <v>0</v>
      </c>
      <c r="W208" s="54">
        <v>0</v>
      </c>
      <c r="X208" s="54">
        <v>0</v>
      </c>
      <c r="Y208" s="54">
        <f t="shared" si="1292"/>
        <v>16</v>
      </c>
      <c r="Z208" s="54">
        <f t="shared" si="1293"/>
        <v>16</v>
      </c>
      <c r="AA208" s="54">
        <f t="shared" si="1293"/>
        <v>0</v>
      </c>
      <c r="AB208" s="54">
        <f t="shared" si="1294"/>
        <v>0</v>
      </c>
      <c r="AC208" s="54">
        <v>0</v>
      </c>
      <c r="AD208" s="54">
        <v>0</v>
      </c>
      <c r="AE208" s="54">
        <f t="shared" si="1295"/>
        <v>0</v>
      </c>
      <c r="AF208" s="54">
        <v>0</v>
      </c>
      <c r="AG208" s="54">
        <v>0</v>
      </c>
      <c r="AH208" s="54">
        <f t="shared" si="1296"/>
        <v>0</v>
      </c>
      <c r="AI208" s="54">
        <v>0</v>
      </c>
      <c r="AJ208" s="54">
        <v>0</v>
      </c>
      <c r="AK208" s="54">
        <f t="shared" si="1297"/>
        <v>0</v>
      </c>
      <c r="AL208" s="54">
        <f t="shared" si="1298"/>
        <v>0</v>
      </c>
      <c r="AM208" s="54">
        <f t="shared" si="1298"/>
        <v>0</v>
      </c>
      <c r="AN208" s="54">
        <f t="shared" si="1299"/>
        <v>0</v>
      </c>
      <c r="AO208" s="54">
        <v>0</v>
      </c>
      <c r="AP208" s="54">
        <v>0</v>
      </c>
      <c r="AQ208" s="54">
        <f t="shared" si="1300"/>
        <v>0</v>
      </c>
      <c r="AR208" s="54">
        <v>0</v>
      </c>
      <c r="AS208" s="54">
        <v>0</v>
      </c>
      <c r="AT208" s="54">
        <f t="shared" si="1301"/>
        <v>0</v>
      </c>
      <c r="AU208" s="54">
        <v>0</v>
      </c>
      <c r="AV208" s="54">
        <v>0</v>
      </c>
      <c r="AW208" s="54">
        <f t="shared" si="1302"/>
        <v>0</v>
      </c>
      <c r="AX208" s="54">
        <f t="shared" si="1303"/>
        <v>0</v>
      </c>
      <c r="AY208" s="54">
        <f t="shared" si="1303"/>
        <v>0</v>
      </c>
      <c r="AZ208" s="54">
        <f t="shared" si="1304"/>
        <v>16</v>
      </c>
      <c r="BA208" s="54">
        <f t="shared" si="1305"/>
        <v>16</v>
      </c>
      <c r="BB208" s="54">
        <f t="shared" si="1305"/>
        <v>0</v>
      </c>
    </row>
    <row r="209" spans="1:54" s="3" customFormat="1" ht="15" customHeight="1" x14ac:dyDescent="0.25">
      <c r="A209" s="33"/>
      <c r="B209" s="31"/>
      <c r="C209" s="35" t="s">
        <v>170</v>
      </c>
      <c r="D209" s="54">
        <f t="shared" si="1284"/>
        <v>80</v>
      </c>
      <c r="E209" s="54">
        <v>68</v>
      </c>
      <c r="F209" s="54">
        <v>12</v>
      </c>
      <c r="G209" s="54">
        <f t="shared" si="1285"/>
        <v>72</v>
      </c>
      <c r="H209" s="54">
        <v>64</v>
      </c>
      <c r="I209" s="54">
        <v>8</v>
      </c>
      <c r="J209" s="54">
        <f t="shared" si="1286"/>
        <v>76</v>
      </c>
      <c r="K209" s="54">
        <v>64</v>
      </c>
      <c r="L209" s="54">
        <v>12</v>
      </c>
      <c r="M209" s="54">
        <f t="shared" si="1287"/>
        <v>228</v>
      </c>
      <c r="N209" s="54">
        <f t="shared" si="1288"/>
        <v>196</v>
      </c>
      <c r="O209" s="54">
        <f t="shared" si="1288"/>
        <v>32</v>
      </c>
      <c r="P209" s="54">
        <f t="shared" si="1289"/>
        <v>77</v>
      </c>
      <c r="Q209" s="54">
        <v>68</v>
      </c>
      <c r="R209" s="54">
        <v>9</v>
      </c>
      <c r="S209" s="54">
        <f t="shared" si="1290"/>
        <v>78</v>
      </c>
      <c r="T209" s="54">
        <v>64</v>
      </c>
      <c r="U209" s="54">
        <v>14</v>
      </c>
      <c r="V209" s="54">
        <f t="shared" si="1291"/>
        <v>74</v>
      </c>
      <c r="W209" s="54">
        <v>62</v>
      </c>
      <c r="X209" s="54">
        <v>12</v>
      </c>
      <c r="Y209" s="54">
        <f t="shared" si="1292"/>
        <v>229</v>
      </c>
      <c r="Z209" s="54">
        <f t="shared" si="1293"/>
        <v>194</v>
      </c>
      <c r="AA209" s="54">
        <f t="shared" si="1293"/>
        <v>35</v>
      </c>
      <c r="AB209" s="54">
        <f t="shared" si="1294"/>
        <v>73</v>
      </c>
      <c r="AC209" s="54">
        <v>63</v>
      </c>
      <c r="AD209" s="54">
        <v>10</v>
      </c>
      <c r="AE209" s="54">
        <f t="shared" si="1295"/>
        <v>78</v>
      </c>
      <c r="AF209" s="54">
        <v>71</v>
      </c>
      <c r="AG209" s="54">
        <v>7</v>
      </c>
      <c r="AH209" s="54">
        <f t="shared" si="1296"/>
        <v>80</v>
      </c>
      <c r="AI209" s="54">
        <v>69</v>
      </c>
      <c r="AJ209" s="54">
        <v>11</v>
      </c>
      <c r="AK209" s="54">
        <f t="shared" si="1297"/>
        <v>231</v>
      </c>
      <c r="AL209" s="54">
        <f t="shared" si="1298"/>
        <v>203</v>
      </c>
      <c r="AM209" s="54">
        <f t="shared" si="1298"/>
        <v>28</v>
      </c>
      <c r="AN209" s="54">
        <f t="shared" si="1299"/>
        <v>75</v>
      </c>
      <c r="AO209" s="54">
        <v>63</v>
      </c>
      <c r="AP209" s="54">
        <v>12</v>
      </c>
      <c r="AQ209" s="54">
        <f t="shared" si="1300"/>
        <v>77</v>
      </c>
      <c r="AR209" s="54">
        <v>71</v>
      </c>
      <c r="AS209" s="54">
        <v>6</v>
      </c>
      <c r="AT209" s="54">
        <f t="shared" si="1301"/>
        <v>69</v>
      </c>
      <c r="AU209" s="54">
        <v>59</v>
      </c>
      <c r="AV209" s="54">
        <v>10</v>
      </c>
      <c r="AW209" s="54">
        <f t="shared" si="1302"/>
        <v>221</v>
      </c>
      <c r="AX209" s="54">
        <f t="shared" si="1303"/>
        <v>193</v>
      </c>
      <c r="AY209" s="54">
        <f t="shared" si="1303"/>
        <v>28</v>
      </c>
      <c r="AZ209" s="54">
        <f t="shared" si="1304"/>
        <v>909</v>
      </c>
      <c r="BA209" s="54">
        <f t="shared" si="1305"/>
        <v>786</v>
      </c>
      <c r="BB209" s="54">
        <f t="shared" si="1305"/>
        <v>123</v>
      </c>
    </row>
    <row r="210" spans="1:54" s="3" customFormat="1" ht="15" customHeight="1" x14ac:dyDescent="0.25">
      <c r="A210" s="33"/>
      <c r="B210" s="31"/>
      <c r="C210" s="35" t="s">
        <v>171</v>
      </c>
      <c r="D210" s="54">
        <f t="shared" si="1284"/>
        <v>2</v>
      </c>
      <c r="E210" s="54">
        <v>2</v>
      </c>
      <c r="F210" s="54">
        <v>0</v>
      </c>
      <c r="G210" s="54">
        <f t="shared" si="1285"/>
        <v>2</v>
      </c>
      <c r="H210" s="54">
        <v>2</v>
      </c>
      <c r="I210" s="54">
        <v>0</v>
      </c>
      <c r="J210" s="54">
        <f t="shared" si="1286"/>
        <v>2</v>
      </c>
      <c r="K210" s="54">
        <v>2</v>
      </c>
      <c r="L210" s="54">
        <v>0</v>
      </c>
      <c r="M210" s="54">
        <f t="shared" si="1287"/>
        <v>6</v>
      </c>
      <c r="N210" s="54">
        <f t="shared" si="1288"/>
        <v>6</v>
      </c>
      <c r="O210" s="54">
        <f t="shared" si="1288"/>
        <v>0</v>
      </c>
      <c r="P210" s="54">
        <f t="shared" si="1289"/>
        <v>2</v>
      </c>
      <c r="Q210" s="54">
        <v>2</v>
      </c>
      <c r="R210" s="54">
        <v>0</v>
      </c>
      <c r="S210" s="54">
        <f t="shared" si="1290"/>
        <v>1</v>
      </c>
      <c r="T210" s="54">
        <v>1</v>
      </c>
      <c r="U210" s="54">
        <v>0</v>
      </c>
      <c r="V210" s="54">
        <f t="shared" si="1291"/>
        <v>0</v>
      </c>
      <c r="W210" s="54">
        <v>0</v>
      </c>
      <c r="X210" s="54">
        <v>0</v>
      </c>
      <c r="Y210" s="54">
        <f t="shared" si="1292"/>
        <v>3</v>
      </c>
      <c r="Z210" s="54">
        <f t="shared" si="1293"/>
        <v>3</v>
      </c>
      <c r="AA210" s="54">
        <f t="shared" si="1293"/>
        <v>0</v>
      </c>
      <c r="AB210" s="54">
        <f t="shared" si="1294"/>
        <v>1</v>
      </c>
      <c r="AC210" s="54">
        <v>1</v>
      </c>
      <c r="AD210" s="54">
        <v>0</v>
      </c>
      <c r="AE210" s="54">
        <f t="shared" si="1295"/>
        <v>0</v>
      </c>
      <c r="AF210" s="54">
        <v>0</v>
      </c>
      <c r="AG210" s="54">
        <v>0</v>
      </c>
      <c r="AH210" s="54">
        <f t="shared" si="1296"/>
        <v>2</v>
      </c>
      <c r="AI210" s="54">
        <v>2</v>
      </c>
      <c r="AJ210" s="54">
        <v>0</v>
      </c>
      <c r="AK210" s="54">
        <f t="shared" si="1297"/>
        <v>3</v>
      </c>
      <c r="AL210" s="54">
        <f t="shared" si="1298"/>
        <v>3</v>
      </c>
      <c r="AM210" s="54">
        <f t="shared" si="1298"/>
        <v>0</v>
      </c>
      <c r="AN210" s="54">
        <f t="shared" si="1299"/>
        <v>0</v>
      </c>
      <c r="AO210" s="54">
        <v>0</v>
      </c>
      <c r="AP210" s="54">
        <v>0</v>
      </c>
      <c r="AQ210" s="54">
        <f t="shared" si="1300"/>
        <v>0</v>
      </c>
      <c r="AR210" s="54">
        <v>0</v>
      </c>
      <c r="AS210" s="54">
        <v>0</v>
      </c>
      <c r="AT210" s="54">
        <f t="shared" si="1301"/>
        <v>1</v>
      </c>
      <c r="AU210" s="54">
        <v>1</v>
      </c>
      <c r="AV210" s="54">
        <v>0</v>
      </c>
      <c r="AW210" s="54">
        <f t="shared" si="1302"/>
        <v>1</v>
      </c>
      <c r="AX210" s="54">
        <f t="shared" si="1303"/>
        <v>1</v>
      </c>
      <c r="AY210" s="54">
        <f t="shared" si="1303"/>
        <v>0</v>
      </c>
      <c r="AZ210" s="54">
        <f t="shared" si="1304"/>
        <v>13</v>
      </c>
      <c r="BA210" s="54">
        <f t="shared" si="1305"/>
        <v>13</v>
      </c>
      <c r="BB210" s="54">
        <f t="shared" si="1305"/>
        <v>0</v>
      </c>
    </row>
    <row r="211" spans="1:54" s="3" customFormat="1" ht="15" customHeight="1" x14ac:dyDescent="0.25">
      <c r="A211" s="33"/>
      <c r="B211" s="31"/>
      <c r="C211" s="32" t="s">
        <v>172</v>
      </c>
      <c r="D211" s="54">
        <f t="shared" si="1284"/>
        <v>7</v>
      </c>
      <c r="E211" s="54">
        <v>7</v>
      </c>
      <c r="F211" s="54">
        <v>0</v>
      </c>
      <c r="G211" s="54">
        <f t="shared" si="1285"/>
        <v>6</v>
      </c>
      <c r="H211" s="54">
        <v>6</v>
      </c>
      <c r="I211" s="54">
        <v>0</v>
      </c>
      <c r="J211" s="54">
        <f t="shared" si="1286"/>
        <v>7</v>
      </c>
      <c r="K211" s="54">
        <v>7</v>
      </c>
      <c r="L211" s="54">
        <v>0</v>
      </c>
      <c r="M211" s="54">
        <f t="shared" si="1287"/>
        <v>20</v>
      </c>
      <c r="N211" s="54">
        <f t="shared" si="1288"/>
        <v>20</v>
      </c>
      <c r="O211" s="54">
        <f t="shared" si="1288"/>
        <v>0</v>
      </c>
      <c r="P211" s="54">
        <f t="shared" si="1289"/>
        <v>3</v>
      </c>
      <c r="Q211" s="54">
        <v>3</v>
      </c>
      <c r="R211" s="54">
        <v>0</v>
      </c>
      <c r="S211" s="54">
        <f t="shared" si="1290"/>
        <v>8</v>
      </c>
      <c r="T211" s="54">
        <v>8</v>
      </c>
      <c r="U211" s="54">
        <v>0</v>
      </c>
      <c r="V211" s="54">
        <f t="shared" si="1291"/>
        <v>7</v>
      </c>
      <c r="W211" s="54">
        <v>7</v>
      </c>
      <c r="X211" s="54">
        <v>0</v>
      </c>
      <c r="Y211" s="54">
        <f t="shared" si="1292"/>
        <v>18</v>
      </c>
      <c r="Z211" s="54">
        <f t="shared" si="1293"/>
        <v>18</v>
      </c>
      <c r="AA211" s="54">
        <f t="shared" si="1293"/>
        <v>0</v>
      </c>
      <c r="AB211" s="54">
        <f t="shared" si="1294"/>
        <v>6</v>
      </c>
      <c r="AC211" s="54">
        <v>6</v>
      </c>
      <c r="AD211" s="54">
        <v>0</v>
      </c>
      <c r="AE211" s="54">
        <f t="shared" si="1295"/>
        <v>10</v>
      </c>
      <c r="AF211" s="54">
        <v>10</v>
      </c>
      <c r="AG211" s="54">
        <v>0</v>
      </c>
      <c r="AH211" s="54">
        <f t="shared" si="1296"/>
        <v>8</v>
      </c>
      <c r="AI211" s="54">
        <v>8</v>
      </c>
      <c r="AJ211" s="54">
        <v>0</v>
      </c>
      <c r="AK211" s="54">
        <f t="shared" si="1297"/>
        <v>24</v>
      </c>
      <c r="AL211" s="54">
        <f t="shared" si="1298"/>
        <v>24</v>
      </c>
      <c r="AM211" s="54">
        <f t="shared" si="1298"/>
        <v>0</v>
      </c>
      <c r="AN211" s="54">
        <f t="shared" si="1299"/>
        <v>7</v>
      </c>
      <c r="AO211" s="54">
        <v>7</v>
      </c>
      <c r="AP211" s="54">
        <v>0</v>
      </c>
      <c r="AQ211" s="54">
        <f t="shared" si="1300"/>
        <v>11</v>
      </c>
      <c r="AR211" s="54">
        <v>11</v>
      </c>
      <c r="AS211" s="54">
        <v>0</v>
      </c>
      <c r="AT211" s="54">
        <f t="shared" si="1301"/>
        <v>12</v>
      </c>
      <c r="AU211" s="54">
        <v>12</v>
      </c>
      <c r="AV211" s="54">
        <v>0</v>
      </c>
      <c r="AW211" s="54">
        <f t="shared" si="1302"/>
        <v>30</v>
      </c>
      <c r="AX211" s="54">
        <f t="shared" si="1303"/>
        <v>30</v>
      </c>
      <c r="AY211" s="54">
        <f t="shared" si="1303"/>
        <v>0</v>
      </c>
      <c r="AZ211" s="54">
        <f t="shared" si="1304"/>
        <v>92</v>
      </c>
      <c r="BA211" s="54">
        <f t="shared" si="1305"/>
        <v>92</v>
      </c>
      <c r="BB211" s="54">
        <f t="shared" si="1305"/>
        <v>0</v>
      </c>
    </row>
    <row r="212" spans="1:54" s="3" customFormat="1" ht="15" customHeight="1" x14ac:dyDescent="0.25">
      <c r="A212" s="33"/>
      <c r="B212" s="31"/>
      <c r="C212" s="32" t="s">
        <v>173</v>
      </c>
      <c r="D212" s="54">
        <f t="shared" si="1284"/>
        <v>54</v>
      </c>
      <c r="E212" s="54">
        <v>54</v>
      </c>
      <c r="F212" s="54">
        <v>0</v>
      </c>
      <c r="G212" s="54">
        <f t="shared" si="1285"/>
        <v>45</v>
      </c>
      <c r="H212" s="54">
        <v>45</v>
      </c>
      <c r="I212" s="54">
        <v>0</v>
      </c>
      <c r="J212" s="54">
        <f t="shared" si="1286"/>
        <v>61</v>
      </c>
      <c r="K212" s="54">
        <v>61</v>
      </c>
      <c r="L212" s="54">
        <v>0</v>
      </c>
      <c r="M212" s="54">
        <f t="shared" si="1287"/>
        <v>160</v>
      </c>
      <c r="N212" s="54">
        <f t="shared" si="1288"/>
        <v>160</v>
      </c>
      <c r="O212" s="54">
        <f t="shared" si="1288"/>
        <v>0</v>
      </c>
      <c r="P212" s="54">
        <f t="shared" si="1289"/>
        <v>81</v>
      </c>
      <c r="Q212" s="54">
        <v>81</v>
      </c>
      <c r="R212" s="54">
        <v>0</v>
      </c>
      <c r="S212" s="54">
        <f t="shared" si="1290"/>
        <v>79</v>
      </c>
      <c r="T212" s="54">
        <v>79</v>
      </c>
      <c r="U212" s="54">
        <v>0</v>
      </c>
      <c r="V212" s="54">
        <f t="shared" si="1291"/>
        <v>65</v>
      </c>
      <c r="W212" s="54">
        <v>65</v>
      </c>
      <c r="X212" s="54">
        <v>0</v>
      </c>
      <c r="Y212" s="54">
        <f t="shared" si="1292"/>
        <v>225</v>
      </c>
      <c r="Z212" s="54">
        <f t="shared" si="1293"/>
        <v>225</v>
      </c>
      <c r="AA212" s="54">
        <f t="shared" si="1293"/>
        <v>0</v>
      </c>
      <c r="AB212" s="54">
        <f t="shared" si="1294"/>
        <v>61</v>
      </c>
      <c r="AC212" s="54">
        <v>61</v>
      </c>
      <c r="AD212" s="54">
        <v>0</v>
      </c>
      <c r="AE212" s="54">
        <f t="shared" si="1295"/>
        <v>63</v>
      </c>
      <c r="AF212" s="54">
        <v>63</v>
      </c>
      <c r="AG212" s="54">
        <v>0</v>
      </c>
      <c r="AH212" s="54">
        <f t="shared" si="1296"/>
        <v>64</v>
      </c>
      <c r="AI212" s="54">
        <v>64</v>
      </c>
      <c r="AJ212" s="54">
        <v>0</v>
      </c>
      <c r="AK212" s="54">
        <f t="shared" si="1297"/>
        <v>188</v>
      </c>
      <c r="AL212" s="54">
        <f t="shared" si="1298"/>
        <v>188</v>
      </c>
      <c r="AM212" s="54">
        <f t="shared" si="1298"/>
        <v>0</v>
      </c>
      <c r="AN212" s="54">
        <f t="shared" si="1299"/>
        <v>70</v>
      </c>
      <c r="AO212" s="54">
        <v>70</v>
      </c>
      <c r="AP212" s="54">
        <v>0</v>
      </c>
      <c r="AQ212" s="54">
        <f t="shared" si="1300"/>
        <v>79</v>
      </c>
      <c r="AR212" s="54">
        <v>79</v>
      </c>
      <c r="AS212" s="54">
        <v>0</v>
      </c>
      <c r="AT212" s="54">
        <f t="shared" si="1301"/>
        <v>44</v>
      </c>
      <c r="AU212" s="54">
        <v>44</v>
      </c>
      <c r="AV212" s="54">
        <v>0</v>
      </c>
      <c r="AW212" s="54">
        <f t="shared" si="1302"/>
        <v>193</v>
      </c>
      <c r="AX212" s="54">
        <f t="shared" si="1303"/>
        <v>193</v>
      </c>
      <c r="AY212" s="54">
        <f t="shared" si="1303"/>
        <v>0</v>
      </c>
      <c r="AZ212" s="54">
        <f t="shared" si="1304"/>
        <v>766</v>
      </c>
      <c r="BA212" s="54">
        <f t="shared" si="1305"/>
        <v>766</v>
      </c>
      <c r="BB212" s="54">
        <f t="shared" si="1305"/>
        <v>0</v>
      </c>
    </row>
    <row r="213" spans="1:54" s="3" customFormat="1" ht="15" customHeight="1" x14ac:dyDescent="0.25">
      <c r="A213" s="33"/>
      <c r="B213" s="31"/>
      <c r="C213" s="32" t="s">
        <v>174</v>
      </c>
      <c r="D213" s="29">
        <f>SUM(E213:F213)</f>
        <v>101</v>
      </c>
      <c r="E213" s="29">
        <f>SUM(E214:E216)</f>
        <v>101</v>
      </c>
      <c r="F213" s="29">
        <f>SUM(F214:F216)</f>
        <v>0</v>
      </c>
      <c r="G213" s="29">
        <f t="shared" ref="G213" si="1306">SUM(H213:I213)</f>
        <v>105</v>
      </c>
      <c r="H213" s="29">
        <f t="shared" ref="H213:I213" si="1307">SUM(H214:H216)</f>
        <v>105</v>
      </c>
      <c r="I213" s="29">
        <f t="shared" si="1307"/>
        <v>0</v>
      </c>
      <c r="J213" s="29">
        <f t="shared" ref="J213" si="1308">SUM(K213:L213)</f>
        <v>139</v>
      </c>
      <c r="K213" s="29">
        <f t="shared" ref="K213:L213" si="1309">SUM(K214:K216)</f>
        <v>138</v>
      </c>
      <c r="L213" s="29">
        <f t="shared" si="1309"/>
        <v>1</v>
      </c>
      <c r="M213" s="29">
        <f>SUM(N213:O213)</f>
        <v>345</v>
      </c>
      <c r="N213" s="29">
        <f>SUM(N214:N216)</f>
        <v>344</v>
      </c>
      <c r="O213" s="29">
        <f>SUM(O214:O216)</f>
        <v>1</v>
      </c>
      <c r="P213" s="29">
        <f t="shared" ref="P213" si="1310">SUM(Q213:R213)</f>
        <v>97</v>
      </c>
      <c r="Q213" s="29">
        <f t="shared" ref="Q213:R213" si="1311">SUM(Q214:Q216)</f>
        <v>97</v>
      </c>
      <c r="R213" s="29">
        <f t="shared" si="1311"/>
        <v>0</v>
      </c>
      <c r="S213" s="29">
        <f t="shared" ref="S213" si="1312">SUM(T213:U213)</f>
        <v>99</v>
      </c>
      <c r="T213" s="29">
        <f t="shared" ref="T213:U213" si="1313">SUM(T214:T216)</f>
        <v>99</v>
      </c>
      <c r="U213" s="29">
        <f t="shared" si="1313"/>
        <v>0</v>
      </c>
      <c r="V213" s="29">
        <f t="shared" ref="V213" si="1314">SUM(W213:X213)</f>
        <v>94</v>
      </c>
      <c r="W213" s="29">
        <f t="shared" ref="W213:X213" si="1315">SUM(W214:W216)</f>
        <v>94</v>
      </c>
      <c r="X213" s="29">
        <f t="shared" si="1315"/>
        <v>0</v>
      </c>
      <c r="Y213" s="29">
        <f t="shared" ref="Y213" si="1316">SUM(Z213:AA213)</f>
        <v>290</v>
      </c>
      <c r="Z213" s="29">
        <f t="shared" ref="Z213:AA213" si="1317">SUM(Z214:Z216)</f>
        <v>290</v>
      </c>
      <c r="AA213" s="29">
        <f t="shared" si="1317"/>
        <v>0</v>
      </c>
      <c r="AB213" s="29">
        <f t="shared" ref="AB213" si="1318">SUM(AC213:AD213)</f>
        <v>86</v>
      </c>
      <c r="AC213" s="29">
        <f t="shared" ref="AC213:AD213" si="1319">SUM(AC214:AC216)</f>
        <v>86</v>
      </c>
      <c r="AD213" s="29">
        <f t="shared" si="1319"/>
        <v>0</v>
      </c>
      <c r="AE213" s="29">
        <f t="shared" ref="AE213" si="1320">SUM(AF213:AG213)</f>
        <v>94</v>
      </c>
      <c r="AF213" s="29">
        <f t="shared" ref="AF213:AG213" si="1321">SUM(AF214:AF216)</f>
        <v>94</v>
      </c>
      <c r="AG213" s="29">
        <f t="shared" si="1321"/>
        <v>0</v>
      </c>
      <c r="AH213" s="29">
        <f t="shared" ref="AH213" si="1322">SUM(AI213:AJ213)</f>
        <v>79</v>
      </c>
      <c r="AI213" s="29">
        <f t="shared" ref="AI213:AJ213" si="1323">SUM(AI214:AI216)</f>
        <v>79</v>
      </c>
      <c r="AJ213" s="29">
        <f t="shared" si="1323"/>
        <v>0</v>
      </c>
      <c r="AK213" s="29">
        <f t="shared" ref="AK213" si="1324">SUM(AL213:AM213)</f>
        <v>259</v>
      </c>
      <c r="AL213" s="29">
        <f t="shared" ref="AL213:AM213" si="1325">SUM(AL214:AL216)</f>
        <v>259</v>
      </c>
      <c r="AM213" s="29">
        <f t="shared" si="1325"/>
        <v>0</v>
      </c>
      <c r="AN213" s="29">
        <f t="shared" ref="AN213" si="1326">SUM(AO213:AP213)</f>
        <v>105</v>
      </c>
      <c r="AO213" s="29">
        <f t="shared" ref="AO213:AP213" si="1327">SUM(AO214:AO216)</f>
        <v>105</v>
      </c>
      <c r="AP213" s="29">
        <f t="shared" si="1327"/>
        <v>0</v>
      </c>
      <c r="AQ213" s="29">
        <f t="shared" ref="AQ213" si="1328">SUM(AR213:AS213)</f>
        <v>125</v>
      </c>
      <c r="AR213" s="29">
        <f t="shared" ref="AR213:AS213" si="1329">SUM(AR214:AR216)</f>
        <v>125</v>
      </c>
      <c r="AS213" s="29">
        <f t="shared" si="1329"/>
        <v>0</v>
      </c>
      <c r="AT213" s="29">
        <f t="shared" ref="AT213" si="1330">SUM(AU213:AV213)</f>
        <v>113</v>
      </c>
      <c r="AU213" s="29">
        <f t="shared" ref="AU213:AV213" si="1331">SUM(AU214:AU216)</f>
        <v>113</v>
      </c>
      <c r="AV213" s="29">
        <f t="shared" si="1331"/>
        <v>0</v>
      </c>
      <c r="AW213" s="29">
        <f t="shared" ref="AW213" si="1332">SUM(AX213:AY213)</f>
        <v>343</v>
      </c>
      <c r="AX213" s="29">
        <f t="shared" ref="AX213:AY213" si="1333">SUM(AX214:AX216)</f>
        <v>343</v>
      </c>
      <c r="AY213" s="29">
        <f t="shared" si="1333"/>
        <v>0</v>
      </c>
      <c r="AZ213" s="29">
        <f>SUM(BA213:BB213)</f>
        <v>1237</v>
      </c>
      <c r="BA213" s="29">
        <f>SUM(BA214:BA216)</f>
        <v>1236</v>
      </c>
      <c r="BB213" s="29">
        <f>SUM(BB214:BB216)</f>
        <v>1</v>
      </c>
    </row>
    <row r="214" spans="1:54" s="3" customFormat="1" ht="15" customHeight="1" x14ac:dyDescent="0.25">
      <c r="A214" s="33"/>
      <c r="B214" s="31"/>
      <c r="C214" s="35" t="s">
        <v>175</v>
      </c>
      <c r="D214" s="54">
        <f>E214+F214</f>
        <v>39</v>
      </c>
      <c r="E214" s="54">
        <v>39</v>
      </c>
      <c r="F214" s="54">
        <v>0</v>
      </c>
      <c r="G214" s="54">
        <f>H214+I214</f>
        <v>38</v>
      </c>
      <c r="H214" s="54">
        <v>38</v>
      </c>
      <c r="I214" s="54">
        <v>0</v>
      </c>
      <c r="J214" s="54">
        <f>K214+L214</f>
        <v>56</v>
      </c>
      <c r="K214" s="54">
        <v>56</v>
      </c>
      <c r="L214" s="54">
        <v>0</v>
      </c>
      <c r="M214" s="54">
        <f>N214+O214</f>
        <v>133</v>
      </c>
      <c r="N214" s="54">
        <f t="shared" ref="N214:O216" si="1334">+E214+H214+K214</f>
        <v>133</v>
      </c>
      <c r="O214" s="54">
        <f t="shared" si="1334"/>
        <v>0</v>
      </c>
      <c r="P214" s="54">
        <f>Q214+R214</f>
        <v>49</v>
      </c>
      <c r="Q214" s="54">
        <v>49</v>
      </c>
      <c r="R214" s="54">
        <v>0</v>
      </c>
      <c r="S214" s="54">
        <f>T214+U214</f>
        <v>55</v>
      </c>
      <c r="T214" s="54">
        <v>55</v>
      </c>
      <c r="U214" s="54">
        <v>0</v>
      </c>
      <c r="V214" s="54">
        <f>W214+X214</f>
        <v>50</v>
      </c>
      <c r="W214" s="54">
        <v>50</v>
      </c>
      <c r="X214" s="54">
        <v>0</v>
      </c>
      <c r="Y214" s="54">
        <f>Z214+AA214</f>
        <v>154</v>
      </c>
      <c r="Z214" s="54">
        <f t="shared" ref="Z214:AA216" si="1335">+Q214+T214+W214</f>
        <v>154</v>
      </c>
      <c r="AA214" s="54">
        <f t="shared" si="1335"/>
        <v>0</v>
      </c>
      <c r="AB214" s="54">
        <f>AC214+AD214</f>
        <v>43</v>
      </c>
      <c r="AC214" s="54">
        <v>43</v>
      </c>
      <c r="AD214" s="54">
        <v>0</v>
      </c>
      <c r="AE214" s="54">
        <f>AF214+AG214</f>
        <v>33</v>
      </c>
      <c r="AF214" s="54">
        <v>33</v>
      </c>
      <c r="AG214" s="54">
        <v>0</v>
      </c>
      <c r="AH214" s="54">
        <f>AI214+AJ214</f>
        <v>39</v>
      </c>
      <c r="AI214" s="54">
        <v>39</v>
      </c>
      <c r="AJ214" s="54">
        <v>0</v>
      </c>
      <c r="AK214" s="54">
        <f>AL214+AM214</f>
        <v>115</v>
      </c>
      <c r="AL214" s="54">
        <f t="shared" ref="AL214:AM216" si="1336">+AC214+AF214+AI214</f>
        <v>115</v>
      </c>
      <c r="AM214" s="54">
        <f t="shared" si="1336"/>
        <v>0</v>
      </c>
      <c r="AN214" s="54">
        <f>AO214+AP214</f>
        <v>40</v>
      </c>
      <c r="AO214" s="54">
        <v>40</v>
      </c>
      <c r="AP214" s="54">
        <v>0</v>
      </c>
      <c r="AQ214" s="54">
        <f>AR214+AS214</f>
        <v>58</v>
      </c>
      <c r="AR214" s="54">
        <v>58</v>
      </c>
      <c r="AS214" s="54">
        <v>0</v>
      </c>
      <c r="AT214" s="54">
        <f>AU214+AV214</f>
        <v>55</v>
      </c>
      <c r="AU214" s="54">
        <v>55</v>
      </c>
      <c r="AV214" s="54">
        <v>0</v>
      </c>
      <c r="AW214" s="54">
        <f>AX214+AY214</f>
        <v>153</v>
      </c>
      <c r="AX214" s="54">
        <f t="shared" ref="AX214:AY216" si="1337">+AO214+AR214+AU214</f>
        <v>153</v>
      </c>
      <c r="AY214" s="54">
        <f t="shared" si="1337"/>
        <v>0</v>
      </c>
      <c r="AZ214" s="54">
        <f>BA214+BB214</f>
        <v>555</v>
      </c>
      <c r="BA214" s="54">
        <f t="shared" ref="BA214:BB216" si="1338">N214+Z214+AL214+AX214</f>
        <v>555</v>
      </c>
      <c r="BB214" s="54">
        <f t="shared" si="1338"/>
        <v>0</v>
      </c>
    </row>
    <row r="215" spans="1:54" s="3" customFormat="1" ht="15" customHeight="1" x14ac:dyDescent="0.25">
      <c r="A215" s="33"/>
      <c r="B215" s="31"/>
      <c r="C215" s="35" t="s">
        <v>176</v>
      </c>
      <c r="D215" s="54">
        <f>E215+F215</f>
        <v>62</v>
      </c>
      <c r="E215" s="54">
        <v>62</v>
      </c>
      <c r="F215" s="54">
        <v>0</v>
      </c>
      <c r="G215" s="54">
        <f>H215+I215</f>
        <v>67</v>
      </c>
      <c r="H215" s="54">
        <v>67</v>
      </c>
      <c r="I215" s="54">
        <v>0</v>
      </c>
      <c r="J215" s="54">
        <f>K215+L215</f>
        <v>82</v>
      </c>
      <c r="K215" s="54">
        <v>82</v>
      </c>
      <c r="L215" s="54">
        <v>0</v>
      </c>
      <c r="M215" s="54">
        <f>N215+O215</f>
        <v>211</v>
      </c>
      <c r="N215" s="54">
        <f t="shared" si="1334"/>
        <v>211</v>
      </c>
      <c r="O215" s="54">
        <f t="shared" si="1334"/>
        <v>0</v>
      </c>
      <c r="P215" s="54">
        <f>Q215+R215</f>
        <v>48</v>
      </c>
      <c r="Q215" s="54">
        <v>48</v>
      </c>
      <c r="R215" s="54">
        <v>0</v>
      </c>
      <c r="S215" s="54">
        <f>T215+U215</f>
        <v>44</v>
      </c>
      <c r="T215" s="54">
        <v>44</v>
      </c>
      <c r="U215" s="54">
        <v>0</v>
      </c>
      <c r="V215" s="54">
        <f>W215+X215</f>
        <v>44</v>
      </c>
      <c r="W215" s="54">
        <v>44</v>
      </c>
      <c r="X215" s="54">
        <v>0</v>
      </c>
      <c r="Y215" s="54">
        <f>Z215+AA215</f>
        <v>136</v>
      </c>
      <c r="Z215" s="54">
        <f t="shared" si="1335"/>
        <v>136</v>
      </c>
      <c r="AA215" s="54">
        <f t="shared" si="1335"/>
        <v>0</v>
      </c>
      <c r="AB215" s="54">
        <f>AC215+AD215</f>
        <v>43</v>
      </c>
      <c r="AC215" s="54">
        <v>43</v>
      </c>
      <c r="AD215" s="54">
        <v>0</v>
      </c>
      <c r="AE215" s="54">
        <f>AF215+AG215</f>
        <v>61</v>
      </c>
      <c r="AF215" s="54">
        <v>61</v>
      </c>
      <c r="AG215" s="54">
        <v>0</v>
      </c>
      <c r="AH215" s="54">
        <f>AI215+AJ215</f>
        <v>40</v>
      </c>
      <c r="AI215" s="54">
        <v>40</v>
      </c>
      <c r="AJ215" s="54">
        <v>0</v>
      </c>
      <c r="AK215" s="54">
        <f>AL215+AM215</f>
        <v>144</v>
      </c>
      <c r="AL215" s="54">
        <f t="shared" si="1336"/>
        <v>144</v>
      </c>
      <c r="AM215" s="54">
        <f t="shared" si="1336"/>
        <v>0</v>
      </c>
      <c r="AN215" s="54">
        <f>AO215+AP215</f>
        <v>65</v>
      </c>
      <c r="AO215" s="54">
        <v>65</v>
      </c>
      <c r="AP215" s="54">
        <v>0</v>
      </c>
      <c r="AQ215" s="54">
        <f>AR215+AS215</f>
        <v>67</v>
      </c>
      <c r="AR215" s="54">
        <v>67</v>
      </c>
      <c r="AS215" s="54">
        <v>0</v>
      </c>
      <c r="AT215" s="54">
        <f>AU215+AV215</f>
        <v>58</v>
      </c>
      <c r="AU215" s="54">
        <v>58</v>
      </c>
      <c r="AV215" s="54">
        <v>0</v>
      </c>
      <c r="AW215" s="54">
        <f>AX215+AY215</f>
        <v>190</v>
      </c>
      <c r="AX215" s="54">
        <f t="shared" si="1337"/>
        <v>190</v>
      </c>
      <c r="AY215" s="54">
        <f t="shared" si="1337"/>
        <v>0</v>
      </c>
      <c r="AZ215" s="54">
        <f>BA215+BB215</f>
        <v>681</v>
      </c>
      <c r="BA215" s="54">
        <f t="shared" si="1338"/>
        <v>681</v>
      </c>
      <c r="BB215" s="54">
        <f t="shared" si="1338"/>
        <v>0</v>
      </c>
    </row>
    <row r="216" spans="1:54" s="3" customFormat="1" ht="15" customHeight="1" x14ac:dyDescent="0.25">
      <c r="A216" s="33"/>
      <c r="B216" s="31"/>
      <c r="C216" s="35" t="s">
        <v>177</v>
      </c>
      <c r="D216" s="54">
        <f>E216+F216</f>
        <v>0</v>
      </c>
      <c r="E216" s="54">
        <v>0</v>
      </c>
      <c r="F216" s="54">
        <v>0</v>
      </c>
      <c r="G216" s="54">
        <f>H216+I216</f>
        <v>0</v>
      </c>
      <c r="H216" s="54">
        <v>0</v>
      </c>
      <c r="I216" s="54">
        <v>0</v>
      </c>
      <c r="J216" s="54">
        <f>K216+L216</f>
        <v>1</v>
      </c>
      <c r="K216" s="54">
        <v>0</v>
      </c>
      <c r="L216" s="54">
        <v>1</v>
      </c>
      <c r="M216" s="54">
        <f>N216+O216</f>
        <v>1</v>
      </c>
      <c r="N216" s="54">
        <f t="shared" si="1334"/>
        <v>0</v>
      </c>
      <c r="O216" s="54">
        <f t="shared" si="1334"/>
        <v>1</v>
      </c>
      <c r="P216" s="54">
        <f>Q216+R216</f>
        <v>0</v>
      </c>
      <c r="Q216" s="54">
        <v>0</v>
      </c>
      <c r="R216" s="54">
        <v>0</v>
      </c>
      <c r="S216" s="54">
        <f>T216+U216</f>
        <v>0</v>
      </c>
      <c r="T216" s="54">
        <v>0</v>
      </c>
      <c r="U216" s="54">
        <v>0</v>
      </c>
      <c r="V216" s="54">
        <f>W216+X216</f>
        <v>0</v>
      </c>
      <c r="W216" s="54">
        <v>0</v>
      </c>
      <c r="X216" s="54">
        <v>0</v>
      </c>
      <c r="Y216" s="54">
        <f>Z216+AA216</f>
        <v>0</v>
      </c>
      <c r="Z216" s="54">
        <f t="shared" si="1335"/>
        <v>0</v>
      </c>
      <c r="AA216" s="54">
        <f t="shared" si="1335"/>
        <v>0</v>
      </c>
      <c r="AB216" s="54">
        <f>AC216+AD216</f>
        <v>0</v>
      </c>
      <c r="AC216" s="54">
        <v>0</v>
      </c>
      <c r="AD216" s="54">
        <v>0</v>
      </c>
      <c r="AE216" s="54">
        <f>AF216+AG216</f>
        <v>0</v>
      </c>
      <c r="AF216" s="54">
        <v>0</v>
      </c>
      <c r="AG216" s="54">
        <v>0</v>
      </c>
      <c r="AH216" s="54">
        <f>AI216+AJ216</f>
        <v>0</v>
      </c>
      <c r="AI216" s="54">
        <v>0</v>
      </c>
      <c r="AJ216" s="54">
        <v>0</v>
      </c>
      <c r="AK216" s="54">
        <f>AL216+AM216</f>
        <v>0</v>
      </c>
      <c r="AL216" s="54">
        <f t="shared" si="1336"/>
        <v>0</v>
      </c>
      <c r="AM216" s="54">
        <f t="shared" si="1336"/>
        <v>0</v>
      </c>
      <c r="AN216" s="54">
        <f>AO216+AP216</f>
        <v>0</v>
      </c>
      <c r="AO216" s="54">
        <v>0</v>
      </c>
      <c r="AP216" s="54">
        <v>0</v>
      </c>
      <c r="AQ216" s="54">
        <f>AR216+AS216</f>
        <v>0</v>
      </c>
      <c r="AR216" s="54">
        <v>0</v>
      </c>
      <c r="AS216" s="54">
        <v>0</v>
      </c>
      <c r="AT216" s="54">
        <f>AU216+AV216</f>
        <v>0</v>
      </c>
      <c r="AU216" s="54">
        <v>0</v>
      </c>
      <c r="AV216" s="54">
        <v>0</v>
      </c>
      <c r="AW216" s="54">
        <f>AX216+AY216</f>
        <v>0</v>
      </c>
      <c r="AX216" s="54">
        <f t="shared" si="1337"/>
        <v>0</v>
      </c>
      <c r="AY216" s="54">
        <f t="shared" si="1337"/>
        <v>0</v>
      </c>
      <c r="AZ216" s="54">
        <f>BA216+BB216</f>
        <v>1</v>
      </c>
      <c r="BA216" s="54">
        <f t="shared" si="1338"/>
        <v>0</v>
      </c>
      <c r="BB216" s="54">
        <f t="shared" si="1338"/>
        <v>1</v>
      </c>
    </row>
    <row r="217" spans="1:54" s="3" customFormat="1" ht="15" customHeight="1" x14ac:dyDescent="0.25">
      <c r="A217" s="33"/>
      <c r="B217" s="31"/>
      <c r="C217" s="32" t="s">
        <v>178</v>
      </c>
      <c r="D217" s="29">
        <f>SUM(E217:F217)</f>
        <v>3300</v>
      </c>
      <c r="E217" s="29">
        <f>SUM(E218:E219)</f>
        <v>3300</v>
      </c>
      <c r="F217" s="29">
        <f>SUM(F218:F219)</f>
        <v>0</v>
      </c>
      <c r="G217" s="29">
        <f t="shared" ref="G217" si="1339">SUM(H217:I217)</f>
        <v>3482</v>
      </c>
      <c r="H217" s="29">
        <f t="shared" ref="H217:I217" si="1340">SUM(H218:H219)</f>
        <v>3482</v>
      </c>
      <c r="I217" s="29">
        <f t="shared" si="1340"/>
        <v>0</v>
      </c>
      <c r="J217" s="29">
        <f t="shared" ref="J217" si="1341">SUM(K217:L217)</f>
        <v>3815</v>
      </c>
      <c r="K217" s="29">
        <f t="shared" ref="K217:L217" si="1342">SUM(K218:K219)</f>
        <v>3815</v>
      </c>
      <c r="L217" s="29">
        <f t="shared" si="1342"/>
        <v>0</v>
      </c>
      <c r="M217" s="29">
        <f>SUM(N217:O217)</f>
        <v>10597</v>
      </c>
      <c r="N217" s="29">
        <f>SUM(N218:N219)</f>
        <v>10597</v>
      </c>
      <c r="O217" s="29">
        <f>SUM(O218:O219)</f>
        <v>0</v>
      </c>
      <c r="P217" s="29">
        <f t="shared" ref="P217" si="1343">SUM(Q217:R217)</f>
        <v>3810</v>
      </c>
      <c r="Q217" s="29">
        <f t="shared" ref="Q217:R217" si="1344">SUM(Q218:Q219)</f>
        <v>3810</v>
      </c>
      <c r="R217" s="29">
        <f t="shared" si="1344"/>
        <v>0</v>
      </c>
      <c r="S217" s="29">
        <f t="shared" ref="S217" si="1345">SUM(T217:U217)</f>
        <v>4269</v>
      </c>
      <c r="T217" s="29">
        <f t="shared" ref="T217:U217" si="1346">SUM(T218:T219)</f>
        <v>4269</v>
      </c>
      <c r="U217" s="29">
        <f t="shared" si="1346"/>
        <v>0</v>
      </c>
      <c r="V217" s="29">
        <f t="shared" ref="V217" si="1347">SUM(W217:X217)</f>
        <v>3477</v>
      </c>
      <c r="W217" s="29">
        <f t="shared" ref="W217:X217" si="1348">SUM(W218:W219)</f>
        <v>3477</v>
      </c>
      <c r="X217" s="29">
        <f t="shared" si="1348"/>
        <v>0</v>
      </c>
      <c r="Y217" s="29">
        <f t="shared" ref="Y217" si="1349">SUM(Z217:AA217)</f>
        <v>11556</v>
      </c>
      <c r="Z217" s="29">
        <f t="shared" ref="Z217:AA217" si="1350">SUM(Z218:Z219)</f>
        <v>11556</v>
      </c>
      <c r="AA217" s="29">
        <f t="shared" si="1350"/>
        <v>0</v>
      </c>
      <c r="AB217" s="29">
        <f t="shared" ref="AB217" si="1351">SUM(AC217:AD217)</f>
        <v>3394</v>
      </c>
      <c r="AC217" s="29">
        <f t="shared" ref="AC217:AD217" si="1352">SUM(AC218:AC219)</f>
        <v>3394</v>
      </c>
      <c r="AD217" s="29">
        <f t="shared" si="1352"/>
        <v>0</v>
      </c>
      <c r="AE217" s="29">
        <f t="shared" ref="AE217" si="1353">SUM(AF217:AG217)</f>
        <v>3601</v>
      </c>
      <c r="AF217" s="29">
        <f t="shared" ref="AF217:AG217" si="1354">SUM(AF218:AF219)</f>
        <v>3601</v>
      </c>
      <c r="AG217" s="29">
        <f t="shared" si="1354"/>
        <v>0</v>
      </c>
      <c r="AH217" s="29">
        <f t="shared" ref="AH217" si="1355">SUM(AI217:AJ217)</f>
        <v>3313</v>
      </c>
      <c r="AI217" s="29">
        <f t="shared" ref="AI217:AJ217" si="1356">SUM(AI218:AI219)</f>
        <v>3313</v>
      </c>
      <c r="AJ217" s="29">
        <f t="shared" si="1356"/>
        <v>0</v>
      </c>
      <c r="AK217" s="29">
        <f t="shared" ref="AK217" si="1357">SUM(AL217:AM217)</f>
        <v>10308</v>
      </c>
      <c r="AL217" s="29">
        <f t="shared" ref="AL217:AM217" si="1358">SUM(AL218:AL219)</f>
        <v>10308</v>
      </c>
      <c r="AM217" s="29">
        <f t="shared" si="1358"/>
        <v>0</v>
      </c>
      <c r="AN217" s="29">
        <f t="shared" ref="AN217" si="1359">SUM(AO217:AP217)</f>
        <v>3438</v>
      </c>
      <c r="AO217" s="29">
        <f t="shared" ref="AO217:AP217" si="1360">SUM(AO218:AO219)</f>
        <v>3438</v>
      </c>
      <c r="AP217" s="29">
        <f t="shared" si="1360"/>
        <v>0</v>
      </c>
      <c r="AQ217" s="29">
        <f t="shared" ref="AQ217" si="1361">SUM(AR217:AS217)</f>
        <v>3698</v>
      </c>
      <c r="AR217" s="29">
        <f t="shared" ref="AR217:AS217" si="1362">SUM(AR218:AR219)</f>
        <v>3698</v>
      </c>
      <c r="AS217" s="29">
        <f t="shared" si="1362"/>
        <v>0</v>
      </c>
      <c r="AT217" s="29">
        <f t="shared" ref="AT217" si="1363">SUM(AU217:AV217)</f>
        <v>4121</v>
      </c>
      <c r="AU217" s="29">
        <f t="shared" ref="AU217:AV217" si="1364">SUM(AU218:AU219)</f>
        <v>4121</v>
      </c>
      <c r="AV217" s="29">
        <f t="shared" si="1364"/>
        <v>0</v>
      </c>
      <c r="AW217" s="29">
        <f t="shared" ref="AW217" si="1365">SUM(AX217:AY217)</f>
        <v>11257</v>
      </c>
      <c r="AX217" s="29">
        <f t="shared" ref="AX217:AY217" si="1366">SUM(AX218:AX219)</f>
        <v>11257</v>
      </c>
      <c r="AY217" s="29">
        <f t="shared" si="1366"/>
        <v>0</v>
      </c>
      <c r="AZ217" s="29">
        <f>SUM(BA217:BB217)</f>
        <v>43718</v>
      </c>
      <c r="BA217" s="29">
        <f>SUM(BA218:BA219)</f>
        <v>43718</v>
      </c>
      <c r="BB217" s="29">
        <f>SUM(BB218:BB219)</f>
        <v>0</v>
      </c>
    </row>
    <row r="218" spans="1:54" s="3" customFormat="1" ht="15" customHeight="1" x14ac:dyDescent="0.25">
      <c r="A218" s="33"/>
      <c r="B218" s="31"/>
      <c r="C218" s="35" t="s">
        <v>179</v>
      </c>
      <c r="D218" s="54">
        <f>E218+F218</f>
        <v>898</v>
      </c>
      <c r="E218" s="54">
        <v>898</v>
      </c>
      <c r="F218" s="54">
        <v>0</v>
      </c>
      <c r="G218" s="54">
        <f>H218+I218</f>
        <v>888</v>
      </c>
      <c r="H218" s="54">
        <v>888</v>
      </c>
      <c r="I218" s="54">
        <v>0</v>
      </c>
      <c r="J218" s="54">
        <f>K218+L218</f>
        <v>959</v>
      </c>
      <c r="K218" s="54">
        <v>959</v>
      </c>
      <c r="L218" s="54">
        <v>0</v>
      </c>
      <c r="M218" s="54">
        <f>N218+O218</f>
        <v>2745</v>
      </c>
      <c r="N218" s="54">
        <f>+E218+H218+K218</f>
        <v>2745</v>
      </c>
      <c r="O218" s="54">
        <f>+F218+I218+L218</f>
        <v>0</v>
      </c>
      <c r="P218" s="54">
        <f>Q218+R218</f>
        <v>1007</v>
      </c>
      <c r="Q218" s="54">
        <v>1007</v>
      </c>
      <c r="R218" s="54">
        <v>0</v>
      </c>
      <c r="S218" s="54">
        <f>T218+U218</f>
        <v>1096</v>
      </c>
      <c r="T218" s="54">
        <v>1096</v>
      </c>
      <c r="U218" s="54">
        <v>0</v>
      </c>
      <c r="V218" s="54">
        <f>W218+X218</f>
        <v>1044</v>
      </c>
      <c r="W218" s="54">
        <v>1044</v>
      </c>
      <c r="X218" s="54">
        <v>0</v>
      </c>
      <c r="Y218" s="54">
        <f>Z218+AA218</f>
        <v>3147</v>
      </c>
      <c r="Z218" s="54">
        <f>+Q218+T218+W218</f>
        <v>3147</v>
      </c>
      <c r="AA218" s="54">
        <f>+R218+U218+X218</f>
        <v>0</v>
      </c>
      <c r="AB218" s="54">
        <f>AC218+AD218</f>
        <v>1010</v>
      </c>
      <c r="AC218" s="54">
        <v>1010</v>
      </c>
      <c r="AD218" s="54">
        <v>0</v>
      </c>
      <c r="AE218" s="54">
        <f>AF218+AG218</f>
        <v>942</v>
      </c>
      <c r="AF218" s="54">
        <v>942</v>
      </c>
      <c r="AG218" s="54">
        <v>0</v>
      </c>
      <c r="AH218" s="54">
        <f>AI218+AJ218</f>
        <v>913</v>
      </c>
      <c r="AI218" s="54">
        <v>913</v>
      </c>
      <c r="AJ218" s="54">
        <v>0</v>
      </c>
      <c r="AK218" s="54">
        <f>AL218+AM218</f>
        <v>2865</v>
      </c>
      <c r="AL218" s="54">
        <f>+AC218+AF218+AI218</f>
        <v>2865</v>
      </c>
      <c r="AM218" s="54">
        <f>+AD218+AG218+AJ218</f>
        <v>0</v>
      </c>
      <c r="AN218" s="54">
        <f>AO218+AP218</f>
        <v>841</v>
      </c>
      <c r="AO218" s="54">
        <v>841</v>
      </c>
      <c r="AP218" s="54">
        <v>0</v>
      </c>
      <c r="AQ218" s="54">
        <f>AR218+AS218</f>
        <v>972</v>
      </c>
      <c r="AR218" s="54">
        <v>972</v>
      </c>
      <c r="AS218" s="54">
        <v>0</v>
      </c>
      <c r="AT218" s="54">
        <f>AU218+AV218</f>
        <v>1079</v>
      </c>
      <c r="AU218" s="54">
        <v>1079</v>
      </c>
      <c r="AV218" s="54">
        <v>0</v>
      </c>
      <c r="AW218" s="54">
        <f>AX218+AY218</f>
        <v>2892</v>
      </c>
      <c r="AX218" s="54">
        <f>+AO218+AR218+AU218</f>
        <v>2892</v>
      </c>
      <c r="AY218" s="54">
        <f>+AP218+AS218+AV218</f>
        <v>0</v>
      </c>
      <c r="AZ218" s="54">
        <f>BA218+BB218</f>
        <v>11649</v>
      </c>
      <c r="BA218" s="54">
        <f>N218+Z218+AL218+AX218</f>
        <v>11649</v>
      </c>
      <c r="BB218" s="54">
        <f>O218+AA218+AM218+AY218</f>
        <v>0</v>
      </c>
    </row>
    <row r="219" spans="1:54" s="3" customFormat="1" ht="15" customHeight="1" x14ac:dyDescent="0.25">
      <c r="A219" s="33"/>
      <c r="B219" s="31"/>
      <c r="C219" s="35" t="s">
        <v>180</v>
      </c>
      <c r="D219" s="54">
        <f>E219+F219</f>
        <v>2402</v>
      </c>
      <c r="E219" s="54">
        <v>2402</v>
      </c>
      <c r="F219" s="54">
        <v>0</v>
      </c>
      <c r="G219" s="54">
        <f>H219+I219</f>
        <v>2594</v>
      </c>
      <c r="H219" s="54">
        <v>2594</v>
      </c>
      <c r="I219" s="54">
        <v>0</v>
      </c>
      <c r="J219" s="54">
        <f>K219+L219</f>
        <v>2856</v>
      </c>
      <c r="K219" s="54">
        <v>2856</v>
      </c>
      <c r="L219" s="54">
        <v>0</v>
      </c>
      <c r="M219" s="54">
        <f>N219+O219</f>
        <v>7852</v>
      </c>
      <c r="N219" s="54">
        <f>+E219+H219+K219</f>
        <v>7852</v>
      </c>
      <c r="O219" s="54">
        <f>+F219+I219+L219</f>
        <v>0</v>
      </c>
      <c r="P219" s="54">
        <f>Q219+R219</f>
        <v>2803</v>
      </c>
      <c r="Q219" s="54">
        <v>2803</v>
      </c>
      <c r="R219" s="54">
        <v>0</v>
      </c>
      <c r="S219" s="54">
        <f>T219+U219</f>
        <v>3173</v>
      </c>
      <c r="T219" s="54">
        <v>3173</v>
      </c>
      <c r="U219" s="54">
        <v>0</v>
      </c>
      <c r="V219" s="54">
        <f>W219+X219</f>
        <v>2433</v>
      </c>
      <c r="W219" s="54">
        <v>2433</v>
      </c>
      <c r="X219" s="54">
        <v>0</v>
      </c>
      <c r="Y219" s="54">
        <f>Z219+AA219</f>
        <v>8409</v>
      </c>
      <c r="Z219" s="54">
        <f>+Q219+T219+W219</f>
        <v>8409</v>
      </c>
      <c r="AA219" s="54">
        <f>+R219+U219+X219</f>
        <v>0</v>
      </c>
      <c r="AB219" s="54">
        <f>AC219+AD219</f>
        <v>2384</v>
      </c>
      <c r="AC219" s="54">
        <v>2384</v>
      </c>
      <c r="AD219" s="54">
        <v>0</v>
      </c>
      <c r="AE219" s="54">
        <f>AF219+AG219</f>
        <v>2659</v>
      </c>
      <c r="AF219" s="54">
        <v>2659</v>
      </c>
      <c r="AG219" s="54">
        <v>0</v>
      </c>
      <c r="AH219" s="54">
        <f>AI219+AJ219</f>
        <v>2400</v>
      </c>
      <c r="AI219" s="54">
        <v>2400</v>
      </c>
      <c r="AJ219" s="54">
        <v>0</v>
      </c>
      <c r="AK219" s="54">
        <f>AL219+AM219</f>
        <v>7443</v>
      </c>
      <c r="AL219" s="54">
        <f>+AC219+AF219+AI219</f>
        <v>7443</v>
      </c>
      <c r="AM219" s="54">
        <f>+AD219+AG219+AJ219</f>
        <v>0</v>
      </c>
      <c r="AN219" s="54">
        <f>AO219+AP219</f>
        <v>2597</v>
      </c>
      <c r="AO219" s="54">
        <v>2597</v>
      </c>
      <c r="AP219" s="54">
        <v>0</v>
      </c>
      <c r="AQ219" s="54">
        <f>AR219+AS219</f>
        <v>2726</v>
      </c>
      <c r="AR219" s="54">
        <v>2726</v>
      </c>
      <c r="AS219" s="54">
        <v>0</v>
      </c>
      <c r="AT219" s="54">
        <f>AU219+AV219</f>
        <v>3042</v>
      </c>
      <c r="AU219" s="54">
        <v>3042</v>
      </c>
      <c r="AV219" s="54">
        <v>0</v>
      </c>
      <c r="AW219" s="54">
        <f>AX219+AY219</f>
        <v>8365</v>
      </c>
      <c r="AX219" s="54">
        <f>+AO219+AR219+AU219</f>
        <v>8365</v>
      </c>
      <c r="AY219" s="54">
        <f>+AP219+AS219+AV219</f>
        <v>0</v>
      </c>
      <c r="AZ219" s="54">
        <f>BA219+BB219</f>
        <v>32069</v>
      </c>
      <c r="BA219" s="54">
        <f>N219+Z219+AL219+AX219</f>
        <v>32069</v>
      </c>
      <c r="BB219" s="54">
        <f>O219+AA219+AM219+AY219</f>
        <v>0</v>
      </c>
    </row>
    <row r="220" spans="1:54" s="3" customFormat="1" ht="15" customHeight="1" x14ac:dyDescent="0.25">
      <c r="A220" s="33"/>
      <c r="B220" s="31"/>
      <c r="C220" s="32" t="s">
        <v>181</v>
      </c>
      <c r="D220" s="29">
        <f>SUM(E220:F220)</f>
        <v>1086</v>
      </c>
      <c r="E220" s="29">
        <f>SUM(E221:E224)</f>
        <v>1086</v>
      </c>
      <c r="F220" s="29">
        <f>SUM(F221:F224)</f>
        <v>0</v>
      </c>
      <c r="G220" s="29">
        <f t="shared" ref="G220" si="1367">SUM(H220:I220)</f>
        <v>971</v>
      </c>
      <c r="H220" s="29">
        <f>SUM(H221:H224)</f>
        <v>971</v>
      </c>
      <c r="I220" s="29">
        <f>SUM(I221:I224)</f>
        <v>0</v>
      </c>
      <c r="J220" s="29">
        <f t="shared" ref="J220" si="1368">SUM(K220:L220)</f>
        <v>1027</v>
      </c>
      <c r="K220" s="29">
        <f>SUM(K221:K224)</f>
        <v>1027</v>
      </c>
      <c r="L220" s="29">
        <f>SUM(L221:L224)</f>
        <v>0</v>
      </c>
      <c r="M220" s="29">
        <f>SUM(N220:O220)</f>
        <v>3084</v>
      </c>
      <c r="N220" s="29">
        <f>SUM(N221:N224)</f>
        <v>3084</v>
      </c>
      <c r="O220" s="29">
        <f>SUM(O221:O224)</f>
        <v>0</v>
      </c>
      <c r="P220" s="29">
        <f t="shared" ref="P220" si="1369">SUM(Q220:R220)</f>
        <v>1085</v>
      </c>
      <c r="Q220" s="29">
        <f>SUM(Q221:Q224)</f>
        <v>1085</v>
      </c>
      <c r="R220" s="29">
        <f>SUM(R221:R224)</f>
        <v>0</v>
      </c>
      <c r="S220" s="29">
        <f t="shared" ref="S220" si="1370">SUM(T220:U220)</f>
        <v>1144</v>
      </c>
      <c r="T220" s="29">
        <f>SUM(T221:T224)</f>
        <v>1144</v>
      </c>
      <c r="U220" s="29">
        <f>SUM(U221:U224)</f>
        <v>0</v>
      </c>
      <c r="V220" s="29">
        <f t="shared" ref="V220" si="1371">SUM(W220:X220)</f>
        <v>1142</v>
      </c>
      <c r="W220" s="29">
        <f>SUM(W221:W224)</f>
        <v>1142</v>
      </c>
      <c r="X220" s="29">
        <f>SUM(X221:X224)</f>
        <v>0</v>
      </c>
      <c r="Y220" s="29">
        <f t="shared" ref="Y220" si="1372">SUM(Z220:AA220)</f>
        <v>3371</v>
      </c>
      <c r="Z220" s="29">
        <f>SUM(Z221:Z224)</f>
        <v>3371</v>
      </c>
      <c r="AA220" s="29">
        <f>SUM(AA221:AA224)</f>
        <v>0</v>
      </c>
      <c r="AB220" s="29">
        <f t="shared" ref="AB220" si="1373">SUM(AC220:AD220)</f>
        <v>1110</v>
      </c>
      <c r="AC220" s="29">
        <f>SUM(AC221:AC224)</f>
        <v>1110</v>
      </c>
      <c r="AD220" s="29">
        <f>SUM(AD221:AD224)</f>
        <v>0</v>
      </c>
      <c r="AE220" s="29">
        <f t="shared" ref="AE220" si="1374">SUM(AF220:AG220)</f>
        <v>1118</v>
      </c>
      <c r="AF220" s="29">
        <f>SUM(AF221:AF224)</f>
        <v>1118</v>
      </c>
      <c r="AG220" s="29">
        <f>SUM(AG221:AG224)</f>
        <v>0</v>
      </c>
      <c r="AH220" s="29">
        <f t="shared" ref="AH220" si="1375">SUM(AI220:AJ220)</f>
        <v>1071</v>
      </c>
      <c r="AI220" s="29">
        <f>SUM(AI221:AI224)</f>
        <v>1071</v>
      </c>
      <c r="AJ220" s="29">
        <f>SUM(AJ221:AJ224)</f>
        <v>0</v>
      </c>
      <c r="AK220" s="29">
        <f t="shared" ref="AK220" si="1376">SUM(AL220:AM220)</f>
        <v>3299</v>
      </c>
      <c r="AL220" s="29">
        <f>SUM(AL221:AL224)</f>
        <v>3299</v>
      </c>
      <c r="AM220" s="29">
        <f>SUM(AM221:AM224)</f>
        <v>0</v>
      </c>
      <c r="AN220" s="29">
        <f t="shared" ref="AN220" si="1377">SUM(AO220:AP220)</f>
        <v>1100</v>
      </c>
      <c r="AO220" s="29">
        <f>SUM(AO221:AO224)</f>
        <v>1100</v>
      </c>
      <c r="AP220" s="29">
        <f>SUM(AP221:AP224)</f>
        <v>0</v>
      </c>
      <c r="AQ220" s="29">
        <f t="shared" ref="AQ220" si="1378">SUM(AR220:AS220)</f>
        <v>1135</v>
      </c>
      <c r="AR220" s="29">
        <f>SUM(AR221:AR224)</f>
        <v>1135</v>
      </c>
      <c r="AS220" s="29">
        <f>SUM(AS221:AS224)</f>
        <v>0</v>
      </c>
      <c r="AT220" s="29">
        <f t="shared" ref="AT220" si="1379">SUM(AU220:AV220)</f>
        <v>1076</v>
      </c>
      <c r="AU220" s="29">
        <f>SUM(AU221:AU224)</f>
        <v>1076</v>
      </c>
      <c r="AV220" s="29">
        <f>SUM(AV221:AV224)</f>
        <v>0</v>
      </c>
      <c r="AW220" s="29">
        <f t="shared" ref="AW220" si="1380">SUM(AX220:AY220)</f>
        <v>3311</v>
      </c>
      <c r="AX220" s="29">
        <f>SUM(AX221:AX224)</f>
        <v>3311</v>
      </c>
      <c r="AY220" s="29">
        <f>SUM(AY221:AY224)</f>
        <v>0</v>
      </c>
      <c r="AZ220" s="29">
        <f>SUM(BA220:BB220)</f>
        <v>13065</v>
      </c>
      <c r="BA220" s="29">
        <f>SUM(BA221:BA224)</f>
        <v>13065</v>
      </c>
      <c r="BB220" s="29">
        <f>SUM(BB221:BB224)</f>
        <v>0</v>
      </c>
    </row>
    <row r="221" spans="1:54" s="3" customFormat="1" ht="15" customHeight="1" x14ac:dyDescent="0.25">
      <c r="A221" s="33"/>
      <c r="B221" s="31"/>
      <c r="C221" s="35" t="s">
        <v>182</v>
      </c>
      <c r="D221" s="54">
        <f t="shared" ref="D221:D226" si="1381">E221+F221</f>
        <v>1019</v>
      </c>
      <c r="E221" s="54">
        <v>1019</v>
      </c>
      <c r="F221" s="54">
        <v>0</v>
      </c>
      <c r="G221" s="54">
        <f t="shared" ref="G221:G226" si="1382">H221+I221</f>
        <v>914</v>
      </c>
      <c r="H221" s="54">
        <v>914</v>
      </c>
      <c r="I221" s="54">
        <v>0</v>
      </c>
      <c r="J221" s="54">
        <f t="shared" ref="J221:J226" si="1383">K221+L221</f>
        <v>1016</v>
      </c>
      <c r="K221" s="54">
        <v>1016</v>
      </c>
      <c r="L221" s="54">
        <v>0</v>
      </c>
      <c r="M221" s="54">
        <f t="shared" ref="M221:M226" si="1384">N221+O221</f>
        <v>2949</v>
      </c>
      <c r="N221" s="54">
        <f t="shared" ref="N221:O226" si="1385">+E221+H221+K221</f>
        <v>2949</v>
      </c>
      <c r="O221" s="54">
        <f t="shared" si="1385"/>
        <v>0</v>
      </c>
      <c r="P221" s="54">
        <f t="shared" ref="P221:P226" si="1386">Q221+R221</f>
        <v>973</v>
      </c>
      <c r="Q221" s="54">
        <v>973</v>
      </c>
      <c r="R221" s="54">
        <v>0</v>
      </c>
      <c r="S221" s="54">
        <f t="shared" ref="S221:S226" si="1387">T221+U221</f>
        <v>1017</v>
      </c>
      <c r="T221" s="54">
        <v>1017</v>
      </c>
      <c r="U221" s="54">
        <v>0</v>
      </c>
      <c r="V221" s="54">
        <f t="shared" ref="V221:V226" si="1388">W221+X221</f>
        <v>1011</v>
      </c>
      <c r="W221" s="54">
        <v>1011</v>
      </c>
      <c r="X221" s="54">
        <v>0</v>
      </c>
      <c r="Y221" s="54">
        <f t="shared" ref="Y221:Y226" si="1389">Z221+AA221</f>
        <v>3001</v>
      </c>
      <c r="Z221" s="54">
        <f t="shared" ref="Z221:AA226" si="1390">+Q221+T221+W221</f>
        <v>3001</v>
      </c>
      <c r="AA221" s="54">
        <f t="shared" si="1390"/>
        <v>0</v>
      </c>
      <c r="AB221" s="54">
        <f t="shared" ref="AB221:AB226" si="1391">AC221+AD221</f>
        <v>987</v>
      </c>
      <c r="AC221" s="54">
        <v>987</v>
      </c>
      <c r="AD221" s="54">
        <v>0</v>
      </c>
      <c r="AE221" s="54">
        <f t="shared" ref="AE221:AE226" si="1392">AF221+AG221</f>
        <v>998</v>
      </c>
      <c r="AF221" s="54">
        <v>998</v>
      </c>
      <c r="AG221" s="54">
        <v>0</v>
      </c>
      <c r="AH221" s="54">
        <f t="shared" ref="AH221:AH226" si="1393">AI221+AJ221</f>
        <v>937</v>
      </c>
      <c r="AI221" s="54">
        <v>937</v>
      </c>
      <c r="AJ221" s="54">
        <v>0</v>
      </c>
      <c r="AK221" s="54">
        <f t="shared" ref="AK221:AK226" si="1394">AL221+AM221</f>
        <v>2922</v>
      </c>
      <c r="AL221" s="54">
        <f t="shared" ref="AL221:AM226" si="1395">+AC221+AF221+AI221</f>
        <v>2922</v>
      </c>
      <c r="AM221" s="54">
        <f t="shared" si="1395"/>
        <v>0</v>
      </c>
      <c r="AN221" s="54">
        <f t="shared" ref="AN221:AN226" si="1396">AO221+AP221</f>
        <v>949</v>
      </c>
      <c r="AO221" s="54">
        <v>949</v>
      </c>
      <c r="AP221" s="54">
        <v>0</v>
      </c>
      <c r="AQ221" s="54">
        <f t="shared" ref="AQ221:AQ226" si="1397">AR221+AS221</f>
        <v>1012</v>
      </c>
      <c r="AR221" s="54">
        <v>1012</v>
      </c>
      <c r="AS221" s="54">
        <v>0</v>
      </c>
      <c r="AT221" s="54">
        <f t="shared" ref="AT221:AT226" si="1398">AU221+AV221</f>
        <v>979</v>
      </c>
      <c r="AU221" s="54">
        <v>979</v>
      </c>
      <c r="AV221" s="54">
        <v>0</v>
      </c>
      <c r="AW221" s="54">
        <f t="shared" ref="AW221:AW226" si="1399">AX221+AY221</f>
        <v>2940</v>
      </c>
      <c r="AX221" s="54">
        <f t="shared" ref="AX221:AY226" si="1400">+AO221+AR221+AU221</f>
        <v>2940</v>
      </c>
      <c r="AY221" s="54">
        <f t="shared" si="1400"/>
        <v>0</v>
      </c>
      <c r="AZ221" s="54">
        <f t="shared" ref="AZ221:AZ226" si="1401">BA221+BB221</f>
        <v>11812</v>
      </c>
      <c r="BA221" s="54">
        <f t="shared" ref="BA221:BB226" si="1402">N221+Z221+AL221+AX221</f>
        <v>11812</v>
      </c>
      <c r="BB221" s="54">
        <f t="shared" si="1402"/>
        <v>0</v>
      </c>
    </row>
    <row r="222" spans="1:54" s="3" customFormat="1" ht="15" customHeight="1" x14ac:dyDescent="0.25">
      <c r="A222" s="33"/>
      <c r="B222" s="31"/>
      <c r="C222" s="35" t="s">
        <v>183</v>
      </c>
      <c r="D222" s="54">
        <f t="shared" si="1381"/>
        <v>4</v>
      </c>
      <c r="E222" s="54">
        <v>4</v>
      </c>
      <c r="F222" s="54">
        <v>0</v>
      </c>
      <c r="G222" s="54">
        <f t="shared" si="1382"/>
        <v>3</v>
      </c>
      <c r="H222" s="54">
        <v>3</v>
      </c>
      <c r="I222" s="54">
        <v>0</v>
      </c>
      <c r="J222" s="54">
        <f t="shared" si="1383"/>
        <v>1</v>
      </c>
      <c r="K222" s="54">
        <v>1</v>
      </c>
      <c r="L222" s="54">
        <v>0</v>
      </c>
      <c r="M222" s="54">
        <f t="shared" si="1384"/>
        <v>8</v>
      </c>
      <c r="N222" s="54">
        <f t="shared" si="1385"/>
        <v>8</v>
      </c>
      <c r="O222" s="54">
        <f t="shared" si="1385"/>
        <v>0</v>
      </c>
      <c r="P222" s="54">
        <f t="shared" si="1386"/>
        <v>1</v>
      </c>
      <c r="Q222" s="54">
        <v>1</v>
      </c>
      <c r="R222" s="54">
        <v>0</v>
      </c>
      <c r="S222" s="54">
        <f t="shared" si="1387"/>
        <v>0</v>
      </c>
      <c r="T222" s="54">
        <v>0</v>
      </c>
      <c r="U222" s="54">
        <v>0</v>
      </c>
      <c r="V222" s="54">
        <f t="shared" si="1388"/>
        <v>1</v>
      </c>
      <c r="W222" s="54">
        <v>1</v>
      </c>
      <c r="X222" s="54">
        <v>0</v>
      </c>
      <c r="Y222" s="54">
        <f t="shared" si="1389"/>
        <v>2</v>
      </c>
      <c r="Z222" s="54">
        <f t="shared" si="1390"/>
        <v>2</v>
      </c>
      <c r="AA222" s="54">
        <f t="shared" si="1390"/>
        <v>0</v>
      </c>
      <c r="AB222" s="54">
        <f t="shared" si="1391"/>
        <v>0</v>
      </c>
      <c r="AC222" s="54">
        <v>0</v>
      </c>
      <c r="AD222" s="54">
        <v>0</v>
      </c>
      <c r="AE222" s="54">
        <f t="shared" si="1392"/>
        <v>0</v>
      </c>
      <c r="AF222" s="54">
        <v>0</v>
      </c>
      <c r="AG222" s="54">
        <v>0</v>
      </c>
      <c r="AH222" s="54">
        <f t="shared" si="1393"/>
        <v>0</v>
      </c>
      <c r="AI222" s="54">
        <v>0</v>
      </c>
      <c r="AJ222" s="54">
        <v>0</v>
      </c>
      <c r="AK222" s="54">
        <f t="shared" si="1394"/>
        <v>0</v>
      </c>
      <c r="AL222" s="54">
        <f t="shared" si="1395"/>
        <v>0</v>
      </c>
      <c r="AM222" s="54">
        <f t="shared" si="1395"/>
        <v>0</v>
      </c>
      <c r="AN222" s="54">
        <f t="shared" si="1396"/>
        <v>0</v>
      </c>
      <c r="AO222" s="54">
        <v>0</v>
      </c>
      <c r="AP222" s="54">
        <v>0</v>
      </c>
      <c r="AQ222" s="54">
        <f t="shared" si="1397"/>
        <v>0</v>
      </c>
      <c r="AR222" s="54">
        <v>0</v>
      </c>
      <c r="AS222" s="54">
        <v>0</v>
      </c>
      <c r="AT222" s="54">
        <f t="shared" si="1398"/>
        <v>2</v>
      </c>
      <c r="AU222" s="54">
        <v>2</v>
      </c>
      <c r="AV222" s="54">
        <v>0</v>
      </c>
      <c r="AW222" s="54">
        <f t="shared" si="1399"/>
        <v>2</v>
      </c>
      <c r="AX222" s="54">
        <f t="shared" si="1400"/>
        <v>2</v>
      </c>
      <c r="AY222" s="54">
        <f t="shared" si="1400"/>
        <v>0</v>
      </c>
      <c r="AZ222" s="54">
        <f t="shared" si="1401"/>
        <v>12</v>
      </c>
      <c r="BA222" s="54">
        <f t="shared" si="1402"/>
        <v>12</v>
      </c>
      <c r="BB222" s="54">
        <f t="shared" si="1402"/>
        <v>0</v>
      </c>
    </row>
    <row r="223" spans="1:54" s="3" customFormat="1" ht="15" customHeight="1" x14ac:dyDescent="0.25">
      <c r="A223" s="33"/>
      <c r="B223" s="31"/>
      <c r="C223" s="35" t="s">
        <v>184</v>
      </c>
      <c r="D223" s="54">
        <f t="shared" si="1381"/>
        <v>0</v>
      </c>
      <c r="E223" s="54">
        <v>0</v>
      </c>
      <c r="F223" s="54">
        <v>0</v>
      </c>
      <c r="G223" s="54">
        <f t="shared" si="1382"/>
        <v>0</v>
      </c>
      <c r="H223" s="54">
        <v>0</v>
      </c>
      <c r="I223" s="54">
        <v>0</v>
      </c>
      <c r="J223" s="54">
        <f t="shared" si="1383"/>
        <v>10</v>
      </c>
      <c r="K223" s="54">
        <v>10</v>
      </c>
      <c r="L223" s="54">
        <v>0</v>
      </c>
      <c r="M223" s="54">
        <f t="shared" si="1384"/>
        <v>10</v>
      </c>
      <c r="N223" s="54">
        <f t="shared" si="1385"/>
        <v>10</v>
      </c>
      <c r="O223" s="54">
        <f t="shared" si="1385"/>
        <v>0</v>
      </c>
      <c r="P223" s="54">
        <f t="shared" si="1386"/>
        <v>27</v>
      </c>
      <c r="Q223" s="54">
        <v>27</v>
      </c>
      <c r="R223" s="54">
        <v>0</v>
      </c>
      <c r="S223" s="54">
        <f t="shared" si="1387"/>
        <v>29</v>
      </c>
      <c r="T223" s="54">
        <v>29</v>
      </c>
      <c r="U223" s="54">
        <v>0</v>
      </c>
      <c r="V223" s="54">
        <f t="shared" si="1388"/>
        <v>30</v>
      </c>
      <c r="W223" s="54">
        <v>30</v>
      </c>
      <c r="X223" s="54">
        <v>0</v>
      </c>
      <c r="Y223" s="54">
        <f t="shared" si="1389"/>
        <v>86</v>
      </c>
      <c r="Z223" s="54">
        <f t="shared" si="1390"/>
        <v>86</v>
      </c>
      <c r="AA223" s="54">
        <f t="shared" si="1390"/>
        <v>0</v>
      </c>
      <c r="AB223" s="54">
        <f t="shared" si="1391"/>
        <v>28</v>
      </c>
      <c r="AC223" s="54">
        <v>28</v>
      </c>
      <c r="AD223" s="54">
        <v>0</v>
      </c>
      <c r="AE223" s="54">
        <f t="shared" si="1392"/>
        <v>27</v>
      </c>
      <c r="AF223" s="54">
        <v>27</v>
      </c>
      <c r="AG223" s="54">
        <v>0</v>
      </c>
      <c r="AH223" s="54">
        <f t="shared" si="1393"/>
        <v>29</v>
      </c>
      <c r="AI223" s="54">
        <v>29</v>
      </c>
      <c r="AJ223" s="54">
        <v>0</v>
      </c>
      <c r="AK223" s="54">
        <f t="shared" si="1394"/>
        <v>84</v>
      </c>
      <c r="AL223" s="54">
        <f t="shared" si="1395"/>
        <v>84</v>
      </c>
      <c r="AM223" s="54">
        <f t="shared" si="1395"/>
        <v>0</v>
      </c>
      <c r="AN223" s="54">
        <f t="shared" si="1396"/>
        <v>30</v>
      </c>
      <c r="AO223" s="54">
        <v>30</v>
      </c>
      <c r="AP223" s="54">
        <v>0</v>
      </c>
      <c r="AQ223" s="54">
        <f t="shared" si="1397"/>
        <v>24</v>
      </c>
      <c r="AR223" s="54">
        <v>24</v>
      </c>
      <c r="AS223" s="54">
        <v>0</v>
      </c>
      <c r="AT223" s="54">
        <f t="shared" si="1398"/>
        <v>23</v>
      </c>
      <c r="AU223" s="54">
        <v>23</v>
      </c>
      <c r="AV223" s="54">
        <v>0</v>
      </c>
      <c r="AW223" s="54">
        <f t="shared" si="1399"/>
        <v>77</v>
      </c>
      <c r="AX223" s="54">
        <f t="shared" si="1400"/>
        <v>77</v>
      </c>
      <c r="AY223" s="54">
        <f t="shared" si="1400"/>
        <v>0</v>
      </c>
      <c r="AZ223" s="54">
        <f t="shared" si="1401"/>
        <v>257</v>
      </c>
      <c r="BA223" s="54">
        <f t="shared" si="1402"/>
        <v>257</v>
      </c>
      <c r="BB223" s="54">
        <f t="shared" si="1402"/>
        <v>0</v>
      </c>
    </row>
    <row r="224" spans="1:54" s="3" customFormat="1" ht="15" customHeight="1" x14ac:dyDescent="0.25">
      <c r="A224" s="33"/>
      <c r="B224" s="31"/>
      <c r="C224" s="35" t="s">
        <v>185</v>
      </c>
      <c r="D224" s="54">
        <f t="shared" si="1381"/>
        <v>63</v>
      </c>
      <c r="E224" s="54">
        <v>63</v>
      </c>
      <c r="F224" s="54">
        <v>0</v>
      </c>
      <c r="G224" s="54">
        <f t="shared" si="1382"/>
        <v>54</v>
      </c>
      <c r="H224" s="54">
        <v>54</v>
      </c>
      <c r="I224" s="54">
        <v>0</v>
      </c>
      <c r="J224" s="54">
        <f t="shared" si="1383"/>
        <v>0</v>
      </c>
      <c r="K224" s="54">
        <v>0</v>
      </c>
      <c r="L224" s="54">
        <v>0</v>
      </c>
      <c r="M224" s="54">
        <f t="shared" si="1384"/>
        <v>117</v>
      </c>
      <c r="N224" s="54">
        <f t="shared" si="1385"/>
        <v>117</v>
      </c>
      <c r="O224" s="54">
        <f t="shared" si="1385"/>
        <v>0</v>
      </c>
      <c r="P224" s="54">
        <f t="shared" si="1386"/>
        <v>84</v>
      </c>
      <c r="Q224" s="54">
        <v>84</v>
      </c>
      <c r="R224" s="54">
        <v>0</v>
      </c>
      <c r="S224" s="54">
        <f t="shared" si="1387"/>
        <v>98</v>
      </c>
      <c r="T224" s="54">
        <v>98</v>
      </c>
      <c r="U224" s="54">
        <v>0</v>
      </c>
      <c r="V224" s="54">
        <f t="shared" si="1388"/>
        <v>100</v>
      </c>
      <c r="W224" s="54">
        <v>100</v>
      </c>
      <c r="X224" s="54">
        <v>0</v>
      </c>
      <c r="Y224" s="54">
        <f t="shared" si="1389"/>
        <v>282</v>
      </c>
      <c r="Z224" s="54">
        <f t="shared" si="1390"/>
        <v>282</v>
      </c>
      <c r="AA224" s="54">
        <f t="shared" si="1390"/>
        <v>0</v>
      </c>
      <c r="AB224" s="54">
        <f t="shared" si="1391"/>
        <v>95</v>
      </c>
      <c r="AC224" s="54">
        <v>95</v>
      </c>
      <c r="AD224" s="54">
        <v>0</v>
      </c>
      <c r="AE224" s="54">
        <f t="shared" si="1392"/>
        <v>93</v>
      </c>
      <c r="AF224" s="54">
        <v>93</v>
      </c>
      <c r="AG224" s="54">
        <v>0</v>
      </c>
      <c r="AH224" s="54">
        <f t="shared" si="1393"/>
        <v>105</v>
      </c>
      <c r="AI224" s="54">
        <v>105</v>
      </c>
      <c r="AJ224" s="54">
        <v>0</v>
      </c>
      <c r="AK224" s="54">
        <f t="shared" si="1394"/>
        <v>293</v>
      </c>
      <c r="AL224" s="54">
        <f t="shared" si="1395"/>
        <v>293</v>
      </c>
      <c r="AM224" s="54">
        <f t="shared" si="1395"/>
        <v>0</v>
      </c>
      <c r="AN224" s="54">
        <f t="shared" si="1396"/>
        <v>121</v>
      </c>
      <c r="AO224" s="54">
        <v>121</v>
      </c>
      <c r="AP224" s="54">
        <v>0</v>
      </c>
      <c r="AQ224" s="54">
        <f t="shared" si="1397"/>
        <v>99</v>
      </c>
      <c r="AR224" s="54">
        <v>99</v>
      </c>
      <c r="AS224" s="54">
        <v>0</v>
      </c>
      <c r="AT224" s="54">
        <f t="shared" si="1398"/>
        <v>72</v>
      </c>
      <c r="AU224" s="54">
        <v>72</v>
      </c>
      <c r="AV224" s="54">
        <v>0</v>
      </c>
      <c r="AW224" s="54">
        <f t="shared" si="1399"/>
        <v>292</v>
      </c>
      <c r="AX224" s="54">
        <f t="shared" si="1400"/>
        <v>292</v>
      </c>
      <c r="AY224" s="54">
        <f t="shared" si="1400"/>
        <v>0</v>
      </c>
      <c r="AZ224" s="54">
        <f t="shared" si="1401"/>
        <v>984</v>
      </c>
      <c r="BA224" s="54">
        <f t="shared" si="1402"/>
        <v>984</v>
      </c>
      <c r="BB224" s="54">
        <f t="shared" si="1402"/>
        <v>0</v>
      </c>
    </row>
    <row r="225" spans="1:54" s="3" customFormat="1" ht="15" customHeight="1" x14ac:dyDescent="0.25">
      <c r="A225" s="33"/>
      <c r="B225" s="31"/>
      <c r="C225" s="32" t="s">
        <v>48</v>
      </c>
      <c r="D225" s="54">
        <f t="shared" si="1381"/>
        <v>2206</v>
      </c>
      <c r="E225" s="54">
        <v>2206</v>
      </c>
      <c r="F225" s="54">
        <v>0</v>
      </c>
      <c r="G225" s="54">
        <f t="shared" si="1382"/>
        <v>1914</v>
      </c>
      <c r="H225" s="54">
        <v>1914</v>
      </c>
      <c r="I225" s="54">
        <v>0</v>
      </c>
      <c r="J225" s="54">
        <f t="shared" si="1383"/>
        <v>2269</v>
      </c>
      <c r="K225" s="54">
        <v>2266</v>
      </c>
      <c r="L225" s="54">
        <v>3</v>
      </c>
      <c r="M225" s="54">
        <f t="shared" si="1384"/>
        <v>6389</v>
      </c>
      <c r="N225" s="54">
        <f t="shared" si="1385"/>
        <v>6386</v>
      </c>
      <c r="O225" s="54">
        <f t="shared" si="1385"/>
        <v>3</v>
      </c>
      <c r="P225" s="54">
        <f t="shared" si="1386"/>
        <v>2324</v>
      </c>
      <c r="Q225" s="54">
        <v>2324</v>
      </c>
      <c r="R225" s="54">
        <v>0</v>
      </c>
      <c r="S225" s="54">
        <f t="shared" si="1387"/>
        <v>2752</v>
      </c>
      <c r="T225" s="54">
        <v>2752</v>
      </c>
      <c r="U225" s="54">
        <v>0</v>
      </c>
      <c r="V225" s="54">
        <f t="shared" si="1388"/>
        <v>2673</v>
      </c>
      <c r="W225" s="54">
        <v>2673</v>
      </c>
      <c r="X225" s="54">
        <v>0</v>
      </c>
      <c r="Y225" s="54">
        <f t="shared" si="1389"/>
        <v>7749</v>
      </c>
      <c r="Z225" s="54">
        <f t="shared" si="1390"/>
        <v>7749</v>
      </c>
      <c r="AA225" s="54">
        <f t="shared" si="1390"/>
        <v>0</v>
      </c>
      <c r="AB225" s="54">
        <f t="shared" si="1391"/>
        <v>2495</v>
      </c>
      <c r="AC225" s="54">
        <v>2495</v>
      </c>
      <c r="AD225" s="54">
        <v>0</v>
      </c>
      <c r="AE225" s="54">
        <f t="shared" si="1392"/>
        <v>2817</v>
      </c>
      <c r="AF225" s="54">
        <v>2817</v>
      </c>
      <c r="AG225" s="54">
        <v>0</v>
      </c>
      <c r="AH225" s="54">
        <f t="shared" si="1393"/>
        <v>3112</v>
      </c>
      <c r="AI225" s="54">
        <v>3112</v>
      </c>
      <c r="AJ225" s="54">
        <v>0</v>
      </c>
      <c r="AK225" s="54">
        <f t="shared" si="1394"/>
        <v>8424</v>
      </c>
      <c r="AL225" s="54">
        <f t="shared" si="1395"/>
        <v>8424</v>
      </c>
      <c r="AM225" s="54">
        <f t="shared" si="1395"/>
        <v>0</v>
      </c>
      <c r="AN225" s="54">
        <f t="shared" si="1396"/>
        <v>3127</v>
      </c>
      <c r="AO225" s="54">
        <v>3125</v>
      </c>
      <c r="AP225" s="54">
        <v>2</v>
      </c>
      <c r="AQ225" s="54">
        <f t="shared" si="1397"/>
        <v>2799</v>
      </c>
      <c r="AR225" s="54">
        <v>2795</v>
      </c>
      <c r="AS225" s="54">
        <v>4</v>
      </c>
      <c r="AT225" s="54">
        <f t="shared" si="1398"/>
        <v>2890</v>
      </c>
      <c r="AU225" s="54">
        <v>2889</v>
      </c>
      <c r="AV225" s="54">
        <v>1</v>
      </c>
      <c r="AW225" s="54">
        <f t="shared" si="1399"/>
        <v>8816</v>
      </c>
      <c r="AX225" s="54">
        <f t="shared" si="1400"/>
        <v>8809</v>
      </c>
      <c r="AY225" s="54">
        <f t="shared" si="1400"/>
        <v>7</v>
      </c>
      <c r="AZ225" s="54">
        <f t="shared" si="1401"/>
        <v>31378</v>
      </c>
      <c r="BA225" s="54">
        <f t="shared" si="1402"/>
        <v>31368</v>
      </c>
      <c r="BB225" s="54">
        <f t="shared" si="1402"/>
        <v>10</v>
      </c>
    </row>
    <row r="226" spans="1:54" s="3" customFormat="1" ht="15" customHeight="1" x14ac:dyDescent="0.25">
      <c r="A226" s="33"/>
      <c r="B226" s="31"/>
      <c r="C226" s="32" t="s">
        <v>23</v>
      </c>
      <c r="D226" s="54">
        <f t="shared" si="1381"/>
        <v>123</v>
      </c>
      <c r="E226" s="54">
        <v>106</v>
      </c>
      <c r="F226" s="54">
        <v>17</v>
      </c>
      <c r="G226" s="54">
        <f t="shared" si="1382"/>
        <v>124</v>
      </c>
      <c r="H226" s="54">
        <v>111</v>
      </c>
      <c r="I226" s="54">
        <v>13</v>
      </c>
      <c r="J226" s="54">
        <f t="shared" si="1383"/>
        <v>184</v>
      </c>
      <c r="K226" s="54">
        <v>164</v>
      </c>
      <c r="L226" s="54">
        <v>20</v>
      </c>
      <c r="M226" s="54">
        <f t="shared" si="1384"/>
        <v>431</v>
      </c>
      <c r="N226" s="54">
        <f t="shared" si="1385"/>
        <v>381</v>
      </c>
      <c r="O226" s="54">
        <f t="shared" si="1385"/>
        <v>50</v>
      </c>
      <c r="P226" s="54">
        <f t="shared" si="1386"/>
        <v>233</v>
      </c>
      <c r="Q226" s="54">
        <v>208</v>
      </c>
      <c r="R226" s="54">
        <v>25</v>
      </c>
      <c r="S226" s="54">
        <f t="shared" si="1387"/>
        <v>208</v>
      </c>
      <c r="T226" s="54">
        <v>183</v>
      </c>
      <c r="U226" s="54">
        <v>25</v>
      </c>
      <c r="V226" s="54">
        <f t="shared" si="1388"/>
        <v>224</v>
      </c>
      <c r="W226" s="54">
        <v>202</v>
      </c>
      <c r="X226" s="54">
        <v>22</v>
      </c>
      <c r="Y226" s="54">
        <f t="shared" si="1389"/>
        <v>665</v>
      </c>
      <c r="Z226" s="54">
        <f t="shared" si="1390"/>
        <v>593</v>
      </c>
      <c r="AA226" s="54">
        <f t="shared" si="1390"/>
        <v>72</v>
      </c>
      <c r="AB226" s="54">
        <f t="shared" si="1391"/>
        <v>199</v>
      </c>
      <c r="AC226" s="54">
        <v>187</v>
      </c>
      <c r="AD226" s="54">
        <v>12</v>
      </c>
      <c r="AE226" s="54">
        <f t="shared" si="1392"/>
        <v>209</v>
      </c>
      <c r="AF226" s="54">
        <v>191</v>
      </c>
      <c r="AG226" s="54">
        <v>18</v>
      </c>
      <c r="AH226" s="54">
        <f t="shared" si="1393"/>
        <v>216</v>
      </c>
      <c r="AI226" s="54">
        <v>202</v>
      </c>
      <c r="AJ226" s="54">
        <v>14</v>
      </c>
      <c r="AK226" s="54">
        <f t="shared" si="1394"/>
        <v>624</v>
      </c>
      <c r="AL226" s="54">
        <f t="shared" si="1395"/>
        <v>580</v>
      </c>
      <c r="AM226" s="54">
        <f t="shared" si="1395"/>
        <v>44</v>
      </c>
      <c r="AN226" s="54">
        <f t="shared" si="1396"/>
        <v>236</v>
      </c>
      <c r="AO226" s="54">
        <v>209</v>
      </c>
      <c r="AP226" s="54">
        <v>27</v>
      </c>
      <c r="AQ226" s="54">
        <f t="shared" si="1397"/>
        <v>235</v>
      </c>
      <c r="AR226" s="54">
        <v>206</v>
      </c>
      <c r="AS226" s="54">
        <v>29</v>
      </c>
      <c r="AT226" s="54">
        <f t="shared" si="1398"/>
        <v>233</v>
      </c>
      <c r="AU226" s="54">
        <v>202</v>
      </c>
      <c r="AV226" s="54">
        <v>31</v>
      </c>
      <c r="AW226" s="54">
        <f t="shared" si="1399"/>
        <v>704</v>
      </c>
      <c r="AX226" s="54">
        <f t="shared" si="1400"/>
        <v>617</v>
      </c>
      <c r="AY226" s="54">
        <f t="shared" si="1400"/>
        <v>87</v>
      </c>
      <c r="AZ226" s="54">
        <f t="shared" si="1401"/>
        <v>2424</v>
      </c>
      <c r="BA226" s="54">
        <f t="shared" si="1402"/>
        <v>2171</v>
      </c>
      <c r="BB226" s="54">
        <f t="shared" si="1402"/>
        <v>253</v>
      </c>
    </row>
    <row r="227" spans="1:54" s="3" customFormat="1" ht="15" customHeight="1" x14ac:dyDescent="0.25">
      <c r="A227" s="33"/>
      <c r="B227" s="31"/>
      <c r="C227" s="35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</row>
    <row r="228" spans="1:54" s="3" customFormat="1" ht="15.75" x14ac:dyDescent="0.25">
      <c r="A228" s="30"/>
      <c r="B228" s="31" t="s">
        <v>186</v>
      </c>
      <c r="C228" s="32"/>
      <c r="D228" s="29">
        <f>SUM(E228:F228)</f>
        <v>1577</v>
      </c>
      <c r="E228" s="55">
        <f>E229+E232+E233+E237+E238+E239+E240+E244+E245</f>
        <v>1570</v>
      </c>
      <c r="F228" s="55">
        <f>F229+F232+F233+F237+F238+F239+F240+F244+F245</f>
        <v>7</v>
      </c>
      <c r="G228" s="29">
        <f t="shared" ref="G228" si="1403">SUM(H228:I228)</f>
        <v>1478</v>
      </c>
      <c r="H228" s="55">
        <f>H229+H232+H233+H237+H238+H239+H240+H244+H245</f>
        <v>1470</v>
      </c>
      <c r="I228" s="55">
        <f>I229+I232+I233+I237+I238+I239+I240+I244+I245</f>
        <v>8</v>
      </c>
      <c r="J228" s="29">
        <f t="shared" ref="J228" si="1404">SUM(K228:L228)</f>
        <v>1613</v>
      </c>
      <c r="K228" s="55">
        <f>K229+K232+K233+K237+K238+K239+K240+K244+K245</f>
        <v>1594</v>
      </c>
      <c r="L228" s="55">
        <f>L229+L232+L233+L237+L238+L239+L240+L244+L245</f>
        <v>19</v>
      </c>
      <c r="M228" s="29">
        <f>SUM(N228:O228)</f>
        <v>4668</v>
      </c>
      <c r="N228" s="55">
        <f>N229+N232+N233+N237+N238+N239+N240+N244+N245</f>
        <v>4634</v>
      </c>
      <c r="O228" s="55">
        <f>O229+O232+O233+O237+O238+O239+O240+O244+O245</f>
        <v>34</v>
      </c>
      <c r="P228" s="29">
        <f t="shared" ref="P228" si="1405">SUM(Q228:R228)</f>
        <v>1524</v>
      </c>
      <c r="Q228" s="55">
        <f>Q229+Q232+Q233+Q237+Q238+Q239+Q240+Q244+Q245</f>
        <v>1493</v>
      </c>
      <c r="R228" s="55">
        <f>R229+R232+R233+R237+R238+R239+R240+R244+R245</f>
        <v>31</v>
      </c>
      <c r="S228" s="29">
        <f t="shared" ref="S228" si="1406">SUM(T228:U228)</f>
        <v>1625</v>
      </c>
      <c r="T228" s="55">
        <f>T229+T232+T233+T237+T238+T239+T240+T244+T245</f>
        <v>1595</v>
      </c>
      <c r="U228" s="55">
        <f>U229+U232+U233+U237+U238+U239+U240+U244+U245</f>
        <v>30</v>
      </c>
      <c r="V228" s="29">
        <f t="shared" ref="V228" si="1407">SUM(W228:X228)</f>
        <v>1599</v>
      </c>
      <c r="W228" s="55">
        <f>W229+W232+W233+W237+W238+W239+W240+W244+W245</f>
        <v>1566</v>
      </c>
      <c r="X228" s="55">
        <f>X229+X232+X233+X237+X238+X239+X240+X244+X245</f>
        <v>33</v>
      </c>
      <c r="Y228" s="29">
        <f t="shared" ref="Y228" si="1408">SUM(Z228:AA228)</f>
        <v>4748</v>
      </c>
      <c r="Z228" s="55">
        <f>Z229+Z232+Z233+Z237+Z238+Z239+Z240+Z244+Z245</f>
        <v>4654</v>
      </c>
      <c r="AA228" s="55">
        <f>AA229+AA232+AA233+AA237+AA238+AA239+AA240+AA244+AA245</f>
        <v>94</v>
      </c>
      <c r="AB228" s="29">
        <f t="shared" ref="AB228" si="1409">SUM(AC228:AD228)</f>
        <v>1678</v>
      </c>
      <c r="AC228" s="55">
        <f>AC229+AC232+AC233+AC237+AC238+AC239+AC240+AC244+AC245</f>
        <v>1656</v>
      </c>
      <c r="AD228" s="55">
        <f>AD229+AD232+AD233+AD237+AD238+AD239+AD240+AD244+AD245</f>
        <v>22</v>
      </c>
      <c r="AE228" s="29">
        <f t="shared" ref="AE228" si="1410">SUM(AF228:AG228)</f>
        <v>1689</v>
      </c>
      <c r="AF228" s="55">
        <f>AF229+AF232+AF233+AF237+AF238+AF239+AF240+AF244+AF245</f>
        <v>1659</v>
      </c>
      <c r="AG228" s="55">
        <f>AG229+AG232+AG233+AG237+AG238+AG239+AG240+AG244+AG245</f>
        <v>30</v>
      </c>
      <c r="AH228" s="29">
        <f t="shared" ref="AH228" si="1411">SUM(AI228:AJ228)</f>
        <v>1656</v>
      </c>
      <c r="AI228" s="55">
        <f>AI229+AI232+AI233+AI237+AI238+AI239+AI240+AI244+AI245</f>
        <v>1624</v>
      </c>
      <c r="AJ228" s="55">
        <f>AJ229+AJ232+AJ233+AJ237+AJ238+AJ239+AJ240+AJ244+AJ245</f>
        <v>32</v>
      </c>
      <c r="AK228" s="29">
        <f t="shared" ref="AK228" si="1412">SUM(AL228:AM228)</f>
        <v>5023</v>
      </c>
      <c r="AL228" s="55">
        <f>AL229+AL232+AL233+AL237+AL238+AL239+AL240+AL244+AL245</f>
        <v>4939</v>
      </c>
      <c r="AM228" s="55">
        <f>AM229+AM232+AM233+AM237+AM238+AM239+AM240+AM244+AM245</f>
        <v>84</v>
      </c>
      <c r="AN228" s="29">
        <f t="shared" ref="AN228" si="1413">SUM(AO228:AP228)</f>
        <v>1754</v>
      </c>
      <c r="AO228" s="55">
        <f>AO229+AO232+AO233+AO237+AO238+AO239+AO240+AO244+AO245</f>
        <v>1725</v>
      </c>
      <c r="AP228" s="55">
        <f>AP229+AP232+AP233+AP237+AP238+AP239+AP240+AP244+AP245</f>
        <v>29</v>
      </c>
      <c r="AQ228" s="29">
        <f t="shared" ref="AQ228" si="1414">SUM(AR228:AS228)</f>
        <v>1701</v>
      </c>
      <c r="AR228" s="55">
        <f>AR229+AR232+AR233+AR237+AR238+AR239+AR240+AR244+AR245</f>
        <v>1679</v>
      </c>
      <c r="AS228" s="55">
        <f>AS229+AS232+AS233+AS237+AS238+AS239+AS240+AS244+AS245</f>
        <v>22</v>
      </c>
      <c r="AT228" s="29">
        <f t="shared" ref="AT228" si="1415">SUM(AU228:AV228)</f>
        <v>1689</v>
      </c>
      <c r="AU228" s="55">
        <f>AU229+AU232+AU233+AU237+AU238+AU239+AU240+AU244+AU245</f>
        <v>1677</v>
      </c>
      <c r="AV228" s="55">
        <f>AV229+AV232+AV233+AV237+AV238+AV239+AV240+AV244+AV245</f>
        <v>12</v>
      </c>
      <c r="AW228" s="29">
        <f t="shared" ref="AW228" si="1416">SUM(AX228:AY228)</f>
        <v>5144</v>
      </c>
      <c r="AX228" s="55">
        <f>AX229+AX232+AX233+AX237+AX238+AX239+AX240+AX244+AX245</f>
        <v>5081</v>
      </c>
      <c r="AY228" s="55">
        <f>AY229+AY232+AY233+AY237+AY238+AY239+AY240+AY244+AY245</f>
        <v>63</v>
      </c>
      <c r="AZ228" s="29">
        <f>SUM(BA228:BB228)</f>
        <v>19583</v>
      </c>
      <c r="BA228" s="55">
        <f>BA229+BA232+BA233+BA237+BA238+BA239+BA240+BA244+BA245</f>
        <v>19308</v>
      </c>
      <c r="BB228" s="55">
        <f>BB229+BB232+BB233+BB237+BB238+BB239+BB240+BB244+BB245</f>
        <v>275</v>
      </c>
    </row>
    <row r="229" spans="1:54" s="3" customFormat="1" x14ac:dyDescent="0.2">
      <c r="A229" s="33"/>
      <c r="B229" s="34"/>
      <c r="C229" s="32" t="s">
        <v>187</v>
      </c>
      <c r="D229" s="29">
        <f>E229+F229</f>
        <v>37</v>
      </c>
      <c r="E229" s="29">
        <f>SUM(E230:E231)</f>
        <v>33</v>
      </c>
      <c r="F229" s="29">
        <f>SUM(F230:F231)</f>
        <v>4</v>
      </c>
      <c r="G229" s="29">
        <f t="shared" ref="G229" si="1417">H229+I229</f>
        <v>42</v>
      </c>
      <c r="H229" s="29">
        <f>SUM(H230:H231)</f>
        <v>38</v>
      </c>
      <c r="I229" s="29">
        <f>SUM(I230:I231)</f>
        <v>4</v>
      </c>
      <c r="J229" s="29">
        <f t="shared" ref="J229" si="1418">K229+L229</f>
        <v>57</v>
      </c>
      <c r="K229" s="29">
        <f>SUM(K230:K231)</f>
        <v>50</v>
      </c>
      <c r="L229" s="29">
        <f>SUM(L230:L231)</f>
        <v>7</v>
      </c>
      <c r="M229" s="29">
        <f>N229+O229</f>
        <v>136</v>
      </c>
      <c r="N229" s="29">
        <f>SUM(N230:N231)</f>
        <v>121</v>
      </c>
      <c r="O229" s="29">
        <f>SUM(O230:O231)</f>
        <v>15</v>
      </c>
      <c r="P229" s="29">
        <f t="shared" ref="P229" si="1419">Q229+R229</f>
        <v>48</v>
      </c>
      <c r="Q229" s="29">
        <f>SUM(Q230:Q231)</f>
        <v>42</v>
      </c>
      <c r="R229" s="29">
        <f>SUM(R230:R231)</f>
        <v>6</v>
      </c>
      <c r="S229" s="29">
        <f t="shared" ref="S229" si="1420">T229+U229</f>
        <v>53</v>
      </c>
      <c r="T229" s="29">
        <f>SUM(T230:T231)</f>
        <v>47</v>
      </c>
      <c r="U229" s="29">
        <f>SUM(U230:U231)</f>
        <v>6</v>
      </c>
      <c r="V229" s="29">
        <f t="shared" ref="V229" si="1421">W229+X229</f>
        <v>41</v>
      </c>
      <c r="W229" s="29">
        <f>SUM(W230:W231)</f>
        <v>34</v>
      </c>
      <c r="X229" s="29">
        <f>SUM(X230:X231)</f>
        <v>7</v>
      </c>
      <c r="Y229" s="29">
        <f t="shared" ref="Y229" si="1422">Z229+AA229</f>
        <v>142</v>
      </c>
      <c r="Z229" s="29">
        <f>SUM(Z230:Z231)</f>
        <v>123</v>
      </c>
      <c r="AA229" s="29">
        <f>SUM(AA230:AA231)</f>
        <v>19</v>
      </c>
      <c r="AB229" s="29">
        <f t="shared" ref="AB229" si="1423">AC229+AD229</f>
        <v>42</v>
      </c>
      <c r="AC229" s="29">
        <f>SUM(AC230:AC231)</f>
        <v>39</v>
      </c>
      <c r="AD229" s="29">
        <f>SUM(AD230:AD231)</f>
        <v>3</v>
      </c>
      <c r="AE229" s="29">
        <f t="shared" ref="AE229" si="1424">AF229+AG229</f>
        <v>48</v>
      </c>
      <c r="AF229" s="29">
        <f>SUM(AF230:AF231)</f>
        <v>41</v>
      </c>
      <c r="AG229" s="29">
        <f>SUM(AG230:AG231)</f>
        <v>7</v>
      </c>
      <c r="AH229" s="29">
        <f t="shared" ref="AH229" si="1425">AI229+AJ229</f>
        <v>47</v>
      </c>
      <c r="AI229" s="29">
        <f>SUM(AI230:AI231)</f>
        <v>41</v>
      </c>
      <c r="AJ229" s="29">
        <f>SUM(AJ230:AJ231)</f>
        <v>6</v>
      </c>
      <c r="AK229" s="29">
        <f t="shared" ref="AK229" si="1426">AL229+AM229</f>
        <v>137</v>
      </c>
      <c r="AL229" s="29">
        <f>SUM(AL230:AL231)</f>
        <v>121</v>
      </c>
      <c r="AM229" s="29">
        <f>SUM(AM230:AM231)</f>
        <v>16</v>
      </c>
      <c r="AN229" s="29">
        <f t="shared" ref="AN229" si="1427">AO229+AP229</f>
        <v>47</v>
      </c>
      <c r="AO229" s="29">
        <f>SUM(AO230:AO231)</f>
        <v>43</v>
      </c>
      <c r="AP229" s="29">
        <f>SUM(AP230:AP231)</f>
        <v>4</v>
      </c>
      <c r="AQ229" s="29">
        <f t="shared" ref="AQ229" si="1428">AR229+AS229</f>
        <v>46</v>
      </c>
      <c r="AR229" s="29">
        <f>SUM(AR230:AR231)</f>
        <v>38</v>
      </c>
      <c r="AS229" s="29">
        <f>SUM(AS230:AS231)</f>
        <v>8</v>
      </c>
      <c r="AT229" s="29">
        <f t="shared" ref="AT229" si="1429">AU229+AV229</f>
        <v>42</v>
      </c>
      <c r="AU229" s="29">
        <f>SUM(AU230:AU231)</f>
        <v>37</v>
      </c>
      <c r="AV229" s="29">
        <f>SUM(AV230:AV231)</f>
        <v>5</v>
      </c>
      <c r="AW229" s="29">
        <f t="shared" ref="AW229" si="1430">AX229+AY229</f>
        <v>135</v>
      </c>
      <c r="AX229" s="29">
        <f>SUM(AX230:AX231)</f>
        <v>118</v>
      </c>
      <c r="AY229" s="29">
        <f>SUM(AY230:AY231)</f>
        <v>17</v>
      </c>
      <c r="AZ229" s="29">
        <f>BA229+BB229</f>
        <v>550</v>
      </c>
      <c r="BA229" s="29">
        <f>SUM(BA230:BA231)</f>
        <v>483</v>
      </c>
      <c r="BB229" s="29">
        <f>SUM(BB230:BB231)</f>
        <v>67</v>
      </c>
    </row>
    <row r="230" spans="1:54" s="3" customFormat="1" x14ac:dyDescent="0.2">
      <c r="A230" s="33"/>
      <c r="B230" s="34"/>
      <c r="C230" s="35" t="s">
        <v>187</v>
      </c>
      <c r="D230" s="54">
        <f>E230+F230</f>
        <v>36</v>
      </c>
      <c r="E230" s="54">
        <v>32</v>
      </c>
      <c r="F230" s="54">
        <v>4</v>
      </c>
      <c r="G230" s="54">
        <f>H230+I230</f>
        <v>42</v>
      </c>
      <c r="H230" s="54">
        <v>38</v>
      </c>
      <c r="I230" s="54">
        <v>4</v>
      </c>
      <c r="J230" s="54">
        <f>K230+L230</f>
        <v>57</v>
      </c>
      <c r="K230" s="54">
        <v>50</v>
      </c>
      <c r="L230" s="54">
        <v>7</v>
      </c>
      <c r="M230" s="54">
        <f>N230+O230</f>
        <v>135</v>
      </c>
      <c r="N230" s="54">
        <f t="shared" ref="N230:O232" si="1431">+E230+H230+K230</f>
        <v>120</v>
      </c>
      <c r="O230" s="54">
        <f t="shared" si="1431"/>
        <v>15</v>
      </c>
      <c r="P230" s="54">
        <f>Q230+R230</f>
        <v>48</v>
      </c>
      <c r="Q230" s="54">
        <v>42</v>
      </c>
      <c r="R230" s="54">
        <v>6</v>
      </c>
      <c r="S230" s="54">
        <f>T230+U230</f>
        <v>53</v>
      </c>
      <c r="T230" s="54">
        <v>47</v>
      </c>
      <c r="U230" s="54">
        <v>6</v>
      </c>
      <c r="V230" s="54">
        <f>W230+X230</f>
        <v>41</v>
      </c>
      <c r="W230" s="54">
        <v>34</v>
      </c>
      <c r="X230" s="54">
        <v>7</v>
      </c>
      <c r="Y230" s="54">
        <f>Z230+AA230</f>
        <v>142</v>
      </c>
      <c r="Z230" s="54">
        <f t="shared" ref="Z230:AA232" si="1432">+Q230+T230+W230</f>
        <v>123</v>
      </c>
      <c r="AA230" s="54">
        <f t="shared" si="1432"/>
        <v>19</v>
      </c>
      <c r="AB230" s="54">
        <f>AC230+AD230</f>
        <v>42</v>
      </c>
      <c r="AC230" s="54">
        <v>39</v>
      </c>
      <c r="AD230" s="54">
        <v>3</v>
      </c>
      <c r="AE230" s="54">
        <f>AF230+AG230</f>
        <v>48</v>
      </c>
      <c r="AF230" s="54">
        <v>41</v>
      </c>
      <c r="AG230" s="54">
        <v>7</v>
      </c>
      <c r="AH230" s="54">
        <f>AI230+AJ230</f>
        <v>47</v>
      </c>
      <c r="AI230" s="54">
        <v>41</v>
      </c>
      <c r="AJ230" s="54">
        <v>6</v>
      </c>
      <c r="AK230" s="54">
        <f>AL230+AM230</f>
        <v>137</v>
      </c>
      <c r="AL230" s="54">
        <f t="shared" ref="AL230:AM232" si="1433">+AC230+AF230+AI230</f>
        <v>121</v>
      </c>
      <c r="AM230" s="54">
        <f t="shared" si="1433"/>
        <v>16</v>
      </c>
      <c r="AN230" s="54">
        <f>AO230+AP230</f>
        <v>47</v>
      </c>
      <c r="AO230" s="54">
        <v>43</v>
      </c>
      <c r="AP230" s="54">
        <v>4</v>
      </c>
      <c r="AQ230" s="54">
        <f>AR230+AS230</f>
        <v>45</v>
      </c>
      <c r="AR230" s="54">
        <v>37</v>
      </c>
      <c r="AS230" s="54">
        <v>8</v>
      </c>
      <c r="AT230" s="54">
        <f>AU230+AV230</f>
        <v>42</v>
      </c>
      <c r="AU230" s="54">
        <v>37</v>
      </c>
      <c r="AV230" s="54">
        <v>5</v>
      </c>
      <c r="AW230" s="54">
        <f>AX230+AY230</f>
        <v>134</v>
      </c>
      <c r="AX230" s="54">
        <f t="shared" ref="AX230:AY232" si="1434">+AO230+AR230+AU230</f>
        <v>117</v>
      </c>
      <c r="AY230" s="54">
        <f t="shared" si="1434"/>
        <v>17</v>
      </c>
      <c r="AZ230" s="54">
        <f>BA230+BB230</f>
        <v>548</v>
      </c>
      <c r="BA230" s="54">
        <f t="shared" ref="BA230:BB232" si="1435">N230+Z230+AL230+AX230</f>
        <v>481</v>
      </c>
      <c r="BB230" s="54">
        <f t="shared" si="1435"/>
        <v>67</v>
      </c>
    </row>
    <row r="231" spans="1:54" s="3" customFormat="1" x14ac:dyDescent="0.2">
      <c r="A231" s="33"/>
      <c r="B231" s="34"/>
      <c r="C231" s="35" t="s">
        <v>188</v>
      </c>
      <c r="D231" s="54">
        <f>E231+F231</f>
        <v>1</v>
      </c>
      <c r="E231" s="54">
        <v>1</v>
      </c>
      <c r="F231" s="54">
        <v>0</v>
      </c>
      <c r="G231" s="54">
        <f>H231+I231</f>
        <v>0</v>
      </c>
      <c r="H231" s="54">
        <v>0</v>
      </c>
      <c r="I231" s="54">
        <v>0</v>
      </c>
      <c r="J231" s="54">
        <f>K231+L231</f>
        <v>0</v>
      </c>
      <c r="K231" s="54">
        <v>0</v>
      </c>
      <c r="L231" s="54">
        <v>0</v>
      </c>
      <c r="M231" s="54">
        <f>N231+O231</f>
        <v>1</v>
      </c>
      <c r="N231" s="54">
        <f t="shared" si="1431"/>
        <v>1</v>
      </c>
      <c r="O231" s="54">
        <f t="shared" si="1431"/>
        <v>0</v>
      </c>
      <c r="P231" s="54">
        <f>Q231+R231</f>
        <v>0</v>
      </c>
      <c r="Q231" s="54">
        <v>0</v>
      </c>
      <c r="R231" s="54">
        <v>0</v>
      </c>
      <c r="S231" s="54">
        <f>T231+U231</f>
        <v>0</v>
      </c>
      <c r="T231" s="54">
        <v>0</v>
      </c>
      <c r="U231" s="54">
        <v>0</v>
      </c>
      <c r="V231" s="54">
        <f>W231+X231</f>
        <v>0</v>
      </c>
      <c r="W231" s="54">
        <v>0</v>
      </c>
      <c r="X231" s="54">
        <v>0</v>
      </c>
      <c r="Y231" s="54">
        <f>Z231+AA231</f>
        <v>0</v>
      </c>
      <c r="Z231" s="54">
        <f t="shared" si="1432"/>
        <v>0</v>
      </c>
      <c r="AA231" s="54">
        <f t="shared" si="1432"/>
        <v>0</v>
      </c>
      <c r="AB231" s="54">
        <f>AC231+AD231</f>
        <v>0</v>
      </c>
      <c r="AC231" s="54">
        <v>0</v>
      </c>
      <c r="AD231" s="54">
        <v>0</v>
      </c>
      <c r="AE231" s="54">
        <f>AF231+AG231</f>
        <v>0</v>
      </c>
      <c r="AF231" s="54">
        <v>0</v>
      </c>
      <c r="AG231" s="54">
        <v>0</v>
      </c>
      <c r="AH231" s="54">
        <f>AI231+AJ231</f>
        <v>0</v>
      </c>
      <c r="AI231" s="54">
        <v>0</v>
      </c>
      <c r="AJ231" s="54">
        <v>0</v>
      </c>
      <c r="AK231" s="54">
        <f>AL231+AM231</f>
        <v>0</v>
      </c>
      <c r="AL231" s="54">
        <f t="shared" si="1433"/>
        <v>0</v>
      </c>
      <c r="AM231" s="54">
        <f t="shared" si="1433"/>
        <v>0</v>
      </c>
      <c r="AN231" s="54">
        <f>AO231+AP231</f>
        <v>0</v>
      </c>
      <c r="AO231" s="54">
        <v>0</v>
      </c>
      <c r="AP231" s="54">
        <v>0</v>
      </c>
      <c r="AQ231" s="54">
        <f>AR231+AS231</f>
        <v>1</v>
      </c>
      <c r="AR231" s="54">
        <v>1</v>
      </c>
      <c r="AS231" s="54">
        <v>0</v>
      </c>
      <c r="AT231" s="54">
        <f>AU231+AV231</f>
        <v>0</v>
      </c>
      <c r="AU231" s="54">
        <v>0</v>
      </c>
      <c r="AV231" s="54">
        <v>0</v>
      </c>
      <c r="AW231" s="54">
        <f>AX231+AY231</f>
        <v>1</v>
      </c>
      <c r="AX231" s="54">
        <f t="shared" si="1434"/>
        <v>1</v>
      </c>
      <c r="AY231" s="54">
        <f t="shared" si="1434"/>
        <v>0</v>
      </c>
      <c r="AZ231" s="54">
        <f>BA231+BB231</f>
        <v>2</v>
      </c>
      <c r="BA231" s="54">
        <f t="shared" si="1435"/>
        <v>2</v>
      </c>
      <c r="BB231" s="54">
        <f t="shared" si="1435"/>
        <v>0</v>
      </c>
    </row>
    <row r="232" spans="1:54" s="3" customFormat="1" x14ac:dyDescent="0.2">
      <c r="A232" s="33"/>
      <c r="B232" s="34"/>
      <c r="C232" s="32" t="s">
        <v>189</v>
      </c>
      <c r="D232" s="54">
        <f>E232+F232</f>
        <v>9</v>
      </c>
      <c r="E232" s="54">
        <v>9</v>
      </c>
      <c r="F232" s="54">
        <v>0</v>
      </c>
      <c r="G232" s="54">
        <f>H232+I232</f>
        <v>32</v>
      </c>
      <c r="H232" s="54">
        <v>32</v>
      </c>
      <c r="I232" s="54">
        <v>0</v>
      </c>
      <c r="J232" s="54">
        <f>K232+L232</f>
        <v>27</v>
      </c>
      <c r="K232" s="54">
        <v>27</v>
      </c>
      <c r="L232" s="54">
        <v>0</v>
      </c>
      <c r="M232" s="54">
        <f>N232+O232</f>
        <v>68</v>
      </c>
      <c r="N232" s="54">
        <f t="shared" si="1431"/>
        <v>68</v>
      </c>
      <c r="O232" s="54">
        <f t="shared" si="1431"/>
        <v>0</v>
      </c>
      <c r="P232" s="54">
        <f>Q232+R232</f>
        <v>23</v>
      </c>
      <c r="Q232" s="54">
        <v>23</v>
      </c>
      <c r="R232" s="54">
        <v>0</v>
      </c>
      <c r="S232" s="54">
        <f>T232+U232</f>
        <v>27</v>
      </c>
      <c r="T232" s="54">
        <v>27</v>
      </c>
      <c r="U232" s="54">
        <v>0</v>
      </c>
      <c r="V232" s="54">
        <f>W232+X232</f>
        <v>20</v>
      </c>
      <c r="W232" s="54">
        <v>20</v>
      </c>
      <c r="X232" s="54">
        <v>0</v>
      </c>
      <c r="Y232" s="54">
        <f>Z232+AA232</f>
        <v>70</v>
      </c>
      <c r="Z232" s="54">
        <f t="shared" si="1432"/>
        <v>70</v>
      </c>
      <c r="AA232" s="54">
        <f t="shared" si="1432"/>
        <v>0</v>
      </c>
      <c r="AB232" s="54">
        <f>AC232+AD232</f>
        <v>21</v>
      </c>
      <c r="AC232" s="54">
        <v>21</v>
      </c>
      <c r="AD232" s="54">
        <v>0</v>
      </c>
      <c r="AE232" s="54">
        <f>AF232+AG232</f>
        <v>15</v>
      </c>
      <c r="AF232" s="54">
        <v>15</v>
      </c>
      <c r="AG232" s="54">
        <v>0</v>
      </c>
      <c r="AH232" s="54">
        <f>AI232+AJ232</f>
        <v>29</v>
      </c>
      <c r="AI232" s="54">
        <v>29</v>
      </c>
      <c r="AJ232" s="54">
        <v>0</v>
      </c>
      <c r="AK232" s="54">
        <f>AL232+AM232</f>
        <v>65</v>
      </c>
      <c r="AL232" s="54">
        <f t="shared" si="1433"/>
        <v>65</v>
      </c>
      <c r="AM232" s="54">
        <f t="shared" si="1433"/>
        <v>0</v>
      </c>
      <c r="AN232" s="54">
        <f>AO232+AP232</f>
        <v>20</v>
      </c>
      <c r="AO232" s="54">
        <v>20</v>
      </c>
      <c r="AP232" s="54">
        <v>0</v>
      </c>
      <c r="AQ232" s="54">
        <f>AR232+AS232</f>
        <v>37</v>
      </c>
      <c r="AR232" s="54">
        <v>37</v>
      </c>
      <c r="AS232" s="54">
        <v>0</v>
      </c>
      <c r="AT232" s="54">
        <f>AU232+AV232</f>
        <v>17</v>
      </c>
      <c r="AU232" s="54">
        <v>17</v>
      </c>
      <c r="AV232" s="54">
        <v>0</v>
      </c>
      <c r="AW232" s="54">
        <f>AX232+AY232</f>
        <v>74</v>
      </c>
      <c r="AX232" s="54">
        <f t="shared" si="1434"/>
        <v>74</v>
      </c>
      <c r="AY232" s="54">
        <f t="shared" si="1434"/>
        <v>0</v>
      </c>
      <c r="AZ232" s="54">
        <f>BA232+BB232</f>
        <v>277</v>
      </c>
      <c r="BA232" s="54">
        <f t="shared" si="1435"/>
        <v>277</v>
      </c>
      <c r="BB232" s="54">
        <f t="shared" si="1435"/>
        <v>0</v>
      </c>
    </row>
    <row r="233" spans="1:54" s="3" customFormat="1" x14ac:dyDescent="0.2">
      <c r="A233" s="33"/>
      <c r="B233" s="34"/>
      <c r="C233" s="32" t="s">
        <v>190</v>
      </c>
      <c r="D233" s="29">
        <f>SUM(E233:F233)</f>
        <v>151</v>
      </c>
      <c r="E233" s="55">
        <f>SUM(E234:E236)</f>
        <v>151</v>
      </c>
      <c r="F233" s="55">
        <f>SUM(F234:F236)</f>
        <v>0</v>
      </c>
      <c r="G233" s="29">
        <f t="shared" ref="G233" si="1436">SUM(H233:I233)</f>
        <v>109</v>
      </c>
      <c r="H233" s="55">
        <f t="shared" ref="H233:I233" si="1437">SUM(H234:H236)</f>
        <v>109</v>
      </c>
      <c r="I233" s="55">
        <f t="shared" si="1437"/>
        <v>0</v>
      </c>
      <c r="J233" s="29">
        <f t="shared" ref="J233" si="1438">SUM(K233:L233)</f>
        <v>139</v>
      </c>
      <c r="K233" s="55">
        <f t="shared" ref="K233:L233" si="1439">SUM(K234:K236)</f>
        <v>139</v>
      </c>
      <c r="L233" s="55">
        <f t="shared" si="1439"/>
        <v>0</v>
      </c>
      <c r="M233" s="29">
        <f t="shared" ref="M233" si="1440">SUM(N233:O233)</f>
        <v>399</v>
      </c>
      <c r="N233" s="55">
        <f t="shared" ref="N233:O233" si="1441">SUM(N234:N236)</f>
        <v>399</v>
      </c>
      <c r="O233" s="55">
        <f t="shared" si="1441"/>
        <v>0</v>
      </c>
      <c r="P233" s="29">
        <f t="shared" ref="P233" si="1442">SUM(Q233:R233)</f>
        <v>86</v>
      </c>
      <c r="Q233" s="55">
        <f t="shared" ref="Q233:R233" si="1443">SUM(Q234:Q236)</f>
        <v>86</v>
      </c>
      <c r="R233" s="55">
        <f t="shared" si="1443"/>
        <v>0</v>
      </c>
      <c r="S233" s="29">
        <f t="shared" ref="S233" si="1444">SUM(T233:U233)</f>
        <v>100</v>
      </c>
      <c r="T233" s="55">
        <f t="shared" ref="T233:U233" si="1445">SUM(T234:T236)</f>
        <v>100</v>
      </c>
      <c r="U233" s="55">
        <f t="shared" si="1445"/>
        <v>0</v>
      </c>
      <c r="V233" s="29">
        <f t="shared" ref="V233" si="1446">SUM(W233:X233)</f>
        <v>98</v>
      </c>
      <c r="W233" s="55">
        <f t="shared" ref="W233:X233" si="1447">SUM(W234:W236)</f>
        <v>98</v>
      </c>
      <c r="X233" s="55">
        <f t="shared" si="1447"/>
        <v>0</v>
      </c>
      <c r="Y233" s="29">
        <f t="shared" ref="Y233" si="1448">SUM(Z233:AA233)</f>
        <v>284</v>
      </c>
      <c r="Z233" s="55">
        <f t="shared" ref="Z233:AA233" si="1449">SUM(Z234:Z236)</f>
        <v>284</v>
      </c>
      <c r="AA233" s="55">
        <f t="shared" si="1449"/>
        <v>0</v>
      </c>
      <c r="AB233" s="29">
        <f t="shared" ref="AB233" si="1450">SUM(AC233:AD233)</f>
        <v>81</v>
      </c>
      <c r="AC233" s="55">
        <f t="shared" ref="AC233:AD233" si="1451">SUM(AC234:AC236)</f>
        <v>81</v>
      </c>
      <c r="AD233" s="55">
        <f t="shared" si="1451"/>
        <v>0</v>
      </c>
      <c r="AE233" s="29">
        <f t="shared" ref="AE233" si="1452">SUM(AF233:AG233)</f>
        <v>127</v>
      </c>
      <c r="AF233" s="55">
        <f t="shared" ref="AF233:AG233" si="1453">SUM(AF234:AF236)</f>
        <v>127</v>
      </c>
      <c r="AG233" s="55">
        <f t="shared" si="1453"/>
        <v>0</v>
      </c>
      <c r="AH233" s="29">
        <f t="shared" ref="AH233" si="1454">SUM(AI233:AJ233)</f>
        <v>76</v>
      </c>
      <c r="AI233" s="55">
        <f t="shared" ref="AI233:AJ233" si="1455">SUM(AI234:AI236)</f>
        <v>76</v>
      </c>
      <c r="AJ233" s="55">
        <f t="shared" si="1455"/>
        <v>0</v>
      </c>
      <c r="AK233" s="29">
        <f t="shared" ref="AK233" si="1456">SUM(AL233:AM233)</f>
        <v>284</v>
      </c>
      <c r="AL233" s="55">
        <f t="shared" ref="AL233:AM233" si="1457">SUM(AL234:AL236)</f>
        <v>284</v>
      </c>
      <c r="AM233" s="55">
        <f t="shared" si="1457"/>
        <v>0</v>
      </c>
      <c r="AN233" s="29">
        <f t="shared" ref="AN233" si="1458">SUM(AO233:AP233)</f>
        <v>99</v>
      </c>
      <c r="AO233" s="55">
        <f t="shared" ref="AO233:AP233" si="1459">SUM(AO234:AO236)</f>
        <v>99</v>
      </c>
      <c r="AP233" s="55">
        <f t="shared" si="1459"/>
        <v>0</v>
      </c>
      <c r="AQ233" s="29">
        <f t="shared" ref="AQ233" si="1460">SUM(AR233:AS233)</f>
        <v>121</v>
      </c>
      <c r="AR233" s="55">
        <f t="shared" ref="AR233:AS233" si="1461">SUM(AR234:AR236)</f>
        <v>121</v>
      </c>
      <c r="AS233" s="55">
        <f t="shared" si="1461"/>
        <v>0</v>
      </c>
      <c r="AT233" s="29">
        <f t="shared" ref="AT233" si="1462">SUM(AU233:AV233)</f>
        <v>118</v>
      </c>
      <c r="AU233" s="55">
        <f t="shared" ref="AU233:AV233" si="1463">SUM(AU234:AU236)</f>
        <v>118</v>
      </c>
      <c r="AV233" s="55">
        <f t="shared" si="1463"/>
        <v>0</v>
      </c>
      <c r="AW233" s="29">
        <f t="shared" ref="AW233" si="1464">SUM(AX233:AY233)</f>
        <v>338</v>
      </c>
      <c r="AX233" s="55">
        <f t="shared" ref="AX233:AY233" si="1465">SUM(AX234:AX236)</f>
        <v>338</v>
      </c>
      <c r="AY233" s="55">
        <f t="shared" si="1465"/>
        <v>0</v>
      </c>
      <c r="AZ233" s="29">
        <f t="shared" ref="AZ233" si="1466">SUM(BA233:BB233)</f>
        <v>1305</v>
      </c>
      <c r="BA233" s="55">
        <f t="shared" ref="BA233:BB233" si="1467">SUM(BA234:BA236)</f>
        <v>1305</v>
      </c>
      <c r="BB233" s="55">
        <f t="shared" si="1467"/>
        <v>0</v>
      </c>
    </row>
    <row r="234" spans="1:54" s="3" customFormat="1" x14ac:dyDescent="0.2">
      <c r="A234" s="33"/>
      <c r="B234" s="34"/>
      <c r="C234" s="35" t="s">
        <v>191</v>
      </c>
      <c r="D234" s="54">
        <f t="shared" ref="D234:D239" si="1468">E234+F234</f>
        <v>43</v>
      </c>
      <c r="E234" s="54">
        <v>43</v>
      </c>
      <c r="F234" s="54">
        <v>0</v>
      </c>
      <c r="G234" s="54">
        <f t="shared" ref="G234:G239" si="1469">H234+I234</f>
        <v>39</v>
      </c>
      <c r="H234" s="54">
        <v>39</v>
      </c>
      <c r="I234" s="54">
        <v>0</v>
      </c>
      <c r="J234" s="54">
        <f t="shared" ref="J234:J239" si="1470">K234+L234</f>
        <v>54</v>
      </c>
      <c r="K234" s="54">
        <v>54</v>
      </c>
      <c r="L234" s="54">
        <v>0</v>
      </c>
      <c r="M234" s="54">
        <f t="shared" ref="M234:M239" si="1471">N234+O234</f>
        <v>136</v>
      </c>
      <c r="N234" s="54">
        <f t="shared" ref="N234:O239" si="1472">+E234+H234+K234</f>
        <v>136</v>
      </c>
      <c r="O234" s="54">
        <f t="shared" si="1472"/>
        <v>0</v>
      </c>
      <c r="P234" s="54">
        <f t="shared" ref="P234:P239" si="1473">Q234+R234</f>
        <v>38</v>
      </c>
      <c r="Q234" s="54">
        <v>38</v>
      </c>
      <c r="R234" s="54">
        <v>0</v>
      </c>
      <c r="S234" s="54">
        <f t="shared" ref="S234:S239" si="1474">T234+U234</f>
        <v>26</v>
      </c>
      <c r="T234" s="54">
        <v>26</v>
      </c>
      <c r="U234" s="54">
        <v>0</v>
      </c>
      <c r="V234" s="54">
        <f t="shared" ref="V234:V239" si="1475">W234+X234</f>
        <v>25</v>
      </c>
      <c r="W234" s="54">
        <v>25</v>
      </c>
      <c r="X234" s="54">
        <v>0</v>
      </c>
      <c r="Y234" s="54">
        <f t="shared" ref="Y234:Y239" si="1476">Z234+AA234</f>
        <v>89</v>
      </c>
      <c r="Z234" s="54">
        <f t="shared" ref="Z234:AA239" si="1477">+Q234+T234+W234</f>
        <v>89</v>
      </c>
      <c r="AA234" s="54">
        <f t="shared" si="1477"/>
        <v>0</v>
      </c>
      <c r="AB234" s="54">
        <f t="shared" ref="AB234:AB239" si="1478">AC234+AD234</f>
        <v>20</v>
      </c>
      <c r="AC234" s="54">
        <v>20</v>
      </c>
      <c r="AD234" s="54">
        <v>0</v>
      </c>
      <c r="AE234" s="54">
        <f t="shared" ref="AE234:AE239" si="1479">AF234+AG234</f>
        <v>23</v>
      </c>
      <c r="AF234" s="54">
        <v>23</v>
      </c>
      <c r="AG234" s="54">
        <v>0</v>
      </c>
      <c r="AH234" s="54">
        <f t="shared" ref="AH234:AH239" si="1480">AI234+AJ234</f>
        <v>6</v>
      </c>
      <c r="AI234" s="54">
        <v>6</v>
      </c>
      <c r="AJ234" s="54">
        <v>0</v>
      </c>
      <c r="AK234" s="54">
        <f t="shared" ref="AK234:AK239" si="1481">AL234+AM234</f>
        <v>49</v>
      </c>
      <c r="AL234" s="54">
        <f t="shared" ref="AL234:AM239" si="1482">+AC234+AF234+AI234</f>
        <v>49</v>
      </c>
      <c r="AM234" s="54">
        <f t="shared" si="1482"/>
        <v>0</v>
      </c>
      <c r="AN234" s="54">
        <f t="shared" ref="AN234:AN239" si="1483">AO234+AP234</f>
        <v>20</v>
      </c>
      <c r="AO234" s="54">
        <v>20</v>
      </c>
      <c r="AP234" s="54">
        <v>0</v>
      </c>
      <c r="AQ234" s="54">
        <f t="shared" ref="AQ234:AQ239" si="1484">AR234+AS234</f>
        <v>25</v>
      </c>
      <c r="AR234" s="54">
        <v>25</v>
      </c>
      <c r="AS234" s="54">
        <v>0</v>
      </c>
      <c r="AT234" s="54">
        <f t="shared" ref="AT234:AT239" si="1485">AU234+AV234</f>
        <v>25</v>
      </c>
      <c r="AU234" s="54">
        <v>25</v>
      </c>
      <c r="AV234" s="54">
        <v>0</v>
      </c>
      <c r="AW234" s="54">
        <f t="shared" ref="AW234:AW239" si="1486">AX234+AY234</f>
        <v>70</v>
      </c>
      <c r="AX234" s="54">
        <f t="shared" ref="AX234:AY239" si="1487">+AO234+AR234+AU234</f>
        <v>70</v>
      </c>
      <c r="AY234" s="54">
        <f t="shared" si="1487"/>
        <v>0</v>
      </c>
      <c r="AZ234" s="54">
        <f t="shared" ref="AZ234:AZ239" si="1488">BA234+BB234</f>
        <v>344</v>
      </c>
      <c r="BA234" s="54">
        <f t="shared" ref="BA234:BB245" si="1489">N234+Z234+AL234+AX234</f>
        <v>344</v>
      </c>
      <c r="BB234" s="54">
        <f t="shared" si="1489"/>
        <v>0</v>
      </c>
    </row>
    <row r="235" spans="1:54" s="3" customFormat="1" x14ac:dyDescent="0.2">
      <c r="A235" s="33"/>
      <c r="B235" s="34"/>
      <c r="C235" s="35" t="s">
        <v>192</v>
      </c>
      <c r="D235" s="54">
        <f t="shared" si="1468"/>
        <v>108</v>
      </c>
      <c r="E235" s="54">
        <v>108</v>
      </c>
      <c r="F235" s="54">
        <v>0</v>
      </c>
      <c r="G235" s="54">
        <f t="shared" si="1469"/>
        <v>69</v>
      </c>
      <c r="H235" s="54">
        <v>69</v>
      </c>
      <c r="I235" s="54">
        <v>0</v>
      </c>
      <c r="J235" s="54">
        <f t="shared" si="1470"/>
        <v>85</v>
      </c>
      <c r="K235" s="54">
        <v>85</v>
      </c>
      <c r="L235" s="54">
        <v>0</v>
      </c>
      <c r="M235" s="54">
        <f t="shared" si="1471"/>
        <v>262</v>
      </c>
      <c r="N235" s="54">
        <f t="shared" si="1472"/>
        <v>262</v>
      </c>
      <c r="O235" s="54">
        <f t="shared" si="1472"/>
        <v>0</v>
      </c>
      <c r="P235" s="54">
        <f t="shared" si="1473"/>
        <v>46</v>
      </c>
      <c r="Q235" s="54">
        <v>46</v>
      </c>
      <c r="R235" s="54">
        <v>0</v>
      </c>
      <c r="S235" s="54">
        <f t="shared" si="1474"/>
        <v>74</v>
      </c>
      <c r="T235" s="54">
        <v>74</v>
      </c>
      <c r="U235" s="54">
        <v>0</v>
      </c>
      <c r="V235" s="54">
        <f t="shared" si="1475"/>
        <v>73</v>
      </c>
      <c r="W235" s="54">
        <v>73</v>
      </c>
      <c r="X235" s="54">
        <v>0</v>
      </c>
      <c r="Y235" s="54">
        <f t="shared" si="1476"/>
        <v>193</v>
      </c>
      <c r="Z235" s="54">
        <f t="shared" si="1477"/>
        <v>193</v>
      </c>
      <c r="AA235" s="54">
        <f t="shared" si="1477"/>
        <v>0</v>
      </c>
      <c r="AB235" s="54">
        <f t="shared" si="1478"/>
        <v>61</v>
      </c>
      <c r="AC235" s="54">
        <v>61</v>
      </c>
      <c r="AD235" s="54">
        <v>0</v>
      </c>
      <c r="AE235" s="54">
        <f t="shared" si="1479"/>
        <v>104</v>
      </c>
      <c r="AF235" s="54">
        <v>104</v>
      </c>
      <c r="AG235" s="54">
        <v>0</v>
      </c>
      <c r="AH235" s="54">
        <f t="shared" si="1480"/>
        <v>70</v>
      </c>
      <c r="AI235" s="54">
        <v>70</v>
      </c>
      <c r="AJ235" s="54">
        <v>0</v>
      </c>
      <c r="AK235" s="54">
        <f t="shared" si="1481"/>
        <v>235</v>
      </c>
      <c r="AL235" s="54">
        <f t="shared" si="1482"/>
        <v>235</v>
      </c>
      <c r="AM235" s="54">
        <f t="shared" si="1482"/>
        <v>0</v>
      </c>
      <c r="AN235" s="54">
        <f t="shared" si="1483"/>
        <v>79</v>
      </c>
      <c r="AO235" s="54">
        <v>79</v>
      </c>
      <c r="AP235" s="54">
        <v>0</v>
      </c>
      <c r="AQ235" s="54">
        <f t="shared" si="1484"/>
        <v>96</v>
      </c>
      <c r="AR235" s="54">
        <v>96</v>
      </c>
      <c r="AS235" s="54">
        <v>0</v>
      </c>
      <c r="AT235" s="54">
        <f t="shared" si="1485"/>
        <v>93</v>
      </c>
      <c r="AU235" s="54">
        <v>93</v>
      </c>
      <c r="AV235" s="54">
        <v>0</v>
      </c>
      <c r="AW235" s="54">
        <f t="shared" si="1486"/>
        <v>268</v>
      </c>
      <c r="AX235" s="54">
        <f t="shared" si="1487"/>
        <v>268</v>
      </c>
      <c r="AY235" s="54">
        <f t="shared" si="1487"/>
        <v>0</v>
      </c>
      <c r="AZ235" s="54">
        <f t="shared" si="1488"/>
        <v>958</v>
      </c>
      <c r="BA235" s="54">
        <f t="shared" si="1489"/>
        <v>958</v>
      </c>
      <c r="BB235" s="54">
        <f t="shared" si="1489"/>
        <v>0</v>
      </c>
    </row>
    <row r="236" spans="1:54" s="3" customFormat="1" x14ac:dyDescent="0.2">
      <c r="A236" s="33"/>
      <c r="B236" s="34"/>
      <c r="C236" s="35" t="s">
        <v>193</v>
      </c>
      <c r="D236" s="54">
        <f t="shared" si="1468"/>
        <v>0</v>
      </c>
      <c r="E236" s="54">
        <v>0</v>
      </c>
      <c r="F236" s="54">
        <v>0</v>
      </c>
      <c r="G236" s="54">
        <f t="shared" si="1469"/>
        <v>1</v>
      </c>
      <c r="H236" s="54">
        <v>1</v>
      </c>
      <c r="I236" s="54">
        <v>0</v>
      </c>
      <c r="J236" s="54">
        <f t="shared" si="1470"/>
        <v>0</v>
      </c>
      <c r="K236" s="54">
        <v>0</v>
      </c>
      <c r="L236" s="54">
        <v>0</v>
      </c>
      <c r="M236" s="54">
        <f t="shared" si="1471"/>
        <v>1</v>
      </c>
      <c r="N236" s="54">
        <f t="shared" si="1472"/>
        <v>1</v>
      </c>
      <c r="O236" s="54">
        <f t="shared" si="1472"/>
        <v>0</v>
      </c>
      <c r="P236" s="54">
        <f t="shared" si="1473"/>
        <v>2</v>
      </c>
      <c r="Q236" s="54">
        <v>2</v>
      </c>
      <c r="R236" s="54">
        <v>0</v>
      </c>
      <c r="S236" s="54">
        <f t="shared" si="1474"/>
        <v>0</v>
      </c>
      <c r="T236" s="54">
        <v>0</v>
      </c>
      <c r="U236" s="54">
        <v>0</v>
      </c>
      <c r="V236" s="54">
        <f t="shared" si="1475"/>
        <v>0</v>
      </c>
      <c r="W236" s="54">
        <v>0</v>
      </c>
      <c r="X236" s="54">
        <v>0</v>
      </c>
      <c r="Y236" s="54">
        <f t="shared" si="1476"/>
        <v>2</v>
      </c>
      <c r="Z236" s="54">
        <f t="shared" si="1477"/>
        <v>2</v>
      </c>
      <c r="AA236" s="54">
        <f t="shared" si="1477"/>
        <v>0</v>
      </c>
      <c r="AB236" s="54">
        <f t="shared" si="1478"/>
        <v>0</v>
      </c>
      <c r="AC236" s="54">
        <v>0</v>
      </c>
      <c r="AD236" s="54">
        <v>0</v>
      </c>
      <c r="AE236" s="54">
        <f t="shared" si="1479"/>
        <v>0</v>
      </c>
      <c r="AF236" s="54">
        <v>0</v>
      </c>
      <c r="AG236" s="54">
        <v>0</v>
      </c>
      <c r="AH236" s="54">
        <f t="shared" si="1480"/>
        <v>0</v>
      </c>
      <c r="AI236" s="54">
        <v>0</v>
      </c>
      <c r="AJ236" s="54">
        <v>0</v>
      </c>
      <c r="AK236" s="54">
        <f t="shared" si="1481"/>
        <v>0</v>
      </c>
      <c r="AL236" s="54">
        <f t="shared" si="1482"/>
        <v>0</v>
      </c>
      <c r="AM236" s="54">
        <f t="shared" si="1482"/>
        <v>0</v>
      </c>
      <c r="AN236" s="54">
        <f t="shared" si="1483"/>
        <v>0</v>
      </c>
      <c r="AO236" s="54">
        <v>0</v>
      </c>
      <c r="AP236" s="54">
        <v>0</v>
      </c>
      <c r="AQ236" s="54">
        <f t="shared" si="1484"/>
        <v>0</v>
      </c>
      <c r="AR236" s="54">
        <v>0</v>
      </c>
      <c r="AS236" s="54">
        <v>0</v>
      </c>
      <c r="AT236" s="54">
        <f t="shared" si="1485"/>
        <v>0</v>
      </c>
      <c r="AU236" s="54">
        <v>0</v>
      </c>
      <c r="AV236" s="54">
        <v>0</v>
      </c>
      <c r="AW236" s="54">
        <f t="shared" si="1486"/>
        <v>0</v>
      </c>
      <c r="AX236" s="54">
        <f t="shared" si="1487"/>
        <v>0</v>
      </c>
      <c r="AY236" s="54">
        <f t="shared" si="1487"/>
        <v>0</v>
      </c>
      <c r="AZ236" s="54">
        <f t="shared" si="1488"/>
        <v>3</v>
      </c>
      <c r="BA236" s="54">
        <f t="shared" si="1489"/>
        <v>3</v>
      </c>
      <c r="BB236" s="54">
        <f t="shared" si="1489"/>
        <v>0</v>
      </c>
    </row>
    <row r="237" spans="1:54" s="3" customFormat="1" x14ac:dyDescent="0.2">
      <c r="A237" s="33"/>
      <c r="B237" s="34"/>
      <c r="C237" s="32" t="s">
        <v>194</v>
      </c>
      <c r="D237" s="54">
        <f t="shared" si="1468"/>
        <v>85</v>
      </c>
      <c r="E237" s="54">
        <v>85</v>
      </c>
      <c r="F237" s="54">
        <v>0</v>
      </c>
      <c r="G237" s="54">
        <f t="shared" si="1469"/>
        <v>84</v>
      </c>
      <c r="H237" s="54">
        <v>84</v>
      </c>
      <c r="I237" s="54">
        <v>0</v>
      </c>
      <c r="J237" s="54">
        <f t="shared" si="1470"/>
        <v>105</v>
      </c>
      <c r="K237" s="54">
        <v>105</v>
      </c>
      <c r="L237" s="54">
        <v>0</v>
      </c>
      <c r="M237" s="54">
        <f t="shared" si="1471"/>
        <v>274</v>
      </c>
      <c r="N237" s="54">
        <f t="shared" si="1472"/>
        <v>274</v>
      </c>
      <c r="O237" s="54">
        <f t="shared" si="1472"/>
        <v>0</v>
      </c>
      <c r="P237" s="54">
        <f t="shared" si="1473"/>
        <v>94</v>
      </c>
      <c r="Q237" s="54">
        <v>94</v>
      </c>
      <c r="R237" s="54">
        <v>0</v>
      </c>
      <c r="S237" s="54">
        <f t="shared" si="1474"/>
        <v>85</v>
      </c>
      <c r="T237" s="54">
        <v>85</v>
      </c>
      <c r="U237" s="54">
        <v>0</v>
      </c>
      <c r="V237" s="54">
        <f t="shared" si="1475"/>
        <v>68</v>
      </c>
      <c r="W237" s="54">
        <v>68</v>
      </c>
      <c r="X237" s="54">
        <v>0</v>
      </c>
      <c r="Y237" s="54">
        <f t="shared" si="1476"/>
        <v>247</v>
      </c>
      <c r="Z237" s="54">
        <f t="shared" si="1477"/>
        <v>247</v>
      </c>
      <c r="AA237" s="54">
        <f t="shared" si="1477"/>
        <v>0</v>
      </c>
      <c r="AB237" s="54">
        <f t="shared" si="1478"/>
        <v>95</v>
      </c>
      <c r="AC237" s="54">
        <v>95</v>
      </c>
      <c r="AD237" s="54">
        <v>0</v>
      </c>
      <c r="AE237" s="54">
        <f t="shared" si="1479"/>
        <v>97</v>
      </c>
      <c r="AF237" s="54">
        <v>97</v>
      </c>
      <c r="AG237" s="54">
        <v>0</v>
      </c>
      <c r="AH237" s="54">
        <f t="shared" si="1480"/>
        <v>125</v>
      </c>
      <c r="AI237" s="54">
        <v>125</v>
      </c>
      <c r="AJ237" s="54">
        <v>0</v>
      </c>
      <c r="AK237" s="54">
        <f t="shared" si="1481"/>
        <v>317</v>
      </c>
      <c r="AL237" s="54">
        <f t="shared" si="1482"/>
        <v>317</v>
      </c>
      <c r="AM237" s="54">
        <f t="shared" si="1482"/>
        <v>0</v>
      </c>
      <c r="AN237" s="54">
        <f t="shared" si="1483"/>
        <v>108</v>
      </c>
      <c r="AO237" s="54">
        <v>108</v>
      </c>
      <c r="AP237" s="54">
        <v>0</v>
      </c>
      <c r="AQ237" s="54">
        <f t="shared" si="1484"/>
        <v>113</v>
      </c>
      <c r="AR237" s="54">
        <v>113</v>
      </c>
      <c r="AS237" s="54">
        <v>0</v>
      </c>
      <c r="AT237" s="54">
        <f t="shared" si="1485"/>
        <v>115</v>
      </c>
      <c r="AU237" s="54">
        <v>115</v>
      </c>
      <c r="AV237" s="54">
        <v>0</v>
      </c>
      <c r="AW237" s="54">
        <f t="shared" si="1486"/>
        <v>336</v>
      </c>
      <c r="AX237" s="54">
        <f t="shared" si="1487"/>
        <v>336</v>
      </c>
      <c r="AY237" s="54">
        <f t="shared" si="1487"/>
        <v>0</v>
      </c>
      <c r="AZ237" s="54">
        <f t="shared" si="1488"/>
        <v>1174</v>
      </c>
      <c r="BA237" s="54">
        <f t="shared" si="1489"/>
        <v>1174</v>
      </c>
      <c r="BB237" s="54">
        <f t="shared" si="1489"/>
        <v>0</v>
      </c>
    </row>
    <row r="238" spans="1:54" s="3" customFormat="1" x14ac:dyDescent="0.2">
      <c r="A238" s="33"/>
      <c r="B238" s="34"/>
      <c r="C238" s="32" t="s">
        <v>195</v>
      </c>
      <c r="D238" s="54">
        <f t="shared" si="1468"/>
        <v>3</v>
      </c>
      <c r="E238" s="54">
        <v>3</v>
      </c>
      <c r="F238" s="54">
        <v>0</v>
      </c>
      <c r="G238" s="54">
        <f t="shared" si="1469"/>
        <v>4</v>
      </c>
      <c r="H238" s="54">
        <v>4</v>
      </c>
      <c r="I238" s="54">
        <v>0</v>
      </c>
      <c r="J238" s="54">
        <f t="shared" si="1470"/>
        <v>3</v>
      </c>
      <c r="K238" s="54">
        <v>3</v>
      </c>
      <c r="L238" s="54">
        <v>0</v>
      </c>
      <c r="M238" s="54">
        <f t="shared" si="1471"/>
        <v>10</v>
      </c>
      <c r="N238" s="54">
        <f t="shared" si="1472"/>
        <v>10</v>
      </c>
      <c r="O238" s="54">
        <f t="shared" si="1472"/>
        <v>0</v>
      </c>
      <c r="P238" s="54">
        <f t="shared" si="1473"/>
        <v>4</v>
      </c>
      <c r="Q238" s="54">
        <v>4</v>
      </c>
      <c r="R238" s="54">
        <v>0</v>
      </c>
      <c r="S238" s="54">
        <f t="shared" si="1474"/>
        <v>3</v>
      </c>
      <c r="T238" s="54">
        <v>3</v>
      </c>
      <c r="U238" s="54">
        <v>0</v>
      </c>
      <c r="V238" s="54">
        <f t="shared" si="1475"/>
        <v>6</v>
      </c>
      <c r="W238" s="54">
        <v>6</v>
      </c>
      <c r="X238" s="54">
        <v>0</v>
      </c>
      <c r="Y238" s="54">
        <f t="shared" si="1476"/>
        <v>13</v>
      </c>
      <c r="Z238" s="54">
        <f t="shared" si="1477"/>
        <v>13</v>
      </c>
      <c r="AA238" s="54">
        <f t="shared" si="1477"/>
        <v>0</v>
      </c>
      <c r="AB238" s="54">
        <f t="shared" si="1478"/>
        <v>3</v>
      </c>
      <c r="AC238" s="54">
        <v>3</v>
      </c>
      <c r="AD238" s="54">
        <v>0</v>
      </c>
      <c r="AE238" s="54">
        <f t="shared" si="1479"/>
        <v>4</v>
      </c>
      <c r="AF238" s="54">
        <v>4</v>
      </c>
      <c r="AG238" s="54">
        <v>0</v>
      </c>
      <c r="AH238" s="54">
        <f t="shared" si="1480"/>
        <v>5</v>
      </c>
      <c r="AI238" s="54">
        <v>5</v>
      </c>
      <c r="AJ238" s="54">
        <v>0</v>
      </c>
      <c r="AK238" s="54">
        <f t="shared" si="1481"/>
        <v>12</v>
      </c>
      <c r="AL238" s="54">
        <f t="shared" si="1482"/>
        <v>12</v>
      </c>
      <c r="AM238" s="54">
        <f t="shared" si="1482"/>
        <v>0</v>
      </c>
      <c r="AN238" s="54">
        <f t="shared" si="1483"/>
        <v>4</v>
      </c>
      <c r="AO238" s="54">
        <v>4</v>
      </c>
      <c r="AP238" s="54">
        <v>0</v>
      </c>
      <c r="AQ238" s="54">
        <f t="shared" si="1484"/>
        <v>3</v>
      </c>
      <c r="AR238" s="54">
        <v>3</v>
      </c>
      <c r="AS238" s="54">
        <v>0</v>
      </c>
      <c r="AT238" s="54">
        <f t="shared" si="1485"/>
        <v>4</v>
      </c>
      <c r="AU238" s="54">
        <v>4</v>
      </c>
      <c r="AV238" s="54">
        <v>0</v>
      </c>
      <c r="AW238" s="54">
        <f t="shared" si="1486"/>
        <v>11</v>
      </c>
      <c r="AX238" s="54">
        <f t="shared" si="1487"/>
        <v>11</v>
      </c>
      <c r="AY238" s="54">
        <f t="shared" si="1487"/>
        <v>0</v>
      </c>
      <c r="AZ238" s="54">
        <f t="shared" si="1488"/>
        <v>46</v>
      </c>
      <c r="BA238" s="54">
        <f t="shared" si="1489"/>
        <v>46</v>
      </c>
      <c r="BB238" s="54">
        <f t="shared" si="1489"/>
        <v>0</v>
      </c>
    </row>
    <row r="239" spans="1:54" s="3" customFormat="1" x14ac:dyDescent="0.2">
      <c r="A239" s="33"/>
      <c r="B239" s="34"/>
      <c r="C239" s="32" t="s">
        <v>196</v>
      </c>
      <c r="D239" s="54">
        <f t="shared" si="1468"/>
        <v>364</v>
      </c>
      <c r="E239" s="54">
        <v>364</v>
      </c>
      <c r="F239" s="54">
        <v>0</v>
      </c>
      <c r="G239" s="54">
        <f t="shared" si="1469"/>
        <v>311</v>
      </c>
      <c r="H239" s="54">
        <v>311</v>
      </c>
      <c r="I239" s="54">
        <v>0</v>
      </c>
      <c r="J239" s="54">
        <f t="shared" si="1470"/>
        <v>324</v>
      </c>
      <c r="K239" s="54">
        <v>324</v>
      </c>
      <c r="L239" s="54">
        <v>0</v>
      </c>
      <c r="M239" s="54">
        <f t="shared" si="1471"/>
        <v>999</v>
      </c>
      <c r="N239" s="54">
        <f t="shared" si="1472"/>
        <v>999</v>
      </c>
      <c r="O239" s="54">
        <f t="shared" si="1472"/>
        <v>0</v>
      </c>
      <c r="P239" s="54">
        <f t="shared" si="1473"/>
        <v>295</v>
      </c>
      <c r="Q239" s="54">
        <v>295</v>
      </c>
      <c r="R239" s="54">
        <v>0</v>
      </c>
      <c r="S239" s="54">
        <f t="shared" si="1474"/>
        <v>278</v>
      </c>
      <c r="T239" s="54">
        <v>278</v>
      </c>
      <c r="U239" s="54">
        <v>0</v>
      </c>
      <c r="V239" s="54">
        <f t="shared" si="1475"/>
        <v>255</v>
      </c>
      <c r="W239" s="54">
        <v>255</v>
      </c>
      <c r="X239" s="54">
        <v>0</v>
      </c>
      <c r="Y239" s="54">
        <f t="shared" si="1476"/>
        <v>828</v>
      </c>
      <c r="Z239" s="54">
        <f t="shared" si="1477"/>
        <v>828</v>
      </c>
      <c r="AA239" s="54">
        <f t="shared" si="1477"/>
        <v>0</v>
      </c>
      <c r="AB239" s="54">
        <f t="shared" si="1478"/>
        <v>293</v>
      </c>
      <c r="AC239" s="54">
        <v>293</v>
      </c>
      <c r="AD239" s="54">
        <v>0</v>
      </c>
      <c r="AE239" s="54">
        <f t="shared" si="1479"/>
        <v>315</v>
      </c>
      <c r="AF239" s="54">
        <v>315</v>
      </c>
      <c r="AG239" s="54">
        <v>0</v>
      </c>
      <c r="AH239" s="54">
        <f t="shared" si="1480"/>
        <v>291</v>
      </c>
      <c r="AI239" s="54">
        <v>291</v>
      </c>
      <c r="AJ239" s="54">
        <v>0</v>
      </c>
      <c r="AK239" s="54">
        <f t="shared" si="1481"/>
        <v>899</v>
      </c>
      <c r="AL239" s="54">
        <f t="shared" si="1482"/>
        <v>899</v>
      </c>
      <c r="AM239" s="54">
        <f t="shared" si="1482"/>
        <v>0</v>
      </c>
      <c r="AN239" s="54">
        <f t="shared" si="1483"/>
        <v>322</v>
      </c>
      <c r="AO239" s="54">
        <v>322</v>
      </c>
      <c r="AP239" s="54">
        <v>0</v>
      </c>
      <c r="AQ239" s="54">
        <f t="shared" si="1484"/>
        <v>301</v>
      </c>
      <c r="AR239" s="54">
        <v>301</v>
      </c>
      <c r="AS239" s="54">
        <v>0</v>
      </c>
      <c r="AT239" s="54">
        <f t="shared" si="1485"/>
        <v>278</v>
      </c>
      <c r="AU239" s="54">
        <v>278</v>
      </c>
      <c r="AV239" s="54">
        <v>0</v>
      </c>
      <c r="AW239" s="54">
        <f t="shared" si="1486"/>
        <v>901</v>
      </c>
      <c r="AX239" s="54">
        <f t="shared" si="1487"/>
        <v>901</v>
      </c>
      <c r="AY239" s="54">
        <f t="shared" si="1487"/>
        <v>0</v>
      </c>
      <c r="AZ239" s="54">
        <f t="shared" si="1488"/>
        <v>3627</v>
      </c>
      <c r="BA239" s="54">
        <f t="shared" si="1489"/>
        <v>3627</v>
      </c>
      <c r="BB239" s="54">
        <f t="shared" si="1489"/>
        <v>0</v>
      </c>
    </row>
    <row r="240" spans="1:54" s="3" customFormat="1" x14ac:dyDescent="0.2">
      <c r="A240" s="33"/>
      <c r="B240" s="34"/>
      <c r="C240" s="32" t="s">
        <v>197</v>
      </c>
      <c r="D240" s="29">
        <f>SUM(E240:F240)</f>
        <v>18</v>
      </c>
      <c r="E240" s="56">
        <f>SUM(E241:E243)</f>
        <v>18</v>
      </c>
      <c r="F240" s="56">
        <f>SUM(F241:F243)</f>
        <v>0</v>
      </c>
      <c r="G240" s="29">
        <f t="shared" ref="G240" si="1490">SUM(H240:I240)</f>
        <v>5</v>
      </c>
      <c r="H240" s="56">
        <f t="shared" ref="H240:I240" si="1491">SUM(H241:H243)</f>
        <v>5</v>
      </c>
      <c r="I240" s="56">
        <f t="shared" si="1491"/>
        <v>0</v>
      </c>
      <c r="J240" s="29">
        <f t="shared" ref="J240" si="1492">SUM(K240:L240)</f>
        <v>4</v>
      </c>
      <c r="K240" s="56">
        <f t="shared" ref="K240:L240" si="1493">SUM(K241:K243)</f>
        <v>4</v>
      </c>
      <c r="L240" s="56">
        <f t="shared" si="1493"/>
        <v>0</v>
      </c>
      <c r="M240" s="29">
        <f>SUM(N240:O240)</f>
        <v>27</v>
      </c>
      <c r="N240" s="29">
        <f>E240+H240+K240</f>
        <v>27</v>
      </c>
      <c r="O240" s="29">
        <f>F240+I240+L240</f>
        <v>0</v>
      </c>
      <c r="P240" s="29">
        <f t="shared" ref="P240" si="1494">SUM(Q240:R240)</f>
        <v>5</v>
      </c>
      <c r="Q240" s="56">
        <f t="shared" ref="Q240:R240" si="1495">SUM(Q241:Q243)</f>
        <v>5</v>
      </c>
      <c r="R240" s="56">
        <f t="shared" si="1495"/>
        <v>0</v>
      </c>
      <c r="S240" s="29">
        <f t="shared" ref="S240" si="1496">SUM(T240:U240)</f>
        <v>9</v>
      </c>
      <c r="T240" s="56">
        <f t="shared" ref="T240:U240" si="1497">SUM(T241:T243)</f>
        <v>9</v>
      </c>
      <c r="U240" s="56">
        <f t="shared" si="1497"/>
        <v>0</v>
      </c>
      <c r="V240" s="29">
        <f t="shared" ref="V240" si="1498">SUM(W240:X240)</f>
        <v>6</v>
      </c>
      <c r="W240" s="56">
        <f t="shared" ref="W240:X240" si="1499">SUM(W241:W243)</f>
        <v>6</v>
      </c>
      <c r="X240" s="56">
        <f t="shared" si="1499"/>
        <v>0</v>
      </c>
      <c r="Y240" s="29">
        <f t="shared" ref="Y240" si="1500">SUM(Z240:AA240)</f>
        <v>20</v>
      </c>
      <c r="Z240" s="29">
        <f t="shared" ref="Z240:AA240" si="1501">Q240+T240+W240</f>
        <v>20</v>
      </c>
      <c r="AA240" s="29">
        <f t="shared" si="1501"/>
        <v>0</v>
      </c>
      <c r="AB240" s="29">
        <f t="shared" ref="AB240" si="1502">SUM(AC240:AD240)</f>
        <v>7</v>
      </c>
      <c r="AC240" s="56">
        <f t="shared" ref="AC240:AD240" si="1503">SUM(AC241:AC243)</f>
        <v>7</v>
      </c>
      <c r="AD240" s="56">
        <f t="shared" si="1503"/>
        <v>0</v>
      </c>
      <c r="AE240" s="29">
        <f t="shared" ref="AE240" si="1504">SUM(AF240:AG240)</f>
        <v>5</v>
      </c>
      <c r="AF240" s="56">
        <f t="shared" ref="AF240:AG240" si="1505">SUM(AF241:AF243)</f>
        <v>5</v>
      </c>
      <c r="AG240" s="56">
        <f t="shared" si="1505"/>
        <v>0</v>
      </c>
      <c r="AH240" s="29">
        <f t="shared" ref="AH240" si="1506">SUM(AI240:AJ240)</f>
        <v>4</v>
      </c>
      <c r="AI240" s="56">
        <f t="shared" ref="AI240:AJ240" si="1507">SUM(AI241:AI243)</f>
        <v>4</v>
      </c>
      <c r="AJ240" s="56">
        <f t="shared" si="1507"/>
        <v>0</v>
      </c>
      <c r="AK240" s="29">
        <f t="shared" ref="AK240" si="1508">SUM(AL240:AM240)</f>
        <v>16</v>
      </c>
      <c r="AL240" s="29">
        <f t="shared" ref="AL240:AM240" si="1509">AC240+AF240+AI240</f>
        <v>16</v>
      </c>
      <c r="AM240" s="29">
        <f t="shared" si="1509"/>
        <v>0</v>
      </c>
      <c r="AN240" s="29">
        <f t="shared" ref="AN240" si="1510">SUM(AO240:AP240)</f>
        <v>4</v>
      </c>
      <c r="AO240" s="56">
        <f t="shared" ref="AO240:AP240" si="1511">SUM(AO241:AO243)</f>
        <v>4</v>
      </c>
      <c r="AP240" s="56">
        <f t="shared" si="1511"/>
        <v>0</v>
      </c>
      <c r="AQ240" s="29">
        <f t="shared" ref="AQ240" si="1512">SUM(AR240:AS240)</f>
        <v>8</v>
      </c>
      <c r="AR240" s="56">
        <f t="shared" ref="AR240:AS240" si="1513">SUM(AR241:AR243)</f>
        <v>8</v>
      </c>
      <c r="AS240" s="56">
        <f t="shared" si="1513"/>
        <v>0</v>
      </c>
      <c r="AT240" s="29">
        <f t="shared" ref="AT240" si="1514">SUM(AU240:AV240)</f>
        <v>8</v>
      </c>
      <c r="AU240" s="56">
        <f t="shared" ref="AU240:AV240" si="1515">SUM(AU241:AU243)</f>
        <v>8</v>
      </c>
      <c r="AV240" s="56">
        <f t="shared" si="1515"/>
        <v>0</v>
      </c>
      <c r="AW240" s="29">
        <f t="shared" ref="AW240" si="1516">SUM(AX240:AY240)</f>
        <v>20</v>
      </c>
      <c r="AX240" s="29">
        <f t="shared" ref="AX240:AY240" si="1517">AO240+AR240+AU240</f>
        <v>20</v>
      </c>
      <c r="AY240" s="29">
        <f t="shared" si="1517"/>
        <v>0</v>
      </c>
      <c r="AZ240" s="29">
        <f>SUM(BA240:BB240)</f>
        <v>83</v>
      </c>
      <c r="BA240" s="29">
        <f t="shared" si="1489"/>
        <v>83</v>
      </c>
      <c r="BB240" s="29">
        <f t="shared" si="1489"/>
        <v>0</v>
      </c>
    </row>
    <row r="241" spans="1:54" s="3" customFormat="1" x14ac:dyDescent="0.2">
      <c r="A241" s="33"/>
      <c r="B241" s="34"/>
      <c r="C241" s="35" t="s">
        <v>198</v>
      </c>
      <c r="D241" s="54">
        <f>E241+F241</f>
        <v>16</v>
      </c>
      <c r="E241" s="54">
        <v>16</v>
      </c>
      <c r="F241" s="54">
        <v>0</v>
      </c>
      <c r="G241" s="54">
        <f>H241+I241</f>
        <v>1</v>
      </c>
      <c r="H241" s="54">
        <v>1</v>
      </c>
      <c r="I241" s="54">
        <v>0</v>
      </c>
      <c r="J241" s="54">
        <f>K241+L241</f>
        <v>2</v>
      </c>
      <c r="K241" s="54">
        <v>2</v>
      </c>
      <c r="L241" s="54">
        <v>0</v>
      </c>
      <c r="M241" s="54">
        <f>N241+O241</f>
        <v>19</v>
      </c>
      <c r="N241" s="54">
        <f t="shared" ref="N241:O245" si="1518">+E241+H241+K241</f>
        <v>19</v>
      </c>
      <c r="O241" s="54">
        <f t="shared" si="1518"/>
        <v>0</v>
      </c>
      <c r="P241" s="54">
        <f>Q241+R241</f>
        <v>2</v>
      </c>
      <c r="Q241" s="54">
        <v>2</v>
      </c>
      <c r="R241" s="54">
        <v>0</v>
      </c>
      <c r="S241" s="54">
        <f>T241+U241</f>
        <v>5</v>
      </c>
      <c r="T241" s="54">
        <v>5</v>
      </c>
      <c r="U241" s="54">
        <v>0</v>
      </c>
      <c r="V241" s="54">
        <f>W241+X241</f>
        <v>1</v>
      </c>
      <c r="W241" s="54">
        <v>1</v>
      </c>
      <c r="X241" s="54">
        <v>0</v>
      </c>
      <c r="Y241" s="54">
        <f>Z241+AA241</f>
        <v>8</v>
      </c>
      <c r="Z241" s="54">
        <f t="shared" ref="Z241:AA245" si="1519">+Q241+T241+W241</f>
        <v>8</v>
      </c>
      <c r="AA241" s="54">
        <f t="shared" si="1519"/>
        <v>0</v>
      </c>
      <c r="AB241" s="54">
        <f>AC241+AD241</f>
        <v>5</v>
      </c>
      <c r="AC241" s="54">
        <v>5</v>
      </c>
      <c r="AD241" s="54">
        <v>0</v>
      </c>
      <c r="AE241" s="54">
        <f>AF241+AG241</f>
        <v>1</v>
      </c>
      <c r="AF241" s="54">
        <v>1</v>
      </c>
      <c r="AG241" s="54">
        <v>0</v>
      </c>
      <c r="AH241" s="54">
        <f>AI241+AJ241</f>
        <v>0</v>
      </c>
      <c r="AI241" s="54">
        <v>0</v>
      </c>
      <c r="AJ241" s="54">
        <v>0</v>
      </c>
      <c r="AK241" s="54">
        <f>AL241+AM241</f>
        <v>6</v>
      </c>
      <c r="AL241" s="54">
        <f t="shared" ref="AL241:AM245" si="1520">+AC241+AF241+AI241</f>
        <v>6</v>
      </c>
      <c r="AM241" s="54">
        <f t="shared" si="1520"/>
        <v>0</v>
      </c>
      <c r="AN241" s="54">
        <f>AO241+AP241</f>
        <v>1</v>
      </c>
      <c r="AO241" s="54">
        <v>1</v>
      </c>
      <c r="AP241" s="54">
        <v>0</v>
      </c>
      <c r="AQ241" s="54">
        <f>AR241+AS241</f>
        <v>3</v>
      </c>
      <c r="AR241" s="54">
        <v>3</v>
      </c>
      <c r="AS241" s="54">
        <v>0</v>
      </c>
      <c r="AT241" s="54">
        <f>AU241+AV241</f>
        <v>0</v>
      </c>
      <c r="AU241" s="54">
        <v>0</v>
      </c>
      <c r="AV241" s="54">
        <v>0</v>
      </c>
      <c r="AW241" s="54">
        <f>AX241+AY241</f>
        <v>4</v>
      </c>
      <c r="AX241" s="54">
        <f t="shared" ref="AX241:AY245" si="1521">+AO241+AR241+AU241</f>
        <v>4</v>
      </c>
      <c r="AY241" s="54">
        <f t="shared" si="1521"/>
        <v>0</v>
      </c>
      <c r="AZ241" s="54">
        <f>BA241+BB241</f>
        <v>37</v>
      </c>
      <c r="BA241" s="54">
        <f t="shared" si="1489"/>
        <v>37</v>
      </c>
      <c r="BB241" s="54">
        <f t="shared" si="1489"/>
        <v>0</v>
      </c>
    </row>
    <row r="242" spans="1:54" s="3" customFormat="1" x14ac:dyDescent="0.2">
      <c r="A242" s="33"/>
      <c r="B242" s="34"/>
      <c r="C242" s="35" t="s">
        <v>199</v>
      </c>
      <c r="D242" s="54">
        <f>E242+F242</f>
        <v>2</v>
      </c>
      <c r="E242" s="54">
        <v>2</v>
      </c>
      <c r="F242" s="54">
        <v>0</v>
      </c>
      <c r="G242" s="54">
        <f>H242+I242</f>
        <v>4</v>
      </c>
      <c r="H242" s="54">
        <v>4</v>
      </c>
      <c r="I242" s="54">
        <v>0</v>
      </c>
      <c r="J242" s="54">
        <f>K242+L242</f>
        <v>2</v>
      </c>
      <c r="K242" s="54">
        <v>2</v>
      </c>
      <c r="L242" s="54">
        <v>0</v>
      </c>
      <c r="M242" s="54">
        <f>N242+O242</f>
        <v>8</v>
      </c>
      <c r="N242" s="54">
        <f t="shared" si="1518"/>
        <v>8</v>
      </c>
      <c r="O242" s="54">
        <f t="shared" si="1518"/>
        <v>0</v>
      </c>
      <c r="P242" s="54">
        <f>Q242+R242</f>
        <v>3</v>
      </c>
      <c r="Q242" s="54">
        <v>3</v>
      </c>
      <c r="R242" s="54">
        <v>0</v>
      </c>
      <c r="S242" s="54">
        <f>T242+U242</f>
        <v>4</v>
      </c>
      <c r="T242" s="54">
        <v>4</v>
      </c>
      <c r="U242" s="54">
        <v>0</v>
      </c>
      <c r="V242" s="54">
        <f>W242+X242</f>
        <v>5</v>
      </c>
      <c r="W242" s="54">
        <v>5</v>
      </c>
      <c r="X242" s="54">
        <v>0</v>
      </c>
      <c r="Y242" s="54">
        <f>Z242+AA242</f>
        <v>12</v>
      </c>
      <c r="Z242" s="54">
        <f t="shared" si="1519"/>
        <v>12</v>
      </c>
      <c r="AA242" s="54">
        <f t="shared" si="1519"/>
        <v>0</v>
      </c>
      <c r="AB242" s="54">
        <f>AC242+AD242</f>
        <v>2</v>
      </c>
      <c r="AC242" s="54">
        <v>2</v>
      </c>
      <c r="AD242" s="54">
        <v>0</v>
      </c>
      <c r="AE242" s="54">
        <f>AF242+AG242</f>
        <v>3</v>
      </c>
      <c r="AF242" s="54">
        <v>3</v>
      </c>
      <c r="AG242" s="54">
        <v>0</v>
      </c>
      <c r="AH242" s="54">
        <f>AI242+AJ242</f>
        <v>4</v>
      </c>
      <c r="AI242" s="54">
        <v>4</v>
      </c>
      <c r="AJ242" s="54">
        <v>0</v>
      </c>
      <c r="AK242" s="54">
        <f>AL242+AM242</f>
        <v>9</v>
      </c>
      <c r="AL242" s="54">
        <f t="shared" si="1520"/>
        <v>9</v>
      </c>
      <c r="AM242" s="54">
        <f t="shared" si="1520"/>
        <v>0</v>
      </c>
      <c r="AN242" s="54">
        <f>AO242+AP242</f>
        <v>3</v>
      </c>
      <c r="AO242" s="54">
        <v>3</v>
      </c>
      <c r="AP242" s="54">
        <v>0</v>
      </c>
      <c r="AQ242" s="54">
        <f>AR242+AS242</f>
        <v>5</v>
      </c>
      <c r="AR242" s="54">
        <v>5</v>
      </c>
      <c r="AS242" s="54">
        <v>0</v>
      </c>
      <c r="AT242" s="54">
        <f>AU242+AV242</f>
        <v>8</v>
      </c>
      <c r="AU242" s="54">
        <v>8</v>
      </c>
      <c r="AV242" s="54">
        <v>0</v>
      </c>
      <c r="AW242" s="54">
        <f>AX242+AY242</f>
        <v>16</v>
      </c>
      <c r="AX242" s="54">
        <f t="shared" si="1521"/>
        <v>16</v>
      </c>
      <c r="AY242" s="54">
        <f t="shared" si="1521"/>
        <v>0</v>
      </c>
      <c r="AZ242" s="54">
        <f>BA242+BB242</f>
        <v>45</v>
      </c>
      <c r="BA242" s="54">
        <f t="shared" si="1489"/>
        <v>45</v>
      </c>
      <c r="BB242" s="54">
        <f t="shared" si="1489"/>
        <v>0</v>
      </c>
    </row>
    <row r="243" spans="1:54" s="3" customFormat="1" x14ac:dyDescent="0.2">
      <c r="A243" s="33"/>
      <c r="B243" s="34"/>
      <c r="C243" s="35" t="s">
        <v>200</v>
      </c>
      <c r="D243" s="54">
        <f>E243+F243</f>
        <v>0</v>
      </c>
      <c r="E243" s="54">
        <v>0</v>
      </c>
      <c r="F243" s="54">
        <v>0</v>
      </c>
      <c r="G243" s="54">
        <f>H243+I243</f>
        <v>0</v>
      </c>
      <c r="H243" s="54">
        <v>0</v>
      </c>
      <c r="I243" s="54">
        <v>0</v>
      </c>
      <c r="J243" s="54">
        <f>K243+L243</f>
        <v>0</v>
      </c>
      <c r="K243" s="54">
        <v>0</v>
      </c>
      <c r="L243" s="54">
        <v>0</v>
      </c>
      <c r="M243" s="54">
        <f>N243+O243</f>
        <v>0</v>
      </c>
      <c r="N243" s="54">
        <f t="shared" si="1518"/>
        <v>0</v>
      </c>
      <c r="O243" s="54">
        <f t="shared" si="1518"/>
        <v>0</v>
      </c>
      <c r="P243" s="54">
        <f>Q243+R243</f>
        <v>0</v>
      </c>
      <c r="Q243" s="54">
        <v>0</v>
      </c>
      <c r="R243" s="54">
        <v>0</v>
      </c>
      <c r="S243" s="54">
        <f>T243+U243</f>
        <v>0</v>
      </c>
      <c r="T243" s="54">
        <v>0</v>
      </c>
      <c r="U243" s="54">
        <v>0</v>
      </c>
      <c r="V243" s="54">
        <f>W243+X243</f>
        <v>0</v>
      </c>
      <c r="W243" s="54">
        <v>0</v>
      </c>
      <c r="X243" s="54">
        <v>0</v>
      </c>
      <c r="Y243" s="54">
        <f>Z243+AA243</f>
        <v>0</v>
      </c>
      <c r="Z243" s="54">
        <f t="shared" si="1519"/>
        <v>0</v>
      </c>
      <c r="AA243" s="54">
        <f t="shared" si="1519"/>
        <v>0</v>
      </c>
      <c r="AB243" s="54">
        <f>AC243+AD243</f>
        <v>0</v>
      </c>
      <c r="AC243" s="54">
        <v>0</v>
      </c>
      <c r="AD243" s="54">
        <v>0</v>
      </c>
      <c r="AE243" s="54">
        <f>AF243+AG243</f>
        <v>1</v>
      </c>
      <c r="AF243" s="54">
        <v>1</v>
      </c>
      <c r="AG243" s="54">
        <v>0</v>
      </c>
      <c r="AH243" s="54">
        <f>AI243+AJ243</f>
        <v>0</v>
      </c>
      <c r="AI243" s="54">
        <v>0</v>
      </c>
      <c r="AJ243" s="54">
        <v>0</v>
      </c>
      <c r="AK243" s="54">
        <f>AL243+AM243</f>
        <v>1</v>
      </c>
      <c r="AL243" s="54">
        <f t="shared" si="1520"/>
        <v>1</v>
      </c>
      <c r="AM243" s="54">
        <f t="shared" si="1520"/>
        <v>0</v>
      </c>
      <c r="AN243" s="54">
        <f>AO243+AP243</f>
        <v>0</v>
      </c>
      <c r="AO243" s="54">
        <v>0</v>
      </c>
      <c r="AP243" s="54">
        <v>0</v>
      </c>
      <c r="AQ243" s="54">
        <f>AR243+AS243</f>
        <v>0</v>
      </c>
      <c r="AR243" s="54">
        <v>0</v>
      </c>
      <c r="AS243" s="54">
        <v>0</v>
      </c>
      <c r="AT243" s="54">
        <f>AU243+AV243</f>
        <v>0</v>
      </c>
      <c r="AU243" s="54">
        <v>0</v>
      </c>
      <c r="AV243" s="54">
        <v>0</v>
      </c>
      <c r="AW243" s="54">
        <f>AX243+AY243</f>
        <v>0</v>
      </c>
      <c r="AX243" s="54">
        <f t="shared" si="1521"/>
        <v>0</v>
      </c>
      <c r="AY243" s="54">
        <f t="shared" si="1521"/>
        <v>0</v>
      </c>
      <c r="AZ243" s="54">
        <f>BA243+BB243</f>
        <v>1</v>
      </c>
      <c r="BA243" s="54">
        <f t="shared" si="1489"/>
        <v>1</v>
      </c>
      <c r="BB243" s="54">
        <f t="shared" si="1489"/>
        <v>0</v>
      </c>
    </row>
    <row r="244" spans="1:54" s="3" customFormat="1" x14ac:dyDescent="0.2">
      <c r="A244" s="33"/>
      <c r="B244" s="34"/>
      <c r="C244" s="32" t="s">
        <v>48</v>
      </c>
      <c r="D244" s="54">
        <f>E244+F244</f>
        <v>40</v>
      </c>
      <c r="E244" s="54">
        <v>40</v>
      </c>
      <c r="F244" s="54">
        <v>0</v>
      </c>
      <c r="G244" s="54">
        <f>H244+I244</f>
        <v>40</v>
      </c>
      <c r="H244" s="54">
        <v>40</v>
      </c>
      <c r="I244" s="54">
        <v>0</v>
      </c>
      <c r="J244" s="54">
        <f>K244+L244</f>
        <v>43</v>
      </c>
      <c r="K244" s="54">
        <v>43</v>
      </c>
      <c r="L244" s="54">
        <v>0</v>
      </c>
      <c r="M244" s="54">
        <f>N244+O244</f>
        <v>123</v>
      </c>
      <c r="N244" s="54">
        <f t="shared" si="1518"/>
        <v>123</v>
      </c>
      <c r="O244" s="54">
        <f t="shared" si="1518"/>
        <v>0</v>
      </c>
      <c r="P244" s="54">
        <f>Q244+R244</f>
        <v>50</v>
      </c>
      <c r="Q244" s="54">
        <v>50</v>
      </c>
      <c r="R244" s="54">
        <v>0</v>
      </c>
      <c r="S244" s="54">
        <f>T244+U244</f>
        <v>89</v>
      </c>
      <c r="T244" s="54">
        <v>89</v>
      </c>
      <c r="U244" s="54">
        <v>0</v>
      </c>
      <c r="V244" s="54">
        <f>W244+X244</f>
        <v>82</v>
      </c>
      <c r="W244" s="54">
        <v>82</v>
      </c>
      <c r="X244" s="54">
        <v>0</v>
      </c>
      <c r="Y244" s="54">
        <f>Z244+AA244</f>
        <v>221</v>
      </c>
      <c r="Z244" s="54">
        <f t="shared" si="1519"/>
        <v>221</v>
      </c>
      <c r="AA244" s="54">
        <f t="shared" si="1519"/>
        <v>0</v>
      </c>
      <c r="AB244" s="54">
        <f>AC244+AD244</f>
        <v>85</v>
      </c>
      <c r="AC244" s="54">
        <v>85</v>
      </c>
      <c r="AD244" s="54">
        <v>0</v>
      </c>
      <c r="AE244" s="54">
        <f>AF244+AG244</f>
        <v>92</v>
      </c>
      <c r="AF244" s="54">
        <v>92</v>
      </c>
      <c r="AG244" s="54">
        <v>0</v>
      </c>
      <c r="AH244" s="54">
        <f>AI244+AJ244</f>
        <v>86</v>
      </c>
      <c r="AI244" s="54">
        <v>86</v>
      </c>
      <c r="AJ244" s="54">
        <v>0</v>
      </c>
      <c r="AK244" s="54">
        <f>AL244+AM244</f>
        <v>263</v>
      </c>
      <c r="AL244" s="54">
        <f t="shared" si="1520"/>
        <v>263</v>
      </c>
      <c r="AM244" s="54">
        <f t="shared" si="1520"/>
        <v>0</v>
      </c>
      <c r="AN244" s="54">
        <f>AO244+AP244</f>
        <v>79</v>
      </c>
      <c r="AO244" s="54">
        <v>79</v>
      </c>
      <c r="AP244" s="54">
        <v>0</v>
      </c>
      <c r="AQ244" s="54">
        <f>AR244+AS244</f>
        <v>82</v>
      </c>
      <c r="AR244" s="54">
        <v>79</v>
      </c>
      <c r="AS244" s="54">
        <v>3</v>
      </c>
      <c r="AT244" s="54">
        <f>AU244+AV244</f>
        <v>91</v>
      </c>
      <c r="AU244" s="54">
        <v>91</v>
      </c>
      <c r="AV244" s="54">
        <v>0</v>
      </c>
      <c r="AW244" s="54">
        <f>AX244+AY244</f>
        <v>252</v>
      </c>
      <c r="AX244" s="54">
        <f t="shared" si="1521"/>
        <v>249</v>
      </c>
      <c r="AY244" s="54">
        <f t="shared" si="1521"/>
        <v>3</v>
      </c>
      <c r="AZ244" s="54">
        <f>BA244+BB244</f>
        <v>859</v>
      </c>
      <c r="BA244" s="54">
        <f t="shared" si="1489"/>
        <v>856</v>
      </c>
      <c r="BB244" s="54">
        <f t="shared" si="1489"/>
        <v>3</v>
      </c>
    </row>
    <row r="245" spans="1:54" s="3" customFormat="1" x14ac:dyDescent="0.2">
      <c r="A245" s="33"/>
      <c r="B245" s="34"/>
      <c r="C245" s="32" t="s">
        <v>23</v>
      </c>
      <c r="D245" s="54">
        <f>E245+F245</f>
        <v>870</v>
      </c>
      <c r="E245" s="54">
        <v>867</v>
      </c>
      <c r="F245" s="54">
        <v>3</v>
      </c>
      <c r="G245" s="54">
        <f>H245+I245</f>
        <v>851</v>
      </c>
      <c r="H245" s="54">
        <v>847</v>
      </c>
      <c r="I245" s="54">
        <v>4</v>
      </c>
      <c r="J245" s="54">
        <f>K245+L245</f>
        <v>911</v>
      </c>
      <c r="K245" s="54">
        <v>899</v>
      </c>
      <c r="L245" s="54">
        <v>12</v>
      </c>
      <c r="M245" s="54">
        <f>N245+O245</f>
        <v>2632</v>
      </c>
      <c r="N245" s="54">
        <f t="shared" si="1518"/>
        <v>2613</v>
      </c>
      <c r="O245" s="54">
        <f t="shared" si="1518"/>
        <v>19</v>
      </c>
      <c r="P245" s="54">
        <f>Q245+R245</f>
        <v>919</v>
      </c>
      <c r="Q245" s="54">
        <v>894</v>
      </c>
      <c r="R245" s="54">
        <v>25</v>
      </c>
      <c r="S245" s="54">
        <f>T245+U245</f>
        <v>981</v>
      </c>
      <c r="T245" s="54">
        <v>957</v>
      </c>
      <c r="U245" s="54">
        <v>24</v>
      </c>
      <c r="V245" s="54">
        <f>W245+X245</f>
        <v>1023</v>
      </c>
      <c r="W245" s="54">
        <v>997</v>
      </c>
      <c r="X245" s="54">
        <v>26</v>
      </c>
      <c r="Y245" s="54">
        <f>Z245+AA245</f>
        <v>2923</v>
      </c>
      <c r="Z245" s="54">
        <f t="shared" si="1519"/>
        <v>2848</v>
      </c>
      <c r="AA245" s="54">
        <f t="shared" si="1519"/>
        <v>75</v>
      </c>
      <c r="AB245" s="54">
        <f>AC245+AD245</f>
        <v>1051</v>
      </c>
      <c r="AC245" s="54">
        <v>1032</v>
      </c>
      <c r="AD245" s="54">
        <v>19</v>
      </c>
      <c r="AE245" s="54">
        <f>AF245+AG245</f>
        <v>986</v>
      </c>
      <c r="AF245" s="54">
        <v>963</v>
      </c>
      <c r="AG245" s="54">
        <v>23</v>
      </c>
      <c r="AH245" s="54">
        <f>AI245+AJ245</f>
        <v>993</v>
      </c>
      <c r="AI245" s="54">
        <v>967</v>
      </c>
      <c r="AJ245" s="54">
        <v>26</v>
      </c>
      <c r="AK245" s="54">
        <f>AL245+AM245</f>
        <v>3030</v>
      </c>
      <c r="AL245" s="54">
        <f t="shared" si="1520"/>
        <v>2962</v>
      </c>
      <c r="AM245" s="54">
        <f t="shared" si="1520"/>
        <v>68</v>
      </c>
      <c r="AN245" s="54">
        <f>AO245+AP245</f>
        <v>1071</v>
      </c>
      <c r="AO245" s="54">
        <v>1046</v>
      </c>
      <c r="AP245" s="54">
        <v>25</v>
      </c>
      <c r="AQ245" s="54">
        <f>AR245+AS245</f>
        <v>990</v>
      </c>
      <c r="AR245" s="54">
        <v>979</v>
      </c>
      <c r="AS245" s="54">
        <v>11</v>
      </c>
      <c r="AT245" s="54">
        <f>AU245+AV245</f>
        <v>1016</v>
      </c>
      <c r="AU245" s="54">
        <v>1009</v>
      </c>
      <c r="AV245" s="54">
        <v>7</v>
      </c>
      <c r="AW245" s="54">
        <f>AX245+AY245</f>
        <v>3077</v>
      </c>
      <c r="AX245" s="54">
        <f t="shared" si="1521"/>
        <v>3034</v>
      </c>
      <c r="AY245" s="54">
        <f t="shared" si="1521"/>
        <v>43</v>
      </c>
      <c r="AZ245" s="54">
        <f>BA245+BB245</f>
        <v>11662</v>
      </c>
      <c r="BA245" s="54">
        <f t="shared" si="1489"/>
        <v>11457</v>
      </c>
      <c r="BB245" s="54">
        <f t="shared" si="1489"/>
        <v>205</v>
      </c>
    </row>
    <row r="246" spans="1:54" s="3" customFormat="1" ht="15" customHeight="1" x14ac:dyDescent="0.2">
      <c r="A246" s="33"/>
      <c r="B246" s="34"/>
      <c r="C246" s="35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</row>
    <row r="247" spans="1:54" s="3" customFormat="1" ht="15" customHeight="1" x14ac:dyDescent="0.25">
      <c r="A247" s="30"/>
      <c r="B247" s="31" t="s">
        <v>201</v>
      </c>
      <c r="C247" s="32"/>
      <c r="D247" s="29">
        <f>SUM(E247:F247)</f>
        <v>2373</v>
      </c>
      <c r="E247" s="29">
        <f>E248+E252+E253+E254+E255+E259+E260</f>
        <v>2365</v>
      </c>
      <c r="F247" s="29">
        <f>F248+F252+F253+F254+F255+F259+F260</f>
        <v>8</v>
      </c>
      <c r="G247" s="29">
        <f t="shared" ref="G247:G248" si="1522">SUM(H247:I247)</f>
        <v>2311</v>
      </c>
      <c r="H247" s="29">
        <f>H248+H252+H253+H254+H255+H259+H260</f>
        <v>2297</v>
      </c>
      <c r="I247" s="29">
        <f>I248+I252+I253+I254+I255+I259+I260</f>
        <v>14</v>
      </c>
      <c r="J247" s="29">
        <f t="shared" ref="J247:J248" si="1523">SUM(K247:L247)</f>
        <v>2591</v>
      </c>
      <c r="K247" s="29">
        <f>K248+K252+K253+K254+K255+K259+K260</f>
        <v>2579</v>
      </c>
      <c r="L247" s="29">
        <f>L248+L252+L253+L254+L255+L259+L260</f>
        <v>12</v>
      </c>
      <c r="M247" s="29">
        <f>SUM(N247:O247)</f>
        <v>7275</v>
      </c>
      <c r="N247" s="29">
        <f>N248+N252+N253+N254+N255+N259+N260</f>
        <v>7241</v>
      </c>
      <c r="O247" s="29">
        <f>O248+O252+O253+O254+O255+O259+O260</f>
        <v>34</v>
      </c>
      <c r="P247" s="29">
        <f t="shared" ref="P247:P248" si="1524">SUM(Q247:R247)</f>
        <v>2588</v>
      </c>
      <c r="Q247" s="29">
        <f>Q248+Q252+Q253+Q254+Q255+Q259+Q260</f>
        <v>2582</v>
      </c>
      <c r="R247" s="29">
        <f>R248+R252+R253+R254+R255+R259+R260</f>
        <v>6</v>
      </c>
      <c r="S247" s="29">
        <f t="shared" ref="S247:S248" si="1525">SUM(T247:U247)</f>
        <v>2606</v>
      </c>
      <c r="T247" s="29">
        <f>T248+T252+T253+T254+T255+T259+T260</f>
        <v>2593</v>
      </c>
      <c r="U247" s="29">
        <f>U248+U252+U253+U254+U255+U259+U260</f>
        <v>13</v>
      </c>
      <c r="V247" s="29">
        <f t="shared" ref="V247:V248" si="1526">SUM(W247:X247)</f>
        <v>2641</v>
      </c>
      <c r="W247" s="29">
        <f>W248+W252+W253+W254+W255+W259+W260</f>
        <v>2627</v>
      </c>
      <c r="X247" s="29">
        <f>X248+X252+X253+X254+X255+X259+X260</f>
        <v>14</v>
      </c>
      <c r="Y247" s="29">
        <f t="shared" ref="Y247:Y248" si="1527">SUM(Z247:AA247)</f>
        <v>7835</v>
      </c>
      <c r="Z247" s="29">
        <f>Z248+Z252+Z253+Z254+Z255+Z259+Z260</f>
        <v>7802</v>
      </c>
      <c r="AA247" s="29">
        <f>AA248+AA252+AA253+AA254+AA255+AA259+AA260</f>
        <v>33</v>
      </c>
      <c r="AB247" s="29">
        <f t="shared" ref="AB247:AB248" si="1528">SUM(AC247:AD247)</f>
        <v>2433</v>
      </c>
      <c r="AC247" s="29">
        <f>AC248+AC252+AC253+AC254+AC255+AC259+AC260</f>
        <v>2427</v>
      </c>
      <c r="AD247" s="29">
        <f>AD248+AD252+AD253+AD254+AD255+AD259+AD260</f>
        <v>6</v>
      </c>
      <c r="AE247" s="29">
        <f t="shared" ref="AE247:AE248" si="1529">SUM(AF247:AG247)</f>
        <v>2516</v>
      </c>
      <c r="AF247" s="29">
        <f>AF248+AF252+AF253+AF254+AF255+AF259+AF260</f>
        <v>2502</v>
      </c>
      <c r="AG247" s="29">
        <f>AG248+AG252+AG253+AG254+AG255+AG259+AG260</f>
        <v>14</v>
      </c>
      <c r="AH247" s="29">
        <f t="shared" ref="AH247:AH248" si="1530">SUM(AI247:AJ247)</f>
        <v>2522</v>
      </c>
      <c r="AI247" s="29">
        <f>AI248+AI252+AI253+AI254+AI255+AI259+AI260</f>
        <v>2514</v>
      </c>
      <c r="AJ247" s="29">
        <f>AJ248+AJ252+AJ253+AJ254+AJ255+AJ259+AJ260</f>
        <v>8</v>
      </c>
      <c r="AK247" s="29">
        <f t="shared" ref="AK247:AK248" si="1531">SUM(AL247:AM247)</f>
        <v>7471</v>
      </c>
      <c r="AL247" s="29">
        <f>AL248+AL252+AL253+AL254+AL255+AL259+AL260</f>
        <v>7443</v>
      </c>
      <c r="AM247" s="29">
        <f>AM248+AM252+AM253+AM254+AM255+AM259+AM260</f>
        <v>28</v>
      </c>
      <c r="AN247" s="29">
        <f t="shared" ref="AN247:AN248" si="1532">SUM(AO247:AP247)</f>
        <v>2607</v>
      </c>
      <c r="AO247" s="29">
        <f>AO248+AO252+AO253+AO254+AO255+AO259+AO260</f>
        <v>2596</v>
      </c>
      <c r="AP247" s="29">
        <f>AP248+AP252+AP253+AP254+AP255+AP259+AP260</f>
        <v>11</v>
      </c>
      <c r="AQ247" s="29">
        <f t="shared" ref="AQ247:AQ248" si="1533">SUM(AR247:AS247)</f>
        <v>2903</v>
      </c>
      <c r="AR247" s="29">
        <f>AR248+AR252+AR253+AR254+AR255+AR259+AR260</f>
        <v>2890</v>
      </c>
      <c r="AS247" s="29">
        <f>AS248+AS252+AS253+AS254+AS255+AS259+AS260</f>
        <v>13</v>
      </c>
      <c r="AT247" s="29">
        <f t="shared" ref="AT247:AT248" si="1534">SUM(AU247:AV247)</f>
        <v>2579</v>
      </c>
      <c r="AU247" s="29">
        <f>AU248+AU252+AU253+AU254+AU255+AU259+AU260</f>
        <v>2570</v>
      </c>
      <c r="AV247" s="29">
        <f>AV248+AV252+AV253+AV254+AV255+AV259+AV260</f>
        <v>9</v>
      </c>
      <c r="AW247" s="29">
        <f t="shared" ref="AW247:AW248" si="1535">SUM(AX247:AY247)</f>
        <v>8089</v>
      </c>
      <c r="AX247" s="29">
        <f>AX248+AX252+AX253+AX254+AX255+AX259+AX260</f>
        <v>8056</v>
      </c>
      <c r="AY247" s="29">
        <f>AY248+AY252+AY253+AY254+AY255+AY259+AY260</f>
        <v>33</v>
      </c>
      <c r="AZ247" s="29">
        <f>SUM(BA247:BB247)</f>
        <v>30670</v>
      </c>
      <c r="BA247" s="29">
        <f>BA248+BA252+BA253+BA254+BA255+BA259+BA260</f>
        <v>30542</v>
      </c>
      <c r="BB247" s="29">
        <f>BB248+BB252+BB253+BB254+BB255+BB259+BB260</f>
        <v>128</v>
      </c>
    </row>
    <row r="248" spans="1:54" s="3" customFormat="1" ht="15" customHeight="1" x14ac:dyDescent="0.25">
      <c r="A248" s="33"/>
      <c r="B248" s="31"/>
      <c r="C248" s="32" t="s">
        <v>202</v>
      </c>
      <c r="D248" s="29">
        <f>SUM(E248:F248)</f>
        <v>185</v>
      </c>
      <c r="E248" s="29">
        <f>SUM(E249:E251)</f>
        <v>185</v>
      </c>
      <c r="F248" s="29">
        <f>SUM(F249:F251)</f>
        <v>0</v>
      </c>
      <c r="G248" s="29">
        <f t="shared" si="1522"/>
        <v>180</v>
      </c>
      <c r="H248" s="29">
        <f t="shared" ref="H248:I248" si="1536">SUM(H249:H251)</f>
        <v>179</v>
      </c>
      <c r="I248" s="29">
        <f t="shared" si="1536"/>
        <v>1</v>
      </c>
      <c r="J248" s="29">
        <f t="shared" si="1523"/>
        <v>259</v>
      </c>
      <c r="K248" s="29">
        <f t="shared" ref="K248:L248" si="1537">SUM(K249:K251)</f>
        <v>258</v>
      </c>
      <c r="L248" s="29">
        <f t="shared" si="1537"/>
        <v>1</v>
      </c>
      <c r="M248" s="29">
        <f>SUM(N248:O248)</f>
        <v>624</v>
      </c>
      <c r="N248" s="29">
        <f>SUM(N249:N251)</f>
        <v>622</v>
      </c>
      <c r="O248" s="29">
        <f>SUM(O249:O251)</f>
        <v>2</v>
      </c>
      <c r="P248" s="29">
        <f t="shared" si="1524"/>
        <v>220</v>
      </c>
      <c r="Q248" s="29">
        <f t="shared" ref="Q248:R248" si="1538">SUM(Q249:Q251)</f>
        <v>220</v>
      </c>
      <c r="R248" s="29">
        <f t="shared" si="1538"/>
        <v>0</v>
      </c>
      <c r="S248" s="29">
        <f t="shared" si="1525"/>
        <v>196</v>
      </c>
      <c r="T248" s="29">
        <f t="shared" ref="T248:U248" si="1539">SUM(T249:T251)</f>
        <v>196</v>
      </c>
      <c r="U248" s="29">
        <f t="shared" si="1539"/>
        <v>0</v>
      </c>
      <c r="V248" s="29">
        <f t="shared" si="1526"/>
        <v>177</v>
      </c>
      <c r="W248" s="29">
        <f t="shared" ref="W248:X248" si="1540">SUM(W249:W251)</f>
        <v>177</v>
      </c>
      <c r="X248" s="29">
        <f t="shared" si="1540"/>
        <v>0</v>
      </c>
      <c r="Y248" s="29">
        <f t="shared" si="1527"/>
        <v>593</v>
      </c>
      <c r="Z248" s="29">
        <f t="shared" ref="Z248:AA248" si="1541">SUM(Z249:Z251)</f>
        <v>593</v>
      </c>
      <c r="AA248" s="29">
        <f t="shared" si="1541"/>
        <v>0</v>
      </c>
      <c r="AB248" s="29">
        <f t="shared" si="1528"/>
        <v>158</v>
      </c>
      <c r="AC248" s="29">
        <f t="shared" ref="AC248:AD248" si="1542">SUM(AC249:AC251)</f>
        <v>158</v>
      </c>
      <c r="AD248" s="29">
        <f t="shared" si="1542"/>
        <v>0</v>
      </c>
      <c r="AE248" s="29">
        <f t="shared" si="1529"/>
        <v>166</v>
      </c>
      <c r="AF248" s="29">
        <f t="shared" ref="AF248:AG248" si="1543">SUM(AF249:AF251)</f>
        <v>166</v>
      </c>
      <c r="AG248" s="29">
        <f t="shared" si="1543"/>
        <v>0</v>
      </c>
      <c r="AH248" s="29">
        <f t="shared" si="1530"/>
        <v>159</v>
      </c>
      <c r="AI248" s="29">
        <f t="shared" ref="AI248:AJ248" si="1544">SUM(AI249:AI251)</f>
        <v>159</v>
      </c>
      <c r="AJ248" s="29">
        <f t="shared" si="1544"/>
        <v>0</v>
      </c>
      <c r="AK248" s="29">
        <f t="shared" si="1531"/>
        <v>483</v>
      </c>
      <c r="AL248" s="29">
        <f t="shared" ref="AL248:AM248" si="1545">SUM(AL249:AL251)</f>
        <v>483</v>
      </c>
      <c r="AM248" s="29">
        <f t="shared" si="1545"/>
        <v>0</v>
      </c>
      <c r="AN248" s="29">
        <f t="shared" si="1532"/>
        <v>170</v>
      </c>
      <c r="AO248" s="29">
        <f t="shared" ref="AO248:AP248" si="1546">SUM(AO249:AO251)</f>
        <v>170</v>
      </c>
      <c r="AP248" s="29">
        <f t="shared" si="1546"/>
        <v>0</v>
      </c>
      <c r="AQ248" s="29">
        <f t="shared" si="1533"/>
        <v>178</v>
      </c>
      <c r="AR248" s="29">
        <f t="shared" ref="AR248:AS248" si="1547">SUM(AR249:AR251)</f>
        <v>178</v>
      </c>
      <c r="AS248" s="29">
        <f t="shared" si="1547"/>
        <v>0</v>
      </c>
      <c r="AT248" s="29">
        <f t="shared" si="1534"/>
        <v>163</v>
      </c>
      <c r="AU248" s="29">
        <f t="shared" ref="AU248:AV248" si="1548">SUM(AU249:AU251)</f>
        <v>163</v>
      </c>
      <c r="AV248" s="29">
        <f t="shared" si="1548"/>
        <v>0</v>
      </c>
      <c r="AW248" s="29">
        <f t="shared" si="1535"/>
        <v>511</v>
      </c>
      <c r="AX248" s="29">
        <f t="shared" ref="AX248:AY248" si="1549">SUM(AX249:AX251)</f>
        <v>511</v>
      </c>
      <c r="AY248" s="29">
        <f t="shared" si="1549"/>
        <v>0</v>
      </c>
      <c r="AZ248" s="29">
        <f>SUM(BA248:BB248)</f>
        <v>2211</v>
      </c>
      <c r="BA248" s="29">
        <f>SUM(BA249:BA251)</f>
        <v>2209</v>
      </c>
      <c r="BB248" s="29">
        <f>SUM(BB249:BB251)</f>
        <v>2</v>
      </c>
    </row>
    <row r="249" spans="1:54" s="3" customFormat="1" ht="15" customHeight="1" x14ac:dyDescent="0.25">
      <c r="A249" s="33"/>
      <c r="B249" s="31"/>
      <c r="C249" s="35" t="s">
        <v>203</v>
      </c>
      <c r="D249" s="54">
        <f t="shared" ref="D249:D254" si="1550">E249+F249</f>
        <v>171</v>
      </c>
      <c r="E249" s="54">
        <v>171</v>
      </c>
      <c r="F249" s="54">
        <v>0</v>
      </c>
      <c r="G249" s="54">
        <f t="shared" ref="G249:G254" si="1551">H249+I249</f>
        <v>159</v>
      </c>
      <c r="H249" s="54">
        <v>159</v>
      </c>
      <c r="I249" s="54">
        <v>0</v>
      </c>
      <c r="J249" s="54">
        <f t="shared" ref="J249:J254" si="1552">K249+L249</f>
        <v>245</v>
      </c>
      <c r="K249" s="54">
        <v>245</v>
      </c>
      <c r="L249" s="54">
        <v>0</v>
      </c>
      <c r="M249" s="54">
        <f t="shared" ref="M249:M254" si="1553">N249+O249</f>
        <v>575</v>
      </c>
      <c r="N249" s="54">
        <f t="shared" ref="N249:O254" si="1554">+E249+H249+K249</f>
        <v>575</v>
      </c>
      <c r="O249" s="54">
        <f t="shared" si="1554"/>
        <v>0</v>
      </c>
      <c r="P249" s="54">
        <f t="shared" ref="P249:P254" si="1555">Q249+R249</f>
        <v>209</v>
      </c>
      <c r="Q249" s="54">
        <v>209</v>
      </c>
      <c r="R249" s="54">
        <v>0</v>
      </c>
      <c r="S249" s="54">
        <f t="shared" ref="S249:S254" si="1556">T249+U249</f>
        <v>185</v>
      </c>
      <c r="T249" s="54">
        <v>185</v>
      </c>
      <c r="U249" s="54">
        <v>0</v>
      </c>
      <c r="V249" s="54">
        <f t="shared" ref="V249:V254" si="1557">W249+X249</f>
        <v>163</v>
      </c>
      <c r="W249" s="54">
        <v>163</v>
      </c>
      <c r="X249" s="54">
        <v>0</v>
      </c>
      <c r="Y249" s="54">
        <f t="shared" ref="Y249:Y254" si="1558">Z249+AA249</f>
        <v>557</v>
      </c>
      <c r="Z249" s="54">
        <f t="shared" ref="Z249:AA254" si="1559">+Q249+T249+W249</f>
        <v>557</v>
      </c>
      <c r="AA249" s="54">
        <f t="shared" si="1559"/>
        <v>0</v>
      </c>
      <c r="AB249" s="54">
        <f t="shared" ref="AB249:AB254" si="1560">AC249+AD249</f>
        <v>152</v>
      </c>
      <c r="AC249" s="54">
        <v>152</v>
      </c>
      <c r="AD249" s="54">
        <v>0</v>
      </c>
      <c r="AE249" s="54">
        <f t="shared" ref="AE249:AE254" si="1561">AF249+AG249</f>
        <v>153</v>
      </c>
      <c r="AF249" s="54">
        <v>153</v>
      </c>
      <c r="AG249" s="54">
        <v>0</v>
      </c>
      <c r="AH249" s="54">
        <f t="shared" ref="AH249:AH254" si="1562">AI249+AJ249</f>
        <v>148</v>
      </c>
      <c r="AI249" s="54">
        <v>148</v>
      </c>
      <c r="AJ249" s="54">
        <v>0</v>
      </c>
      <c r="AK249" s="54">
        <f t="shared" ref="AK249:AK254" si="1563">AL249+AM249</f>
        <v>453</v>
      </c>
      <c r="AL249" s="54">
        <f t="shared" ref="AL249:AM254" si="1564">+AC249+AF249+AI249</f>
        <v>453</v>
      </c>
      <c r="AM249" s="54">
        <f t="shared" si="1564"/>
        <v>0</v>
      </c>
      <c r="AN249" s="54">
        <f t="shared" ref="AN249:AN254" si="1565">AO249+AP249</f>
        <v>160</v>
      </c>
      <c r="AO249" s="54">
        <v>160</v>
      </c>
      <c r="AP249" s="54">
        <v>0</v>
      </c>
      <c r="AQ249" s="54">
        <f t="shared" ref="AQ249:AQ254" si="1566">AR249+AS249</f>
        <v>173</v>
      </c>
      <c r="AR249" s="54">
        <v>173</v>
      </c>
      <c r="AS249" s="54">
        <v>0</v>
      </c>
      <c r="AT249" s="54">
        <f t="shared" ref="AT249:AT254" si="1567">AU249+AV249</f>
        <v>154</v>
      </c>
      <c r="AU249" s="54">
        <v>154</v>
      </c>
      <c r="AV249" s="54">
        <v>0</v>
      </c>
      <c r="AW249" s="54">
        <f t="shared" ref="AW249:AW254" si="1568">AX249+AY249</f>
        <v>487</v>
      </c>
      <c r="AX249" s="54">
        <f t="shared" ref="AX249:AY254" si="1569">+AO249+AR249+AU249</f>
        <v>487</v>
      </c>
      <c r="AY249" s="54">
        <f t="shared" si="1569"/>
        <v>0</v>
      </c>
      <c r="AZ249" s="54">
        <f t="shared" ref="AZ249:AZ254" si="1570">BA249+BB249</f>
        <v>2072</v>
      </c>
      <c r="BA249" s="54">
        <f t="shared" ref="BA249:BB254" si="1571">N249+Z249+AL249+AX249</f>
        <v>2072</v>
      </c>
      <c r="BB249" s="54">
        <f t="shared" si="1571"/>
        <v>0</v>
      </c>
    </row>
    <row r="250" spans="1:54" s="3" customFormat="1" ht="15" customHeight="1" x14ac:dyDescent="0.25">
      <c r="A250" s="33"/>
      <c r="B250" s="31"/>
      <c r="C250" s="35" t="s">
        <v>202</v>
      </c>
      <c r="D250" s="54">
        <f t="shared" si="1550"/>
        <v>14</v>
      </c>
      <c r="E250" s="54">
        <v>14</v>
      </c>
      <c r="F250" s="54">
        <v>0</v>
      </c>
      <c r="G250" s="54">
        <f t="shared" si="1551"/>
        <v>17</v>
      </c>
      <c r="H250" s="54">
        <v>17</v>
      </c>
      <c r="I250" s="54">
        <v>0</v>
      </c>
      <c r="J250" s="54">
        <f t="shared" si="1552"/>
        <v>12</v>
      </c>
      <c r="K250" s="54">
        <v>12</v>
      </c>
      <c r="L250" s="54">
        <v>0</v>
      </c>
      <c r="M250" s="54">
        <f t="shared" si="1553"/>
        <v>43</v>
      </c>
      <c r="N250" s="54">
        <f t="shared" si="1554"/>
        <v>43</v>
      </c>
      <c r="O250" s="54">
        <f t="shared" si="1554"/>
        <v>0</v>
      </c>
      <c r="P250" s="54">
        <f t="shared" si="1555"/>
        <v>11</v>
      </c>
      <c r="Q250" s="54">
        <v>11</v>
      </c>
      <c r="R250" s="54">
        <v>0</v>
      </c>
      <c r="S250" s="54">
        <f t="shared" si="1556"/>
        <v>11</v>
      </c>
      <c r="T250" s="54">
        <v>11</v>
      </c>
      <c r="U250" s="54">
        <v>0</v>
      </c>
      <c r="V250" s="54">
        <f t="shared" si="1557"/>
        <v>14</v>
      </c>
      <c r="W250" s="54">
        <v>14</v>
      </c>
      <c r="X250" s="54">
        <v>0</v>
      </c>
      <c r="Y250" s="54">
        <f t="shared" si="1558"/>
        <v>36</v>
      </c>
      <c r="Z250" s="54">
        <f t="shared" si="1559"/>
        <v>36</v>
      </c>
      <c r="AA250" s="54">
        <f t="shared" si="1559"/>
        <v>0</v>
      </c>
      <c r="AB250" s="54">
        <f t="shared" si="1560"/>
        <v>6</v>
      </c>
      <c r="AC250" s="54">
        <v>6</v>
      </c>
      <c r="AD250" s="54">
        <v>0</v>
      </c>
      <c r="AE250" s="54">
        <f t="shared" si="1561"/>
        <v>11</v>
      </c>
      <c r="AF250" s="54">
        <v>11</v>
      </c>
      <c r="AG250" s="54">
        <v>0</v>
      </c>
      <c r="AH250" s="54">
        <f t="shared" si="1562"/>
        <v>11</v>
      </c>
      <c r="AI250" s="54">
        <v>11</v>
      </c>
      <c r="AJ250" s="54">
        <v>0</v>
      </c>
      <c r="AK250" s="54">
        <f t="shared" si="1563"/>
        <v>28</v>
      </c>
      <c r="AL250" s="54">
        <f t="shared" si="1564"/>
        <v>28</v>
      </c>
      <c r="AM250" s="54">
        <f t="shared" si="1564"/>
        <v>0</v>
      </c>
      <c r="AN250" s="54">
        <f t="shared" si="1565"/>
        <v>10</v>
      </c>
      <c r="AO250" s="54">
        <v>10</v>
      </c>
      <c r="AP250" s="54">
        <v>0</v>
      </c>
      <c r="AQ250" s="54">
        <f t="shared" si="1566"/>
        <v>5</v>
      </c>
      <c r="AR250" s="54">
        <v>5</v>
      </c>
      <c r="AS250" s="54">
        <v>0</v>
      </c>
      <c r="AT250" s="54">
        <f t="shared" si="1567"/>
        <v>9</v>
      </c>
      <c r="AU250" s="54">
        <v>9</v>
      </c>
      <c r="AV250" s="54">
        <v>0</v>
      </c>
      <c r="AW250" s="54">
        <f t="shared" si="1568"/>
        <v>24</v>
      </c>
      <c r="AX250" s="54">
        <f t="shared" si="1569"/>
        <v>24</v>
      </c>
      <c r="AY250" s="54">
        <f t="shared" si="1569"/>
        <v>0</v>
      </c>
      <c r="AZ250" s="54">
        <f t="shared" si="1570"/>
        <v>131</v>
      </c>
      <c r="BA250" s="54">
        <f t="shared" si="1571"/>
        <v>131</v>
      </c>
      <c r="BB250" s="54">
        <f t="shared" si="1571"/>
        <v>0</v>
      </c>
    </row>
    <row r="251" spans="1:54" s="3" customFormat="1" ht="15" customHeight="1" x14ac:dyDescent="0.25">
      <c r="A251" s="33"/>
      <c r="B251" s="31"/>
      <c r="C251" s="35" t="s">
        <v>204</v>
      </c>
      <c r="D251" s="54">
        <f t="shared" si="1550"/>
        <v>0</v>
      </c>
      <c r="E251" s="54">
        <v>0</v>
      </c>
      <c r="F251" s="54">
        <v>0</v>
      </c>
      <c r="G251" s="54">
        <f t="shared" si="1551"/>
        <v>4</v>
      </c>
      <c r="H251" s="54">
        <v>3</v>
      </c>
      <c r="I251" s="54">
        <v>1</v>
      </c>
      <c r="J251" s="54">
        <f t="shared" si="1552"/>
        <v>2</v>
      </c>
      <c r="K251" s="54">
        <v>1</v>
      </c>
      <c r="L251" s="54">
        <v>1</v>
      </c>
      <c r="M251" s="54">
        <f t="shared" si="1553"/>
        <v>6</v>
      </c>
      <c r="N251" s="54">
        <f t="shared" si="1554"/>
        <v>4</v>
      </c>
      <c r="O251" s="54">
        <f t="shared" si="1554"/>
        <v>2</v>
      </c>
      <c r="P251" s="54">
        <f t="shared" si="1555"/>
        <v>0</v>
      </c>
      <c r="Q251" s="54">
        <v>0</v>
      </c>
      <c r="R251" s="54">
        <v>0</v>
      </c>
      <c r="S251" s="54">
        <f t="shared" si="1556"/>
        <v>0</v>
      </c>
      <c r="T251" s="54">
        <v>0</v>
      </c>
      <c r="U251" s="54">
        <v>0</v>
      </c>
      <c r="V251" s="54">
        <f t="shared" si="1557"/>
        <v>0</v>
      </c>
      <c r="W251" s="54">
        <v>0</v>
      </c>
      <c r="X251" s="54">
        <v>0</v>
      </c>
      <c r="Y251" s="54">
        <f t="shared" si="1558"/>
        <v>0</v>
      </c>
      <c r="Z251" s="54">
        <f t="shared" si="1559"/>
        <v>0</v>
      </c>
      <c r="AA251" s="54">
        <f t="shared" si="1559"/>
        <v>0</v>
      </c>
      <c r="AB251" s="54">
        <f t="shared" si="1560"/>
        <v>0</v>
      </c>
      <c r="AC251" s="54">
        <v>0</v>
      </c>
      <c r="AD251" s="54">
        <v>0</v>
      </c>
      <c r="AE251" s="54">
        <f t="shared" si="1561"/>
        <v>2</v>
      </c>
      <c r="AF251" s="54">
        <v>2</v>
      </c>
      <c r="AG251" s="54">
        <v>0</v>
      </c>
      <c r="AH251" s="54">
        <f t="shared" si="1562"/>
        <v>0</v>
      </c>
      <c r="AI251" s="54">
        <v>0</v>
      </c>
      <c r="AJ251" s="54">
        <v>0</v>
      </c>
      <c r="AK251" s="54">
        <f t="shared" si="1563"/>
        <v>2</v>
      </c>
      <c r="AL251" s="54">
        <f t="shared" si="1564"/>
        <v>2</v>
      </c>
      <c r="AM251" s="54">
        <f t="shared" si="1564"/>
        <v>0</v>
      </c>
      <c r="AN251" s="54">
        <f t="shared" si="1565"/>
        <v>0</v>
      </c>
      <c r="AO251" s="54">
        <v>0</v>
      </c>
      <c r="AP251" s="54">
        <v>0</v>
      </c>
      <c r="AQ251" s="54">
        <f t="shared" si="1566"/>
        <v>0</v>
      </c>
      <c r="AR251" s="54">
        <v>0</v>
      </c>
      <c r="AS251" s="54">
        <v>0</v>
      </c>
      <c r="AT251" s="54">
        <f t="shared" si="1567"/>
        <v>0</v>
      </c>
      <c r="AU251" s="54">
        <v>0</v>
      </c>
      <c r="AV251" s="54">
        <v>0</v>
      </c>
      <c r="AW251" s="54">
        <f t="shared" si="1568"/>
        <v>0</v>
      </c>
      <c r="AX251" s="54">
        <f t="shared" si="1569"/>
        <v>0</v>
      </c>
      <c r="AY251" s="54">
        <f t="shared" si="1569"/>
        <v>0</v>
      </c>
      <c r="AZ251" s="54">
        <f t="shared" si="1570"/>
        <v>8</v>
      </c>
      <c r="BA251" s="54">
        <f t="shared" si="1571"/>
        <v>6</v>
      </c>
      <c r="BB251" s="54">
        <f t="shared" si="1571"/>
        <v>2</v>
      </c>
    </row>
    <row r="252" spans="1:54" s="3" customFormat="1" ht="15" customHeight="1" x14ac:dyDescent="0.25">
      <c r="A252" s="33"/>
      <c r="B252" s="31"/>
      <c r="C252" s="32" t="s">
        <v>205</v>
      </c>
      <c r="D252" s="54">
        <f t="shared" si="1550"/>
        <v>71</v>
      </c>
      <c r="E252" s="54">
        <v>71</v>
      </c>
      <c r="F252" s="54">
        <v>0</v>
      </c>
      <c r="G252" s="54">
        <f t="shared" si="1551"/>
        <v>58</v>
      </c>
      <c r="H252" s="54">
        <v>58</v>
      </c>
      <c r="I252" s="54">
        <v>0</v>
      </c>
      <c r="J252" s="54">
        <f t="shared" si="1552"/>
        <v>59</v>
      </c>
      <c r="K252" s="54">
        <v>59</v>
      </c>
      <c r="L252" s="54">
        <v>0</v>
      </c>
      <c r="M252" s="54">
        <f t="shared" si="1553"/>
        <v>188</v>
      </c>
      <c r="N252" s="54">
        <f t="shared" si="1554"/>
        <v>188</v>
      </c>
      <c r="O252" s="54">
        <f t="shared" si="1554"/>
        <v>0</v>
      </c>
      <c r="P252" s="54">
        <f t="shared" si="1555"/>
        <v>50</v>
      </c>
      <c r="Q252" s="54">
        <v>50</v>
      </c>
      <c r="R252" s="54">
        <v>0</v>
      </c>
      <c r="S252" s="54">
        <f t="shared" si="1556"/>
        <v>61</v>
      </c>
      <c r="T252" s="54">
        <v>61</v>
      </c>
      <c r="U252" s="54">
        <v>0</v>
      </c>
      <c r="V252" s="54">
        <f t="shared" si="1557"/>
        <v>57</v>
      </c>
      <c r="W252" s="54">
        <v>57</v>
      </c>
      <c r="X252" s="54">
        <v>0</v>
      </c>
      <c r="Y252" s="54">
        <f t="shared" si="1558"/>
        <v>168</v>
      </c>
      <c r="Z252" s="54">
        <f t="shared" si="1559"/>
        <v>168</v>
      </c>
      <c r="AA252" s="54">
        <f t="shared" si="1559"/>
        <v>0</v>
      </c>
      <c r="AB252" s="54">
        <f t="shared" si="1560"/>
        <v>56</v>
      </c>
      <c r="AC252" s="54">
        <v>56</v>
      </c>
      <c r="AD252" s="54">
        <v>0</v>
      </c>
      <c r="AE252" s="54">
        <f t="shared" si="1561"/>
        <v>58</v>
      </c>
      <c r="AF252" s="54">
        <v>58</v>
      </c>
      <c r="AG252" s="54">
        <v>0</v>
      </c>
      <c r="AH252" s="54">
        <f t="shared" si="1562"/>
        <v>69</v>
      </c>
      <c r="AI252" s="54">
        <v>69</v>
      </c>
      <c r="AJ252" s="54">
        <v>0</v>
      </c>
      <c r="AK252" s="54">
        <f t="shared" si="1563"/>
        <v>183</v>
      </c>
      <c r="AL252" s="54">
        <f t="shared" si="1564"/>
        <v>183</v>
      </c>
      <c r="AM252" s="54">
        <f t="shared" si="1564"/>
        <v>0</v>
      </c>
      <c r="AN252" s="54">
        <f t="shared" si="1565"/>
        <v>69</v>
      </c>
      <c r="AO252" s="54">
        <v>69</v>
      </c>
      <c r="AP252" s="54">
        <v>0</v>
      </c>
      <c r="AQ252" s="54">
        <f t="shared" si="1566"/>
        <v>86</v>
      </c>
      <c r="AR252" s="54">
        <v>86</v>
      </c>
      <c r="AS252" s="54">
        <v>0</v>
      </c>
      <c r="AT252" s="54">
        <f t="shared" si="1567"/>
        <v>102</v>
      </c>
      <c r="AU252" s="54">
        <v>102</v>
      </c>
      <c r="AV252" s="54">
        <v>0</v>
      </c>
      <c r="AW252" s="54">
        <f t="shared" si="1568"/>
        <v>257</v>
      </c>
      <c r="AX252" s="54">
        <f t="shared" si="1569"/>
        <v>257</v>
      </c>
      <c r="AY252" s="54">
        <f t="shared" si="1569"/>
        <v>0</v>
      </c>
      <c r="AZ252" s="54">
        <f t="shared" si="1570"/>
        <v>796</v>
      </c>
      <c r="BA252" s="54">
        <f t="shared" si="1571"/>
        <v>796</v>
      </c>
      <c r="BB252" s="54">
        <f t="shared" si="1571"/>
        <v>0</v>
      </c>
    </row>
    <row r="253" spans="1:54" s="3" customFormat="1" ht="15" customHeight="1" x14ac:dyDescent="0.25">
      <c r="A253" s="33"/>
      <c r="B253" s="31"/>
      <c r="C253" s="32" t="s">
        <v>206</v>
      </c>
      <c r="D253" s="54">
        <f t="shared" si="1550"/>
        <v>0</v>
      </c>
      <c r="E253" s="54">
        <v>0</v>
      </c>
      <c r="F253" s="54">
        <v>0</v>
      </c>
      <c r="G253" s="54">
        <f t="shared" si="1551"/>
        <v>0</v>
      </c>
      <c r="H253" s="54">
        <v>0</v>
      </c>
      <c r="I253" s="54">
        <v>0</v>
      </c>
      <c r="J253" s="54">
        <f t="shared" si="1552"/>
        <v>0</v>
      </c>
      <c r="K253" s="54">
        <v>0</v>
      </c>
      <c r="L253" s="54">
        <v>0</v>
      </c>
      <c r="M253" s="54">
        <f t="shared" si="1553"/>
        <v>0</v>
      </c>
      <c r="N253" s="54">
        <f t="shared" si="1554"/>
        <v>0</v>
      </c>
      <c r="O253" s="54">
        <f t="shared" si="1554"/>
        <v>0</v>
      </c>
      <c r="P253" s="54">
        <f t="shared" si="1555"/>
        <v>1</v>
      </c>
      <c r="Q253" s="54">
        <v>1</v>
      </c>
      <c r="R253" s="54">
        <v>0</v>
      </c>
      <c r="S253" s="54">
        <f t="shared" si="1556"/>
        <v>0</v>
      </c>
      <c r="T253" s="54">
        <v>0</v>
      </c>
      <c r="U253" s="54">
        <v>0</v>
      </c>
      <c r="V253" s="54">
        <f t="shared" si="1557"/>
        <v>0</v>
      </c>
      <c r="W253" s="54">
        <v>0</v>
      </c>
      <c r="X253" s="54">
        <v>0</v>
      </c>
      <c r="Y253" s="54">
        <f t="shared" si="1558"/>
        <v>1</v>
      </c>
      <c r="Z253" s="54">
        <f t="shared" si="1559"/>
        <v>1</v>
      </c>
      <c r="AA253" s="54">
        <f t="shared" si="1559"/>
        <v>0</v>
      </c>
      <c r="AB253" s="54">
        <f t="shared" si="1560"/>
        <v>1</v>
      </c>
      <c r="AC253" s="54">
        <v>1</v>
      </c>
      <c r="AD253" s="54">
        <v>0</v>
      </c>
      <c r="AE253" s="54">
        <f t="shared" si="1561"/>
        <v>0</v>
      </c>
      <c r="AF253" s="54">
        <v>0</v>
      </c>
      <c r="AG253" s="54">
        <v>0</v>
      </c>
      <c r="AH253" s="54">
        <f t="shared" si="1562"/>
        <v>1</v>
      </c>
      <c r="AI253" s="54">
        <v>1</v>
      </c>
      <c r="AJ253" s="54">
        <v>0</v>
      </c>
      <c r="AK253" s="54">
        <f t="shared" si="1563"/>
        <v>2</v>
      </c>
      <c r="AL253" s="54">
        <f t="shared" si="1564"/>
        <v>2</v>
      </c>
      <c r="AM253" s="54">
        <f t="shared" si="1564"/>
        <v>0</v>
      </c>
      <c r="AN253" s="54">
        <f t="shared" si="1565"/>
        <v>1</v>
      </c>
      <c r="AO253" s="54">
        <v>1</v>
      </c>
      <c r="AP253" s="54">
        <v>0</v>
      </c>
      <c r="AQ253" s="54">
        <f t="shared" si="1566"/>
        <v>0</v>
      </c>
      <c r="AR253" s="54">
        <v>0</v>
      </c>
      <c r="AS253" s="54">
        <v>0</v>
      </c>
      <c r="AT253" s="54">
        <f t="shared" si="1567"/>
        <v>0</v>
      </c>
      <c r="AU253" s="54">
        <v>0</v>
      </c>
      <c r="AV253" s="54">
        <v>0</v>
      </c>
      <c r="AW253" s="54">
        <f t="shared" si="1568"/>
        <v>1</v>
      </c>
      <c r="AX253" s="54">
        <f t="shared" si="1569"/>
        <v>1</v>
      </c>
      <c r="AY253" s="54">
        <f t="shared" si="1569"/>
        <v>0</v>
      </c>
      <c r="AZ253" s="54">
        <f t="shared" si="1570"/>
        <v>4</v>
      </c>
      <c r="BA253" s="54">
        <f t="shared" si="1571"/>
        <v>4</v>
      </c>
      <c r="BB253" s="54">
        <f t="shared" si="1571"/>
        <v>0</v>
      </c>
    </row>
    <row r="254" spans="1:54" s="3" customFormat="1" ht="15" customHeight="1" x14ac:dyDescent="0.25">
      <c r="A254" s="33"/>
      <c r="B254" s="31"/>
      <c r="C254" s="32" t="s">
        <v>207</v>
      </c>
      <c r="D254" s="54">
        <f t="shared" si="1550"/>
        <v>3</v>
      </c>
      <c r="E254" s="54">
        <v>3</v>
      </c>
      <c r="F254" s="54">
        <v>0</v>
      </c>
      <c r="G254" s="54">
        <f t="shared" si="1551"/>
        <v>24</v>
      </c>
      <c r="H254" s="54">
        <v>24</v>
      </c>
      <c r="I254" s="54">
        <v>0</v>
      </c>
      <c r="J254" s="54">
        <f t="shared" si="1552"/>
        <v>44</v>
      </c>
      <c r="K254" s="54">
        <v>44</v>
      </c>
      <c r="L254" s="54">
        <v>0</v>
      </c>
      <c r="M254" s="54">
        <f t="shared" si="1553"/>
        <v>71</v>
      </c>
      <c r="N254" s="54">
        <f t="shared" si="1554"/>
        <v>71</v>
      </c>
      <c r="O254" s="54">
        <f t="shared" si="1554"/>
        <v>0</v>
      </c>
      <c r="P254" s="54">
        <f t="shared" si="1555"/>
        <v>78</v>
      </c>
      <c r="Q254" s="54">
        <v>78</v>
      </c>
      <c r="R254" s="54">
        <v>0</v>
      </c>
      <c r="S254" s="54">
        <f t="shared" si="1556"/>
        <v>85</v>
      </c>
      <c r="T254" s="54">
        <v>85</v>
      </c>
      <c r="U254" s="54">
        <v>0</v>
      </c>
      <c r="V254" s="54">
        <f t="shared" si="1557"/>
        <v>69</v>
      </c>
      <c r="W254" s="54">
        <v>69</v>
      </c>
      <c r="X254" s="54">
        <v>0</v>
      </c>
      <c r="Y254" s="54">
        <f t="shared" si="1558"/>
        <v>232</v>
      </c>
      <c r="Z254" s="54">
        <f t="shared" si="1559"/>
        <v>232</v>
      </c>
      <c r="AA254" s="54">
        <f t="shared" si="1559"/>
        <v>0</v>
      </c>
      <c r="AB254" s="54">
        <f t="shared" si="1560"/>
        <v>54</v>
      </c>
      <c r="AC254" s="54">
        <v>54</v>
      </c>
      <c r="AD254" s="54">
        <v>0</v>
      </c>
      <c r="AE254" s="54">
        <f t="shared" si="1561"/>
        <v>11</v>
      </c>
      <c r="AF254" s="54">
        <v>11</v>
      </c>
      <c r="AG254" s="54">
        <v>0</v>
      </c>
      <c r="AH254" s="54">
        <f t="shared" si="1562"/>
        <v>85</v>
      </c>
      <c r="AI254" s="54">
        <v>85</v>
      </c>
      <c r="AJ254" s="54">
        <v>0</v>
      </c>
      <c r="AK254" s="54">
        <f t="shared" si="1563"/>
        <v>150</v>
      </c>
      <c r="AL254" s="54">
        <f t="shared" si="1564"/>
        <v>150</v>
      </c>
      <c r="AM254" s="54">
        <f t="shared" si="1564"/>
        <v>0</v>
      </c>
      <c r="AN254" s="54">
        <f t="shared" si="1565"/>
        <v>86</v>
      </c>
      <c r="AO254" s="54">
        <v>86</v>
      </c>
      <c r="AP254" s="54">
        <v>0</v>
      </c>
      <c r="AQ254" s="54">
        <f t="shared" si="1566"/>
        <v>68</v>
      </c>
      <c r="AR254" s="54">
        <v>68</v>
      </c>
      <c r="AS254" s="54">
        <v>0</v>
      </c>
      <c r="AT254" s="54">
        <f t="shared" si="1567"/>
        <v>67</v>
      </c>
      <c r="AU254" s="54">
        <v>67</v>
      </c>
      <c r="AV254" s="54">
        <v>0</v>
      </c>
      <c r="AW254" s="54">
        <f t="shared" si="1568"/>
        <v>221</v>
      </c>
      <c r="AX254" s="54">
        <f t="shared" si="1569"/>
        <v>221</v>
      </c>
      <c r="AY254" s="54">
        <f t="shared" si="1569"/>
        <v>0</v>
      </c>
      <c r="AZ254" s="54">
        <f t="shared" si="1570"/>
        <v>674</v>
      </c>
      <c r="BA254" s="54">
        <f t="shared" si="1571"/>
        <v>674</v>
      </c>
      <c r="BB254" s="54">
        <f t="shared" si="1571"/>
        <v>0</v>
      </c>
    </row>
    <row r="255" spans="1:54" s="3" customFormat="1" ht="15" customHeight="1" x14ac:dyDescent="0.25">
      <c r="A255" s="33"/>
      <c r="B255" s="31"/>
      <c r="C255" s="32" t="s">
        <v>208</v>
      </c>
      <c r="D255" s="29">
        <f>SUM(E255:F255)</f>
        <v>209</v>
      </c>
      <c r="E255" s="29">
        <f>SUM(E256:E258)</f>
        <v>209</v>
      </c>
      <c r="F255" s="29">
        <f>SUM(F256:F258)</f>
        <v>0</v>
      </c>
      <c r="G255" s="29">
        <f t="shared" ref="G255" si="1572">SUM(H255:I255)</f>
        <v>209</v>
      </c>
      <c r="H255" s="29">
        <f t="shared" ref="H255:I255" si="1573">SUM(H256:H258)</f>
        <v>208</v>
      </c>
      <c r="I255" s="29">
        <f t="shared" si="1573"/>
        <v>1</v>
      </c>
      <c r="J255" s="29">
        <f t="shared" ref="J255" si="1574">SUM(K255:L255)</f>
        <v>204</v>
      </c>
      <c r="K255" s="29">
        <f t="shared" ref="K255:L255" si="1575">SUM(K256:K258)</f>
        <v>204</v>
      </c>
      <c r="L255" s="29">
        <f t="shared" si="1575"/>
        <v>0</v>
      </c>
      <c r="M255" s="29">
        <f>SUM(N255:O255)</f>
        <v>622</v>
      </c>
      <c r="N255" s="29">
        <f>SUM(N256:N258)</f>
        <v>621</v>
      </c>
      <c r="O255" s="29">
        <f>SUM(O256:O258)</f>
        <v>1</v>
      </c>
      <c r="P255" s="29">
        <f t="shared" ref="P255" si="1576">SUM(Q255:R255)</f>
        <v>256</v>
      </c>
      <c r="Q255" s="29">
        <f t="shared" ref="Q255:R255" si="1577">SUM(Q256:Q258)</f>
        <v>256</v>
      </c>
      <c r="R255" s="29">
        <f t="shared" si="1577"/>
        <v>0</v>
      </c>
      <c r="S255" s="29">
        <f t="shared" ref="S255" si="1578">SUM(T255:U255)</f>
        <v>242</v>
      </c>
      <c r="T255" s="29">
        <f t="shared" ref="T255:U255" si="1579">SUM(T256:T258)</f>
        <v>242</v>
      </c>
      <c r="U255" s="29">
        <f t="shared" si="1579"/>
        <v>0</v>
      </c>
      <c r="V255" s="29">
        <f t="shared" ref="V255" si="1580">SUM(W255:X255)</f>
        <v>225</v>
      </c>
      <c r="W255" s="29">
        <f t="shared" ref="W255:X255" si="1581">SUM(W256:W258)</f>
        <v>225</v>
      </c>
      <c r="X255" s="29">
        <f t="shared" si="1581"/>
        <v>0</v>
      </c>
      <c r="Y255" s="29">
        <f t="shared" ref="Y255" si="1582">SUM(Z255:AA255)</f>
        <v>723</v>
      </c>
      <c r="Z255" s="29">
        <f t="shared" ref="Z255:AA255" si="1583">SUM(Z256:Z258)</f>
        <v>723</v>
      </c>
      <c r="AA255" s="29">
        <f t="shared" si="1583"/>
        <v>0</v>
      </c>
      <c r="AB255" s="29">
        <f t="shared" ref="AB255" si="1584">SUM(AC255:AD255)</f>
        <v>219</v>
      </c>
      <c r="AC255" s="29">
        <f t="shared" ref="AC255:AD255" si="1585">SUM(AC256:AC258)</f>
        <v>219</v>
      </c>
      <c r="AD255" s="29">
        <f t="shared" si="1585"/>
        <v>0</v>
      </c>
      <c r="AE255" s="29">
        <f t="shared" ref="AE255" si="1586">SUM(AF255:AG255)</f>
        <v>223</v>
      </c>
      <c r="AF255" s="29">
        <f t="shared" ref="AF255:AG255" si="1587">SUM(AF256:AF258)</f>
        <v>223</v>
      </c>
      <c r="AG255" s="29">
        <f t="shared" si="1587"/>
        <v>0</v>
      </c>
      <c r="AH255" s="29">
        <f t="shared" ref="AH255" si="1588">SUM(AI255:AJ255)</f>
        <v>210</v>
      </c>
      <c r="AI255" s="29">
        <f t="shared" ref="AI255:AJ255" si="1589">SUM(AI256:AI258)</f>
        <v>210</v>
      </c>
      <c r="AJ255" s="29">
        <f t="shared" si="1589"/>
        <v>0</v>
      </c>
      <c r="AK255" s="29">
        <f t="shared" ref="AK255" si="1590">SUM(AL255:AM255)</f>
        <v>652</v>
      </c>
      <c r="AL255" s="29">
        <f t="shared" ref="AL255:AM255" si="1591">SUM(AL256:AL258)</f>
        <v>652</v>
      </c>
      <c r="AM255" s="29">
        <f t="shared" si="1591"/>
        <v>0</v>
      </c>
      <c r="AN255" s="29">
        <f t="shared" ref="AN255" si="1592">SUM(AO255:AP255)</f>
        <v>250</v>
      </c>
      <c r="AO255" s="29">
        <f t="shared" ref="AO255:AP255" si="1593">SUM(AO256:AO258)</f>
        <v>250</v>
      </c>
      <c r="AP255" s="29">
        <f t="shared" si="1593"/>
        <v>0</v>
      </c>
      <c r="AQ255" s="29">
        <f t="shared" ref="AQ255" si="1594">SUM(AR255:AS255)</f>
        <v>236</v>
      </c>
      <c r="AR255" s="29">
        <f t="shared" ref="AR255:AS255" si="1595">SUM(AR256:AR258)</f>
        <v>236</v>
      </c>
      <c r="AS255" s="29">
        <f t="shared" si="1595"/>
        <v>0</v>
      </c>
      <c r="AT255" s="29">
        <f t="shared" ref="AT255" si="1596">SUM(AU255:AV255)</f>
        <v>223</v>
      </c>
      <c r="AU255" s="29">
        <f t="shared" ref="AU255:AV255" si="1597">SUM(AU256:AU258)</f>
        <v>223</v>
      </c>
      <c r="AV255" s="29">
        <f t="shared" si="1597"/>
        <v>0</v>
      </c>
      <c r="AW255" s="29">
        <f t="shared" ref="AW255" si="1598">SUM(AX255:AY255)</f>
        <v>709</v>
      </c>
      <c r="AX255" s="29">
        <f t="shared" ref="AX255:AY255" si="1599">SUM(AX256:AX258)</f>
        <v>709</v>
      </c>
      <c r="AY255" s="29">
        <f t="shared" si="1599"/>
        <v>0</v>
      </c>
      <c r="AZ255" s="29">
        <f>SUM(BA255:BB255)</f>
        <v>2706</v>
      </c>
      <c r="BA255" s="29">
        <f>SUM(BA256:BA258)</f>
        <v>2705</v>
      </c>
      <c r="BB255" s="29">
        <f>SUM(BB256:BB258)</f>
        <v>1</v>
      </c>
    </row>
    <row r="256" spans="1:54" s="3" customFormat="1" ht="15" customHeight="1" x14ac:dyDescent="0.25">
      <c r="A256" s="33"/>
      <c r="B256" s="31"/>
      <c r="C256" s="35" t="s">
        <v>209</v>
      </c>
      <c r="D256" s="54">
        <f>E256+F256</f>
        <v>162</v>
      </c>
      <c r="E256" s="54">
        <v>162</v>
      </c>
      <c r="F256" s="54">
        <v>0</v>
      </c>
      <c r="G256" s="54">
        <f>H256+I256</f>
        <v>167</v>
      </c>
      <c r="H256" s="54">
        <v>167</v>
      </c>
      <c r="I256" s="54">
        <v>0</v>
      </c>
      <c r="J256" s="54">
        <f>K256+L256</f>
        <v>163</v>
      </c>
      <c r="K256" s="54">
        <v>163</v>
      </c>
      <c r="L256" s="54">
        <v>0</v>
      </c>
      <c r="M256" s="54">
        <f>N256+O256</f>
        <v>492</v>
      </c>
      <c r="N256" s="54">
        <f t="shared" ref="N256:O260" si="1600">+E256+H256+K256</f>
        <v>492</v>
      </c>
      <c r="O256" s="54">
        <f t="shared" si="1600"/>
        <v>0</v>
      </c>
      <c r="P256" s="54">
        <f>Q256+R256</f>
        <v>197</v>
      </c>
      <c r="Q256" s="54">
        <v>197</v>
      </c>
      <c r="R256" s="54">
        <v>0</v>
      </c>
      <c r="S256" s="54">
        <f>T256+U256</f>
        <v>198</v>
      </c>
      <c r="T256" s="54">
        <v>198</v>
      </c>
      <c r="U256" s="54">
        <v>0</v>
      </c>
      <c r="V256" s="54">
        <f>W256+X256</f>
        <v>174</v>
      </c>
      <c r="W256" s="54">
        <v>174</v>
      </c>
      <c r="X256" s="54">
        <v>0</v>
      </c>
      <c r="Y256" s="54">
        <f>Z256+AA256</f>
        <v>569</v>
      </c>
      <c r="Z256" s="54">
        <f t="shared" ref="Z256:AA260" si="1601">+Q256+T256+W256</f>
        <v>569</v>
      </c>
      <c r="AA256" s="54">
        <f t="shared" si="1601"/>
        <v>0</v>
      </c>
      <c r="AB256" s="54">
        <f>AC256+AD256</f>
        <v>177</v>
      </c>
      <c r="AC256" s="54">
        <v>177</v>
      </c>
      <c r="AD256" s="54">
        <v>0</v>
      </c>
      <c r="AE256" s="54">
        <f>AF256+AG256</f>
        <v>184</v>
      </c>
      <c r="AF256" s="54">
        <v>184</v>
      </c>
      <c r="AG256" s="54">
        <v>0</v>
      </c>
      <c r="AH256" s="54">
        <f>AI256+AJ256</f>
        <v>168</v>
      </c>
      <c r="AI256" s="54">
        <v>168</v>
      </c>
      <c r="AJ256" s="54">
        <v>0</v>
      </c>
      <c r="AK256" s="54">
        <f>AL256+AM256</f>
        <v>529</v>
      </c>
      <c r="AL256" s="54">
        <f t="shared" ref="AL256:AM260" si="1602">+AC256+AF256+AI256</f>
        <v>529</v>
      </c>
      <c r="AM256" s="54">
        <f t="shared" si="1602"/>
        <v>0</v>
      </c>
      <c r="AN256" s="54">
        <f>AO256+AP256</f>
        <v>193</v>
      </c>
      <c r="AO256" s="54">
        <v>193</v>
      </c>
      <c r="AP256" s="54">
        <v>0</v>
      </c>
      <c r="AQ256" s="54">
        <f>AR256+AS256</f>
        <v>198</v>
      </c>
      <c r="AR256" s="54">
        <v>198</v>
      </c>
      <c r="AS256" s="54">
        <v>0</v>
      </c>
      <c r="AT256" s="54">
        <f>AU256+AV256</f>
        <v>197</v>
      </c>
      <c r="AU256" s="54">
        <v>197</v>
      </c>
      <c r="AV256" s="54">
        <v>0</v>
      </c>
      <c r="AW256" s="54">
        <f>AX256+AY256</f>
        <v>588</v>
      </c>
      <c r="AX256" s="54">
        <f t="shared" ref="AX256:AY260" si="1603">+AO256+AR256+AU256</f>
        <v>588</v>
      </c>
      <c r="AY256" s="54">
        <f t="shared" si="1603"/>
        <v>0</v>
      </c>
      <c r="AZ256" s="54">
        <f>BA256+BB256</f>
        <v>2178</v>
      </c>
      <c r="BA256" s="54">
        <f t="shared" ref="BA256:BB260" si="1604">N256+Z256+AL256+AX256</f>
        <v>2178</v>
      </c>
      <c r="BB256" s="54">
        <f t="shared" si="1604"/>
        <v>0</v>
      </c>
    </row>
    <row r="257" spans="1:54" s="3" customFormat="1" ht="15" customHeight="1" x14ac:dyDescent="0.25">
      <c r="A257" s="33"/>
      <c r="B257" s="31"/>
      <c r="C257" s="35" t="s">
        <v>210</v>
      </c>
      <c r="D257" s="54">
        <f>E257+F257</f>
        <v>47</v>
      </c>
      <c r="E257" s="54">
        <v>47</v>
      </c>
      <c r="F257" s="54">
        <v>0</v>
      </c>
      <c r="G257" s="54">
        <f>H257+I257</f>
        <v>41</v>
      </c>
      <c r="H257" s="54">
        <v>41</v>
      </c>
      <c r="I257" s="54">
        <v>0</v>
      </c>
      <c r="J257" s="54">
        <f>K257+L257</f>
        <v>41</v>
      </c>
      <c r="K257" s="54">
        <v>41</v>
      </c>
      <c r="L257" s="54">
        <v>0</v>
      </c>
      <c r="M257" s="54">
        <f>N257+O257</f>
        <v>129</v>
      </c>
      <c r="N257" s="54">
        <f t="shared" si="1600"/>
        <v>129</v>
      </c>
      <c r="O257" s="54">
        <f t="shared" si="1600"/>
        <v>0</v>
      </c>
      <c r="P257" s="54">
        <f>Q257+R257</f>
        <v>59</v>
      </c>
      <c r="Q257" s="54">
        <v>59</v>
      </c>
      <c r="R257" s="54">
        <v>0</v>
      </c>
      <c r="S257" s="54">
        <f>T257+U257</f>
        <v>44</v>
      </c>
      <c r="T257" s="54">
        <v>44</v>
      </c>
      <c r="U257" s="54">
        <v>0</v>
      </c>
      <c r="V257" s="54">
        <f>W257+X257</f>
        <v>51</v>
      </c>
      <c r="W257" s="54">
        <v>51</v>
      </c>
      <c r="X257" s="54">
        <v>0</v>
      </c>
      <c r="Y257" s="54">
        <f>Z257+AA257</f>
        <v>154</v>
      </c>
      <c r="Z257" s="54">
        <f t="shared" si="1601"/>
        <v>154</v>
      </c>
      <c r="AA257" s="54">
        <f t="shared" si="1601"/>
        <v>0</v>
      </c>
      <c r="AB257" s="54">
        <f>AC257+AD257</f>
        <v>42</v>
      </c>
      <c r="AC257" s="54">
        <v>42</v>
      </c>
      <c r="AD257" s="54">
        <v>0</v>
      </c>
      <c r="AE257" s="54">
        <f>AF257+AG257</f>
        <v>39</v>
      </c>
      <c r="AF257" s="54">
        <v>39</v>
      </c>
      <c r="AG257" s="54">
        <v>0</v>
      </c>
      <c r="AH257" s="54">
        <f>AI257+AJ257</f>
        <v>42</v>
      </c>
      <c r="AI257" s="54">
        <v>42</v>
      </c>
      <c r="AJ257" s="54">
        <v>0</v>
      </c>
      <c r="AK257" s="54">
        <f>AL257+AM257</f>
        <v>123</v>
      </c>
      <c r="AL257" s="54">
        <f t="shared" si="1602"/>
        <v>123</v>
      </c>
      <c r="AM257" s="54">
        <f t="shared" si="1602"/>
        <v>0</v>
      </c>
      <c r="AN257" s="54">
        <f>AO257+AP257</f>
        <v>57</v>
      </c>
      <c r="AO257" s="54">
        <v>57</v>
      </c>
      <c r="AP257" s="54">
        <v>0</v>
      </c>
      <c r="AQ257" s="54">
        <f>AR257+AS257</f>
        <v>38</v>
      </c>
      <c r="AR257" s="54">
        <v>38</v>
      </c>
      <c r="AS257" s="54">
        <v>0</v>
      </c>
      <c r="AT257" s="54">
        <f>AU257+AV257</f>
        <v>26</v>
      </c>
      <c r="AU257" s="54">
        <v>26</v>
      </c>
      <c r="AV257" s="54">
        <v>0</v>
      </c>
      <c r="AW257" s="54">
        <f>AX257+AY257</f>
        <v>121</v>
      </c>
      <c r="AX257" s="54">
        <f t="shared" si="1603"/>
        <v>121</v>
      </c>
      <c r="AY257" s="54">
        <f t="shared" si="1603"/>
        <v>0</v>
      </c>
      <c r="AZ257" s="54">
        <f>BA257+BB257</f>
        <v>527</v>
      </c>
      <c r="BA257" s="54">
        <f t="shared" si="1604"/>
        <v>527</v>
      </c>
      <c r="BB257" s="54">
        <f t="shared" si="1604"/>
        <v>0</v>
      </c>
    </row>
    <row r="258" spans="1:54" s="3" customFormat="1" ht="15" customHeight="1" x14ac:dyDescent="0.25">
      <c r="A258" s="33"/>
      <c r="B258" s="31"/>
      <c r="C258" s="35" t="s">
        <v>211</v>
      </c>
      <c r="D258" s="54">
        <f>E258+F258</f>
        <v>0</v>
      </c>
      <c r="E258" s="54">
        <v>0</v>
      </c>
      <c r="F258" s="54">
        <v>0</v>
      </c>
      <c r="G258" s="54">
        <f>H258+I258</f>
        <v>1</v>
      </c>
      <c r="H258" s="54">
        <v>0</v>
      </c>
      <c r="I258" s="54">
        <v>1</v>
      </c>
      <c r="J258" s="54">
        <f>K258+L258</f>
        <v>0</v>
      </c>
      <c r="K258" s="54">
        <v>0</v>
      </c>
      <c r="L258" s="54">
        <v>0</v>
      </c>
      <c r="M258" s="54">
        <f>N258+O258</f>
        <v>1</v>
      </c>
      <c r="N258" s="54">
        <f t="shared" si="1600"/>
        <v>0</v>
      </c>
      <c r="O258" s="54">
        <f t="shared" si="1600"/>
        <v>1</v>
      </c>
      <c r="P258" s="54">
        <f>Q258+R258</f>
        <v>0</v>
      </c>
      <c r="Q258" s="54">
        <v>0</v>
      </c>
      <c r="R258" s="54">
        <v>0</v>
      </c>
      <c r="S258" s="54">
        <f>T258+U258</f>
        <v>0</v>
      </c>
      <c r="T258" s="54">
        <v>0</v>
      </c>
      <c r="U258" s="54">
        <v>0</v>
      </c>
      <c r="V258" s="54">
        <f>W258+X258</f>
        <v>0</v>
      </c>
      <c r="W258" s="54">
        <v>0</v>
      </c>
      <c r="X258" s="54">
        <v>0</v>
      </c>
      <c r="Y258" s="54">
        <f>Z258+AA258</f>
        <v>0</v>
      </c>
      <c r="Z258" s="54">
        <f t="shared" si="1601"/>
        <v>0</v>
      </c>
      <c r="AA258" s="54">
        <f t="shared" si="1601"/>
        <v>0</v>
      </c>
      <c r="AB258" s="54">
        <f>AC258+AD258</f>
        <v>0</v>
      </c>
      <c r="AC258" s="54">
        <v>0</v>
      </c>
      <c r="AD258" s="54">
        <v>0</v>
      </c>
      <c r="AE258" s="54">
        <f>AF258+AG258</f>
        <v>0</v>
      </c>
      <c r="AF258" s="54">
        <v>0</v>
      </c>
      <c r="AG258" s="54">
        <v>0</v>
      </c>
      <c r="AH258" s="54">
        <f>AI258+AJ258</f>
        <v>0</v>
      </c>
      <c r="AI258" s="54">
        <v>0</v>
      </c>
      <c r="AJ258" s="54">
        <v>0</v>
      </c>
      <c r="AK258" s="54">
        <f>AL258+AM258</f>
        <v>0</v>
      </c>
      <c r="AL258" s="54">
        <f t="shared" si="1602"/>
        <v>0</v>
      </c>
      <c r="AM258" s="54">
        <f t="shared" si="1602"/>
        <v>0</v>
      </c>
      <c r="AN258" s="54">
        <f>AO258+AP258</f>
        <v>0</v>
      </c>
      <c r="AO258" s="54">
        <v>0</v>
      </c>
      <c r="AP258" s="54">
        <v>0</v>
      </c>
      <c r="AQ258" s="54">
        <f>AR258+AS258</f>
        <v>0</v>
      </c>
      <c r="AR258" s="54">
        <v>0</v>
      </c>
      <c r="AS258" s="54">
        <v>0</v>
      </c>
      <c r="AT258" s="54">
        <f>AU258+AV258</f>
        <v>0</v>
      </c>
      <c r="AU258" s="54">
        <v>0</v>
      </c>
      <c r="AV258" s="54">
        <v>0</v>
      </c>
      <c r="AW258" s="54">
        <f>AX258+AY258</f>
        <v>0</v>
      </c>
      <c r="AX258" s="54">
        <f t="shared" si="1603"/>
        <v>0</v>
      </c>
      <c r="AY258" s="54">
        <f t="shared" si="1603"/>
        <v>0</v>
      </c>
      <c r="AZ258" s="54">
        <f>BA258+BB258</f>
        <v>1</v>
      </c>
      <c r="BA258" s="54">
        <f t="shared" si="1604"/>
        <v>0</v>
      </c>
      <c r="BB258" s="54">
        <f t="shared" si="1604"/>
        <v>1</v>
      </c>
    </row>
    <row r="259" spans="1:54" s="3" customFormat="1" ht="15" customHeight="1" x14ac:dyDescent="0.25">
      <c r="A259" s="33"/>
      <c r="B259" s="31"/>
      <c r="C259" s="32" t="s">
        <v>48</v>
      </c>
      <c r="D259" s="54">
        <f>E259+F259</f>
        <v>90</v>
      </c>
      <c r="E259" s="54">
        <v>90</v>
      </c>
      <c r="F259" s="54">
        <v>0</v>
      </c>
      <c r="G259" s="54">
        <f>H259+I259</f>
        <v>68</v>
      </c>
      <c r="H259" s="54">
        <v>68</v>
      </c>
      <c r="I259" s="54">
        <v>0</v>
      </c>
      <c r="J259" s="54">
        <f>K259+L259</f>
        <v>120</v>
      </c>
      <c r="K259" s="54">
        <v>120</v>
      </c>
      <c r="L259" s="54">
        <v>0</v>
      </c>
      <c r="M259" s="54">
        <f>N259+O259</f>
        <v>278</v>
      </c>
      <c r="N259" s="54">
        <f t="shared" si="1600"/>
        <v>278</v>
      </c>
      <c r="O259" s="54">
        <f t="shared" si="1600"/>
        <v>0</v>
      </c>
      <c r="P259" s="54">
        <f>Q259+R259</f>
        <v>160</v>
      </c>
      <c r="Q259" s="54">
        <v>160</v>
      </c>
      <c r="R259" s="54">
        <v>0</v>
      </c>
      <c r="S259" s="54">
        <f>T259+U259</f>
        <v>143</v>
      </c>
      <c r="T259" s="54">
        <v>143</v>
      </c>
      <c r="U259" s="54">
        <v>0</v>
      </c>
      <c r="V259" s="54">
        <f>W259+X259</f>
        <v>155</v>
      </c>
      <c r="W259" s="54">
        <v>155</v>
      </c>
      <c r="X259" s="54">
        <v>0</v>
      </c>
      <c r="Y259" s="54">
        <f>Z259+AA259</f>
        <v>458</v>
      </c>
      <c r="Z259" s="54">
        <f t="shared" si="1601"/>
        <v>458</v>
      </c>
      <c r="AA259" s="54">
        <f t="shared" si="1601"/>
        <v>0</v>
      </c>
      <c r="AB259" s="54">
        <f>AC259+AD259</f>
        <v>147</v>
      </c>
      <c r="AC259" s="54">
        <v>147</v>
      </c>
      <c r="AD259" s="54">
        <v>0</v>
      </c>
      <c r="AE259" s="54">
        <f>AF259+AG259</f>
        <v>149</v>
      </c>
      <c r="AF259" s="54">
        <v>149</v>
      </c>
      <c r="AG259" s="54">
        <v>0</v>
      </c>
      <c r="AH259" s="54">
        <f>AI259+AJ259</f>
        <v>150</v>
      </c>
      <c r="AI259" s="54">
        <v>150</v>
      </c>
      <c r="AJ259" s="54">
        <v>0</v>
      </c>
      <c r="AK259" s="54">
        <f>AL259+AM259</f>
        <v>446</v>
      </c>
      <c r="AL259" s="54">
        <f t="shared" si="1602"/>
        <v>446</v>
      </c>
      <c r="AM259" s="54">
        <f t="shared" si="1602"/>
        <v>0</v>
      </c>
      <c r="AN259" s="54">
        <f>AO259+AP259</f>
        <v>103</v>
      </c>
      <c r="AO259" s="54">
        <v>103</v>
      </c>
      <c r="AP259" s="54">
        <v>0</v>
      </c>
      <c r="AQ259" s="54">
        <f>AR259+AS259</f>
        <v>210</v>
      </c>
      <c r="AR259" s="54">
        <v>210</v>
      </c>
      <c r="AS259" s="54">
        <v>0</v>
      </c>
      <c r="AT259" s="54">
        <f>AU259+AV259</f>
        <v>139</v>
      </c>
      <c r="AU259" s="54">
        <v>139</v>
      </c>
      <c r="AV259" s="54">
        <v>0</v>
      </c>
      <c r="AW259" s="54">
        <f>AX259+AY259</f>
        <v>452</v>
      </c>
      <c r="AX259" s="54">
        <f t="shared" si="1603"/>
        <v>452</v>
      </c>
      <c r="AY259" s="54">
        <f t="shared" si="1603"/>
        <v>0</v>
      </c>
      <c r="AZ259" s="54">
        <f>BA259+BB259</f>
        <v>1634</v>
      </c>
      <c r="BA259" s="54">
        <f t="shared" si="1604"/>
        <v>1634</v>
      </c>
      <c r="BB259" s="54">
        <f t="shared" si="1604"/>
        <v>0</v>
      </c>
    </row>
    <row r="260" spans="1:54" s="3" customFormat="1" ht="15" customHeight="1" x14ac:dyDescent="0.25">
      <c r="A260" s="33"/>
      <c r="B260" s="31"/>
      <c r="C260" s="32" t="s">
        <v>23</v>
      </c>
      <c r="D260" s="54">
        <f>E260+F260</f>
        <v>1815</v>
      </c>
      <c r="E260" s="54">
        <v>1807</v>
      </c>
      <c r="F260" s="54">
        <v>8</v>
      </c>
      <c r="G260" s="54">
        <f>H260+I260</f>
        <v>1772</v>
      </c>
      <c r="H260" s="54">
        <v>1760</v>
      </c>
      <c r="I260" s="54">
        <v>12</v>
      </c>
      <c r="J260" s="54">
        <f>K260+L260</f>
        <v>1905</v>
      </c>
      <c r="K260" s="54">
        <v>1894</v>
      </c>
      <c r="L260" s="54">
        <v>11</v>
      </c>
      <c r="M260" s="54">
        <f>N260+O260</f>
        <v>5492</v>
      </c>
      <c r="N260" s="54">
        <f t="shared" si="1600"/>
        <v>5461</v>
      </c>
      <c r="O260" s="54">
        <f t="shared" si="1600"/>
        <v>31</v>
      </c>
      <c r="P260" s="54">
        <f>Q260+R260</f>
        <v>1823</v>
      </c>
      <c r="Q260" s="54">
        <v>1817</v>
      </c>
      <c r="R260" s="54">
        <v>6</v>
      </c>
      <c r="S260" s="54">
        <f>T260+U260</f>
        <v>1879</v>
      </c>
      <c r="T260" s="54">
        <v>1866</v>
      </c>
      <c r="U260" s="54">
        <v>13</v>
      </c>
      <c r="V260" s="54">
        <f>W260+X260</f>
        <v>1958</v>
      </c>
      <c r="W260" s="54">
        <v>1944</v>
      </c>
      <c r="X260" s="54">
        <v>14</v>
      </c>
      <c r="Y260" s="54">
        <f>Z260+AA260</f>
        <v>5660</v>
      </c>
      <c r="Z260" s="54">
        <f t="shared" si="1601"/>
        <v>5627</v>
      </c>
      <c r="AA260" s="54">
        <f t="shared" si="1601"/>
        <v>33</v>
      </c>
      <c r="AB260" s="54">
        <f>AC260+AD260</f>
        <v>1798</v>
      </c>
      <c r="AC260" s="54">
        <v>1792</v>
      </c>
      <c r="AD260" s="54">
        <v>6</v>
      </c>
      <c r="AE260" s="54">
        <f>AF260+AG260</f>
        <v>1909</v>
      </c>
      <c r="AF260" s="54">
        <v>1895</v>
      </c>
      <c r="AG260" s="54">
        <v>14</v>
      </c>
      <c r="AH260" s="54">
        <f>AI260+AJ260</f>
        <v>1848</v>
      </c>
      <c r="AI260" s="54">
        <v>1840</v>
      </c>
      <c r="AJ260" s="54">
        <v>8</v>
      </c>
      <c r="AK260" s="54">
        <f>AL260+AM260</f>
        <v>5555</v>
      </c>
      <c r="AL260" s="54">
        <f t="shared" si="1602"/>
        <v>5527</v>
      </c>
      <c r="AM260" s="54">
        <f t="shared" si="1602"/>
        <v>28</v>
      </c>
      <c r="AN260" s="54">
        <f>AO260+AP260</f>
        <v>1928</v>
      </c>
      <c r="AO260" s="54">
        <v>1917</v>
      </c>
      <c r="AP260" s="54">
        <v>11</v>
      </c>
      <c r="AQ260" s="54">
        <f>AR260+AS260</f>
        <v>2125</v>
      </c>
      <c r="AR260" s="54">
        <v>2112</v>
      </c>
      <c r="AS260" s="54">
        <v>13</v>
      </c>
      <c r="AT260" s="54">
        <f>AU260+AV260</f>
        <v>1885</v>
      </c>
      <c r="AU260" s="54">
        <v>1876</v>
      </c>
      <c r="AV260" s="54">
        <v>9</v>
      </c>
      <c r="AW260" s="54">
        <f>AX260+AY260</f>
        <v>5938</v>
      </c>
      <c r="AX260" s="54">
        <f t="shared" si="1603"/>
        <v>5905</v>
      </c>
      <c r="AY260" s="54">
        <f t="shared" si="1603"/>
        <v>33</v>
      </c>
      <c r="AZ260" s="54">
        <f>BA260+BB260</f>
        <v>22645</v>
      </c>
      <c r="BA260" s="54">
        <f t="shared" si="1604"/>
        <v>22520</v>
      </c>
      <c r="BB260" s="54">
        <f t="shared" si="1604"/>
        <v>125</v>
      </c>
    </row>
    <row r="261" spans="1:54" s="3" customFormat="1" ht="15" customHeight="1" x14ac:dyDescent="0.25">
      <c r="A261" s="33"/>
      <c r="B261" s="31"/>
      <c r="C261" s="35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</row>
    <row r="262" spans="1:54" s="3" customFormat="1" ht="15" customHeight="1" x14ac:dyDescent="0.25">
      <c r="A262" s="30"/>
      <c r="B262" s="31" t="s">
        <v>212</v>
      </c>
      <c r="C262" s="32"/>
      <c r="D262" s="29">
        <f>SUM(E262:F262)</f>
        <v>1402</v>
      </c>
      <c r="E262" s="29">
        <f>E263+E267+E270++E274+E278+E282+E286+E287</f>
        <v>1389</v>
      </c>
      <c r="F262" s="29">
        <f>F263+F267+F270++F274+F278+F282+F286+F287</f>
        <v>13</v>
      </c>
      <c r="G262" s="29">
        <f t="shared" ref="G262:G263" si="1605">SUM(H262:I262)</f>
        <v>1286</v>
      </c>
      <c r="H262" s="29">
        <f>H263+H267+H270++H274+H278+H282+H286+H287</f>
        <v>1264</v>
      </c>
      <c r="I262" s="29">
        <f>I263+I267+I270++I274+I278+I282+I286+I287</f>
        <v>22</v>
      </c>
      <c r="J262" s="29">
        <f t="shared" ref="J262:J263" si="1606">SUM(K262:L262)</f>
        <v>1591</v>
      </c>
      <c r="K262" s="29">
        <f>K263+K267+K270++K274+K278+K282+K286+K287</f>
        <v>1576</v>
      </c>
      <c r="L262" s="29">
        <f>L263+L267+L270++L274+L278+L282+L286+L287</f>
        <v>15</v>
      </c>
      <c r="M262" s="29">
        <f t="shared" ref="M262" si="1607">SUM(N262:O262)</f>
        <v>4279</v>
      </c>
      <c r="N262" s="29">
        <f>N263+N267+N270++N274+N278+N282+N286+N287</f>
        <v>4229</v>
      </c>
      <c r="O262" s="29">
        <f>O263+O267+O270++O274+O278+O282+O286+O287</f>
        <v>50</v>
      </c>
      <c r="P262" s="29">
        <f t="shared" ref="P262:P263" si="1608">SUM(Q262:R262)</f>
        <v>1572</v>
      </c>
      <c r="Q262" s="29">
        <f>Q263+Q267+Q270++Q274+Q278+Q282+Q286+Q287</f>
        <v>1559</v>
      </c>
      <c r="R262" s="29">
        <f>R263+R267+R270++R274+R278+R282+R286+R287</f>
        <v>13</v>
      </c>
      <c r="S262" s="29">
        <f t="shared" ref="S262:S263" si="1609">SUM(T262:U262)</f>
        <v>1480</v>
      </c>
      <c r="T262" s="29">
        <f>T263+T267+T270++T274+T278+T282+T286+T287</f>
        <v>1465</v>
      </c>
      <c r="U262" s="29">
        <f>U263+U267+U270++U274+U278+U282+U286+U287</f>
        <v>15</v>
      </c>
      <c r="V262" s="29">
        <f t="shared" ref="V262:V263" si="1610">SUM(W262:X262)</f>
        <v>1667</v>
      </c>
      <c r="W262" s="29">
        <f>W263+W267+W270++W274+W278+W282+W286+W287</f>
        <v>1652</v>
      </c>
      <c r="X262" s="29">
        <f>X263+X267+X270++X274+X278+X282+X286+X287</f>
        <v>15</v>
      </c>
      <c r="Y262" s="29">
        <f t="shared" ref="Y262:Y263" si="1611">SUM(Z262:AA262)</f>
        <v>4719</v>
      </c>
      <c r="Z262" s="29">
        <f>Z263+Z267+Z270++Z274+Z278+Z282+Z286+Z287</f>
        <v>4676</v>
      </c>
      <c r="AA262" s="29">
        <f>AA263+AA267+AA270++AA274+AA278+AA282+AA286+AA287</f>
        <v>43</v>
      </c>
      <c r="AB262" s="29">
        <f t="shared" ref="AB262:AB263" si="1612">SUM(AC262:AD262)</f>
        <v>1558</v>
      </c>
      <c r="AC262" s="29">
        <f>AC263+AC267+AC270++AC274+AC278+AC282+AC286+AC287</f>
        <v>1544</v>
      </c>
      <c r="AD262" s="29">
        <f>AD263+AD267+AD270++AD274+AD278+AD282+AD286+AD287</f>
        <v>14</v>
      </c>
      <c r="AE262" s="29">
        <f t="shared" ref="AE262:AE263" si="1613">SUM(AF262:AG262)</f>
        <v>1636</v>
      </c>
      <c r="AF262" s="29">
        <f>AF263+AF267+AF270++AF274+AF278+AF282+AF286+AF287</f>
        <v>1620</v>
      </c>
      <c r="AG262" s="29">
        <f>AG263+AG267+AG270++AG274+AG278+AG282+AG286+AG287</f>
        <v>16</v>
      </c>
      <c r="AH262" s="29">
        <f t="shared" ref="AH262:AH263" si="1614">SUM(AI262:AJ262)</f>
        <v>1648</v>
      </c>
      <c r="AI262" s="29">
        <f>AI263+AI267+AI270++AI274+AI278+AI282+AI286+AI287</f>
        <v>1634</v>
      </c>
      <c r="AJ262" s="29">
        <f>AJ263+AJ267+AJ270++AJ274+AJ278+AJ282+AJ286+AJ287</f>
        <v>14</v>
      </c>
      <c r="AK262" s="29">
        <f t="shared" ref="AK262:AK263" si="1615">SUM(AL262:AM262)</f>
        <v>4842</v>
      </c>
      <c r="AL262" s="29">
        <f>AL263+AL267+AL270++AL274+AL278+AL282+AL286+AL287</f>
        <v>4798</v>
      </c>
      <c r="AM262" s="29">
        <f>AM263+AM267+AM270++AM274+AM278+AM282+AM286+AM287</f>
        <v>44</v>
      </c>
      <c r="AN262" s="29">
        <f t="shared" ref="AN262:AN263" si="1616">SUM(AO262:AP262)</f>
        <v>1695</v>
      </c>
      <c r="AO262" s="29">
        <f>AO263+AO267+AO270++AO274+AO278+AO282+AO286+AO287</f>
        <v>1681</v>
      </c>
      <c r="AP262" s="29">
        <f>AP263+AP267+AP270++AP274+AP278+AP282+AP286+AP287</f>
        <v>14</v>
      </c>
      <c r="AQ262" s="29">
        <f t="shared" ref="AQ262:AQ263" si="1617">SUM(AR262:AS262)</f>
        <v>1621</v>
      </c>
      <c r="AR262" s="29">
        <f>AR263+AR267+AR270++AR274+AR278+AR282+AR286+AR287</f>
        <v>1596</v>
      </c>
      <c r="AS262" s="29">
        <f>AS263+AS267+AS270++AS274+AS278+AS282+AS286+AS287</f>
        <v>25</v>
      </c>
      <c r="AT262" s="29">
        <f t="shared" ref="AT262:AT263" si="1618">SUM(AU262:AV262)</f>
        <v>1668</v>
      </c>
      <c r="AU262" s="29">
        <f>AU263+AU267+AU270++AU274+AU278+AU282+AU286+AU287</f>
        <v>1656</v>
      </c>
      <c r="AV262" s="29">
        <f>AV263+AV267+AV270++AV274+AV278+AV282+AV286+AV287</f>
        <v>12</v>
      </c>
      <c r="AW262" s="29">
        <f t="shared" ref="AW262:AW263" si="1619">SUM(AX262:AY262)</f>
        <v>4984</v>
      </c>
      <c r="AX262" s="29">
        <f>AX263+AX267+AX270++AX274+AX278+AX282+AX286+AX287</f>
        <v>4933</v>
      </c>
      <c r="AY262" s="29">
        <f>AY263+AY267+AY270++AY274+AY278+AY282+AY286+AY287</f>
        <v>51</v>
      </c>
      <c r="AZ262" s="29">
        <f t="shared" ref="AZ262" si="1620">SUM(BA262:BB262)</f>
        <v>18824</v>
      </c>
      <c r="BA262" s="29">
        <f>BA263+BA267+BA270++BA274+BA278+BA282+BA286+BA287</f>
        <v>18636</v>
      </c>
      <c r="BB262" s="29">
        <f>BB263+BB267+BB270++BB274+BB278+BB282+BB286+BB287</f>
        <v>188</v>
      </c>
    </row>
    <row r="263" spans="1:54" s="3" customFormat="1" ht="15" customHeight="1" x14ac:dyDescent="0.25">
      <c r="A263" s="33"/>
      <c r="B263" s="31"/>
      <c r="C263" s="32" t="s">
        <v>213</v>
      </c>
      <c r="D263" s="29">
        <f>SUM(E263:F263)</f>
        <v>351</v>
      </c>
      <c r="E263" s="29">
        <f>SUM(E264:E266)</f>
        <v>351</v>
      </c>
      <c r="F263" s="29">
        <f>SUM(F264:F266)</f>
        <v>0</v>
      </c>
      <c r="G263" s="29">
        <f t="shared" si="1605"/>
        <v>311</v>
      </c>
      <c r="H263" s="29">
        <f t="shared" ref="H263:I263" si="1621">SUM(H264:H266)</f>
        <v>308</v>
      </c>
      <c r="I263" s="29">
        <f t="shared" si="1621"/>
        <v>3</v>
      </c>
      <c r="J263" s="29">
        <f t="shared" si="1606"/>
        <v>349</v>
      </c>
      <c r="K263" s="29">
        <f t="shared" ref="K263:L263" si="1622">SUM(K264:K266)</f>
        <v>348</v>
      </c>
      <c r="L263" s="29">
        <f t="shared" si="1622"/>
        <v>1</v>
      </c>
      <c r="M263" s="29">
        <f>SUM(N263:O263)</f>
        <v>1011</v>
      </c>
      <c r="N263" s="29">
        <f>SUM(N264:N266)</f>
        <v>1007</v>
      </c>
      <c r="O263" s="29">
        <f>SUM(O264:O266)</f>
        <v>4</v>
      </c>
      <c r="P263" s="29">
        <f t="shared" si="1608"/>
        <v>413</v>
      </c>
      <c r="Q263" s="29">
        <f t="shared" ref="Q263:R263" si="1623">SUM(Q264:Q266)</f>
        <v>412</v>
      </c>
      <c r="R263" s="29">
        <f t="shared" si="1623"/>
        <v>1</v>
      </c>
      <c r="S263" s="29">
        <f t="shared" si="1609"/>
        <v>349</v>
      </c>
      <c r="T263" s="29">
        <f t="shared" ref="T263:U263" si="1624">SUM(T264:T266)</f>
        <v>348</v>
      </c>
      <c r="U263" s="29">
        <f t="shared" si="1624"/>
        <v>1</v>
      </c>
      <c r="V263" s="29">
        <f t="shared" si="1610"/>
        <v>398</v>
      </c>
      <c r="W263" s="29">
        <f t="shared" ref="W263:X263" si="1625">SUM(W264:W266)</f>
        <v>396</v>
      </c>
      <c r="X263" s="29">
        <f t="shared" si="1625"/>
        <v>2</v>
      </c>
      <c r="Y263" s="29">
        <f t="shared" si="1611"/>
        <v>1160</v>
      </c>
      <c r="Z263" s="29">
        <f t="shared" ref="Z263:AA263" si="1626">SUM(Z264:Z266)</f>
        <v>1156</v>
      </c>
      <c r="AA263" s="29">
        <f t="shared" si="1626"/>
        <v>4</v>
      </c>
      <c r="AB263" s="29">
        <f t="shared" si="1612"/>
        <v>375</v>
      </c>
      <c r="AC263" s="29">
        <f t="shared" ref="AC263:AD263" si="1627">SUM(AC264:AC266)</f>
        <v>369</v>
      </c>
      <c r="AD263" s="29">
        <f t="shared" si="1627"/>
        <v>6</v>
      </c>
      <c r="AE263" s="29">
        <f t="shared" si="1613"/>
        <v>375</v>
      </c>
      <c r="AF263" s="29">
        <f t="shared" ref="AF263:AG263" si="1628">SUM(AF264:AF266)</f>
        <v>375</v>
      </c>
      <c r="AG263" s="29">
        <f t="shared" si="1628"/>
        <v>0</v>
      </c>
      <c r="AH263" s="29">
        <f t="shared" si="1614"/>
        <v>331</v>
      </c>
      <c r="AI263" s="29">
        <f t="shared" ref="AI263:AJ263" si="1629">SUM(AI264:AI266)</f>
        <v>329</v>
      </c>
      <c r="AJ263" s="29">
        <f t="shared" si="1629"/>
        <v>2</v>
      </c>
      <c r="AK263" s="29">
        <f t="shared" si="1615"/>
        <v>1081</v>
      </c>
      <c r="AL263" s="29">
        <f t="shared" ref="AL263:AM263" si="1630">SUM(AL264:AL266)</f>
        <v>1073</v>
      </c>
      <c r="AM263" s="29">
        <f t="shared" si="1630"/>
        <v>8</v>
      </c>
      <c r="AN263" s="29">
        <f t="shared" si="1616"/>
        <v>350</v>
      </c>
      <c r="AO263" s="29">
        <f t="shared" ref="AO263:AP263" si="1631">SUM(AO264:AO266)</f>
        <v>349</v>
      </c>
      <c r="AP263" s="29">
        <f t="shared" si="1631"/>
        <v>1</v>
      </c>
      <c r="AQ263" s="29">
        <f t="shared" si="1617"/>
        <v>399</v>
      </c>
      <c r="AR263" s="29">
        <f t="shared" ref="AR263:AS263" si="1632">SUM(AR264:AR266)</f>
        <v>397</v>
      </c>
      <c r="AS263" s="29">
        <f t="shared" si="1632"/>
        <v>2</v>
      </c>
      <c r="AT263" s="29">
        <f t="shared" si="1618"/>
        <v>422</v>
      </c>
      <c r="AU263" s="29">
        <f t="shared" ref="AU263:AV263" si="1633">SUM(AU264:AU266)</f>
        <v>422</v>
      </c>
      <c r="AV263" s="29">
        <f t="shared" si="1633"/>
        <v>0</v>
      </c>
      <c r="AW263" s="29">
        <f t="shared" si="1619"/>
        <v>1171</v>
      </c>
      <c r="AX263" s="29">
        <f t="shared" ref="AX263:AY263" si="1634">SUM(AX264:AX266)</f>
        <v>1168</v>
      </c>
      <c r="AY263" s="29">
        <f t="shared" si="1634"/>
        <v>3</v>
      </c>
      <c r="AZ263" s="29">
        <f>SUM(BA263:BB263)</f>
        <v>4423</v>
      </c>
      <c r="BA263" s="29">
        <f>SUM(BA264:BA266)</f>
        <v>4404</v>
      </c>
      <c r="BB263" s="29">
        <f>SUM(BB264:BB266)</f>
        <v>19</v>
      </c>
    </row>
    <row r="264" spans="1:54" s="3" customFormat="1" ht="15" customHeight="1" x14ac:dyDescent="0.25">
      <c r="A264" s="33"/>
      <c r="B264" s="31"/>
      <c r="C264" s="35" t="s">
        <v>214</v>
      </c>
      <c r="D264" s="54">
        <f>E264+F264</f>
        <v>120</v>
      </c>
      <c r="E264" s="54">
        <v>120</v>
      </c>
      <c r="F264" s="54">
        <v>0</v>
      </c>
      <c r="G264" s="54">
        <f>H264+I264</f>
        <v>112</v>
      </c>
      <c r="H264" s="54">
        <v>112</v>
      </c>
      <c r="I264" s="54">
        <v>0</v>
      </c>
      <c r="J264" s="54">
        <f>K264+L264</f>
        <v>116</v>
      </c>
      <c r="K264" s="54">
        <v>116</v>
      </c>
      <c r="L264" s="54">
        <v>0</v>
      </c>
      <c r="M264" s="54">
        <f>N264+O264</f>
        <v>348</v>
      </c>
      <c r="N264" s="54">
        <f t="shared" ref="N264:O266" si="1635">+E264+H264+K264</f>
        <v>348</v>
      </c>
      <c r="O264" s="54">
        <f t="shared" si="1635"/>
        <v>0</v>
      </c>
      <c r="P264" s="54">
        <f>Q264+R264</f>
        <v>117</v>
      </c>
      <c r="Q264" s="54">
        <v>117</v>
      </c>
      <c r="R264" s="54">
        <v>0</v>
      </c>
      <c r="S264" s="54">
        <f>T264+U264</f>
        <v>119</v>
      </c>
      <c r="T264" s="54">
        <v>119</v>
      </c>
      <c r="U264" s="54">
        <v>0</v>
      </c>
      <c r="V264" s="54">
        <f>W264+X264</f>
        <v>116</v>
      </c>
      <c r="W264" s="54">
        <v>116</v>
      </c>
      <c r="X264" s="54">
        <v>0</v>
      </c>
      <c r="Y264" s="54">
        <f>Z264+AA264</f>
        <v>352</v>
      </c>
      <c r="Z264" s="54">
        <f t="shared" ref="Z264:AA266" si="1636">+Q264+T264+W264</f>
        <v>352</v>
      </c>
      <c r="AA264" s="54">
        <f t="shared" si="1636"/>
        <v>0</v>
      </c>
      <c r="AB264" s="54">
        <f>AC264+AD264</f>
        <v>117</v>
      </c>
      <c r="AC264" s="54">
        <v>117</v>
      </c>
      <c r="AD264" s="54">
        <v>0</v>
      </c>
      <c r="AE264" s="54">
        <f>AF264+AG264</f>
        <v>121</v>
      </c>
      <c r="AF264" s="54">
        <v>121</v>
      </c>
      <c r="AG264" s="54">
        <v>0</v>
      </c>
      <c r="AH264" s="54">
        <f>AI264+AJ264</f>
        <v>121</v>
      </c>
      <c r="AI264" s="54">
        <v>121</v>
      </c>
      <c r="AJ264" s="54">
        <v>0</v>
      </c>
      <c r="AK264" s="54">
        <f>AL264+AM264</f>
        <v>359</v>
      </c>
      <c r="AL264" s="54">
        <f t="shared" ref="AL264:AM266" si="1637">+AC264+AF264+AI264</f>
        <v>359</v>
      </c>
      <c r="AM264" s="54">
        <f t="shared" si="1637"/>
        <v>0</v>
      </c>
      <c r="AN264" s="54">
        <f>AO264+AP264</f>
        <v>124</v>
      </c>
      <c r="AO264" s="54">
        <v>124</v>
      </c>
      <c r="AP264" s="54">
        <v>0</v>
      </c>
      <c r="AQ264" s="54">
        <f>AR264+AS264</f>
        <v>122</v>
      </c>
      <c r="AR264" s="54">
        <v>122</v>
      </c>
      <c r="AS264" s="54">
        <v>0</v>
      </c>
      <c r="AT264" s="54">
        <f>AU264+AV264</f>
        <v>113</v>
      </c>
      <c r="AU264" s="54">
        <v>113</v>
      </c>
      <c r="AV264" s="54">
        <v>0</v>
      </c>
      <c r="AW264" s="54">
        <f>AX264+AY264</f>
        <v>359</v>
      </c>
      <c r="AX264" s="54">
        <f t="shared" ref="AX264:AY266" si="1638">+AO264+AR264+AU264</f>
        <v>359</v>
      </c>
      <c r="AY264" s="54">
        <f t="shared" si="1638"/>
        <v>0</v>
      </c>
      <c r="AZ264" s="54">
        <f>BA264+BB264</f>
        <v>1418</v>
      </c>
      <c r="BA264" s="54">
        <f t="shared" ref="BA264:BB266" si="1639">N264+Z264+AL264+AX264</f>
        <v>1418</v>
      </c>
      <c r="BB264" s="54">
        <f t="shared" si="1639"/>
        <v>0</v>
      </c>
    </row>
    <row r="265" spans="1:54" s="3" customFormat="1" ht="15" customHeight="1" x14ac:dyDescent="0.25">
      <c r="A265" s="33"/>
      <c r="B265" s="31"/>
      <c r="C265" s="35" t="s">
        <v>215</v>
      </c>
      <c r="D265" s="54">
        <f>E265+F265</f>
        <v>229</v>
      </c>
      <c r="E265" s="54">
        <v>229</v>
      </c>
      <c r="F265" s="54">
        <v>0</v>
      </c>
      <c r="G265" s="54">
        <f>H265+I265</f>
        <v>198</v>
      </c>
      <c r="H265" s="54">
        <v>196</v>
      </c>
      <c r="I265" s="54">
        <v>2</v>
      </c>
      <c r="J265" s="54">
        <f>K265+L265</f>
        <v>230</v>
      </c>
      <c r="K265" s="54">
        <v>230</v>
      </c>
      <c r="L265" s="54">
        <v>0</v>
      </c>
      <c r="M265" s="54">
        <f>N265+O265</f>
        <v>657</v>
      </c>
      <c r="N265" s="54">
        <f t="shared" si="1635"/>
        <v>655</v>
      </c>
      <c r="O265" s="54">
        <f t="shared" si="1635"/>
        <v>2</v>
      </c>
      <c r="P265" s="54">
        <f>Q265+R265</f>
        <v>294</v>
      </c>
      <c r="Q265" s="54">
        <v>294</v>
      </c>
      <c r="R265" s="54">
        <v>0</v>
      </c>
      <c r="S265" s="54">
        <f>T265+U265</f>
        <v>227</v>
      </c>
      <c r="T265" s="54">
        <v>227</v>
      </c>
      <c r="U265" s="54">
        <v>0</v>
      </c>
      <c r="V265" s="54">
        <f>W265+X265</f>
        <v>280</v>
      </c>
      <c r="W265" s="54">
        <v>279</v>
      </c>
      <c r="X265" s="54">
        <v>1</v>
      </c>
      <c r="Y265" s="54">
        <f>Z265+AA265</f>
        <v>801</v>
      </c>
      <c r="Z265" s="54">
        <f t="shared" si="1636"/>
        <v>800</v>
      </c>
      <c r="AA265" s="54">
        <f t="shared" si="1636"/>
        <v>1</v>
      </c>
      <c r="AB265" s="54">
        <f>AC265+AD265</f>
        <v>250</v>
      </c>
      <c r="AC265" s="54">
        <v>246</v>
      </c>
      <c r="AD265" s="54">
        <v>4</v>
      </c>
      <c r="AE265" s="54">
        <f>AF265+AG265</f>
        <v>254</v>
      </c>
      <c r="AF265" s="54">
        <v>254</v>
      </c>
      <c r="AG265" s="54">
        <v>0</v>
      </c>
      <c r="AH265" s="54">
        <f>AI265+AJ265</f>
        <v>208</v>
      </c>
      <c r="AI265" s="54">
        <v>207</v>
      </c>
      <c r="AJ265" s="54">
        <v>1</v>
      </c>
      <c r="AK265" s="54">
        <f>AL265+AM265</f>
        <v>712</v>
      </c>
      <c r="AL265" s="54">
        <f t="shared" si="1637"/>
        <v>707</v>
      </c>
      <c r="AM265" s="54">
        <f t="shared" si="1637"/>
        <v>5</v>
      </c>
      <c r="AN265" s="54">
        <f>AO265+AP265</f>
        <v>226</v>
      </c>
      <c r="AO265" s="54">
        <v>225</v>
      </c>
      <c r="AP265" s="54">
        <v>1</v>
      </c>
      <c r="AQ265" s="54">
        <f>AR265+AS265</f>
        <v>277</v>
      </c>
      <c r="AR265" s="54">
        <v>275</v>
      </c>
      <c r="AS265" s="54">
        <v>2</v>
      </c>
      <c r="AT265" s="54">
        <f>AU265+AV265</f>
        <v>309</v>
      </c>
      <c r="AU265" s="54">
        <v>309</v>
      </c>
      <c r="AV265" s="54">
        <v>0</v>
      </c>
      <c r="AW265" s="54">
        <f>AX265+AY265</f>
        <v>812</v>
      </c>
      <c r="AX265" s="54">
        <f t="shared" si="1638"/>
        <v>809</v>
      </c>
      <c r="AY265" s="54">
        <f t="shared" si="1638"/>
        <v>3</v>
      </c>
      <c r="AZ265" s="54">
        <f>BA265+BB265</f>
        <v>2982</v>
      </c>
      <c r="BA265" s="54">
        <f t="shared" si="1639"/>
        <v>2971</v>
      </c>
      <c r="BB265" s="54">
        <f t="shared" si="1639"/>
        <v>11</v>
      </c>
    </row>
    <row r="266" spans="1:54" s="3" customFormat="1" ht="15" customHeight="1" x14ac:dyDescent="0.25">
      <c r="A266" s="33"/>
      <c r="B266" s="31"/>
      <c r="C266" s="35" t="s">
        <v>216</v>
      </c>
      <c r="D266" s="54">
        <f>E266+F266</f>
        <v>2</v>
      </c>
      <c r="E266" s="54">
        <v>2</v>
      </c>
      <c r="F266" s="54">
        <v>0</v>
      </c>
      <c r="G266" s="54">
        <f>H266+I266</f>
        <v>1</v>
      </c>
      <c r="H266" s="54">
        <v>0</v>
      </c>
      <c r="I266" s="54">
        <v>1</v>
      </c>
      <c r="J266" s="54">
        <f>K266+L266</f>
        <v>3</v>
      </c>
      <c r="K266" s="54">
        <v>2</v>
      </c>
      <c r="L266" s="54">
        <v>1</v>
      </c>
      <c r="M266" s="54">
        <f>N266+O266</f>
        <v>6</v>
      </c>
      <c r="N266" s="54">
        <f t="shared" si="1635"/>
        <v>4</v>
      </c>
      <c r="O266" s="54">
        <f t="shared" si="1635"/>
        <v>2</v>
      </c>
      <c r="P266" s="54">
        <f>Q266+R266</f>
        <v>2</v>
      </c>
      <c r="Q266" s="54">
        <v>1</v>
      </c>
      <c r="R266" s="54">
        <v>1</v>
      </c>
      <c r="S266" s="54">
        <f>T266+U266</f>
        <v>3</v>
      </c>
      <c r="T266" s="54">
        <v>2</v>
      </c>
      <c r="U266" s="54">
        <v>1</v>
      </c>
      <c r="V266" s="54">
        <f>W266+X266</f>
        <v>2</v>
      </c>
      <c r="W266" s="54">
        <v>1</v>
      </c>
      <c r="X266" s="54">
        <v>1</v>
      </c>
      <c r="Y266" s="54">
        <f>Z266+AA266</f>
        <v>7</v>
      </c>
      <c r="Z266" s="54">
        <f t="shared" si="1636"/>
        <v>4</v>
      </c>
      <c r="AA266" s="54">
        <f t="shared" si="1636"/>
        <v>3</v>
      </c>
      <c r="AB266" s="54">
        <f>AC266+AD266</f>
        <v>8</v>
      </c>
      <c r="AC266" s="54">
        <v>6</v>
      </c>
      <c r="AD266" s="54">
        <v>2</v>
      </c>
      <c r="AE266" s="54">
        <f>AF266+AG266</f>
        <v>0</v>
      </c>
      <c r="AF266" s="54">
        <v>0</v>
      </c>
      <c r="AG266" s="54">
        <v>0</v>
      </c>
      <c r="AH266" s="54">
        <f>AI266+AJ266</f>
        <v>2</v>
      </c>
      <c r="AI266" s="54">
        <v>1</v>
      </c>
      <c r="AJ266" s="54">
        <v>1</v>
      </c>
      <c r="AK266" s="54">
        <f>AL266+AM266</f>
        <v>10</v>
      </c>
      <c r="AL266" s="54">
        <f t="shared" si="1637"/>
        <v>7</v>
      </c>
      <c r="AM266" s="54">
        <f t="shared" si="1637"/>
        <v>3</v>
      </c>
      <c r="AN266" s="54">
        <f>AO266+AP266</f>
        <v>0</v>
      </c>
      <c r="AO266" s="54">
        <v>0</v>
      </c>
      <c r="AP266" s="54">
        <v>0</v>
      </c>
      <c r="AQ266" s="54">
        <f>AR266+AS266</f>
        <v>0</v>
      </c>
      <c r="AR266" s="54">
        <v>0</v>
      </c>
      <c r="AS266" s="54">
        <v>0</v>
      </c>
      <c r="AT266" s="54">
        <f>AU266+AV266</f>
        <v>0</v>
      </c>
      <c r="AU266" s="54">
        <v>0</v>
      </c>
      <c r="AV266" s="54">
        <v>0</v>
      </c>
      <c r="AW266" s="54">
        <f>AX266+AY266</f>
        <v>0</v>
      </c>
      <c r="AX266" s="54">
        <f t="shared" si="1638"/>
        <v>0</v>
      </c>
      <c r="AY266" s="54">
        <f t="shared" si="1638"/>
        <v>0</v>
      </c>
      <c r="AZ266" s="54">
        <f>BA266+BB266</f>
        <v>23</v>
      </c>
      <c r="BA266" s="54">
        <f t="shared" si="1639"/>
        <v>15</v>
      </c>
      <c r="BB266" s="54">
        <f t="shared" si="1639"/>
        <v>8</v>
      </c>
    </row>
    <row r="267" spans="1:54" s="3" customFormat="1" ht="15" customHeight="1" x14ac:dyDescent="0.25">
      <c r="A267" s="33"/>
      <c r="B267" s="31"/>
      <c r="C267" s="32" t="s">
        <v>217</v>
      </c>
      <c r="D267" s="29">
        <f>SUM(E267:F267)</f>
        <v>32</v>
      </c>
      <c r="E267" s="29">
        <f>SUM(E268:E269)</f>
        <v>32</v>
      </c>
      <c r="F267" s="29">
        <f>SUM(F268:F269)</f>
        <v>0</v>
      </c>
      <c r="G267" s="29">
        <f t="shared" ref="G267" si="1640">SUM(H267:I267)</f>
        <v>33</v>
      </c>
      <c r="H267" s="29">
        <f>SUM(H268:H269)</f>
        <v>33</v>
      </c>
      <c r="I267" s="29">
        <f>SUM(I268:I269)</f>
        <v>0</v>
      </c>
      <c r="J267" s="29">
        <f t="shared" ref="J267" si="1641">SUM(K267:L267)</f>
        <v>38</v>
      </c>
      <c r="K267" s="29">
        <f>SUM(K268:K269)</f>
        <v>38</v>
      </c>
      <c r="L267" s="29">
        <f>SUM(L268:L269)</f>
        <v>0</v>
      </c>
      <c r="M267" s="29">
        <f>SUM(N267:O267)</f>
        <v>103</v>
      </c>
      <c r="N267" s="29">
        <f>SUM(N268:N269)</f>
        <v>103</v>
      </c>
      <c r="O267" s="29">
        <f>SUM(O268:O269)</f>
        <v>0</v>
      </c>
      <c r="P267" s="29">
        <f t="shared" ref="P267" si="1642">SUM(Q267:R267)</f>
        <v>37</v>
      </c>
      <c r="Q267" s="29">
        <f>SUM(Q268:Q269)</f>
        <v>37</v>
      </c>
      <c r="R267" s="29">
        <f>SUM(R268:R269)</f>
        <v>0</v>
      </c>
      <c r="S267" s="29">
        <f t="shared" ref="S267" si="1643">SUM(T267:U267)</f>
        <v>34</v>
      </c>
      <c r="T267" s="29">
        <f>SUM(T268:T269)</f>
        <v>34</v>
      </c>
      <c r="U267" s="29">
        <f>SUM(U268:U269)</f>
        <v>0</v>
      </c>
      <c r="V267" s="29">
        <f t="shared" ref="V267" si="1644">SUM(W267:X267)</f>
        <v>39</v>
      </c>
      <c r="W267" s="29">
        <f>SUM(W268:W269)</f>
        <v>39</v>
      </c>
      <c r="X267" s="29">
        <f>SUM(X268:X269)</f>
        <v>0</v>
      </c>
      <c r="Y267" s="29">
        <f t="shared" ref="Y267" si="1645">SUM(Z267:AA267)</f>
        <v>110</v>
      </c>
      <c r="Z267" s="29">
        <f>SUM(Z268:Z269)</f>
        <v>110</v>
      </c>
      <c r="AA267" s="29">
        <f>SUM(AA268:AA269)</f>
        <v>0</v>
      </c>
      <c r="AB267" s="29">
        <f t="shared" ref="AB267" si="1646">SUM(AC267:AD267)</f>
        <v>37</v>
      </c>
      <c r="AC267" s="29">
        <f>SUM(AC268:AC269)</f>
        <v>37</v>
      </c>
      <c r="AD267" s="29">
        <f>SUM(AD268:AD269)</f>
        <v>0</v>
      </c>
      <c r="AE267" s="29">
        <f t="shared" ref="AE267" si="1647">SUM(AF267:AG267)</f>
        <v>38</v>
      </c>
      <c r="AF267" s="29">
        <f>SUM(AF268:AF269)</f>
        <v>38</v>
      </c>
      <c r="AG267" s="29">
        <f>SUM(AG268:AG269)</f>
        <v>0</v>
      </c>
      <c r="AH267" s="29">
        <f t="shared" ref="AH267" si="1648">SUM(AI267:AJ267)</f>
        <v>22</v>
      </c>
      <c r="AI267" s="29">
        <f>SUM(AI268:AI269)</f>
        <v>22</v>
      </c>
      <c r="AJ267" s="29">
        <f>SUM(AJ268:AJ269)</f>
        <v>0</v>
      </c>
      <c r="AK267" s="29">
        <f t="shared" ref="AK267" si="1649">SUM(AL267:AM267)</f>
        <v>97</v>
      </c>
      <c r="AL267" s="29">
        <f>SUM(AL268:AL269)</f>
        <v>97</v>
      </c>
      <c r="AM267" s="29">
        <f>SUM(AM268:AM269)</f>
        <v>0</v>
      </c>
      <c r="AN267" s="29">
        <f t="shared" ref="AN267" si="1650">SUM(AO267:AP267)</f>
        <v>20</v>
      </c>
      <c r="AO267" s="29">
        <f>SUM(AO268:AO269)</f>
        <v>20</v>
      </c>
      <c r="AP267" s="29">
        <f>SUM(AP268:AP269)</f>
        <v>0</v>
      </c>
      <c r="AQ267" s="29">
        <f t="shared" ref="AQ267" si="1651">SUM(AR267:AS267)</f>
        <v>20</v>
      </c>
      <c r="AR267" s="29">
        <f>SUM(AR268:AR269)</f>
        <v>20</v>
      </c>
      <c r="AS267" s="29">
        <f>SUM(AS268:AS269)</f>
        <v>0</v>
      </c>
      <c r="AT267" s="29">
        <f t="shared" ref="AT267" si="1652">SUM(AU267:AV267)</f>
        <v>21</v>
      </c>
      <c r="AU267" s="29">
        <f>SUM(AU268:AU269)</f>
        <v>21</v>
      </c>
      <c r="AV267" s="29">
        <f>SUM(AV268:AV269)</f>
        <v>0</v>
      </c>
      <c r="AW267" s="29">
        <f t="shared" ref="AW267" si="1653">SUM(AX267:AY267)</f>
        <v>61</v>
      </c>
      <c r="AX267" s="29">
        <f>SUM(AX268:AX269)</f>
        <v>61</v>
      </c>
      <c r="AY267" s="29">
        <f>SUM(AY268:AY269)</f>
        <v>0</v>
      </c>
      <c r="AZ267" s="29">
        <f>SUM(BA267:BB267)</f>
        <v>371</v>
      </c>
      <c r="BA267" s="29">
        <f>SUM(BA268:BA269)</f>
        <v>371</v>
      </c>
      <c r="BB267" s="29">
        <f>SUM(BB268:BB269)</f>
        <v>0</v>
      </c>
    </row>
    <row r="268" spans="1:54" s="3" customFormat="1" ht="15" customHeight="1" x14ac:dyDescent="0.25">
      <c r="A268" s="33"/>
      <c r="B268" s="31"/>
      <c r="C268" s="35" t="s">
        <v>218</v>
      </c>
      <c r="D268" s="54">
        <f>E268+F268</f>
        <v>0</v>
      </c>
      <c r="E268" s="54">
        <v>0</v>
      </c>
      <c r="F268" s="54">
        <v>0</v>
      </c>
      <c r="G268" s="54">
        <f>H268+I268</f>
        <v>0</v>
      </c>
      <c r="H268" s="54">
        <v>0</v>
      </c>
      <c r="I268" s="54">
        <v>0</v>
      </c>
      <c r="J268" s="54">
        <f>K268+L268</f>
        <v>0</v>
      </c>
      <c r="K268" s="54">
        <v>0</v>
      </c>
      <c r="L268" s="54">
        <v>0</v>
      </c>
      <c r="M268" s="54">
        <f>N268+O268</f>
        <v>0</v>
      </c>
      <c r="N268" s="54">
        <f>+E268+H268+K268</f>
        <v>0</v>
      </c>
      <c r="O268" s="54">
        <f>+F268+I268+L268</f>
        <v>0</v>
      </c>
      <c r="P268" s="54">
        <f>Q268+R268</f>
        <v>1</v>
      </c>
      <c r="Q268" s="54">
        <v>1</v>
      </c>
      <c r="R268" s="54">
        <v>0</v>
      </c>
      <c r="S268" s="54">
        <f>T268+U268</f>
        <v>0</v>
      </c>
      <c r="T268" s="54">
        <v>0</v>
      </c>
      <c r="U268" s="54">
        <v>0</v>
      </c>
      <c r="V268" s="54">
        <f>W268+X268</f>
        <v>0</v>
      </c>
      <c r="W268" s="54">
        <v>0</v>
      </c>
      <c r="X268" s="54">
        <v>0</v>
      </c>
      <c r="Y268" s="54">
        <f>Z268+AA268</f>
        <v>1</v>
      </c>
      <c r="Z268" s="54">
        <f>+Q268+T268+W268</f>
        <v>1</v>
      </c>
      <c r="AA268" s="54">
        <f>+R268+U268+X268</f>
        <v>0</v>
      </c>
      <c r="AB268" s="54">
        <f>AC268+AD268</f>
        <v>0</v>
      </c>
      <c r="AC268" s="54">
        <v>0</v>
      </c>
      <c r="AD268" s="54">
        <v>0</v>
      </c>
      <c r="AE268" s="54">
        <f>AF268+AG268</f>
        <v>0</v>
      </c>
      <c r="AF268" s="54">
        <v>0</v>
      </c>
      <c r="AG268" s="54">
        <v>0</v>
      </c>
      <c r="AH268" s="54">
        <f>AI268+AJ268</f>
        <v>0</v>
      </c>
      <c r="AI268" s="54">
        <v>0</v>
      </c>
      <c r="AJ268" s="54">
        <v>0</v>
      </c>
      <c r="AK268" s="54">
        <f>AL268+AM268</f>
        <v>0</v>
      </c>
      <c r="AL268" s="54">
        <f>+AC268+AF268+AI268</f>
        <v>0</v>
      </c>
      <c r="AM268" s="54">
        <f>+AD268+AG268+AJ268</f>
        <v>0</v>
      </c>
      <c r="AN268" s="54">
        <f>AO268+AP268</f>
        <v>0</v>
      </c>
      <c r="AO268" s="54">
        <v>0</v>
      </c>
      <c r="AP268" s="54">
        <v>0</v>
      </c>
      <c r="AQ268" s="54">
        <f>AR268+AS268</f>
        <v>0</v>
      </c>
      <c r="AR268" s="54">
        <v>0</v>
      </c>
      <c r="AS268" s="54">
        <v>0</v>
      </c>
      <c r="AT268" s="54">
        <f>AU268+AV268</f>
        <v>0</v>
      </c>
      <c r="AU268" s="54">
        <v>0</v>
      </c>
      <c r="AV268" s="54">
        <v>0</v>
      </c>
      <c r="AW268" s="54">
        <f>AX268+AY268</f>
        <v>0</v>
      </c>
      <c r="AX268" s="54">
        <f>+AO268+AR268+AU268</f>
        <v>0</v>
      </c>
      <c r="AY268" s="54">
        <f>+AP268+AS268+AV268</f>
        <v>0</v>
      </c>
      <c r="AZ268" s="54">
        <f>BA268+BB268</f>
        <v>1</v>
      </c>
      <c r="BA268" s="54">
        <f>N268+Z268+AL268+AX268</f>
        <v>1</v>
      </c>
      <c r="BB268" s="54">
        <f>O268+AA268+AM268+AY268</f>
        <v>0</v>
      </c>
    </row>
    <row r="269" spans="1:54" s="3" customFormat="1" ht="15.75" x14ac:dyDescent="0.25">
      <c r="A269" s="33"/>
      <c r="B269" s="31"/>
      <c r="C269" s="35" t="s">
        <v>219</v>
      </c>
      <c r="D269" s="54">
        <f>E269+F269</f>
        <v>32</v>
      </c>
      <c r="E269" s="54">
        <v>32</v>
      </c>
      <c r="F269" s="54">
        <v>0</v>
      </c>
      <c r="G269" s="54">
        <f>H269+I269</f>
        <v>33</v>
      </c>
      <c r="H269" s="54">
        <v>33</v>
      </c>
      <c r="I269" s="54">
        <v>0</v>
      </c>
      <c r="J269" s="54">
        <f>K269+L269</f>
        <v>38</v>
      </c>
      <c r="K269" s="54">
        <v>38</v>
      </c>
      <c r="L269" s="54">
        <v>0</v>
      </c>
      <c r="M269" s="54">
        <f>N269+O269</f>
        <v>103</v>
      </c>
      <c r="N269" s="54">
        <f>+E269+H269+K269</f>
        <v>103</v>
      </c>
      <c r="O269" s="54">
        <f>+F269+I269+L269</f>
        <v>0</v>
      </c>
      <c r="P269" s="54">
        <f>Q269+R269</f>
        <v>36</v>
      </c>
      <c r="Q269" s="54">
        <v>36</v>
      </c>
      <c r="R269" s="54">
        <v>0</v>
      </c>
      <c r="S269" s="54">
        <f>T269+U269</f>
        <v>34</v>
      </c>
      <c r="T269" s="54">
        <v>34</v>
      </c>
      <c r="U269" s="54">
        <v>0</v>
      </c>
      <c r="V269" s="54">
        <f>W269+X269</f>
        <v>39</v>
      </c>
      <c r="W269" s="54">
        <v>39</v>
      </c>
      <c r="X269" s="54">
        <v>0</v>
      </c>
      <c r="Y269" s="54">
        <f>Z269+AA269</f>
        <v>109</v>
      </c>
      <c r="Z269" s="54">
        <f>+Q269+T269+W269</f>
        <v>109</v>
      </c>
      <c r="AA269" s="54">
        <f>+R269+U269+X269</f>
        <v>0</v>
      </c>
      <c r="AB269" s="54">
        <f>AC269+AD269</f>
        <v>37</v>
      </c>
      <c r="AC269" s="54">
        <v>37</v>
      </c>
      <c r="AD269" s="54">
        <v>0</v>
      </c>
      <c r="AE269" s="54">
        <f>AF269+AG269</f>
        <v>38</v>
      </c>
      <c r="AF269" s="54">
        <v>38</v>
      </c>
      <c r="AG269" s="54">
        <v>0</v>
      </c>
      <c r="AH269" s="54">
        <f>AI269+AJ269</f>
        <v>22</v>
      </c>
      <c r="AI269" s="54">
        <v>22</v>
      </c>
      <c r="AJ269" s="54">
        <v>0</v>
      </c>
      <c r="AK269" s="54">
        <f>AL269+AM269</f>
        <v>97</v>
      </c>
      <c r="AL269" s="54">
        <f>+AC269+AF269+AI269</f>
        <v>97</v>
      </c>
      <c r="AM269" s="54">
        <f>+AD269+AG269+AJ269</f>
        <v>0</v>
      </c>
      <c r="AN269" s="54">
        <f>AO269+AP269</f>
        <v>20</v>
      </c>
      <c r="AO269" s="54">
        <v>20</v>
      </c>
      <c r="AP269" s="54">
        <v>0</v>
      </c>
      <c r="AQ269" s="54">
        <f>AR269+AS269</f>
        <v>20</v>
      </c>
      <c r="AR269" s="54">
        <v>20</v>
      </c>
      <c r="AS269" s="54">
        <v>0</v>
      </c>
      <c r="AT269" s="54">
        <f>AU269+AV269</f>
        <v>21</v>
      </c>
      <c r="AU269" s="54">
        <v>21</v>
      </c>
      <c r="AV269" s="54">
        <v>0</v>
      </c>
      <c r="AW269" s="54">
        <f>AX269+AY269</f>
        <v>61</v>
      </c>
      <c r="AX269" s="54">
        <f>+AO269+AR269+AU269</f>
        <v>61</v>
      </c>
      <c r="AY269" s="54">
        <f>+AP269+AS269+AV269</f>
        <v>0</v>
      </c>
      <c r="AZ269" s="54">
        <f>BA269+BB269</f>
        <v>370</v>
      </c>
      <c r="BA269" s="54">
        <f>N269+Z269+AL269+AX269</f>
        <v>370</v>
      </c>
      <c r="BB269" s="54">
        <f>O269+AA269+AM269+AY269</f>
        <v>0</v>
      </c>
    </row>
    <row r="270" spans="1:54" s="3" customFormat="1" ht="15" customHeight="1" x14ac:dyDescent="0.25">
      <c r="A270" s="33"/>
      <c r="B270" s="31"/>
      <c r="C270" s="32" t="s">
        <v>220</v>
      </c>
      <c r="D270" s="29">
        <f>SUM(E270:F270)</f>
        <v>149</v>
      </c>
      <c r="E270" s="29">
        <f>SUM(E271:E273)</f>
        <v>149</v>
      </c>
      <c r="F270" s="29">
        <f>SUM(F271:F273)</f>
        <v>0</v>
      </c>
      <c r="G270" s="29">
        <f t="shared" ref="G270" si="1654">SUM(H270:I270)</f>
        <v>120</v>
      </c>
      <c r="H270" s="29">
        <f t="shared" ref="H270:I270" si="1655">SUM(H271:H273)</f>
        <v>120</v>
      </c>
      <c r="I270" s="29">
        <f t="shared" si="1655"/>
        <v>0</v>
      </c>
      <c r="J270" s="29">
        <f t="shared" ref="J270" si="1656">SUM(K270:L270)</f>
        <v>142</v>
      </c>
      <c r="K270" s="29">
        <f t="shared" ref="K270:L270" si="1657">SUM(K271:K273)</f>
        <v>142</v>
      </c>
      <c r="L270" s="29">
        <f t="shared" si="1657"/>
        <v>0</v>
      </c>
      <c r="M270" s="29">
        <f>SUM(N270:O270)</f>
        <v>411</v>
      </c>
      <c r="N270" s="29">
        <f>SUM(N271:N273)</f>
        <v>411</v>
      </c>
      <c r="O270" s="29">
        <f>SUM(O271:O273)</f>
        <v>0</v>
      </c>
      <c r="P270" s="29">
        <f t="shared" ref="P270" si="1658">SUM(Q270:R270)</f>
        <v>146</v>
      </c>
      <c r="Q270" s="29">
        <f t="shared" ref="Q270:R270" si="1659">SUM(Q271:Q273)</f>
        <v>146</v>
      </c>
      <c r="R270" s="29">
        <f t="shared" si="1659"/>
        <v>0</v>
      </c>
      <c r="S270" s="29">
        <f t="shared" ref="S270" si="1660">SUM(T270:U270)</f>
        <v>138</v>
      </c>
      <c r="T270" s="29">
        <f t="shared" ref="T270:U270" si="1661">SUM(T271:T273)</f>
        <v>138</v>
      </c>
      <c r="U270" s="29">
        <f t="shared" si="1661"/>
        <v>0</v>
      </c>
      <c r="V270" s="29">
        <f t="shared" ref="V270" si="1662">SUM(W270:X270)</f>
        <v>141</v>
      </c>
      <c r="W270" s="29">
        <f t="shared" ref="W270:X270" si="1663">SUM(W271:W273)</f>
        <v>141</v>
      </c>
      <c r="X270" s="29">
        <f t="shared" si="1663"/>
        <v>0</v>
      </c>
      <c r="Y270" s="29">
        <f t="shared" ref="Y270" si="1664">SUM(Z270:AA270)</f>
        <v>425</v>
      </c>
      <c r="Z270" s="29">
        <f t="shared" ref="Z270:AA270" si="1665">SUM(Z271:Z273)</f>
        <v>425</v>
      </c>
      <c r="AA270" s="29">
        <f t="shared" si="1665"/>
        <v>0</v>
      </c>
      <c r="AB270" s="29">
        <f t="shared" ref="AB270" si="1666">SUM(AC270:AD270)</f>
        <v>142</v>
      </c>
      <c r="AC270" s="29">
        <f t="shared" ref="AC270:AD270" si="1667">SUM(AC271:AC273)</f>
        <v>142</v>
      </c>
      <c r="AD270" s="29">
        <f t="shared" si="1667"/>
        <v>0</v>
      </c>
      <c r="AE270" s="29">
        <f t="shared" ref="AE270" si="1668">SUM(AF270:AG270)</f>
        <v>157</v>
      </c>
      <c r="AF270" s="29">
        <f t="shared" ref="AF270:AG270" si="1669">SUM(AF271:AF273)</f>
        <v>157</v>
      </c>
      <c r="AG270" s="29">
        <f t="shared" si="1669"/>
        <v>0</v>
      </c>
      <c r="AH270" s="29">
        <f t="shared" ref="AH270" si="1670">SUM(AI270:AJ270)</f>
        <v>159</v>
      </c>
      <c r="AI270" s="29">
        <f t="shared" ref="AI270:AJ270" si="1671">SUM(AI271:AI273)</f>
        <v>159</v>
      </c>
      <c r="AJ270" s="29">
        <f t="shared" si="1671"/>
        <v>0</v>
      </c>
      <c r="AK270" s="29">
        <f t="shared" ref="AK270" si="1672">SUM(AL270:AM270)</f>
        <v>458</v>
      </c>
      <c r="AL270" s="29">
        <f t="shared" ref="AL270:AM270" si="1673">SUM(AL271:AL273)</f>
        <v>458</v>
      </c>
      <c r="AM270" s="29">
        <f t="shared" si="1673"/>
        <v>0</v>
      </c>
      <c r="AN270" s="29">
        <f t="shared" ref="AN270" si="1674">SUM(AO270:AP270)</f>
        <v>172</v>
      </c>
      <c r="AO270" s="29">
        <f t="shared" ref="AO270:AP270" si="1675">SUM(AO271:AO273)</f>
        <v>172</v>
      </c>
      <c r="AP270" s="29">
        <f t="shared" si="1675"/>
        <v>0</v>
      </c>
      <c r="AQ270" s="29">
        <f t="shared" ref="AQ270" si="1676">SUM(AR270:AS270)</f>
        <v>164</v>
      </c>
      <c r="AR270" s="29">
        <f t="shared" ref="AR270:AS270" si="1677">SUM(AR271:AR273)</f>
        <v>162</v>
      </c>
      <c r="AS270" s="29">
        <f t="shared" si="1677"/>
        <v>2</v>
      </c>
      <c r="AT270" s="29">
        <f t="shared" ref="AT270" si="1678">SUM(AU270:AV270)</f>
        <v>167</v>
      </c>
      <c r="AU270" s="29">
        <f t="shared" ref="AU270:AV270" si="1679">SUM(AU271:AU273)</f>
        <v>167</v>
      </c>
      <c r="AV270" s="29">
        <f t="shared" si="1679"/>
        <v>0</v>
      </c>
      <c r="AW270" s="29">
        <f t="shared" ref="AW270" si="1680">SUM(AX270:AY270)</f>
        <v>503</v>
      </c>
      <c r="AX270" s="29">
        <f t="shared" ref="AX270:AY270" si="1681">SUM(AX271:AX273)</f>
        <v>501</v>
      </c>
      <c r="AY270" s="29">
        <f t="shared" si="1681"/>
        <v>2</v>
      </c>
      <c r="AZ270" s="29">
        <f>SUM(BA270:BB270)</f>
        <v>1797</v>
      </c>
      <c r="BA270" s="29">
        <f>SUM(BA271:BA273)</f>
        <v>1795</v>
      </c>
      <c r="BB270" s="29">
        <f>SUM(BB271:BB273)</f>
        <v>2</v>
      </c>
    </row>
    <row r="271" spans="1:54" s="3" customFormat="1" ht="15" customHeight="1" x14ac:dyDescent="0.25">
      <c r="A271" s="33"/>
      <c r="B271" s="31"/>
      <c r="C271" s="35" t="s">
        <v>221</v>
      </c>
      <c r="D271" s="54">
        <f>E271+F271</f>
        <v>95</v>
      </c>
      <c r="E271" s="54">
        <v>95</v>
      </c>
      <c r="F271" s="54">
        <v>0</v>
      </c>
      <c r="G271" s="54">
        <f>H271+I271</f>
        <v>85</v>
      </c>
      <c r="H271" s="54">
        <v>85</v>
      </c>
      <c r="I271" s="54">
        <v>0</v>
      </c>
      <c r="J271" s="54">
        <f>K271+L271</f>
        <v>93</v>
      </c>
      <c r="K271" s="54">
        <v>93</v>
      </c>
      <c r="L271" s="54">
        <v>0</v>
      </c>
      <c r="M271" s="54">
        <f>N271+O271</f>
        <v>273</v>
      </c>
      <c r="N271" s="54">
        <f t="shared" ref="N271:O273" si="1682">+E271+H271+K271</f>
        <v>273</v>
      </c>
      <c r="O271" s="54">
        <f t="shared" si="1682"/>
        <v>0</v>
      </c>
      <c r="P271" s="54">
        <f>Q271+R271</f>
        <v>95</v>
      </c>
      <c r="Q271" s="54">
        <v>95</v>
      </c>
      <c r="R271" s="54">
        <v>0</v>
      </c>
      <c r="S271" s="54">
        <f>T271+U271</f>
        <v>90</v>
      </c>
      <c r="T271" s="54">
        <v>90</v>
      </c>
      <c r="U271" s="54">
        <v>0</v>
      </c>
      <c r="V271" s="54">
        <f>W271+X271</f>
        <v>89</v>
      </c>
      <c r="W271" s="54">
        <v>89</v>
      </c>
      <c r="X271" s="54">
        <v>0</v>
      </c>
      <c r="Y271" s="54">
        <f>Z271+AA271</f>
        <v>274</v>
      </c>
      <c r="Z271" s="54">
        <f t="shared" ref="Z271:AA273" si="1683">+Q271+T271+W271</f>
        <v>274</v>
      </c>
      <c r="AA271" s="54">
        <f t="shared" si="1683"/>
        <v>0</v>
      </c>
      <c r="AB271" s="54">
        <f>AC271+AD271</f>
        <v>91</v>
      </c>
      <c r="AC271" s="54">
        <v>91</v>
      </c>
      <c r="AD271" s="54">
        <v>0</v>
      </c>
      <c r="AE271" s="54">
        <f>AF271+AG271</f>
        <v>92</v>
      </c>
      <c r="AF271" s="54">
        <v>92</v>
      </c>
      <c r="AG271" s="54">
        <v>0</v>
      </c>
      <c r="AH271" s="54">
        <f>AI271+AJ271</f>
        <v>88</v>
      </c>
      <c r="AI271" s="54">
        <v>88</v>
      </c>
      <c r="AJ271" s="54">
        <v>0</v>
      </c>
      <c r="AK271" s="54">
        <f>AL271+AM271</f>
        <v>271</v>
      </c>
      <c r="AL271" s="54">
        <f t="shared" ref="AL271:AM273" si="1684">+AC271+AF271+AI271</f>
        <v>271</v>
      </c>
      <c r="AM271" s="54">
        <f t="shared" si="1684"/>
        <v>0</v>
      </c>
      <c r="AN271" s="54">
        <f>AO271+AP271</f>
        <v>77</v>
      </c>
      <c r="AO271" s="54">
        <v>77</v>
      </c>
      <c r="AP271" s="54">
        <v>0</v>
      </c>
      <c r="AQ271" s="54">
        <f>AR271+AS271</f>
        <v>76</v>
      </c>
      <c r="AR271" s="54">
        <v>76</v>
      </c>
      <c r="AS271" s="54">
        <v>0</v>
      </c>
      <c r="AT271" s="54">
        <f>AU271+AV271</f>
        <v>82</v>
      </c>
      <c r="AU271" s="54">
        <v>82</v>
      </c>
      <c r="AV271" s="54">
        <v>0</v>
      </c>
      <c r="AW271" s="54">
        <f>AX271+AY271</f>
        <v>235</v>
      </c>
      <c r="AX271" s="54">
        <f t="shared" ref="AX271:AY273" si="1685">+AO271+AR271+AU271</f>
        <v>235</v>
      </c>
      <c r="AY271" s="54">
        <f t="shared" si="1685"/>
        <v>0</v>
      </c>
      <c r="AZ271" s="54">
        <f>BA271+BB271</f>
        <v>1053</v>
      </c>
      <c r="BA271" s="54">
        <f t="shared" ref="BA271:BB273" si="1686">N271+Z271+AL271+AX271</f>
        <v>1053</v>
      </c>
      <c r="BB271" s="54">
        <f t="shared" si="1686"/>
        <v>0</v>
      </c>
    </row>
    <row r="272" spans="1:54" s="3" customFormat="1" ht="15" customHeight="1" x14ac:dyDescent="0.25">
      <c r="A272" s="33"/>
      <c r="B272" s="31"/>
      <c r="C272" s="35" t="s">
        <v>222</v>
      </c>
      <c r="D272" s="54">
        <f>E272+F272</f>
        <v>54</v>
      </c>
      <c r="E272" s="54">
        <v>54</v>
      </c>
      <c r="F272" s="54">
        <v>0</v>
      </c>
      <c r="G272" s="54">
        <f>H272+I272</f>
        <v>33</v>
      </c>
      <c r="H272" s="54">
        <v>33</v>
      </c>
      <c r="I272" s="54">
        <v>0</v>
      </c>
      <c r="J272" s="54">
        <f>K272+L272</f>
        <v>49</v>
      </c>
      <c r="K272" s="54">
        <v>49</v>
      </c>
      <c r="L272" s="54">
        <v>0</v>
      </c>
      <c r="M272" s="54">
        <f>N272+O272</f>
        <v>136</v>
      </c>
      <c r="N272" s="54">
        <f t="shared" si="1682"/>
        <v>136</v>
      </c>
      <c r="O272" s="54">
        <f t="shared" si="1682"/>
        <v>0</v>
      </c>
      <c r="P272" s="54">
        <f>Q272+R272</f>
        <v>50</v>
      </c>
      <c r="Q272" s="54">
        <v>50</v>
      </c>
      <c r="R272" s="54">
        <v>0</v>
      </c>
      <c r="S272" s="54">
        <f>T272+U272</f>
        <v>48</v>
      </c>
      <c r="T272" s="54">
        <v>48</v>
      </c>
      <c r="U272" s="54">
        <v>0</v>
      </c>
      <c r="V272" s="54">
        <f>W272+X272</f>
        <v>52</v>
      </c>
      <c r="W272" s="54">
        <v>52</v>
      </c>
      <c r="X272" s="54">
        <v>0</v>
      </c>
      <c r="Y272" s="54">
        <f>Z272+AA272</f>
        <v>150</v>
      </c>
      <c r="Z272" s="54">
        <f t="shared" si="1683"/>
        <v>150</v>
      </c>
      <c r="AA272" s="54">
        <f t="shared" si="1683"/>
        <v>0</v>
      </c>
      <c r="AB272" s="54">
        <f>AC272+AD272</f>
        <v>51</v>
      </c>
      <c r="AC272" s="54">
        <v>51</v>
      </c>
      <c r="AD272" s="54">
        <v>0</v>
      </c>
      <c r="AE272" s="54">
        <f>AF272+AG272</f>
        <v>65</v>
      </c>
      <c r="AF272" s="54">
        <v>65</v>
      </c>
      <c r="AG272" s="54">
        <v>0</v>
      </c>
      <c r="AH272" s="54">
        <f>AI272+AJ272</f>
        <v>71</v>
      </c>
      <c r="AI272" s="54">
        <v>71</v>
      </c>
      <c r="AJ272" s="54">
        <v>0</v>
      </c>
      <c r="AK272" s="54">
        <f>AL272+AM272</f>
        <v>187</v>
      </c>
      <c r="AL272" s="54">
        <f t="shared" si="1684"/>
        <v>187</v>
      </c>
      <c r="AM272" s="54">
        <f t="shared" si="1684"/>
        <v>0</v>
      </c>
      <c r="AN272" s="54">
        <f>AO272+AP272</f>
        <v>95</v>
      </c>
      <c r="AO272" s="54">
        <v>95</v>
      </c>
      <c r="AP272" s="54">
        <v>0</v>
      </c>
      <c r="AQ272" s="54">
        <f>AR272+AS272</f>
        <v>86</v>
      </c>
      <c r="AR272" s="54">
        <v>86</v>
      </c>
      <c r="AS272" s="54">
        <v>0</v>
      </c>
      <c r="AT272" s="54">
        <f>AU272+AV272</f>
        <v>85</v>
      </c>
      <c r="AU272" s="54">
        <v>85</v>
      </c>
      <c r="AV272" s="54">
        <v>0</v>
      </c>
      <c r="AW272" s="54">
        <f>AX272+AY272</f>
        <v>266</v>
      </c>
      <c r="AX272" s="54">
        <f t="shared" si="1685"/>
        <v>266</v>
      </c>
      <c r="AY272" s="54">
        <f t="shared" si="1685"/>
        <v>0</v>
      </c>
      <c r="AZ272" s="54">
        <f>BA272+BB272</f>
        <v>739</v>
      </c>
      <c r="BA272" s="54">
        <f t="shared" si="1686"/>
        <v>739</v>
      </c>
      <c r="BB272" s="54">
        <f t="shared" si="1686"/>
        <v>0</v>
      </c>
    </row>
    <row r="273" spans="1:54" s="3" customFormat="1" ht="15" customHeight="1" x14ac:dyDescent="0.25">
      <c r="A273" s="33"/>
      <c r="B273" s="31"/>
      <c r="C273" s="35" t="s">
        <v>223</v>
      </c>
      <c r="D273" s="54">
        <f>E273+F273</f>
        <v>0</v>
      </c>
      <c r="E273" s="54">
        <v>0</v>
      </c>
      <c r="F273" s="54">
        <v>0</v>
      </c>
      <c r="G273" s="54">
        <f>H273+I273</f>
        <v>2</v>
      </c>
      <c r="H273" s="54">
        <v>2</v>
      </c>
      <c r="I273" s="54">
        <v>0</v>
      </c>
      <c r="J273" s="54">
        <f>K273+L273</f>
        <v>0</v>
      </c>
      <c r="K273" s="54">
        <v>0</v>
      </c>
      <c r="L273" s="54">
        <v>0</v>
      </c>
      <c r="M273" s="54">
        <f>N273+O273</f>
        <v>2</v>
      </c>
      <c r="N273" s="54">
        <f t="shared" si="1682"/>
        <v>2</v>
      </c>
      <c r="O273" s="54">
        <f t="shared" si="1682"/>
        <v>0</v>
      </c>
      <c r="P273" s="54">
        <f>Q273+R273</f>
        <v>1</v>
      </c>
      <c r="Q273" s="54">
        <v>1</v>
      </c>
      <c r="R273" s="54">
        <v>0</v>
      </c>
      <c r="S273" s="54">
        <f>T273+U273</f>
        <v>0</v>
      </c>
      <c r="T273" s="54">
        <v>0</v>
      </c>
      <c r="U273" s="54">
        <v>0</v>
      </c>
      <c r="V273" s="54">
        <f>W273+X273</f>
        <v>0</v>
      </c>
      <c r="W273" s="54">
        <v>0</v>
      </c>
      <c r="X273" s="54">
        <v>0</v>
      </c>
      <c r="Y273" s="54">
        <f>Z273+AA273</f>
        <v>1</v>
      </c>
      <c r="Z273" s="54">
        <f t="shared" si="1683"/>
        <v>1</v>
      </c>
      <c r="AA273" s="54">
        <f t="shared" si="1683"/>
        <v>0</v>
      </c>
      <c r="AB273" s="54">
        <f>AC273+AD273</f>
        <v>0</v>
      </c>
      <c r="AC273" s="54">
        <v>0</v>
      </c>
      <c r="AD273" s="54">
        <v>0</v>
      </c>
      <c r="AE273" s="54">
        <f>AF273+AG273</f>
        <v>0</v>
      </c>
      <c r="AF273" s="54">
        <v>0</v>
      </c>
      <c r="AG273" s="54">
        <v>0</v>
      </c>
      <c r="AH273" s="54">
        <f>AI273+AJ273</f>
        <v>0</v>
      </c>
      <c r="AI273" s="54">
        <v>0</v>
      </c>
      <c r="AJ273" s="54">
        <v>0</v>
      </c>
      <c r="AK273" s="54">
        <f>AL273+AM273</f>
        <v>0</v>
      </c>
      <c r="AL273" s="54">
        <f t="shared" si="1684"/>
        <v>0</v>
      </c>
      <c r="AM273" s="54">
        <f t="shared" si="1684"/>
        <v>0</v>
      </c>
      <c r="AN273" s="54">
        <f>AO273+AP273</f>
        <v>0</v>
      </c>
      <c r="AO273" s="54">
        <v>0</v>
      </c>
      <c r="AP273" s="54">
        <v>0</v>
      </c>
      <c r="AQ273" s="54">
        <f>AR273+AS273</f>
        <v>2</v>
      </c>
      <c r="AR273" s="54">
        <v>0</v>
      </c>
      <c r="AS273" s="54">
        <v>2</v>
      </c>
      <c r="AT273" s="54">
        <f>AU273+AV273</f>
        <v>0</v>
      </c>
      <c r="AU273" s="54">
        <v>0</v>
      </c>
      <c r="AV273" s="54">
        <v>0</v>
      </c>
      <c r="AW273" s="54">
        <f>AX273+AY273</f>
        <v>2</v>
      </c>
      <c r="AX273" s="54">
        <f t="shared" si="1685"/>
        <v>0</v>
      </c>
      <c r="AY273" s="54">
        <f t="shared" si="1685"/>
        <v>2</v>
      </c>
      <c r="AZ273" s="54">
        <f>BA273+BB273</f>
        <v>5</v>
      </c>
      <c r="BA273" s="54">
        <f t="shared" si="1686"/>
        <v>3</v>
      </c>
      <c r="BB273" s="54">
        <f t="shared" si="1686"/>
        <v>2</v>
      </c>
    </row>
    <row r="274" spans="1:54" s="3" customFormat="1" ht="15" customHeight="1" x14ac:dyDescent="0.25">
      <c r="A274" s="33"/>
      <c r="B274" s="31"/>
      <c r="C274" s="32" t="s">
        <v>224</v>
      </c>
      <c r="D274" s="29">
        <f>SUM(E274:F274)</f>
        <v>92</v>
      </c>
      <c r="E274" s="29">
        <f>SUM(E275:E277)</f>
        <v>92</v>
      </c>
      <c r="F274" s="29">
        <f>SUM(F275:F277)</f>
        <v>0</v>
      </c>
      <c r="G274" s="29">
        <f t="shared" ref="G274" si="1687">SUM(H274:I274)</f>
        <v>81</v>
      </c>
      <c r="H274" s="29">
        <f>SUM(H275:H277)</f>
        <v>81</v>
      </c>
      <c r="I274" s="29">
        <f>SUM(I275:I277)</f>
        <v>0</v>
      </c>
      <c r="J274" s="29">
        <f t="shared" ref="J274" si="1688">SUM(K274:L274)</f>
        <v>94</v>
      </c>
      <c r="K274" s="29">
        <f>SUM(K275:K277)</f>
        <v>94</v>
      </c>
      <c r="L274" s="29">
        <f>SUM(L275:L277)</f>
        <v>0</v>
      </c>
      <c r="M274" s="29">
        <f>SUM(N274:O274)</f>
        <v>267</v>
      </c>
      <c r="N274" s="29">
        <f>SUM(N275:N277)</f>
        <v>267</v>
      </c>
      <c r="O274" s="29">
        <f>SUM(O275:O277)</f>
        <v>0</v>
      </c>
      <c r="P274" s="29">
        <f t="shared" ref="P274" si="1689">SUM(Q274:R274)</f>
        <v>79</v>
      </c>
      <c r="Q274" s="29">
        <f>SUM(Q275:Q277)</f>
        <v>79</v>
      </c>
      <c r="R274" s="29">
        <f>SUM(R275:R277)</f>
        <v>0</v>
      </c>
      <c r="S274" s="29">
        <f t="shared" ref="S274" si="1690">SUM(T274:U274)</f>
        <v>69</v>
      </c>
      <c r="T274" s="29">
        <f>SUM(T275:T277)</f>
        <v>69</v>
      </c>
      <c r="U274" s="29">
        <f>SUM(U275:U277)</f>
        <v>0</v>
      </c>
      <c r="V274" s="29">
        <f t="shared" ref="V274" si="1691">SUM(W274:X274)</f>
        <v>73</v>
      </c>
      <c r="W274" s="29">
        <f>SUM(W275:W277)</f>
        <v>73</v>
      </c>
      <c r="X274" s="29">
        <f>SUM(X275:X277)</f>
        <v>0</v>
      </c>
      <c r="Y274" s="29">
        <f t="shared" ref="Y274" si="1692">SUM(Z274:AA274)</f>
        <v>221</v>
      </c>
      <c r="Z274" s="29">
        <f>SUM(Z275:Z277)</f>
        <v>221</v>
      </c>
      <c r="AA274" s="29">
        <f>SUM(AA275:AA277)</f>
        <v>0</v>
      </c>
      <c r="AB274" s="29">
        <f t="shared" ref="AB274" si="1693">SUM(AC274:AD274)</f>
        <v>52</v>
      </c>
      <c r="AC274" s="29">
        <f>SUM(AC275:AC277)</f>
        <v>52</v>
      </c>
      <c r="AD274" s="29">
        <f>SUM(AD275:AD277)</f>
        <v>0</v>
      </c>
      <c r="AE274" s="29">
        <f t="shared" ref="AE274" si="1694">SUM(AF274:AG274)</f>
        <v>64</v>
      </c>
      <c r="AF274" s="29">
        <f>SUM(AF275:AF277)</f>
        <v>64</v>
      </c>
      <c r="AG274" s="29">
        <f>SUM(AG275:AG277)</f>
        <v>0</v>
      </c>
      <c r="AH274" s="29">
        <f t="shared" ref="AH274" si="1695">SUM(AI274:AJ274)</f>
        <v>78</v>
      </c>
      <c r="AI274" s="29">
        <f>SUM(AI275:AI277)</f>
        <v>78</v>
      </c>
      <c r="AJ274" s="29">
        <f>SUM(AJ275:AJ277)</f>
        <v>0</v>
      </c>
      <c r="AK274" s="29">
        <f t="shared" ref="AK274" si="1696">SUM(AL274:AM274)</f>
        <v>194</v>
      </c>
      <c r="AL274" s="29">
        <f>SUM(AL275:AL277)</f>
        <v>194</v>
      </c>
      <c r="AM274" s="29">
        <f>SUM(AM275:AM277)</f>
        <v>0</v>
      </c>
      <c r="AN274" s="29">
        <f t="shared" ref="AN274" si="1697">SUM(AO274:AP274)</f>
        <v>84</v>
      </c>
      <c r="AO274" s="29">
        <f>SUM(AO275:AO277)</f>
        <v>84</v>
      </c>
      <c r="AP274" s="29">
        <f>SUM(AP275:AP277)</f>
        <v>0</v>
      </c>
      <c r="AQ274" s="29">
        <f t="shared" ref="AQ274" si="1698">SUM(AR274:AS274)</f>
        <v>67</v>
      </c>
      <c r="AR274" s="29">
        <f>SUM(AR275:AR277)</f>
        <v>67</v>
      </c>
      <c r="AS274" s="29">
        <f>SUM(AS275:AS277)</f>
        <v>0</v>
      </c>
      <c r="AT274" s="29">
        <f t="shared" ref="AT274" si="1699">SUM(AU274:AV274)</f>
        <v>81</v>
      </c>
      <c r="AU274" s="29">
        <f>SUM(AU275:AU277)</f>
        <v>81</v>
      </c>
      <c r="AV274" s="29">
        <f>SUM(AV275:AV277)</f>
        <v>0</v>
      </c>
      <c r="AW274" s="29">
        <f t="shared" ref="AW274" si="1700">SUM(AX274:AY274)</f>
        <v>232</v>
      </c>
      <c r="AX274" s="29">
        <f>SUM(AX275:AX277)</f>
        <v>232</v>
      </c>
      <c r="AY274" s="29">
        <f>SUM(AY275:AY277)</f>
        <v>0</v>
      </c>
      <c r="AZ274" s="29">
        <f>SUM(BA274:BB274)</f>
        <v>914</v>
      </c>
      <c r="BA274" s="29">
        <f>SUM(BA275:BA277)</f>
        <v>914</v>
      </c>
      <c r="BB274" s="29">
        <f>SUM(BB275:BB277)</f>
        <v>0</v>
      </c>
    </row>
    <row r="275" spans="1:54" s="3" customFormat="1" ht="15" customHeight="1" x14ac:dyDescent="0.25">
      <c r="A275" s="33"/>
      <c r="B275" s="31"/>
      <c r="C275" s="35" t="s">
        <v>225</v>
      </c>
      <c r="D275" s="54">
        <f>E275+F275</f>
        <v>0</v>
      </c>
      <c r="E275" s="54">
        <v>0</v>
      </c>
      <c r="F275" s="54">
        <v>0</v>
      </c>
      <c r="G275" s="54">
        <f>H275+I275</f>
        <v>0</v>
      </c>
      <c r="H275" s="54">
        <v>0</v>
      </c>
      <c r="I275" s="54">
        <v>0</v>
      </c>
      <c r="J275" s="54">
        <f>K275+L275</f>
        <v>2</v>
      </c>
      <c r="K275" s="54">
        <v>2</v>
      </c>
      <c r="L275" s="54">
        <v>0</v>
      </c>
      <c r="M275" s="54">
        <f>N275+O275</f>
        <v>2</v>
      </c>
      <c r="N275" s="54">
        <f t="shared" ref="N275:O277" si="1701">+E275+H275+K275</f>
        <v>2</v>
      </c>
      <c r="O275" s="54">
        <f t="shared" si="1701"/>
        <v>0</v>
      </c>
      <c r="P275" s="54">
        <f>Q275+R275</f>
        <v>0</v>
      </c>
      <c r="Q275" s="54">
        <v>0</v>
      </c>
      <c r="R275" s="54">
        <v>0</v>
      </c>
      <c r="S275" s="54">
        <f>T275+U275</f>
        <v>0</v>
      </c>
      <c r="T275" s="54">
        <v>0</v>
      </c>
      <c r="U275" s="54">
        <v>0</v>
      </c>
      <c r="V275" s="54">
        <f>W275+X275</f>
        <v>0</v>
      </c>
      <c r="W275" s="54">
        <v>0</v>
      </c>
      <c r="X275" s="54">
        <v>0</v>
      </c>
      <c r="Y275" s="54">
        <f>Z275+AA275</f>
        <v>0</v>
      </c>
      <c r="Z275" s="54">
        <f t="shared" ref="Z275:AA277" si="1702">+Q275+T275+W275</f>
        <v>0</v>
      </c>
      <c r="AA275" s="54">
        <f t="shared" si="1702"/>
        <v>0</v>
      </c>
      <c r="AB275" s="54">
        <f>AC275+AD275</f>
        <v>0</v>
      </c>
      <c r="AC275" s="54">
        <v>0</v>
      </c>
      <c r="AD275" s="54">
        <v>0</v>
      </c>
      <c r="AE275" s="54">
        <f>AF275+AG275</f>
        <v>0</v>
      </c>
      <c r="AF275" s="54">
        <v>0</v>
      </c>
      <c r="AG275" s="54">
        <v>0</v>
      </c>
      <c r="AH275" s="54">
        <f>AI275+AJ275</f>
        <v>0</v>
      </c>
      <c r="AI275" s="54">
        <v>0</v>
      </c>
      <c r="AJ275" s="54">
        <v>0</v>
      </c>
      <c r="AK275" s="54">
        <f>AL275+AM275</f>
        <v>0</v>
      </c>
      <c r="AL275" s="54">
        <f t="shared" ref="AL275:AM277" si="1703">+AC275+AF275+AI275</f>
        <v>0</v>
      </c>
      <c r="AM275" s="54">
        <f t="shared" si="1703"/>
        <v>0</v>
      </c>
      <c r="AN275" s="54">
        <f>AO275+AP275</f>
        <v>0</v>
      </c>
      <c r="AO275" s="54">
        <v>0</v>
      </c>
      <c r="AP275" s="54">
        <v>0</v>
      </c>
      <c r="AQ275" s="54">
        <f>AR275+AS275</f>
        <v>0</v>
      </c>
      <c r="AR275" s="54">
        <v>0</v>
      </c>
      <c r="AS275" s="54">
        <v>0</v>
      </c>
      <c r="AT275" s="54">
        <f>AU275+AV275</f>
        <v>0</v>
      </c>
      <c r="AU275" s="54">
        <v>0</v>
      </c>
      <c r="AV275" s="54">
        <v>0</v>
      </c>
      <c r="AW275" s="54">
        <f>AX275+AY275</f>
        <v>0</v>
      </c>
      <c r="AX275" s="54">
        <f t="shared" ref="AX275:AY277" si="1704">+AO275+AR275+AU275</f>
        <v>0</v>
      </c>
      <c r="AY275" s="54">
        <f t="shared" si="1704"/>
        <v>0</v>
      </c>
      <c r="AZ275" s="54">
        <f>BA275+BB275</f>
        <v>2</v>
      </c>
      <c r="BA275" s="54">
        <f t="shared" ref="BA275:BB277" si="1705">N275+Z275+AL275+AX275</f>
        <v>2</v>
      </c>
      <c r="BB275" s="54">
        <f t="shared" si="1705"/>
        <v>0</v>
      </c>
    </row>
    <row r="276" spans="1:54" s="3" customFormat="1" ht="15" customHeight="1" x14ac:dyDescent="0.25">
      <c r="A276" s="33"/>
      <c r="B276" s="31"/>
      <c r="C276" s="35" t="s">
        <v>226</v>
      </c>
      <c r="D276" s="54">
        <f>E276+F276</f>
        <v>92</v>
      </c>
      <c r="E276" s="54">
        <v>92</v>
      </c>
      <c r="F276" s="54">
        <v>0</v>
      </c>
      <c r="G276" s="54">
        <f>H276+I276</f>
        <v>81</v>
      </c>
      <c r="H276" s="54">
        <v>81</v>
      </c>
      <c r="I276" s="54">
        <v>0</v>
      </c>
      <c r="J276" s="54">
        <f>K276+L276</f>
        <v>92</v>
      </c>
      <c r="K276" s="54">
        <v>92</v>
      </c>
      <c r="L276" s="54">
        <v>0</v>
      </c>
      <c r="M276" s="54">
        <f>N276+O276</f>
        <v>265</v>
      </c>
      <c r="N276" s="54">
        <f t="shared" si="1701"/>
        <v>265</v>
      </c>
      <c r="O276" s="54">
        <f t="shared" si="1701"/>
        <v>0</v>
      </c>
      <c r="P276" s="54">
        <f>Q276+R276</f>
        <v>79</v>
      </c>
      <c r="Q276" s="54">
        <v>79</v>
      </c>
      <c r="R276" s="54">
        <v>0</v>
      </c>
      <c r="S276" s="54">
        <f>T276+U276</f>
        <v>69</v>
      </c>
      <c r="T276" s="54">
        <v>69</v>
      </c>
      <c r="U276" s="54">
        <v>0</v>
      </c>
      <c r="V276" s="54">
        <f>W276+X276</f>
        <v>73</v>
      </c>
      <c r="W276" s="54">
        <v>73</v>
      </c>
      <c r="X276" s="54">
        <v>0</v>
      </c>
      <c r="Y276" s="54">
        <f>Z276+AA276</f>
        <v>221</v>
      </c>
      <c r="Z276" s="54">
        <f t="shared" si="1702"/>
        <v>221</v>
      </c>
      <c r="AA276" s="54">
        <f t="shared" si="1702"/>
        <v>0</v>
      </c>
      <c r="AB276" s="54">
        <f>AC276+AD276</f>
        <v>52</v>
      </c>
      <c r="AC276" s="54">
        <v>52</v>
      </c>
      <c r="AD276" s="54">
        <v>0</v>
      </c>
      <c r="AE276" s="54">
        <f>AF276+AG276</f>
        <v>64</v>
      </c>
      <c r="AF276" s="54">
        <v>64</v>
      </c>
      <c r="AG276" s="54">
        <v>0</v>
      </c>
      <c r="AH276" s="54">
        <f>AI276+AJ276</f>
        <v>78</v>
      </c>
      <c r="AI276" s="54">
        <v>78</v>
      </c>
      <c r="AJ276" s="54">
        <v>0</v>
      </c>
      <c r="AK276" s="54">
        <f>AL276+AM276</f>
        <v>194</v>
      </c>
      <c r="AL276" s="54">
        <f t="shared" si="1703"/>
        <v>194</v>
      </c>
      <c r="AM276" s="54">
        <f t="shared" si="1703"/>
        <v>0</v>
      </c>
      <c r="AN276" s="54">
        <f>AO276+AP276</f>
        <v>83</v>
      </c>
      <c r="AO276" s="54">
        <v>83</v>
      </c>
      <c r="AP276" s="54">
        <v>0</v>
      </c>
      <c r="AQ276" s="54">
        <f>AR276+AS276</f>
        <v>67</v>
      </c>
      <c r="AR276" s="54">
        <v>67</v>
      </c>
      <c r="AS276" s="54">
        <v>0</v>
      </c>
      <c r="AT276" s="54">
        <f>AU276+AV276</f>
        <v>81</v>
      </c>
      <c r="AU276" s="54">
        <v>81</v>
      </c>
      <c r="AV276" s="54">
        <v>0</v>
      </c>
      <c r="AW276" s="54">
        <f>AX276+AY276</f>
        <v>231</v>
      </c>
      <c r="AX276" s="54">
        <f t="shared" si="1704"/>
        <v>231</v>
      </c>
      <c r="AY276" s="54">
        <f t="shared" si="1704"/>
        <v>0</v>
      </c>
      <c r="AZ276" s="54">
        <f>BA276+BB276</f>
        <v>911</v>
      </c>
      <c r="BA276" s="54">
        <f t="shared" si="1705"/>
        <v>911</v>
      </c>
      <c r="BB276" s="54">
        <f t="shared" si="1705"/>
        <v>0</v>
      </c>
    </row>
    <row r="277" spans="1:54" s="3" customFormat="1" ht="15" customHeight="1" x14ac:dyDescent="0.25">
      <c r="A277" s="33"/>
      <c r="B277" s="31"/>
      <c r="C277" s="35" t="s">
        <v>227</v>
      </c>
      <c r="D277" s="54">
        <f>E277+F277</f>
        <v>0</v>
      </c>
      <c r="E277" s="54">
        <v>0</v>
      </c>
      <c r="F277" s="54">
        <v>0</v>
      </c>
      <c r="G277" s="54">
        <f>H277+I277</f>
        <v>0</v>
      </c>
      <c r="H277" s="54">
        <v>0</v>
      </c>
      <c r="I277" s="54">
        <v>0</v>
      </c>
      <c r="J277" s="54">
        <f>K277+L277</f>
        <v>0</v>
      </c>
      <c r="K277" s="54">
        <v>0</v>
      </c>
      <c r="L277" s="54">
        <v>0</v>
      </c>
      <c r="M277" s="54">
        <f>N277+O277</f>
        <v>0</v>
      </c>
      <c r="N277" s="54">
        <f t="shared" si="1701"/>
        <v>0</v>
      </c>
      <c r="O277" s="54">
        <f t="shared" si="1701"/>
        <v>0</v>
      </c>
      <c r="P277" s="54">
        <f>Q277+R277</f>
        <v>0</v>
      </c>
      <c r="Q277" s="54">
        <v>0</v>
      </c>
      <c r="R277" s="54">
        <v>0</v>
      </c>
      <c r="S277" s="54">
        <f>T277+U277</f>
        <v>0</v>
      </c>
      <c r="T277" s="54">
        <v>0</v>
      </c>
      <c r="U277" s="54">
        <v>0</v>
      </c>
      <c r="V277" s="54">
        <f>W277+X277</f>
        <v>0</v>
      </c>
      <c r="W277" s="54">
        <v>0</v>
      </c>
      <c r="X277" s="54">
        <v>0</v>
      </c>
      <c r="Y277" s="54">
        <f>Z277+AA277</f>
        <v>0</v>
      </c>
      <c r="Z277" s="54">
        <f t="shared" si="1702"/>
        <v>0</v>
      </c>
      <c r="AA277" s="54">
        <f t="shared" si="1702"/>
        <v>0</v>
      </c>
      <c r="AB277" s="54">
        <f>AC277+AD277</f>
        <v>0</v>
      </c>
      <c r="AC277" s="54">
        <v>0</v>
      </c>
      <c r="AD277" s="54">
        <v>0</v>
      </c>
      <c r="AE277" s="54">
        <f>AF277+AG277</f>
        <v>0</v>
      </c>
      <c r="AF277" s="54">
        <v>0</v>
      </c>
      <c r="AG277" s="54">
        <v>0</v>
      </c>
      <c r="AH277" s="54">
        <f>AI277+AJ277</f>
        <v>0</v>
      </c>
      <c r="AI277" s="54">
        <v>0</v>
      </c>
      <c r="AJ277" s="54">
        <v>0</v>
      </c>
      <c r="AK277" s="54">
        <f>AL277+AM277</f>
        <v>0</v>
      </c>
      <c r="AL277" s="54">
        <f t="shared" si="1703"/>
        <v>0</v>
      </c>
      <c r="AM277" s="54">
        <f t="shared" si="1703"/>
        <v>0</v>
      </c>
      <c r="AN277" s="54">
        <f>AO277+AP277</f>
        <v>1</v>
      </c>
      <c r="AO277" s="54">
        <v>1</v>
      </c>
      <c r="AP277" s="54">
        <v>0</v>
      </c>
      <c r="AQ277" s="54">
        <f>AR277+AS277</f>
        <v>0</v>
      </c>
      <c r="AR277" s="54">
        <v>0</v>
      </c>
      <c r="AS277" s="54">
        <v>0</v>
      </c>
      <c r="AT277" s="54">
        <f>AU277+AV277</f>
        <v>0</v>
      </c>
      <c r="AU277" s="54">
        <v>0</v>
      </c>
      <c r="AV277" s="54">
        <v>0</v>
      </c>
      <c r="AW277" s="54">
        <f>AX277+AY277</f>
        <v>1</v>
      </c>
      <c r="AX277" s="54">
        <f t="shared" si="1704"/>
        <v>1</v>
      </c>
      <c r="AY277" s="54">
        <f t="shared" si="1704"/>
        <v>0</v>
      </c>
      <c r="AZ277" s="54">
        <f>BA277+BB277</f>
        <v>1</v>
      </c>
      <c r="BA277" s="54">
        <f t="shared" si="1705"/>
        <v>1</v>
      </c>
      <c r="BB277" s="54">
        <f t="shared" si="1705"/>
        <v>0</v>
      </c>
    </row>
    <row r="278" spans="1:54" s="3" customFormat="1" ht="15" customHeight="1" x14ac:dyDescent="0.25">
      <c r="A278" s="33"/>
      <c r="B278" s="31"/>
      <c r="C278" s="32" t="s">
        <v>228</v>
      </c>
      <c r="D278" s="29">
        <f>SUM(E278:F278)</f>
        <v>41</v>
      </c>
      <c r="E278" s="29">
        <f>SUM(E279:E281)</f>
        <v>41</v>
      </c>
      <c r="F278" s="29">
        <f>SUM(F279:F281)</f>
        <v>0</v>
      </c>
      <c r="G278" s="29">
        <f t="shared" ref="G278" si="1706">SUM(H278:I278)</f>
        <v>24</v>
      </c>
      <c r="H278" s="29">
        <f t="shared" ref="H278:I278" si="1707">SUM(H279:H281)</f>
        <v>24</v>
      </c>
      <c r="I278" s="29">
        <f t="shared" si="1707"/>
        <v>0</v>
      </c>
      <c r="J278" s="29">
        <f t="shared" ref="J278" si="1708">SUM(K278:L278)</f>
        <v>18</v>
      </c>
      <c r="K278" s="29">
        <f t="shared" ref="K278:L278" si="1709">SUM(K279:K281)</f>
        <v>18</v>
      </c>
      <c r="L278" s="29">
        <f t="shared" si="1709"/>
        <v>0</v>
      </c>
      <c r="M278" s="29">
        <f>SUM(N278:O278)</f>
        <v>83</v>
      </c>
      <c r="N278" s="29">
        <f>SUM(N279:N281)</f>
        <v>83</v>
      </c>
      <c r="O278" s="29">
        <f>SUM(O279:O281)</f>
        <v>0</v>
      </c>
      <c r="P278" s="29">
        <f t="shared" ref="P278" si="1710">SUM(Q278:R278)</f>
        <v>15</v>
      </c>
      <c r="Q278" s="29">
        <f t="shared" ref="Q278:R278" si="1711">SUM(Q279:Q281)</f>
        <v>15</v>
      </c>
      <c r="R278" s="29">
        <f t="shared" si="1711"/>
        <v>0</v>
      </c>
      <c r="S278" s="29">
        <f t="shared" ref="S278" si="1712">SUM(T278:U278)</f>
        <v>11</v>
      </c>
      <c r="T278" s="29">
        <f t="shared" ref="T278:U278" si="1713">SUM(T279:T281)</f>
        <v>11</v>
      </c>
      <c r="U278" s="29">
        <f t="shared" si="1713"/>
        <v>0</v>
      </c>
      <c r="V278" s="29">
        <f t="shared" ref="V278" si="1714">SUM(W278:X278)</f>
        <v>9</v>
      </c>
      <c r="W278" s="29">
        <f t="shared" ref="W278:X278" si="1715">SUM(W279:W281)</f>
        <v>9</v>
      </c>
      <c r="X278" s="29">
        <f t="shared" si="1715"/>
        <v>0</v>
      </c>
      <c r="Y278" s="29">
        <f t="shared" ref="Y278" si="1716">SUM(Z278:AA278)</f>
        <v>35</v>
      </c>
      <c r="Z278" s="29">
        <f t="shared" ref="Z278:AA278" si="1717">SUM(Z279:Z281)</f>
        <v>35</v>
      </c>
      <c r="AA278" s="29">
        <f t="shared" si="1717"/>
        <v>0</v>
      </c>
      <c r="AB278" s="29">
        <f t="shared" ref="AB278" si="1718">SUM(AC278:AD278)</f>
        <v>10</v>
      </c>
      <c r="AC278" s="29">
        <f t="shared" ref="AC278:AD278" si="1719">SUM(AC279:AC281)</f>
        <v>10</v>
      </c>
      <c r="AD278" s="29">
        <f t="shared" si="1719"/>
        <v>0</v>
      </c>
      <c r="AE278" s="29">
        <f t="shared" ref="AE278" si="1720">SUM(AF278:AG278)</f>
        <v>5</v>
      </c>
      <c r="AF278" s="29">
        <f t="shared" ref="AF278:AG278" si="1721">SUM(AF279:AF281)</f>
        <v>5</v>
      </c>
      <c r="AG278" s="29">
        <f t="shared" si="1721"/>
        <v>0</v>
      </c>
      <c r="AH278" s="29">
        <f t="shared" ref="AH278" si="1722">SUM(AI278:AJ278)</f>
        <v>9</v>
      </c>
      <c r="AI278" s="29">
        <f t="shared" ref="AI278:AJ278" si="1723">SUM(AI279:AI281)</f>
        <v>9</v>
      </c>
      <c r="AJ278" s="29">
        <f t="shared" si="1723"/>
        <v>0</v>
      </c>
      <c r="AK278" s="29">
        <f t="shared" ref="AK278" si="1724">SUM(AL278:AM278)</f>
        <v>24</v>
      </c>
      <c r="AL278" s="29">
        <f t="shared" ref="AL278:AM278" si="1725">SUM(AL279:AL281)</f>
        <v>24</v>
      </c>
      <c r="AM278" s="29">
        <f t="shared" si="1725"/>
        <v>0</v>
      </c>
      <c r="AN278" s="29">
        <f t="shared" ref="AN278" si="1726">SUM(AO278:AP278)</f>
        <v>8</v>
      </c>
      <c r="AO278" s="29">
        <f t="shared" ref="AO278:AP278" si="1727">SUM(AO279:AO281)</f>
        <v>8</v>
      </c>
      <c r="AP278" s="29">
        <f t="shared" si="1727"/>
        <v>0</v>
      </c>
      <c r="AQ278" s="29">
        <f t="shared" ref="AQ278" si="1728">SUM(AR278:AS278)</f>
        <v>14</v>
      </c>
      <c r="AR278" s="29">
        <f t="shared" ref="AR278:AS278" si="1729">SUM(AR279:AR281)</f>
        <v>14</v>
      </c>
      <c r="AS278" s="29">
        <f t="shared" si="1729"/>
        <v>0</v>
      </c>
      <c r="AT278" s="29">
        <f t="shared" ref="AT278" si="1730">SUM(AU278:AV278)</f>
        <v>7</v>
      </c>
      <c r="AU278" s="29">
        <f t="shared" ref="AU278:AV278" si="1731">SUM(AU279:AU281)</f>
        <v>7</v>
      </c>
      <c r="AV278" s="29">
        <f t="shared" si="1731"/>
        <v>0</v>
      </c>
      <c r="AW278" s="29">
        <f t="shared" ref="AW278" si="1732">SUM(AX278:AY278)</f>
        <v>29</v>
      </c>
      <c r="AX278" s="29">
        <f t="shared" ref="AX278:AY278" si="1733">SUM(AX279:AX281)</f>
        <v>29</v>
      </c>
      <c r="AY278" s="29">
        <f t="shared" si="1733"/>
        <v>0</v>
      </c>
      <c r="AZ278" s="29">
        <f>SUM(BA278:BB278)</f>
        <v>171</v>
      </c>
      <c r="BA278" s="29">
        <f>SUM(BA279:BA281)</f>
        <v>171</v>
      </c>
      <c r="BB278" s="29">
        <f>SUM(BB279:BB281)</f>
        <v>0</v>
      </c>
    </row>
    <row r="279" spans="1:54" s="3" customFormat="1" ht="15" customHeight="1" x14ac:dyDescent="0.25">
      <c r="A279" s="33"/>
      <c r="B279" s="31"/>
      <c r="C279" s="35" t="s">
        <v>229</v>
      </c>
      <c r="D279" s="54">
        <f>E279+F279</f>
        <v>34</v>
      </c>
      <c r="E279" s="54">
        <v>34</v>
      </c>
      <c r="F279" s="54">
        <v>0</v>
      </c>
      <c r="G279" s="54">
        <f>H279+I279</f>
        <v>15</v>
      </c>
      <c r="H279" s="54">
        <v>15</v>
      </c>
      <c r="I279" s="54">
        <v>0</v>
      </c>
      <c r="J279" s="54">
        <f>K279+L279</f>
        <v>7</v>
      </c>
      <c r="K279" s="54">
        <v>7</v>
      </c>
      <c r="L279" s="54">
        <v>0</v>
      </c>
      <c r="M279" s="54">
        <f>N279+O279</f>
        <v>56</v>
      </c>
      <c r="N279" s="54">
        <f t="shared" ref="N279:O281" si="1734">+E279+H279+K279</f>
        <v>56</v>
      </c>
      <c r="O279" s="54">
        <f t="shared" si="1734"/>
        <v>0</v>
      </c>
      <c r="P279" s="54">
        <f>Q279+R279</f>
        <v>4</v>
      </c>
      <c r="Q279" s="54">
        <v>4</v>
      </c>
      <c r="R279" s="54">
        <v>0</v>
      </c>
      <c r="S279" s="54">
        <f>T279+U279</f>
        <v>4</v>
      </c>
      <c r="T279" s="54">
        <v>4</v>
      </c>
      <c r="U279" s="54">
        <v>0</v>
      </c>
      <c r="V279" s="54">
        <f>W279+X279</f>
        <v>3</v>
      </c>
      <c r="W279" s="54">
        <v>3</v>
      </c>
      <c r="X279" s="54">
        <v>0</v>
      </c>
      <c r="Y279" s="54">
        <f>Z279+AA279</f>
        <v>11</v>
      </c>
      <c r="Z279" s="54">
        <f t="shared" ref="Z279:AA281" si="1735">+Q279+T279+W279</f>
        <v>11</v>
      </c>
      <c r="AA279" s="54">
        <f t="shared" si="1735"/>
        <v>0</v>
      </c>
      <c r="AB279" s="54">
        <f>AC279+AD279</f>
        <v>4</v>
      </c>
      <c r="AC279" s="54">
        <v>4</v>
      </c>
      <c r="AD279" s="54">
        <v>0</v>
      </c>
      <c r="AE279" s="54">
        <f>AF279+AG279</f>
        <v>0</v>
      </c>
      <c r="AF279" s="54">
        <v>0</v>
      </c>
      <c r="AG279" s="54">
        <v>0</v>
      </c>
      <c r="AH279" s="54">
        <f>AI279+AJ279</f>
        <v>4</v>
      </c>
      <c r="AI279" s="54">
        <v>4</v>
      </c>
      <c r="AJ279" s="54">
        <v>0</v>
      </c>
      <c r="AK279" s="54">
        <f>AL279+AM279</f>
        <v>8</v>
      </c>
      <c r="AL279" s="54">
        <f t="shared" ref="AL279:AM281" si="1736">+AC279+AF279+AI279</f>
        <v>8</v>
      </c>
      <c r="AM279" s="54">
        <f t="shared" si="1736"/>
        <v>0</v>
      </c>
      <c r="AN279" s="54">
        <f>AO279+AP279</f>
        <v>5</v>
      </c>
      <c r="AO279" s="54">
        <v>5</v>
      </c>
      <c r="AP279" s="54">
        <v>0</v>
      </c>
      <c r="AQ279" s="54">
        <f>AR279+AS279</f>
        <v>4</v>
      </c>
      <c r="AR279" s="54">
        <v>4</v>
      </c>
      <c r="AS279" s="54">
        <v>0</v>
      </c>
      <c r="AT279" s="54">
        <f>AU279+AV279</f>
        <v>2</v>
      </c>
      <c r="AU279" s="54">
        <v>2</v>
      </c>
      <c r="AV279" s="54">
        <v>0</v>
      </c>
      <c r="AW279" s="54">
        <f>AX279+AY279</f>
        <v>11</v>
      </c>
      <c r="AX279" s="54">
        <f t="shared" ref="AX279:AY281" si="1737">+AO279+AR279+AU279</f>
        <v>11</v>
      </c>
      <c r="AY279" s="54">
        <f t="shared" si="1737"/>
        <v>0</v>
      </c>
      <c r="AZ279" s="54">
        <f>BA279+BB279</f>
        <v>86</v>
      </c>
      <c r="BA279" s="54">
        <f t="shared" ref="BA279:BB281" si="1738">N279+Z279+AL279+AX279</f>
        <v>86</v>
      </c>
      <c r="BB279" s="54">
        <f t="shared" si="1738"/>
        <v>0</v>
      </c>
    </row>
    <row r="280" spans="1:54" s="3" customFormat="1" ht="15" customHeight="1" x14ac:dyDescent="0.25">
      <c r="A280" s="33"/>
      <c r="B280" s="31"/>
      <c r="C280" s="35" t="s">
        <v>230</v>
      </c>
      <c r="D280" s="54">
        <f>E280+F280</f>
        <v>7</v>
      </c>
      <c r="E280" s="54">
        <v>7</v>
      </c>
      <c r="F280" s="54">
        <v>0</v>
      </c>
      <c r="G280" s="54">
        <f>H280+I280</f>
        <v>6</v>
      </c>
      <c r="H280" s="54">
        <v>6</v>
      </c>
      <c r="I280" s="54">
        <v>0</v>
      </c>
      <c r="J280" s="54">
        <f>K280+L280</f>
        <v>9</v>
      </c>
      <c r="K280" s="54">
        <v>9</v>
      </c>
      <c r="L280" s="54">
        <v>0</v>
      </c>
      <c r="M280" s="54">
        <f>N280+O280</f>
        <v>22</v>
      </c>
      <c r="N280" s="54">
        <f t="shared" si="1734"/>
        <v>22</v>
      </c>
      <c r="O280" s="54">
        <f t="shared" si="1734"/>
        <v>0</v>
      </c>
      <c r="P280" s="54">
        <f>Q280+R280</f>
        <v>9</v>
      </c>
      <c r="Q280" s="54">
        <v>9</v>
      </c>
      <c r="R280" s="54">
        <v>0</v>
      </c>
      <c r="S280" s="54">
        <f>T280+U280</f>
        <v>6</v>
      </c>
      <c r="T280" s="54">
        <v>6</v>
      </c>
      <c r="U280" s="54">
        <v>0</v>
      </c>
      <c r="V280" s="54">
        <f>W280+X280</f>
        <v>6</v>
      </c>
      <c r="W280" s="54">
        <v>6</v>
      </c>
      <c r="X280" s="54">
        <v>0</v>
      </c>
      <c r="Y280" s="54">
        <f>Z280+AA280</f>
        <v>21</v>
      </c>
      <c r="Z280" s="54">
        <f t="shared" si="1735"/>
        <v>21</v>
      </c>
      <c r="AA280" s="54">
        <f t="shared" si="1735"/>
        <v>0</v>
      </c>
      <c r="AB280" s="54">
        <f>AC280+AD280</f>
        <v>6</v>
      </c>
      <c r="AC280" s="54">
        <v>6</v>
      </c>
      <c r="AD280" s="54">
        <v>0</v>
      </c>
      <c r="AE280" s="54">
        <f>AF280+AG280</f>
        <v>5</v>
      </c>
      <c r="AF280" s="54">
        <v>5</v>
      </c>
      <c r="AG280" s="54">
        <v>0</v>
      </c>
      <c r="AH280" s="54">
        <f>AI280+AJ280</f>
        <v>5</v>
      </c>
      <c r="AI280" s="54">
        <v>5</v>
      </c>
      <c r="AJ280" s="54">
        <v>0</v>
      </c>
      <c r="AK280" s="54">
        <f>AL280+AM280</f>
        <v>16</v>
      </c>
      <c r="AL280" s="54">
        <f t="shared" si="1736"/>
        <v>16</v>
      </c>
      <c r="AM280" s="54">
        <f t="shared" si="1736"/>
        <v>0</v>
      </c>
      <c r="AN280" s="54">
        <f>AO280+AP280</f>
        <v>3</v>
      </c>
      <c r="AO280" s="54">
        <v>3</v>
      </c>
      <c r="AP280" s="54">
        <v>0</v>
      </c>
      <c r="AQ280" s="54">
        <f>AR280+AS280</f>
        <v>10</v>
      </c>
      <c r="AR280" s="54">
        <v>10</v>
      </c>
      <c r="AS280" s="54">
        <v>0</v>
      </c>
      <c r="AT280" s="54">
        <f>AU280+AV280</f>
        <v>5</v>
      </c>
      <c r="AU280" s="54">
        <v>5</v>
      </c>
      <c r="AV280" s="54">
        <v>0</v>
      </c>
      <c r="AW280" s="54">
        <f>AX280+AY280</f>
        <v>18</v>
      </c>
      <c r="AX280" s="54">
        <f t="shared" si="1737"/>
        <v>18</v>
      </c>
      <c r="AY280" s="54">
        <f t="shared" si="1737"/>
        <v>0</v>
      </c>
      <c r="AZ280" s="54">
        <f>BA280+BB280</f>
        <v>77</v>
      </c>
      <c r="BA280" s="54">
        <f t="shared" si="1738"/>
        <v>77</v>
      </c>
      <c r="BB280" s="54">
        <f t="shared" si="1738"/>
        <v>0</v>
      </c>
    </row>
    <row r="281" spans="1:54" s="3" customFormat="1" ht="15" customHeight="1" x14ac:dyDescent="0.25">
      <c r="A281" s="33"/>
      <c r="B281" s="31"/>
      <c r="C281" s="35" t="s">
        <v>231</v>
      </c>
      <c r="D281" s="54">
        <f>E281+F281</f>
        <v>0</v>
      </c>
      <c r="E281" s="54">
        <v>0</v>
      </c>
      <c r="F281" s="54">
        <v>0</v>
      </c>
      <c r="G281" s="54">
        <f>H281+I281</f>
        <v>3</v>
      </c>
      <c r="H281" s="54">
        <v>3</v>
      </c>
      <c r="I281" s="54">
        <v>0</v>
      </c>
      <c r="J281" s="54">
        <f>K281+L281</f>
        <v>2</v>
      </c>
      <c r="K281" s="54">
        <v>2</v>
      </c>
      <c r="L281" s="54">
        <v>0</v>
      </c>
      <c r="M281" s="54">
        <f>N281+O281</f>
        <v>5</v>
      </c>
      <c r="N281" s="54">
        <f t="shared" si="1734"/>
        <v>5</v>
      </c>
      <c r="O281" s="54">
        <f t="shared" si="1734"/>
        <v>0</v>
      </c>
      <c r="P281" s="54">
        <f>Q281+R281</f>
        <v>2</v>
      </c>
      <c r="Q281" s="54">
        <v>2</v>
      </c>
      <c r="R281" s="54">
        <v>0</v>
      </c>
      <c r="S281" s="54">
        <f>T281+U281</f>
        <v>1</v>
      </c>
      <c r="T281" s="54">
        <v>1</v>
      </c>
      <c r="U281" s="54">
        <v>0</v>
      </c>
      <c r="V281" s="54">
        <f>W281+X281</f>
        <v>0</v>
      </c>
      <c r="W281" s="54">
        <v>0</v>
      </c>
      <c r="X281" s="54">
        <v>0</v>
      </c>
      <c r="Y281" s="54">
        <f>Z281+AA281</f>
        <v>3</v>
      </c>
      <c r="Z281" s="54">
        <f t="shared" si="1735"/>
        <v>3</v>
      </c>
      <c r="AA281" s="54">
        <f t="shared" si="1735"/>
        <v>0</v>
      </c>
      <c r="AB281" s="54">
        <f>AC281+AD281</f>
        <v>0</v>
      </c>
      <c r="AC281" s="54">
        <v>0</v>
      </c>
      <c r="AD281" s="54">
        <v>0</v>
      </c>
      <c r="AE281" s="54">
        <f>AF281+AG281</f>
        <v>0</v>
      </c>
      <c r="AF281" s="54">
        <v>0</v>
      </c>
      <c r="AG281" s="54">
        <v>0</v>
      </c>
      <c r="AH281" s="54">
        <f>AI281+AJ281</f>
        <v>0</v>
      </c>
      <c r="AI281" s="54">
        <v>0</v>
      </c>
      <c r="AJ281" s="54">
        <v>0</v>
      </c>
      <c r="AK281" s="54">
        <f>AL281+AM281</f>
        <v>0</v>
      </c>
      <c r="AL281" s="54">
        <f t="shared" si="1736"/>
        <v>0</v>
      </c>
      <c r="AM281" s="54">
        <f t="shared" si="1736"/>
        <v>0</v>
      </c>
      <c r="AN281" s="54">
        <f>AO281+AP281</f>
        <v>0</v>
      </c>
      <c r="AO281" s="54">
        <v>0</v>
      </c>
      <c r="AP281" s="54">
        <v>0</v>
      </c>
      <c r="AQ281" s="54">
        <f>AR281+AS281</f>
        <v>0</v>
      </c>
      <c r="AR281" s="54">
        <v>0</v>
      </c>
      <c r="AS281" s="54">
        <v>0</v>
      </c>
      <c r="AT281" s="54">
        <f>AU281+AV281</f>
        <v>0</v>
      </c>
      <c r="AU281" s="54">
        <v>0</v>
      </c>
      <c r="AV281" s="54">
        <v>0</v>
      </c>
      <c r="AW281" s="54">
        <f>AX281+AY281</f>
        <v>0</v>
      </c>
      <c r="AX281" s="54">
        <f t="shared" si="1737"/>
        <v>0</v>
      </c>
      <c r="AY281" s="54">
        <f t="shared" si="1737"/>
        <v>0</v>
      </c>
      <c r="AZ281" s="54">
        <f>BA281+BB281</f>
        <v>8</v>
      </c>
      <c r="BA281" s="54">
        <f t="shared" si="1738"/>
        <v>8</v>
      </c>
      <c r="BB281" s="54">
        <f t="shared" si="1738"/>
        <v>0</v>
      </c>
    </row>
    <row r="282" spans="1:54" s="3" customFormat="1" ht="15" customHeight="1" x14ac:dyDescent="0.25">
      <c r="A282" s="33"/>
      <c r="B282" s="31"/>
      <c r="C282" s="32" t="s">
        <v>232</v>
      </c>
      <c r="D282" s="29">
        <f>SUM(E282:F282)</f>
        <v>67</v>
      </c>
      <c r="E282" s="29">
        <f>SUM(E283:E285)</f>
        <v>67</v>
      </c>
      <c r="F282" s="29">
        <f>SUM(F283:F285)</f>
        <v>0</v>
      </c>
      <c r="G282" s="29">
        <f t="shared" ref="G282" si="1739">SUM(H282:I282)</f>
        <v>65</v>
      </c>
      <c r="H282" s="29">
        <f t="shared" ref="H282:I282" si="1740">SUM(H283:H285)</f>
        <v>64</v>
      </c>
      <c r="I282" s="29">
        <f t="shared" si="1740"/>
        <v>1</v>
      </c>
      <c r="J282" s="29">
        <f t="shared" ref="J282" si="1741">SUM(K282:L282)</f>
        <v>92</v>
      </c>
      <c r="K282" s="29">
        <f t="shared" ref="K282:L282" si="1742">SUM(K283:K285)</f>
        <v>92</v>
      </c>
      <c r="L282" s="29">
        <f t="shared" si="1742"/>
        <v>0</v>
      </c>
      <c r="M282" s="29">
        <f>SUM(N282:O282)</f>
        <v>224</v>
      </c>
      <c r="N282" s="29">
        <f>SUM(N283:N285)</f>
        <v>223</v>
      </c>
      <c r="O282" s="29">
        <f>SUM(O283:O285)</f>
        <v>1</v>
      </c>
      <c r="P282" s="29">
        <f t="shared" ref="P282" si="1743">SUM(Q282:R282)</f>
        <v>89</v>
      </c>
      <c r="Q282" s="29">
        <f t="shared" ref="Q282:R282" si="1744">SUM(Q283:Q285)</f>
        <v>89</v>
      </c>
      <c r="R282" s="29">
        <f t="shared" si="1744"/>
        <v>0</v>
      </c>
      <c r="S282" s="29">
        <f t="shared" ref="S282" si="1745">SUM(T282:U282)</f>
        <v>90</v>
      </c>
      <c r="T282" s="29">
        <f t="shared" ref="T282:U282" si="1746">SUM(T283:T285)</f>
        <v>90</v>
      </c>
      <c r="U282" s="29">
        <f t="shared" si="1746"/>
        <v>0</v>
      </c>
      <c r="V282" s="29">
        <f t="shared" ref="V282" si="1747">SUM(W282:X282)</f>
        <v>87</v>
      </c>
      <c r="W282" s="29">
        <f t="shared" ref="W282:X282" si="1748">SUM(W283:W285)</f>
        <v>87</v>
      </c>
      <c r="X282" s="29">
        <f t="shared" si="1748"/>
        <v>0</v>
      </c>
      <c r="Y282" s="29">
        <f t="shared" ref="Y282" si="1749">SUM(Z282:AA282)</f>
        <v>266</v>
      </c>
      <c r="Z282" s="29">
        <f t="shared" ref="Z282:AA282" si="1750">SUM(Z283:Z285)</f>
        <v>266</v>
      </c>
      <c r="AA282" s="29">
        <f t="shared" si="1750"/>
        <v>0</v>
      </c>
      <c r="AB282" s="29">
        <f t="shared" ref="AB282" si="1751">SUM(AC282:AD282)</f>
        <v>81</v>
      </c>
      <c r="AC282" s="29">
        <f t="shared" ref="AC282:AD282" si="1752">SUM(AC283:AC285)</f>
        <v>81</v>
      </c>
      <c r="AD282" s="29">
        <f t="shared" si="1752"/>
        <v>0</v>
      </c>
      <c r="AE282" s="29">
        <f t="shared" ref="AE282" si="1753">SUM(AF282:AG282)</f>
        <v>98</v>
      </c>
      <c r="AF282" s="29">
        <f t="shared" ref="AF282:AG282" si="1754">SUM(AF283:AF285)</f>
        <v>98</v>
      </c>
      <c r="AG282" s="29">
        <f t="shared" si="1754"/>
        <v>0</v>
      </c>
      <c r="AH282" s="29">
        <f t="shared" ref="AH282" si="1755">SUM(AI282:AJ282)</f>
        <v>95</v>
      </c>
      <c r="AI282" s="29">
        <f t="shared" ref="AI282:AJ282" si="1756">SUM(AI283:AI285)</f>
        <v>95</v>
      </c>
      <c r="AJ282" s="29">
        <f t="shared" si="1756"/>
        <v>0</v>
      </c>
      <c r="AK282" s="29">
        <f t="shared" ref="AK282" si="1757">SUM(AL282:AM282)</f>
        <v>274</v>
      </c>
      <c r="AL282" s="29">
        <f t="shared" ref="AL282:AM282" si="1758">SUM(AL283:AL285)</f>
        <v>274</v>
      </c>
      <c r="AM282" s="29">
        <f t="shared" si="1758"/>
        <v>0</v>
      </c>
      <c r="AN282" s="29">
        <f t="shared" ref="AN282" si="1759">SUM(AO282:AP282)</f>
        <v>81</v>
      </c>
      <c r="AO282" s="29">
        <f t="shared" ref="AO282:AP282" si="1760">SUM(AO283:AO285)</f>
        <v>81</v>
      </c>
      <c r="AP282" s="29">
        <f t="shared" si="1760"/>
        <v>0</v>
      </c>
      <c r="AQ282" s="29">
        <f t="shared" ref="AQ282" si="1761">SUM(AR282:AS282)</f>
        <v>93</v>
      </c>
      <c r="AR282" s="29">
        <f t="shared" ref="AR282:AS282" si="1762">SUM(AR283:AR285)</f>
        <v>92</v>
      </c>
      <c r="AS282" s="29">
        <f t="shared" si="1762"/>
        <v>1</v>
      </c>
      <c r="AT282" s="29">
        <f t="shared" ref="AT282" si="1763">SUM(AU282:AV282)</f>
        <v>87</v>
      </c>
      <c r="AU282" s="29">
        <f t="shared" ref="AU282:AV282" si="1764">SUM(AU283:AU285)</f>
        <v>87</v>
      </c>
      <c r="AV282" s="29">
        <f t="shared" si="1764"/>
        <v>0</v>
      </c>
      <c r="AW282" s="29">
        <f t="shared" ref="AW282" si="1765">SUM(AX282:AY282)</f>
        <v>261</v>
      </c>
      <c r="AX282" s="29">
        <f t="shared" ref="AX282:AY282" si="1766">SUM(AX283:AX285)</f>
        <v>260</v>
      </c>
      <c r="AY282" s="29">
        <f t="shared" si="1766"/>
        <v>1</v>
      </c>
      <c r="AZ282" s="29">
        <f>SUM(BA282:BB282)</f>
        <v>1025</v>
      </c>
      <c r="BA282" s="29">
        <f>SUM(BA283:BA285)</f>
        <v>1023</v>
      </c>
      <c r="BB282" s="29">
        <f>SUM(BB283:BB285)</f>
        <v>2</v>
      </c>
    </row>
    <row r="283" spans="1:54" s="3" customFormat="1" ht="15" customHeight="1" x14ac:dyDescent="0.25">
      <c r="A283" s="33"/>
      <c r="B283" s="31"/>
      <c r="C283" s="35" t="s">
        <v>233</v>
      </c>
      <c r="D283" s="54">
        <f>E283+F283</f>
        <v>34</v>
      </c>
      <c r="E283" s="54">
        <v>34</v>
      </c>
      <c r="F283" s="54">
        <v>0</v>
      </c>
      <c r="G283" s="54">
        <f>H283+I283</f>
        <v>32</v>
      </c>
      <c r="H283" s="54">
        <v>32</v>
      </c>
      <c r="I283" s="54">
        <v>0</v>
      </c>
      <c r="J283" s="54">
        <f>K283+L283</f>
        <v>58</v>
      </c>
      <c r="K283" s="54">
        <v>58</v>
      </c>
      <c r="L283" s="54">
        <v>0</v>
      </c>
      <c r="M283" s="54">
        <f>N283+O283</f>
        <v>124</v>
      </c>
      <c r="N283" s="54">
        <f t="shared" ref="N283:O287" si="1767">+E283+H283+K283</f>
        <v>124</v>
      </c>
      <c r="O283" s="54">
        <f t="shared" si="1767"/>
        <v>0</v>
      </c>
      <c r="P283" s="54">
        <f>Q283+R283</f>
        <v>56</v>
      </c>
      <c r="Q283" s="54">
        <v>56</v>
      </c>
      <c r="R283" s="54">
        <v>0</v>
      </c>
      <c r="S283" s="54">
        <f>T283+U283</f>
        <v>55</v>
      </c>
      <c r="T283" s="54">
        <v>55</v>
      </c>
      <c r="U283" s="54">
        <v>0</v>
      </c>
      <c r="V283" s="54">
        <f>W283+X283</f>
        <v>55</v>
      </c>
      <c r="W283" s="54">
        <v>55</v>
      </c>
      <c r="X283" s="54">
        <v>0</v>
      </c>
      <c r="Y283" s="54">
        <f>Z283+AA283</f>
        <v>166</v>
      </c>
      <c r="Z283" s="54">
        <f t="shared" ref="Z283:AA287" si="1768">+Q283+T283+W283</f>
        <v>166</v>
      </c>
      <c r="AA283" s="54">
        <f t="shared" si="1768"/>
        <v>0</v>
      </c>
      <c r="AB283" s="54">
        <f>AC283+AD283</f>
        <v>47</v>
      </c>
      <c r="AC283" s="54">
        <v>47</v>
      </c>
      <c r="AD283" s="54">
        <v>0</v>
      </c>
      <c r="AE283" s="54">
        <f>AF283+AG283</f>
        <v>64</v>
      </c>
      <c r="AF283" s="54">
        <v>64</v>
      </c>
      <c r="AG283" s="54">
        <v>0</v>
      </c>
      <c r="AH283" s="54">
        <f>AI283+AJ283</f>
        <v>57</v>
      </c>
      <c r="AI283" s="54">
        <v>57</v>
      </c>
      <c r="AJ283" s="54">
        <v>0</v>
      </c>
      <c r="AK283" s="54">
        <f>AL283+AM283</f>
        <v>168</v>
      </c>
      <c r="AL283" s="54">
        <f t="shared" ref="AL283:AM287" si="1769">+AC283+AF283+AI283</f>
        <v>168</v>
      </c>
      <c r="AM283" s="54">
        <f t="shared" si="1769"/>
        <v>0</v>
      </c>
      <c r="AN283" s="54">
        <f>AO283+AP283</f>
        <v>52</v>
      </c>
      <c r="AO283" s="54">
        <v>52</v>
      </c>
      <c r="AP283" s="54">
        <v>0</v>
      </c>
      <c r="AQ283" s="54">
        <f>AR283+AS283</f>
        <v>57</v>
      </c>
      <c r="AR283" s="54">
        <v>57</v>
      </c>
      <c r="AS283" s="54">
        <v>0</v>
      </c>
      <c r="AT283" s="54">
        <f>AU283+AV283</f>
        <v>55</v>
      </c>
      <c r="AU283" s="54">
        <v>55</v>
      </c>
      <c r="AV283" s="54">
        <v>0</v>
      </c>
      <c r="AW283" s="54">
        <f>AX283+AY283</f>
        <v>164</v>
      </c>
      <c r="AX283" s="54">
        <f t="shared" ref="AX283:AY287" si="1770">+AO283+AR283+AU283</f>
        <v>164</v>
      </c>
      <c r="AY283" s="54">
        <f t="shared" si="1770"/>
        <v>0</v>
      </c>
      <c r="AZ283" s="54">
        <f>BA283+BB283</f>
        <v>622</v>
      </c>
      <c r="BA283" s="54">
        <f t="shared" ref="BA283:BB287" si="1771">N283+Z283+AL283+AX283</f>
        <v>622</v>
      </c>
      <c r="BB283" s="54">
        <f t="shared" si="1771"/>
        <v>0</v>
      </c>
    </row>
    <row r="284" spans="1:54" s="3" customFormat="1" ht="15" customHeight="1" x14ac:dyDescent="0.25">
      <c r="A284" s="33"/>
      <c r="B284" s="31"/>
      <c r="C284" s="35" t="s">
        <v>234</v>
      </c>
      <c r="D284" s="54">
        <f>E284+F284</f>
        <v>33</v>
      </c>
      <c r="E284" s="54">
        <v>33</v>
      </c>
      <c r="F284" s="54">
        <v>0</v>
      </c>
      <c r="G284" s="54">
        <f>H284+I284</f>
        <v>32</v>
      </c>
      <c r="H284" s="54">
        <v>32</v>
      </c>
      <c r="I284" s="54">
        <v>0</v>
      </c>
      <c r="J284" s="54">
        <f>K284+L284</f>
        <v>34</v>
      </c>
      <c r="K284" s="54">
        <v>34</v>
      </c>
      <c r="L284" s="54">
        <v>0</v>
      </c>
      <c r="M284" s="54">
        <f>N284+O284</f>
        <v>99</v>
      </c>
      <c r="N284" s="54">
        <f t="shared" si="1767"/>
        <v>99</v>
      </c>
      <c r="O284" s="54">
        <f t="shared" si="1767"/>
        <v>0</v>
      </c>
      <c r="P284" s="54">
        <f>Q284+R284</f>
        <v>33</v>
      </c>
      <c r="Q284" s="54">
        <v>33</v>
      </c>
      <c r="R284" s="54">
        <v>0</v>
      </c>
      <c r="S284" s="54">
        <f>T284+U284</f>
        <v>35</v>
      </c>
      <c r="T284" s="54">
        <v>35</v>
      </c>
      <c r="U284" s="54">
        <v>0</v>
      </c>
      <c r="V284" s="54">
        <f>W284+X284</f>
        <v>32</v>
      </c>
      <c r="W284" s="54">
        <v>32</v>
      </c>
      <c r="X284" s="54">
        <v>0</v>
      </c>
      <c r="Y284" s="54">
        <f>Z284+AA284</f>
        <v>100</v>
      </c>
      <c r="Z284" s="54">
        <f t="shared" si="1768"/>
        <v>100</v>
      </c>
      <c r="AA284" s="54">
        <f t="shared" si="1768"/>
        <v>0</v>
      </c>
      <c r="AB284" s="54">
        <f>AC284+AD284</f>
        <v>34</v>
      </c>
      <c r="AC284" s="54">
        <v>34</v>
      </c>
      <c r="AD284" s="54">
        <v>0</v>
      </c>
      <c r="AE284" s="54">
        <f>AF284+AG284</f>
        <v>34</v>
      </c>
      <c r="AF284" s="54">
        <v>34</v>
      </c>
      <c r="AG284" s="54">
        <v>0</v>
      </c>
      <c r="AH284" s="54">
        <f>AI284+AJ284</f>
        <v>38</v>
      </c>
      <c r="AI284" s="54">
        <v>38</v>
      </c>
      <c r="AJ284" s="54">
        <v>0</v>
      </c>
      <c r="AK284" s="54">
        <f>AL284+AM284</f>
        <v>106</v>
      </c>
      <c r="AL284" s="54">
        <f t="shared" si="1769"/>
        <v>106</v>
      </c>
      <c r="AM284" s="54">
        <f t="shared" si="1769"/>
        <v>0</v>
      </c>
      <c r="AN284" s="54">
        <f>AO284+AP284</f>
        <v>29</v>
      </c>
      <c r="AO284" s="54">
        <v>29</v>
      </c>
      <c r="AP284" s="54">
        <v>0</v>
      </c>
      <c r="AQ284" s="54">
        <f>AR284+AS284</f>
        <v>35</v>
      </c>
      <c r="AR284" s="54">
        <v>35</v>
      </c>
      <c r="AS284" s="54">
        <v>0</v>
      </c>
      <c r="AT284" s="54">
        <f>AU284+AV284</f>
        <v>32</v>
      </c>
      <c r="AU284" s="54">
        <v>32</v>
      </c>
      <c r="AV284" s="54">
        <v>0</v>
      </c>
      <c r="AW284" s="54">
        <f>AX284+AY284</f>
        <v>96</v>
      </c>
      <c r="AX284" s="54">
        <f t="shared" si="1770"/>
        <v>96</v>
      </c>
      <c r="AY284" s="54">
        <f t="shared" si="1770"/>
        <v>0</v>
      </c>
      <c r="AZ284" s="54">
        <f>BA284+BB284</f>
        <v>401</v>
      </c>
      <c r="BA284" s="54">
        <f t="shared" si="1771"/>
        <v>401</v>
      </c>
      <c r="BB284" s="54">
        <f t="shared" si="1771"/>
        <v>0</v>
      </c>
    </row>
    <row r="285" spans="1:54" s="3" customFormat="1" ht="15" customHeight="1" x14ac:dyDescent="0.25">
      <c r="A285" s="33"/>
      <c r="B285" s="31"/>
      <c r="C285" s="35" t="s">
        <v>235</v>
      </c>
      <c r="D285" s="54">
        <f>E285+F285</f>
        <v>0</v>
      </c>
      <c r="E285" s="54">
        <v>0</v>
      </c>
      <c r="F285" s="54">
        <v>0</v>
      </c>
      <c r="G285" s="54">
        <f>H285+I285</f>
        <v>1</v>
      </c>
      <c r="H285" s="54">
        <v>0</v>
      </c>
      <c r="I285" s="54">
        <v>1</v>
      </c>
      <c r="J285" s="54">
        <f>K285+L285</f>
        <v>0</v>
      </c>
      <c r="K285" s="54">
        <v>0</v>
      </c>
      <c r="L285" s="54">
        <v>0</v>
      </c>
      <c r="M285" s="54">
        <f>N285+O285</f>
        <v>1</v>
      </c>
      <c r="N285" s="54">
        <f t="shared" si="1767"/>
        <v>0</v>
      </c>
      <c r="O285" s="54">
        <f t="shared" si="1767"/>
        <v>1</v>
      </c>
      <c r="P285" s="54">
        <f>Q285+R285</f>
        <v>0</v>
      </c>
      <c r="Q285" s="54">
        <v>0</v>
      </c>
      <c r="R285" s="54">
        <v>0</v>
      </c>
      <c r="S285" s="54">
        <f>T285+U285</f>
        <v>0</v>
      </c>
      <c r="T285" s="54">
        <v>0</v>
      </c>
      <c r="U285" s="54">
        <v>0</v>
      </c>
      <c r="V285" s="54">
        <f>W285+X285</f>
        <v>0</v>
      </c>
      <c r="W285" s="54">
        <v>0</v>
      </c>
      <c r="X285" s="54">
        <v>0</v>
      </c>
      <c r="Y285" s="54">
        <f>Z285+AA285</f>
        <v>0</v>
      </c>
      <c r="Z285" s="54">
        <f t="shared" si="1768"/>
        <v>0</v>
      </c>
      <c r="AA285" s="54">
        <f t="shared" si="1768"/>
        <v>0</v>
      </c>
      <c r="AB285" s="54">
        <f>AC285+AD285</f>
        <v>0</v>
      </c>
      <c r="AC285" s="54">
        <v>0</v>
      </c>
      <c r="AD285" s="54">
        <v>0</v>
      </c>
      <c r="AE285" s="54">
        <f>AF285+AG285</f>
        <v>0</v>
      </c>
      <c r="AF285" s="54">
        <v>0</v>
      </c>
      <c r="AG285" s="54">
        <v>0</v>
      </c>
      <c r="AH285" s="54">
        <f>AI285+AJ285</f>
        <v>0</v>
      </c>
      <c r="AI285" s="54">
        <v>0</v>
      </c>
      <c r="AJ285" s="54">
        <v>0</v>
      </c>
      <c r="AK285" s="54">
        <f>AL285+AM285</f>
        <v>0</v>
      </c>
      <c r="AL285" s="54">
        <f t="shared" si="1769"/>
        <v>0</v>
      </c>
      <c r="AM285" s="54">
        <f t="shared" si="1769"/>
        <v>0</v>
      </c>
      <c r="AN285" s="54">
        <f>AO285+AP285</f>
        <v>0</v>
      </c>
      <c r="AO285" s="54">
        <v>0</v>
      </c>
      <c r="AP285" s="54">
        <v>0</v>
      </c>
      <c r="AQ285" s="54">
        <f>AR285+AS285</f>
        <v>1</v>
      </c>
      <c r="AR285" s="54">
        <v>0</v>
      </c>
      <c r="AS285" s="54">
        <v>1</v>
      </c>
      <c r="AT285" s="54">
        <f>AU285+AV285</f>
        <v>0</v>
      </c>
      <c r="AU285" s="54">
        <v>0</v>
      </c>
      <c r="AV285" s="54">
        <v>0</v>
      </c>
      <c r="AW285" s="54">
        <f>AX285+AY285</f>
        <v>1</v>
      </c>
      <c r="AX285" s="54">
        <f t="shared" si="1770"/>
        <v>0</v>
      </c>
      <c r="AY285" s="54">
        <f t="shared" si="1770"/>
        <v>1</v>
      </c>
      <c r="AZ285" s="54">
        <f>BA285+BB285</f>
        <v>2</v>
      </c>
      <c r="BA285" s="54">
        <f t="shared" si="1771"/>
        <v>0</v>
      </c>
      <c r="BB285" s="54">
        <f t="shared" si="1771"/>
        <v>2</v>
      </c>
    </row>
    <row r="286" spans="1:54" s="3" customFormat="1" ht="15" customHeight="1" x14ac:dyDescent="0.25">
      <c r="A286" s="33"/>
      <c r="B286" s="31"/>
      <c r="C286" s="32" t="s">
        <v>48</v>
      </c>
      <c r="D286" s="54">
        <f>E286+F286</f>
        <v>314</v>
      </c>
      <c r="E286" s="54">
        <v>314</v>
      </c>
      <c r="F286" s="54">
        <v>0</v>
      </c>
      <c r="G286" s="54">
        <f>H286+I286</f>
        <v>285</v>
      </c>
      <c r="H286" s="54">
        <v>285</v>
      </c>
      <c r="I286" s="54">
        <v>0</v>
      </c>
      <c r="J286" s="54">
        <f>K286+L286</f>
        <v>454</v>
      </c>
      <c r="K286" s="54">
        <v>454</v>
      </c>
      <c r="L286" s="54">
        <v>0</v>
      </c>
      <c r="M286" s="54">
        <f>N286+O286</f>
        <v>1053</v>
      </c>
      <c r="N286" s="54">
        <f t="shared" si="1767"/>
        <v>1053</v>
      </c>
      <c r="O286" s="54">
        <f t="shared" si="1767"/>
        <v>0</v>
      </c>
      <c r="P286" s="54">
        <f>Q286+R286</f>
        <v>425</v>
      </c>
      <c r="Q286" s="54">
        <v>425</v>
      </c>
      <c r="R286" s="54">
        <v>0</v>
      </c>
      <c r="S286" s="54">
        <f>T286+U286</f>
        <v>388</v>
      </c>
      <c r="T286" s="54">
        <v>388</v>
      </c>
      <c r="U286" s="54">
        <v>0</v>
      </c>
      <c r="V286" s="54">
        <f>W286+X286</f>
        <v>496</v>
      </c>
      <c r="W286" s="54">
        <v>496</v>
      </c>
      <c r="X286" s="54">
        <v>0</v>
      </c>
      <c r="Y286" s="54">
        <f>Z286+AA286</f>
        <v>1309</v>
      </c>
      <c r="Z286" s="54">
        <f t="shared" si="1768"/>
        <v>1309</v>
      </c>
      <c r="AA286" s="54">
        <f t="shared" si="1768"/>
        <v>0</v>
      </c>
      <c r="AB286" s="54">
        <f>AC286+AD286</f>
        <v>450</v>
      </c>
      <c r="AC286" s="54">
        <v>450</v>
      </c>
      <c r="AD286" s="54">
        <v>0</v>
      </c>
      <c r="AE286" s="54">
        <f>AF286+AG286</f>
        <v>432</v>
      </c>
      <c r="AF286" s="54">
        <v>432</v>
      </c>
      <c r="AG286" s="54">
        <v>0</v>
      </c>
      <c r="AH286" s="54">
        <f>AI286+AJ286</f>
        <v>493</v>
      </c>
      <c r="AI286" s="54">
        <v>493</v>
      </c>
      <c r="AJ286" s="54">
        <v>0</v>
      </c>
      <c r="AK286" s="54">
        <f>AL286+AM286</f>
        <v>1375</v>
      </c>
      <c r="AL286" s="54">
        <f t="shared" si="1769"/>
        <v>1375</v>
      </c>
      <c r="AM286" s="54">
        <f t="shared" si="1769"/>
        <v>0</v>
      </c>
      <c r="AN286" s="54">
        <f>AO286+AP286</f>
        <v>529</v>
      </c>
      <c r="AO286" s="54">
        <v>529</v>
      </c>
      <c r="AP286" s="54">
        <v>0</v>
      </c>
      <c r="AQ286" s="54">
        <f>AR286+AS286</f>
        <v>433</v>
      </c>
      <c r="AR286" s="54">
        <v>430</v>
      </c>
      <c r="AS286" s="54">
        <v>3</v>
      </c>
      <c r="AT286" s="54">
        <f>AU286+AV286</f>
        <v>435</v>
      </c>
      <c r="AU286" s="54">
        <v>435</v>
      </c>
      <c r="AV286" s="54">
        <v>0</v>
      </c>
      <c r="AW286" s="54">
        <f>AX286+AY286</f>
        <v>1397</v>
      </c>
      <c r="AX286" s="54">
        <f t="shared" si="1770"/>
        <v>1394</v>
      </c>
      <c r="AY286" s="54">
        <f t="shared" si="1770"/>
        <v>3</v>
      </c>
      <c r="AZ286" s="54">
        <f>BA286+BB286</f>
        <v>5134</v>
      </c>
      <c r="BA286" s="54">
        <f t="shared" si="1771"/>
        <v>5131</v>
      </c>
      <c r="BB286" s="54">
        <f t="shared" si="1771"/>
        <v>3</v>
      </c>
    </row>
    <row r="287" spans="1:54" s="3" customFormat="1" ht="15" customHeight="1" x14ac:dyDescent="0.25">
      <c r="A287" s="33"/>
      <c r="B287" s="31"/>
      <c r="C287" s="32" t="s">
        <v>23</v>
      </c>
      <c r="D287" s="54">
        <f>E287+F287</f>
        <v>356</v>
      </c>
      <c r="E287" s="54">
        <v>343</v>
      </c>
      <c r="F287" s="54">
        <v>13</v>
      </c>
      <c r="G287" s="54">
        <f>H287+I287</f>
        <v>367</v>
      </c>
      <c r="H287" s="54">
        <v>349</v>
      </c>
      <c r="I287" s="54">
        <v>18</v>
      </c>
      <c r="J287" s="54">
        <f>K287+L287</f>
        <v>404</v>
      </c>
      <c r="K287" s="54">
        <v>390</v>
      </c>
      <c r="L287" s="54">
        <v>14</v>
      </c>
      <c r="M287" s="54">
        <f>N287+O287</f>
        <v>1127</v>
      </c>
      <c r="N287" s="54">
        <f t="shared" si="1767"/>
        <v>1082</v>
      </c>
      <c r="O287" s="54">
        <f t="shared" si="1767"/>
        <v>45</v>
      </c>
      <c r="P287" s="54">
        <f>Q287+R287</f>
        <v>368</v>
      </c>
      <c r="Q287" s="54">
        <v>356</v>
      </c>
      <c r="R287" s="54">
        <v>12</v>
      </c>
      <c r="S287" s="54">
        <f>T287+U287</f>
        <v>401</v>
      </c>
      <c r="T287" s="54">
        <v>387</v>
      </c>
      <c r="U287" s="54">
        <v>14</v>
      </c>
      <c r="V287" s="54">
        <f>W287+X287</f>
        <v>424</v>
      </c>
      <c r="W287" s="54">
        <v>411</v>
      </c>
      <c r="X287" s="54">
        <v>13</v>
      </c>
      <c r="Y287" s="54">
        <f>Z287+AA287</f>
        <v>1193</v>
      </c>
      <c r="Z287" s="54">
        <f t="shared" si="1768"/>
        <v>1154</v>
      </c>
      <c r="AA287" s="54">
        <f t="shared" si="1768"/>
        <v>39</v>
      </c>
      <c r="AB287" s="54">
        <f>AC287+AD287</f>
        <v>411</v>
      </c>
      <c r="AC287" s="54">
        <v>403</v>
      </c>
      <c r="AD287" s="54">
        <v>8</v>
      </c>
      <c r="AE287" s="54">
        <f>AF287+AG287</f>
        <v>467</v>
      </c>
      <c r="AF287" s="54">
        <v>451</v>
      </c>
      <c r="AG287" s="54">
        <v>16</v>
      </c>
      <c r="AH287" s="54">
        <f>AI287+AJ287</f>
        <v>461</v>
      </c>
      <c r="AI287" s="54">
        <v>449</v>
      </c>
      <c r="AJ287" s="54">
        <v>12</v>
      </c>
      <c r="AK287" s="54">
        <f>AL287+AM287</f>
        <v>1339</v>
      </c>
      <c r="AL287" s="54">
        <f t="shared" si="1769"/>
        <v>1303</v>
      </c>
      <c r="AM287" s="54">
        <f t="shared" si="1769"/>
        <v>36</v>
      </c>
      <c r="AN287" s="54">
        <f>AO287+AP287</f>
        <v>451</v>
      </c>
      <c r="AO287" s="54">
        <v>438</v>
      </c>
      <c r="AP287" s="54">
        <v>13</v>
      </c>
      <c r="AQ287" s="54">
        <f>AR287+AS287</f>
        <v>431</v>
      </c>
      <c r="AR287" s="54">
        <v>414</v>
      </c>
      <c r="AS287" s="54">
        <v>17</v>
      </c>
      <c r="AT287" s="54">
        <f>AU287+AV287</f>
        <v>448</v>
      </c>
      <c r="AU287" s="54">
        <v>436</v>
      </c>
      <c r="AV287" s="54">
        <v>12</v>
      </c>
      <c r="AW287" s="54">
        <f>AX287+AY287</f>
        <v>1330</v>
      </c>
      <c r="AX287" s="54">
        <f t="shared" si="1770"/>
        <v>1288</v>
      </c>
      <c r="AY287" s="54">
        <f t="shared" si="1770"/>
        <v>42</v>
      </c>
      <c r="AZ287" s="54">
        <f>BA287+BB287</f>
        <v>4989</v>
      </c>
      <c r="BA287" s="54">
        <f t="shared" si="1771"/>
        <v>4827</v>
      </c>
      <c r="BB287" s="54">
        <f t="shared" si="1771"/>
        <v>162</v>
      </c>
    </row>
    <row r="288" spans="1:54" s="3" customFormat="1" ht="15" customHeight="1" x14ac:dyDescent="0.25">
      <c r="A288" s="33"/>
      <c r="B288" s="31"/>
      <c r="C288" s="35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</row>
    <row r="289" spans="1:54" s="3" customFormat="1" ht="15" customHeight="1" x14ac:dyDescent="0.25">
      <c r="A289" s="30"/>
      <c r="B289" s="31" t="s">
        <v>236</v>
      </c>
      <c r="C289" s="32"/>
      <c r="D289" s="29">
        <f>SUM(E289:F289)</f>
        <v>2136</v>
      </c>
      <c r="E289" s="29">
        <f>E290+E294+E301+E305+E306+E310+E314+E315+E298</f>
        <v>2132</v>
      </c>
      <c r="F289" s="29">
        <f>F290+F294+F301+F305+F306+F310+F314+F315+F298</f>
        <v>4</v>
      </c>
      <c r="G289" s="29">
        <f t="shared" ref="G289:G290" si="1772">SUM(H289:I289)</f>
        <v>1866</v>
      </c>
      <c r="H289" s="29">
        <f>H290+H294+H301+H305+H306+H310+H314+H315+H298</f>
        <v>1862</v>
      </c>
      <c r="I289" s="29">
        <f>I290+I294+I301+I305+I306+I310+I314+I315+I298</f>
        <v>4</v>
      </c>
      <c r="J289" s="29">
        <f t="shared" ref="J289:J290" si="1773">SUM(K289:L289)</f>
        <v>2222</v>
      </c>
      <c r="K289" s="29">
        <f>K290+K294+K301+K305+K306+K310+K314+K315+K298</f>
        <v>2218</v>
      </c>
      <c r="L289" s="29">
        <f>L290+L294+L301+L305+L306+L310+L314+L315+L298</f>
        <v>4</v>
      </c>
      <c r="M289" s="29">
        <f t="shared" ref="M289" si="1774">SUM(N289:O289)</f>
        <v>6224</v>
      </c>
      <c r="N289" s="29">
        <f>N290+N294+N301+N305+N306+N310+N314+N315+N298</f>
        <v>6212</v>
      </c>
      <c r="O289" s="29">
        <f>O290+O294+O301+O305+O306+O310+O314+O315+O298</f>
        <v>12</v>
      </c>
      <c r="P289" s="29">
        <f t="shared" ref="P289:P290" si="1775">SUM(Q289:R289)</f>
        <v>2349</v>
      </c>
      <c r="Q289" s="29">
        <f>Q290+Q294+Q301+Q305+Q306+Q310+Q314+Q315+Q298</f>
        <v>2347</v>
      </c>
      <c r="R289" s="29">
        <f>R290+R294+R301+R305+R306+R310+R314+R315+R298</f>
        <v>2</v>
      </c>
      <c r="S289" s="29">
        <f t="shared" ref="S289:S290" si="1776">SUM(T289:U289)</f>
        <v>2501</v>
      </c>
      <c r="T289" s="29">
        <f>T290+T294+T301+T305+T306+T310+T314+T315+T298</f>
        <v>2496</v>
      </c>
      <c r="U289" s="29">
        <f>U290+U294+U301+U305+U306+U310+U314+U315+U298</f>
        <v>5</v>
      </c>
      <c r="V289" s="29">
        <f t="shared" ref="V289:V290" si="1777">SUM(W289:X289)</f>
        <v>2434</v>
      </c>
      <c r="W289" s="29">
        <f>W290+W294+W301+W305+W306+W310+W314+W315+W298</f>
        <v>2431</v>
      </c>
      <c r="X289" s="29">
        <f>X290+X294+X301+X305+X306+X310+X314+X315+X298</f>
        <v>3</v>
      </c>
      <c r="Y289" s="29">
        <f t="shared" ref="Y289:Y290" si="1778">SUM(Z289:AA289)</f>
        <v>7284</v>
      </c>
      <c r="Z289" s="29">
        <f>Z290+Z294+Z301+Z305+Z306+Z310+Z314+Z315+Z298</f>
        <v>7274</v>
      </c>
      <c r="AA289" s="29">
        <f>AA290+AA294+AA301+AA305+AA306+AA310+AA314+AA315+AA298</f>
        <v>10</v>
      </c>
      <c r="AB289" s="29">
        <f t="shared" ref="AB289:AB290" si="1779">SUM(AC289:AD289)</f>
        <v>2400</v>
      </c>
      <c r="AC289" s="29">
        <f>AC290+AC294+AC301+AC305+AC306+AC310+AC314+AC315+AC298</f>
        <v>2396</v>
      </c>
      <c r="AD289" s="29">
        <f>AD290+AD294+AD301+AD305+AD306+AD310+AD314+AD315+AD298</f>
        <v>4</v>
      </c>
      <c r="AE289" s="29">
        <f t="shared" ref="AE289:AE290" si="1780">SUM(AF289:AG289)</f>
        <v>2428</v>
      </c>
      <c r="AF289" s="29">
        <f>AF290+AF294+AF301+AF305+AF306+AF310+AF314+AF315+AF298</f>
        <v>2425</v>
      </c>
      <c r="AG289" s="29">
        <f>AG290+AG294+AG301+AG305+AG306+AG310+AG314+AG315+AG298</f>
        <v>3</v>
      </c>
      <c r="AH289" s="29">
        <f t="shared" ref="AH289:AH290" si="1781">SUM(AI289:AJ289)</f>
        <v>2515</v>
      </c>
      <c r="AI289" s="29">
        <f>AI290+AI294+AI301+AI305+AI306+AI310+AI314+AI315+AI298</f>
        <v>2511</v>
      </c>
      <c r="AJ289" s="29">
        <f>AJ290+AJ294+AJ301+AJ305+AJ306+AJ310+AJ314+AJ315+AJ298</f>
        <v>4</v>
      </c>
      <c r="AK289" s="29">
        <f t="shared" ref="AK289:AK290" si="1782">SUM(AL289:AM289)</f>
        <v>7343</v>
      </c>
      <c r="AL289" s="29">
        <f>AL290+AL294+AL301+AL305+AL306+AL310+AL314+AL315+AL298</f>
        <v>7332</v>
      </c>
      <c r="AM289" s="29">
        <f>AM290+AM294+AM301+AM305+AM306+AM310+AM314+AM315+AM298</f>
        <v>11</v>
      </c>
      <c r="AN289" s="29">
        <f t="shared" ref="AN289:AN290" si="1783">SUM(AO289:AP289)</f>
        <v>2543</v>
      </c>
      <c r="AO289" s="29">
        <f>AO290+AO294+AO301+AO305+AO306+AO310+AO314+AO315+AO298</f>
        <v>2540</v>
      </c>
      <c r="AP289" s="29">
        <f>AP290+AP294+AP301+AP305+AP306+AP310+AP314+AP315+AP298</f>
        <v>3</v>
      </c>
      <c r="AQ289" s="29">
        <f t="shared" ref="AQ289:AQ290" si="1784">SUM(AR289:AS289)</f>
        <v>2447</v>
      </c>
      <c r="AR289" s="29">
        <f>AR290+AR294+AR301+AR305+AR306+AR310+AR314+AR315+AR298</f>
        <v>2444</v>
      </c>
      <c r="AS289" s="29">
        <f>AS290+AS294+AS301+AS305+AS306+AS310+AS314+AS315+AS298</f>
        <v>3</v>
      </c>
      <c r="AT289" s="29">
        <f t="shared" ref="AT289:AT290" si="1785">SUM(AU289:AV289)</f>
        <v>2501</v>
      </c>
      <c r="AU289" s="29">
        <f>AU290+AU294+AU301+AU305+AU306+AU310+AU314+AU315+AU298</f>
        <v>2496</v>
      </c>
      <c r="AV289" s="29">
        <f>AV290+AV294+AV301+AV305+AV306+AV310+AV314+AV315+AV298</f>
        <v>5</v>
      </c>
      <c r="AW289" s="29">
        <f t="shared" ref="AW289:AW290" si="1786">SUM(AX289:AY289)</f>
        <v>7491</v>
      </c>
      <c r="AX289" s="29">
        <f>AX290+AX294+AX301+AX305+AX306+AX310+AX314+AX315+AX298</f>
        <v>7480</v>
      </c>
      <c r="AY289" s="29">
        <f>AY290+AY294+AY301+AY305+AY306+AY310+AY314+AY315+AY298</f>
        <v>11</v>
      </c>
      <c r="AZ289" s="29">
        <f t="shared" ref="AZ289" si="1787">SUM(BA289:BB289)</f>
        <v>28342</v>
      </c>
      <c r="BA289" s="29">
        <f>BA290+BA294+BA301+BA305+BA306+BA310+BA314+BA315+BA298</f>
        <v>28298</v>
      </c>
      <c r="BB289" s="29">
        <f>BB290+BB294+BB301+BB305+BB306+BB310+BB314+BB315+BB298</f>
        <v>44</v>
      </c>
    </row>
    <row r="290" spans="1:54" s="3" customFormat="1" ht="15" customHeight="1" x14ac:dyDescent="0.25">
      <c r="A290" s="33"/>
      <c r="B290" s="31"/>
      <c r="C290" s="32" t="s">
        <v>237</v>
      </c>
      <c r="D290" s="29">
        <f>SUM(E290:F290)</f>
        <v>503</v>
      </c>
      <c r="E290" s="29">
        <f>SUM(E291:E293)</f>
        <v>502</v>
      </c>
      <c r="F290" s="29">
        <f>SUM(F291:F293)</f>
        <v>1</v>
      </c>
      <c r="G290" s="29">
        <f t="shared" si="1772"/>
        <v>434</v>
      </c>
      <c r="H290" s="29">
        <f t="shared" ref="H290:I290" si="1788">SUM(H291:H293)</f>
        <v>433</v>
      </c>
      <c r="I290" s="29">
        <f t="shared" si="1788"/>
        <v>1</v>
      </c>
      <c r="J290" s="29">
        <f t="shared" si="1773"/>
        <v>575</v>
      </c>
      <c r="K290" s="29">
        <f t="shared" ref="K290:L290" si="1789">SUM(K291:K293)</f>
        <v>573</v>
      </c>
      <c r="L290" s="29">
        <f t="shared" si="1789"/>
        <v>2</v>
      </c>
      <c r="M290" s="29">
        <f>SUM(N290:O290)</f>
        <v>1512</v>
      </c>
      <c r="N290" s="29">
        <f>SUM(N291:N293)</f>
        <v>1508</v>
      </c>
      <c r="O290" s="29">
        <f>SUM(O291:O293)</f>
        <v>4</v>
      </c>
      <c r="P290" s="29">
        <f t="shared" si="1775"/>
        <v>618</v>
      </c>
      <c r="Q290" s="29">
        <f t="shared" ref="Q290:R290" si="1790">SUM(Q291:Q293)</f>
        <v>617</v>
      </c>
      <c r="R290" s="29">
        <f t="shared" si="1790"/>
        <v>1</v>
      </c>
      <c r="S290" s="29">
        <f t="shared" si="1776"/>
        <v>689</v>
      </c>
      <c r="T290" s="29">
        <f t="shared" ref="T290:U290" si="1791">SUM(T291:T293)</f>
        <v>686</v>
      </c>
      <c r="U290" s="29">
        <f t="shared" si="1791"/>
        <v>3</v>
      </c>
      <c r="V290" s="29">
        <f t="shared" si="1777"/>
        <v>589</v>
      </c>
      <c r="W290" s="29">
        <f t="shared" ref="W290:X290" si="1792">SUM(W291:W293)</f>
        <v>589</v>
      </c>
      <c r="X290" s="29">
        <f t="shared" si="1792"/>
        <v>0</v>
      </c>
      <c r="Y290" s="29">
        <f t="shared" si="1778"/>
        <v>1896</v>
      </c>
      <c r="Z290" s="29">
        <f t="shared" ref="Z290:AA290" si="1793">SUM(Z291:Z293)</f>
        <v>1892</v>
      </c>
      <c r="AA290" s="29">
        <f t="shared" si="1793"/>
        <v>4</v>
      </c>
      <c r="AB290" s="29">
        <f t="shared" si="1779"/>
        <v>579</v>
      </c>
      <c r="AC290" s="29">
        <f t="shared" ref="AC290:AD290" si="1794">SUM(AC291:AC293)</f>
        <v>577</v>
      </c>
      <c r="AD290" s="29">
        <f t="shared" si="1794"/>
        <v>2</v>
      </c>
      <c r="AE290" s="29">
        <f t="shared" si="1780"/>
        <v>566</v>
      </c>
      <c r="AF290" s="29">
        <f t="shared" ref="AF290:AG290" si="1795">SUM(AF291:AF293)</f>
        <v>564</v>
      </c>
      <c r="AG290" s="29">
        <f t="shared" si="1795"/>
        <v>2</v>
      </c>
      <c r="AH290" s="29">
        <f t="shared" si="1781"/>
        <v>554</v>
      </c>
      <c r="AI290" s="29">
        <f t="shared" ref="AI290:AJ290" si="1796">SUM(AI291:AI293)</f>
        <v>553</v>
      </c>
      <c r="AJ290" s="29">
        <f t="shared" si="1796"/>
        <v>1</v>
      </c>
      <c r="AK290" s="29">
        <f t="shared" si="1782"/>
        <v>1699</v>
      </c>
      <c r="AL290" s="29">
        <f t="shared" ref="AL290:AM290" si="1797">SUM(AL291:AL293)</f>
        <v>1694</v>
      </c>
      <c r="AM290" s="29">
        <f t="shared" si="1797"/>
        <v>5</v>
      </c>
      <c r="AN290" s="29">
        <f t="shared" si="1783"/>
        <v>571</v>
      </c>
      <c r="AO290" s="29">
        <f t="shared" ref="AO290:AP290" si="1798">SUM(AO291:AO293)</f>
        <v>569</v>
      </c>
      <c r="AP290" s="29">
        <f t="shared" si="1798"/>
        <v>2</v>
      </c>
      <c r="AQ290" s="29">
        <f t="shared" si="1784"/>
        <v>560</v>
      </c>
      <c r="AR290" s="29">
        <f t="shared" ref="AR290:AS290" si="1799">SUM(AR291:AR293)</f>
        <v>559</v>
      </c>
      <c r="AS290" s="29">
        <f t="shared" si="1799"/>
        <v>1</v>
      </c>
      <c r="AT290" s="29">
        <f t="shared" si="1785"/>
        <v>553</v>
      </c>
      <c r="AU290" s="29">
        <f t="shared" ref="AU290:AV290" si="1800">SUM(AU291:AU293)</f>
        <v>551</v>
      </c>
      <c r="AV290" s="29">
        <f t="shared" si="1800"/>
        <v>2</v>
      </c>
      <c r="AW290" s="29">
        <f t="shared" si="1786"/>
        <v>1684</v>
      </c>
      <c r="AX290" s="29">
        <f t="shared" ref="AX290:AY290" si="1801">SUM(AX291:AX293)</f>
        <v>1679</v>
      </c>
      <c r="AY290" s="29">
        <f t="shared" si="1801"/>
        <v>5</v>
      </c>
      <c r="AZ290" s="29">
        <f>SUM(BA290:BB290)</f>
        <v>6791</v>
      </c>
      <c r="BA290" s="29">
        <f>SUM(BA291:BA293)</f>
        <v>6773</v>
      </c>
      <c r="BB290" s="29">
        <f>SUM(BB291:BB293)</f>
        <v>18</v>
      </c>
    </row>
    <row r="291" spans="1:54" s="3" customFormat="1" ht="15" customHeight="1" x14ac:dyDescent="0.25">
      <c r="A291" s="33"/>
      <c r="B291" s="31"/>
      <c r="C291" s="35" t="s">
        <v>238</v>
      </c>
      <c r="D291" s="54">
        <f>E291+F291</f>
        <v>80</v>
      </c>
      <c r="E291" s="54">
        <v>80</v>
      </c>
      <c r="F291" s="54">
        <v>0</v>
      </c>
      <c r="G291" s="54">
        <f>H291+I291</f>
        <v>72</v>
      </c>
      <c r="H291" s="54">
        <v>72</v>
      </c>
      <c r="I291" s="54">
        <v>0</v>
      </c>
      <c r="J291" s="54">
        <f>K291+L291</f>
        <v>88</v>
      </c>
      <c r="K291" s="54">
        <v>88</v>
      </c>
      <c r="L291" s="54">
        <v>0</v>
      </c>
      <c r="M291" s="54">
        <f>N291+O291</f>
        <v>240</v>
      </c>
      <c r="N291" s="54">
        <f t="shared" ref="N291:O293" si="1802">+E291+H291+K291</f>
        <v>240</v>
      </c>
      <c r="O291" s="54">
        <f t="shared" si="1802"/>
        <v>0</v>
      </c>
      <c r="P291" s="54">
        <f>Q291+R291</f>
        <v>90</v>
      </c>
      <c r="Q291" s="54">
        <v>90</v>
      </c>
      <c r="R291" s="54">
        <v>0</v>
      </c>
      <c r="S291" s="54">
        <f>T291+U291</f>
        <v>127</v>
      </c>
      <c r="T291" s="54">
        <v>127</v>
      </c>
      <c r="U291" s="54">
        <v>0</v>
      </c>
      <c r="V291" s="54">
        <f>W291+X291</f>
        <v>107</v>
      </c>
      <c r="W291" s="54">
        <v>107</v>
      </c>
      <c r="X291" s="54">
        <v>0</v>
      </c>
      <c r="Y291" s="54">
        <f>Z291+AA291</f>
        <v>324</v>
      </c>
      <c r="Z291" s="54">
        <f t="shared" ref="Z291:AA293" si="1803">+Q291+T291+W291</f>
        <v>324</v>
      </c>
      <c r="AA291" s="54">
        <f t="shared" si="1803"/>
        <v>0</v>
      </c>
      <c r="AB291" s="54">
        <f>AC291+AD291</f>
        <v>106</v>
      </c>
      <c r="AC291" s="54">
        <v>106</v>
      </c>
      <c r="AD291" s="54">
        <v>0</v>
      </c>
      <c r="AE291" s="54">
        <f>AF291+AG291</f>
        <v>111</v>
      </c>
      <c r="AF291" s="54">
        <v>111</v>
      </c>
      <c r="AG291" s="54">
        <v>0</v>
      </c>
      <c r="AH291" s="54">
        <f>AI291+AJ291</f>
        <v>106</v>
      </c>
      <c r="AI291" s="54">
        <v>106</v>
      </c>
      <c r="AJ291" s="54">
        <v>0</v>
      </c>
      <c r="AK291" s="54">
        <f>AL291+AM291</f>
        <v>323</v>
      </c>
      <c r="AL291" s="54">
        <f t="shared" ref="AL291:AM293" si="1804">+AC291+AF291+AI291</f>
        <v>323</v>
      </c>
      <c r="AM291" s="54">
        <f t="shared" si="1804"/>
        <v>0</v>
      </c>
      <c r="AN291" s="54">
        <f>AO291+AP291</f>
        <v>90</v>
      </c>
      <c r="AO291" s="54">
        <v>90</v>
      </c>
      <c r="AP291" s="54">
        <v>0</v>
      </c>
      <c r="AQ291" s="54">
        <f>AR291+AS291</f>
        <v>84</v>
      </c>
      <c r="AR291" s="54">
        <v>84</v>
      </c>
      <c r="AS291" s="54">
        <v>0</v>
      </c>
      <c r="AT291" s="54">
        <f>AU291+AV291</f>
        <v>80</v>
      </c>
      <c r="AU291" s="54">
        <v>80</v>
      </c>
      <c r="AV291" s="54">
        <v>0</v>
      </c>
      <c r="AW291" s="54">
        <f>AX291+AY291</f>
        <v>254</v>
      </c>
      <c r="AX291" s="54">
        <f t="shared" ref="AX291:AY293" si="1805">+AO291+AR291+AU291</f>
        <v>254</v>
      </c>
      <c r="AY291" s="54">
        <f t="shared" si="1805"/>
        <v>0</v>
      </c>
      <c r="AZ291" s="54">
        <f>BA291+BB291</f>
        <v>1141</v>
      </c>
      <c r="BA291" s="54">
        <f t="shared" ref="BA291:BB293" si="1806">N291+Z291+AL291+AX291</f>
        <v>1141</v>
      </c>
      <c r="BB291" s="54">
        <f t="shared" si="1806"/>
        <v>0</v>
      </c>
    </row>
    <row r="292" spans="1:54" s="3" customFormat="1" ht="15" customHeight="1" x14ac:dyDescent="0.25">
      <c r="A292" s="33"/>
      <c r="B292" s="31"/>
      <c r="C292" s="35" t="s">
        <v>237</v>
      </c>
      <c r="D292" s="54">
        <f>E292+F292</f>
        <v>423</v>
      </c>
      <c r="E292" s="54">
        <v>422</v>
      </c>
      <c r="F292" s="54">
        <v>1</v>
      </c>
      <c r="G292" s="54">
        <f>H292+I292</f>
        <v>362</v>
      </c>
      <c r="H292" s="54">
        <v>361</v>
      </c>
      <c r="I292" s="54">
        <v>1</v>
      </c>
      <c r="J292" s="54">
        <f>K292+L292</f>
        <v>487</v>
      </c>
      <c r="K292" s="54">
        <v>485</v>
      </c>
      <c r="L292" s="54">
        <v>2</v>
      </c>
      <c r="M292" s="54">
        <f>N292+O292</f>
        <v>1272</v>
      </c>
      <c r="N292" s="54">
        <f t="shared" si="1802"/>
        <v>1268</v>
      </c>
      <c r="O292" s="54">
        <f t="shared" si="1802"/>
        <v>4</v>
      </c>
      <c r="P292" s="54">
        <f>Q292+R292</f>
        <v>528</v>
      </c>
      <c r="Q292" s="54">
        <v>527</v>
      </c>
      <c r="R292" s="54">
        <v>1</v>
      </c>
      <c r="S292" s="54">
        <f>T292+U292</f>
        <v>562</v>
      </c>
      <c r="T292" s="54">
        <v>559</v>
      </c>
      <c r="U292" s="54">
        <v>3</v>
      </c>
      <c r="V292" s="54">
        <f>W292+X292</f>
        <v>482</v>
      </c>
      <c r="W292" s="54">
        <v>482</v>
      </c>
      <c r="X292" s="54">
        <v>0</v>
      </c>
      <c r="Y292" s="54">
        <f>Z292+AA292</f>
        <v>1572</v>
      </c>
      <c r="Z292" s="54">
        <f t="shared" si="1803"/>
        <v>1568</v>
      </c>
      <c r="AA292" s="54">
        <f t="shared" si="1803"/>
        <v>4</v>
      </c>
      <c r="AB292" s="54">
        <f>AC292+AD292</f>
        <v>472</v>
      </c>
      <c r="AC292" s="54">
        <v>471</v>
      </c>
      <c r="AD292" s="54">
        <v>1</v>
      </c>
      <c r="AE292" s="54">
        <f>AF292+AG292</f>
        <v>455</v>
      </c>
      <c r="AF292" s="54">
        <v>453</v>
      </c>
      <c r="AG292" s="54">
        <v>2</v>
      </c>
      <c r="AH292" s="54">
        <f>AI292+AJ292</f>
        <v>447</v>
      </c>
      <c r="AI292" s="54">
        <v>446</v>
      </c>
      <c r="AJ292" s="54">
        <v>1</v>
      </c>
      <c r="AK292" s="54">
        <f>AL292+AM292</f>
        <v>1374</v>
      </c>
      <c r="AL292" s="54">
        <f t="shared" si="1804"/>
        <v>1370</v>
      </c>
      <c r="AM292" s="54">
        <f t="shared" si="1804"/>
        <v>4</v>
      </c>
      <c r="AN292" s="54">
        <f>AO292+AP292</f>
        <v>480</v>
      </c>
      <c r="AO292" s="54">
        <v>478</v>
      </c>
      <c r="AP292" s="54">
        <v>2</v>
      </c>
      <c r="AQ292" s="54">
        <f>AR292+AS292</f>
        <v>476</v>
      </c>
      <c r="AR292" s="54">
        <v>475</v>
      </c>
      <c r="AS292" s="54">
        <v>1</v>
      </c>
      <c r="AT292" s="54">
        <f>AU292+AV292</f>
        <v>473</v>
      </c>
      <c r="AU292" s="54">
        <v>471</v>
      </c>
      <c r="AV292" s="54">
        <v>2</v>
      </c>
      <c r="AW292" s="54">
        <f>AX292+AY292</f>
        <v>1429</v>
      </c>
      <c r="AX292" s="54">
        <f t="shared" si="1805"/>
        <v>1424</v>
      </c>
      <c r="AY292" s="54">
        <f t="shared" si="1805"/>
        <v>5</v>
      </c>
      <c r="AZ292" s="54">
        <f>BA292+BB292</f>
        <v>5647</v>
      </c>
      <c r="BA292" s="54">
        <f t="shared" si="1806"/>
        <v>5630</v>
      </c>
      <c r="BB292" s="54">
        <f t="shared" si="1806"/>
        <v>17</v>
      </c>
    </row>
    <row r="293" spans="1:54" s="3" customFormat="1" ht="15" customHeight="1" x14ac:dyDescent="0.25">
      <c r="A293" s="33"/>
      <c r="B293" s="31"/>
      <c r="C293" s="35" t="s">
        <v>239</v>
      </c>
      <c r="D293" s="54">
        <f>E293+F293</f>
        <v>0</v>
      </c>
      <c r="E293" s="54">
        <v>0</v>
      </c>
      <c r="F293" s="54">
        <v>0</v>
      </c>
      <c r="G293" s="54">
        <f>H293+I293</f>
        <v>0</v>
      </c>
      <c r="H293" s="54">
        <v>0</v>
      </c>
      <c r="I293" s="54">
        <v>0</v>
      </c>
      <c r="J293" s="54">
        <f>K293+L293</f>
        <v>0</v>
      </c>
      <c r="K293" s="54">
        <v>0</v>
      </c>
      <c r="L293" s="54">
        <v>0</v>
      </c>
      <c r="M293" s="54">
        <f>N293+O293</f>
        <v>0</v>
      </c>
      <c r="N293" s="54">
        <f t="shared" si="1802"/>
        <v>0</v>
      </c>
      <c r="O293" s="54">
        <f t="shared" si="1802"/>
        <v>0</v>
      </c>
      <c r="P293" s="54">
        <f>Q293+R293</f>
        <v>0</v>
      </c>
      <c r="Q293" s="54">
        <v>0</v>
      </c>
      <c r="R293" s="54">
        <v>0</v>
      </c>
      <c r="S293" s="54">
        <f>T293+U293</f>
        <v>0</v>
      </c>
      <c r="T293" s="54">
        <v>0</v>
      </c>
      <c r="U293" s="54">
        <v>0</v>
      </c>
      <c r="V293" s="54">
        <f>W293+X293</f>
        <v>0</v>
      </c>
      <c r="W293" s="54">
        <v>0</v>
      </c>
      <c r="X293" s="54">
        <v>0</v>
      </c>
      <c r="Y293" s="54">
        <f>Z293+AA293</f>
        <v>0</v>
      </c>
      <c r="Z293" s="54">
        <f t="shared" si="1803"/>
        <v>0</v>
      </c>
      <c r="AA293" s="54">
        <f t="shared" si="1803"/>
        <v>0</v>
      </c>
      <c r="AB293" s="54">
        <f>AC293+AD293</f>
        <v>1</v>
      </c>
      <c r="AC293" s="54">
        <v>0</v>
      </c>
      <c r="AD293" s="54">
        <v>1</v>
      </c>
      <c r="AE293" s="54">
        <f>AF293+AG293</f>
        <v>0</v>
      </c>
      <c r="AF293" s="54">
        <v>0</v>
      </c>
      <c r="AG293" s="54">
        <v>0</v>
      </c>
      <c r="AH293" s="54">
        <f>AI293+AJ293</f>
        <v>1</v>
      </c>
      <c r="AI293" s="54">
        <v>1</v>
      </c>
      <c r="AJ293" s="54">
        <v>0</v>
      </c>
      <c r="AK293" s="54">
        <f>AL293+AM293</f>
        <v>2</v>
      </c>
      <c r="AL293" s="54">
        <f t="shared" si="1804"/>
        <v>1</v>
      </c>
      <c r="AM293" s="54">
        <f t="shared" si="1804"/>
        <v>1</v>
      </c>
      <c r="AN293" s="54">
        <f>AO293+AP293</f>
        <v>1</v>
      </c>
      <c r="AO293" s="54">
        <v>1</v>
      </c>
      <c r="AP293" s="54">
        <v>0</v>
      </c>
      <c r="AQ293" s="54">
        <f>AR293+AS293</f>
        <v>0</v>
      </c>
      <c r="AR293" s="54">
        <v>0</v>
      </c>
      <c r="AS293" s="54">
        <v>0</v>
      </c>
      <c r="AT293" s="54">
        <f>AU293+AV293</f>
        <v>0</v>
      </c>
      <c r="AU293" s="54">
        <v>0</v>
      </c>
      <c r="AV293" s="54">
        <v>0</v>
      </c>
      <c r="AW293" s="54">
        <f>AX293+AY293</f>
        <v>1</v>
      </c>
      <c r="AX293" s="54">
        <f t="shared" si="1805"/>
        <v>1</v>
      </c>
      <c r="AY293" s="54">
        <f t="shared" si="1805"/>
        <v>0</v>
      </c>
      <c r="AZ293" s="54">
        <f>BA293+BB293</f>
        <v>3</v>
      </c>
      <c r="BA293" s="54">
        <f t="shared" si="1806"/>
        <v>2</v>
      </c>
      <c r="BB293" s="54">
        <f t="shared" si="1806"/>
        <v>1</v>
      </c>
    </row>
    <row r="294" spans="1:54" s="3" customFormat="1" ht="15" customHeight="1" x14ac:dyDescent="0.25">
      <c r="A294" s="33"/>
      <c r="B294" s="31"/>
      <c r="C294" s="32" t="s">
        <v>240</v>
      </c>
      <c r="D294" s="29">
        <f>SUM(E294:F294)</f>
        <v>61</v>
      </c>
      <c r="E294" s="29">
        <f>SUM(E295:E297)</f>
        <v>61</v>
      </c>
      <c r="F294" s="29">
        <f>SUM(F295:F297)</f>
        <v>0</v>
      </c>
      <c r="G294" s="29">
        <f t="shared" ref="G294" si="1807">SUM(H294:I294)</f>
        <v>56</v>
      </c>
      <c r="H294" s="29">
        <f>SUM(H295:H297)</f>
        <v>56</v>
      </c>
      <c r="I294" s="29">
        <f>SUM(I295:I297)</f>
        <v>0</v>
      </c>
      <c r="J294" s="29">
        <f t="shared" ref="J294" si="1808">SUM(K294:L294)</f>
        <v>66</v>
      </c>
      <c r="K294" s="29">
        <f>SUM(K295:K297)</f>
        <v>66</v>
      </c>
      <c r="L294" s="29">
        <f>SUM(L295:L297)</f>
        <v>0</v>
      </c>
      <c r="M294" s="29">
        <f>SUM(N294:O294)</f>
        <v>183</v>
      </c>
      <c r="N294" s="29">
        <f>SUM(N295:N297)</f>
        <v>183</v>
      </c>
      <c r="O294" s="29">
        <f>SUM(O295:O297)</f>
        <v>0</v>
      </c>
      <c r="P294" s="29">
        <f t="shared" ref="P294" si="1809">SUM(Q294:R294)</f>
        <v>73</v>
      </c>
      <c r="Q294" s="29">
        <f>SUM(Q295:Q297)</f>
        <v>73</v>
      </c>
      <c r="R294" s="29">
        <f>SUM(R295:R297)</f>
        <v>0</v>
      </c>
      <c r="S294" s="29">
        <f t="shared" ref="S294" si="1810">SUM(T294:U294)</f>
        <v>89</v>
      </c>
      <c r="T294" s="29">
        <f>SUM(T295:T297)</f>
        <v>89</v>
      </c>
      <c r="U294" s="29">
        <f>SUM(U295:U297)</f>
        <v>0</v>
      </c>
      <c r="V294" s="29">
        <f t="shared" ref="V294" si="1811">SUM(W294:X294)</f>
        <v>83</v>
      </c>
      <c r="W294" s="29">
        <f>SUM(W295:W297)</f>
        <v>83</v>
      </c>
      <c r="X294" s="29">
        <f>SUM(X295:X297)</f>
        <v>0</v>
      </c>
      <c r="Y294" s="29">
        <f t="shared" ref="Y294" si="1812">SUM(Z294:AA294)</f>
        <v>245</v>
      </c>
      <c r="Z294" s="29">
        <f>SUM(Z295:Z297)</f>
        <v>245</v>
      </c>
      <c r="AA294" s="29">
        <f>SUM(AA295:AA297)</f>
        <v>0</v>
      </c>
      <c r="AB294" s="29">
        <f t="shared" ref="AB294" si="1813">SUM(AC294:AD294)</f>
        <v>81</v>
      </c>
      <c r="AC294" s="29">
        <f>SUM(AC295:AC297)</f>
        <v>81</v>
      </c>
      <c r="AD294" s="29">
        <f>SUM(AD295:AD297)</f>
        <v>0</v>
      </c>
      <c r="AE294" s="29">
        <f t="shared" ref="AE294" si="1814">SUM(AF294:AG294)</f>
        <v>82</v>
      </c>
      <c r="AF294" s="29">
        <f>SUM(AF295:AF297)</f>
        <v>82</v>
      </c>
      <c r="AG294" s="29">
        <f>SUM(AG295:AG297)</f>
        <v>0</v>
      </c>
      <c r="AH294" s="29">
        <f t="shared" ref="AH294" si="1815">SUM(AI294:AJ294)</f>
        <v>86</v>
      </c>
      <c r="AI294" s="29">
        <f>SUM(AI295:AI297)</f>
        <v>86</v>
      </c>
      <c r="AJ294" s="29">
        <f>SUM(AJ295:AJ297)</f>
        <v>0</v>
      </c>
      <c r="AK294" s="29">
        <f t="shared" ref="AK294" si="1816">SUM(AL294:AM294)</f>
        <v>249</v>
      </c>
      <c r="AL294" s="29">
        <f>SUM(AL295:AL297)</f>
        <v>249</v>
      </c>
      <c r="AM294" s="29">
        <f>SUM(AM295:AM297)</f>
        <v>0</v>
      </c>
      <c r="AN294" s="29">
        <f t="shared" ref="AN294" si="1817">SUM(AO294:AP294)</f>
        <v>83</v>
      </c>
      <c r="AO294" s="29">
        <f>SUM(AO295:AO297)</f>
        <v>83</v>
      </c>
      <c r="AP294" s="29">
        <f>SUM(AP295:AP297)</f>
        <v>0</v>
      </c>
      <c r="AQ294" s="29">
        <f t="shared" ref="AQ294" si="1818">SUM(AR294:AS294)</f>
        <v>60</v>
      </c>
      <c r="AR294" s="29">
        <f>SUM(AR295:AR297)</f>
        <v>60</v>
      </c>
      <c r="AS294" s="29">
        <f>SUM(AS295:AS297)</f>
        <v>0</v>
      </c>
      <c r="AT294" s="29">
        <f t="shared" ref="AT294" si="1819">SUM(AU294:AV294)</f>
        <v>68</v>
      </c>
      <c r="AU294" s="29">
        <f>SUM(AU295:AU297)</f>
        <v>68</v>
      </c>
      <c r="AV294" s="29">
        <f>SUM(AV295:AV297)</f>
        <v>0</v>
      </c>
      <c r="AW294" s="29">
        <f t="shared" ref="AW294" si="1820">SUM(AX294:AY294)</f>
        <v>211</v>
      </c>
      <c r="AX294" s="29">
        <f>SUM(AX295:AX297)</f>
        <v>211</v>
      </c>
      <c r="AY294" s="29">
        <f>SUM(AY295:AY297)</f>
        <v>0</v>
      </c>
      <c r="AZ294" s="29">
        <f>SUM(BA294:BB294)</f>
        <v>888</v>
      </c>
      <c r="BA294" s="29">
        <f>SUM(BA295:BA297)</f>
        <v>888</v>
      </c>
      <c r="BB294" s="29">
        <f>SUM(BB295:BB297)</f>
        <v>0</v>
      </c>
    </row>
    <row r="295" spans="1:54" s="3" customFormat="1" ht="15" customHeight="1" x14ac:dyDescent="0.25">
      <c r="A295" s="33"/>
      <c r="B295" s="31"/>
      <c r="C295" s="35" t="s">
        <v>241</v>
      </c>
      <c r="D295" s="54">
        <f>E295+F295</f>
        <v>59</v>
      </c>
      <c r="E295" s="54">
        <v>59</v>
      </c>
      <c r="F295" s="54">
        <v>0</v>
      </c>
      <c r="G295" s="54">
        <f>H295+I295</f>
        <v>51</v>
      </c>
      <c r="H295" s="54">
        <v>51</v>
      </c>
      <c r="I295" s="54">
        <v>0</v>
      </c>
      <c r="J295" s="54">
        <f>K295+L295</f>
        <v>56</v>
      </c>
      <c r="K295" s="54">
        <v>56</v>
      </c>
      <c r="L295" s="54">
        <v>0</v>
      </c>
      <c r="M295" s="54">
        <f>N295+O295</f>
        <v>166</v>
      </c>
      <c r="N295" s="54">
        <f t="shared" ref="N295:O297" si="1821">+E295+H295+K295</f>
        <v>166</v>
      </c>
      <c r="O295" s="54">
        <f t="shared" si="1821"/>
        <v>0</v>
      </c>
      <c r="P295" s="54">
        <f t="shared" ref="P295:P301" si="1822">Q295+R295</f>
        <v>68</v>
      </c>
      <c r="Q295" s="54">
        <v>68</v>
      </c>
      <c r="R295" s="54">
        <v>0</v>
      </c>
      <c r="S295" s="54">
        <f>T295+U295</f>
        <v>82</v>
      </c>
      <c r="T295" s="54">
        <v>82</v>
      </c>
      <c r="U295" s="54">
        <v>0</v>
      </c>
      <c r="V295" s="54">
        <f>W295+X295</f>
        <v>80</v>
      </c>
      <c r="W295" s="54">
        <v>80</v>
      </c>
      <c r="X295" s="54">
        <v>0</v>
      </c>
      <c r="Y295" s="54">
        <f>Z295+AA295</f>
        <v>230</v>
      </c>
      <c r="Z295" s="54">
        <f t="shared" ref="Z295:AA297" si="1823">+Q295+T295+W295</f>
        <v>230</v>
      </c>
      <c r="AA295" s="54">
        <f t="shared" si="1823"/>
        <v>0</v>
      </c>
      <c r="AB295" s="54">
        <f>AC295+AD295</f>
        <v>75</v>
      </c>
      <c r="AC295" s="54">
        <v>75</v>
      </c>
      <c r="AD295" s="54">
        <v>0</v>
      </c>
      <c r="AE295" s="54">
        <f>AF295+AG295</f>
        <v>78</v>
      </c>
      <c r="AF295" s="54">
        <v>78</v>
      </c>
      <c r="AG295" s="54">
        <v>0</v>
      </c>
      <c r="AH295" s="54">
        <f>AI295+AJ295</f>
        <v>77</v>
      </c>
      <c r="AI295" s="54">
        <v>77</v>
      </c>
      <c r="AJ295" s="54">
        <v>0</v>
      </c>
      <c r="AK295" s="54">
        <f>AL295+AM295</f>
        <v>230</v>
      </c>
      <c r="AL295" s="54">
        <f t="shared" ref="AL295:AM297" si="1824">+AC295+AF295+AI295</f>
        <v>230</v>
      </c>
      <c r="AM295" s="54">
        <f t="shared" si="1824"/>
        <v>0</v>
      </c>
      <c r="AN295" s="54">
        <f>AO295+AP295</f>
        <v>76</v>
      </c>
      <c r="AO295" s="54">
        <v>76</v>
      </c>
      <c r="AP295" s="54">
        <v>0</v>
      </c>
      <c r="AQ295" s="54">
        <f>AR295+AS295</f>
        <v>59</v>
      </c>
      <c r="AR295" s="54">
        <v>59</v>
      </c>
      <c r="AS295" s="54">
        <v>0</v>
      </c>
      <c r="AT295" s="54">
        <f>AU295+AV295</f>
        <v>62</v>
      </c>
      <c r="AU295" s="54">
        <v>62</v>
      </c>
      <c r="AV295" s="54">
        <v>0</v>
      </c>
      <c r="AW295" s="54">
        <f>AX295+AY295</f>
        <v>197</v>
      </c>
      <c r="AX295" s="54">
        <f t="shared" ref="AX295:AY297" si="1825">+AO295+AR295+AU295</f>
        <v>197</v>
      </c>
      <c r="AY295" s="54">
        <f t="shared" si="1825"/>
        <v>0</v>
      </c>
      <c r="AZ295" s="54">
        <f>BA295+BB295</f>
        <v>823</v>
      </c>
      <c r="BA295" s="54">
        <f t="shared" ref="BA295:BB297" si="1826">N295+Z295+AL295+AX295</f>
        <v>823</v>
      </c>
      <c r="BB295" s="54">
        <f t="shared" si="1826"/>
        <v>0</v>
      </c>
    </row>
    <row r="296" spans="1:54" s="3" customFormat="1" ht="15" customHeight="1" x14ac:dyDescent="0.25">
      <c r="A296" s="33"/>
      <c r="B296" s="31"/>
      <c r="C296" s="35" t="s">
        <v>242</v>
      </c>
      <c r="D296" s="54">
        <f>E296+F296</f>
        <v>2</v>
      </c>
      <c r="E296" s="54">
        <v>2</v>
      </c>
      <c r="F296" s="54">
        <v>0</v>
      </c>
      <c r="G296" s="54">
        <f>H296+I296</f>
        <v>5</v>
      </c>
      <c r="H296" s="54">
        <v>5</v>
      </c>
      <c r="I296" s="54">
        <v>0</v>
      </c>
      <c r="J296" s="54">
        <f>K296+L296</f>
        <v>10</v>
      </c>
      <c r="K296" s="54">
        <v>10</v>
      </c>
      <c r="L296" s="54">
        <v>0</v>
      </c>
      <c r="M296" s="54">
        <f>N296+O296</f>
        <v>17</v>
      </c>
      <c r="N296" s="54">
        <f t="shared" si="1821"/>
        <v>17</v>
      </c>
      <c r="O296" s="54">
        <f t="shared" si="1821"/>
        <v>0</v>
      </c>
      <c r="P296" s="54">
        <f t="shared" si="1822"/>
        <v>5</v>
      </c>
      <c r="Q296" s="54">
        <v>5</v>
      </c>
      <c r="R296" s="54">
        <v>0</v>
      </c>
      <c r="S296" s="54">
        <f>T296+U296</f>
        <v>7</v>
      </c>
      <c r="T296" s="54">
        <v>7</v>
      </c>
      <c r="U296" s="54">
        <v>0</v>
      </c>
      <c r="V296" s="54">
        <f>W296+X296</f>
        <v>3</v>
      </c>
      <c r="W296" s="54">
        <v>3</v>
      </c>
      <c r="X296" s="54">
        <v>0</v>
      </c>
      <c r="Y296" s="54">
        <f>Z296+AA296</f>
        <v>15</v>
      </c>
      <c r="Z296" s="54">
        <f t="shared" si="1823"/>
        <v>15</v>
      </c>
      <c r="AA296" s="54">
        <f t="shared" si="1823"/>
        <v>0</v>
      </c>
      <c r="AB296" s="54">
        <f>AC296+AD296</f>
        <v>6</v>
      </c>
      <c r="AC296" s="54">
        <v>6</v>
      </c>
      <c r="AD296" s="54">
        <v>0</v>
      </c>
      <c r="AE296" s="54">
        <f>AF296+AG296</f>
        <v>3</v>
      </c>
      <c r="AF296" s="54">
        <v>3</v>
      </c>
      <c r="AG296" s="54">
        <v>0</v>
      </c>
      <c r="AH296" s="54">
        <f>AI296+AJ296</f>
        <v>9</v>
      </c>
      <c r="AI296" s="54">
        <v>9</v>
      </c>
      <c r="AJ296" s="54">
        <v>0</v>
      </c>
      <c r="AK296" s="54">
        <f>AL296+AM296</f>
        <v>18</v>
      </c>
      <c r="AL296" s="54">
        <f t="shared" si="1824"/>
        <v>18</v>
      </c>
      <c r="AM296" s="54">
        <f t="shared" si="1824"/>
        <v>0</v>
      </c>
      <c r="AN296" s="54">
        <f>AO296+AP296</f>
        <v>7</v>
      </c>
      <c r="AO296" s="54">
        <v>7</v>
      </c>
      <c r="AP296" s="54">
        <v>0</v>
      </c>
      <c r="AQ296" s="54">
        <f>AR296+AS296</f>
        <v>1</v>
      </c>
      <c r="AR296" s="54">
        <v>1</v>
      </c>
      <c r="AS296" s="54">
        <v>0</v>
      </c>
      <c r="AT296" s="54">
        <f>AU296+AV296</f>
        <v>6</v>
      </c>
      <c r="AU296" s="54">
        <v>6</v>
      </c>
      <c r="AV296" s="54">
        <v>0</v>
      </c>
      <c r="AW296" s="54">
        <f>AX296+AY296</f>
        <v>14</v>
      </c>
      <c r="AX296" s="54">
        <f t="shared" si="1825"/>
        <v>14</v>
      </c>
      <c r="AY296" s="54">
        <f t="shared" si="1825"/>
        <v>0</v>
      </c>
      <c r="AZ296" s="54">
        <f>BA296+BB296</f>
        <v>64</v>
      </c>
      <c r="BA296" s="54">
        <f t="shared" si="1826"/>
        <v>64</v>
      </c>
      <c r="BB296" s="54">
        <f t="shared" si="1826"/>
        <v>0</v>
      </c>
    </row>
    <row r="297" spans="1:54" s="3" customFormat="1" ht="15" customHeight="1" x14ac:dyDescent="0.25">
      <c r="A297" s="33"/>
      <c r="B297" s="31"/>
      <c r="C297" s="35" t="s">
        <v>243</v>
      </c>
      <c r="D297" s="54">
        <f>E297+F297</f>
        <v>0</v>
      </c>
      <c r="E297" s="54">
        <v>0</v>
      </c>
      <c r="F297" s="54">
        <v>0</v>
      </c>
      <c r="G297" s="54">
        <f>H297+I297</f>
        <v>0</v>
      </c>
      <c r="H297" s="54">
        <v>0</v>
      </c>
      <c r="I297" s="54">
        <v>0</v>
      </c>
      <c r="J297" s="54">
        <f>K297+L297</f>
        <v>0</v>
      </c>
      <c r="K297" s="54">
        <v>0</v>
      </c>
      <c r="L297" s="54">
        <v>0</v>
      </c>
      <c r="M297" s="54">
        <f>N297+O297</f>
        <v>0</v>
      </c>
      <c r="N297" s="54">
        <f t="shared" si="1821"/>
        <v>0</v>
      </c>
      <c r="O297" s="54">
        <f t="shared" si="1821"/>
        <v>0</v>
      </c>
      <c r="P297" s="54">
        <f t="shared" si="1822"/>
        <v>0</v>
      </c>
      <c r="Q297" s="54">
        <v>0</v>
      </c>
      <c r="R297" s="54">
        <v>0</v>
      </c>
      <c r="S297" s="54">
        <f>T297+U297</f>
        <v>0</v>
      </c>
      <c r="T297" s="54">
        <v>0</v>
      </c>
      <c r="U297" s="54">
        <v>0</v>
      </c>
      <c r="V297" s="54">
        <f>W297+X297</f>
        <v>0</v>
      </c>
      <c r="W297" s="54">
        <v>0</v>
      </c>
      <c r="X297" s="54">
        <v>0</v>
      </c>
      <c r="Y297" s="54">
        <f>Z297+AA297</f>
        <v>0</v>
      </c>
      <c r="Z297" s="54">
        <f t="shared" si="1823"/>
        <v>0</v>
      </c>
      <c r="AA297" s="54">
        <f t="shared" si="1823"/>
        <v>0</v>
      </c>
      <c r="AB297" s="54">
        <f>AC297+AD297</f>
        <v>0</v>
      </c>
      <c r="AC297" s="54">
        <v>0</v>
      </c>
      <c r="AD297" s="54">
        <v>0</v>
      </c>
      <c r="AE297" s="54">
        <f>AF297+AG297</f>
        <v>1</v>
      </c>
      <c r="AF297" s="54">
        <v>1</v>
      </c>
      <c r="AG297" s="54">
        <v>0</v>
      </c>
      <c r="AH297" s="54">
        <f>AI297+AJ297</f>
        <v>0</v>
      </c>
      <c r="AI297" s="54">
        <v>0</v>
      </c>
      <c r="AJ297" s="54">
        <v>0</v>
      </c>
      <c r="AK297" s="54">
        <f>AL297+AM297</f>
        <v>1</v>
      </c>
      <c r="AL297" s="54">
        <f t="shared" si="1824"/>
        <v>1</v>
      </c>
      <c r="AM297" s="54">
        <f t="shared" si="1824"/>
        <v>0</v>
      </c>
      <c r="AN297" s="54">
        <f>AO297+AP297</f>
        <v>0</v>
      </c>
      <c r="AO297" s="54">
        <v>0</v>
      </c>
      <c r="AP297" s="54">
        <v>0</v>
      </c>
      <c r="AQ297" s="54">
        <f>AR297+AS297</f>
        <v>0</v>
      </c>
      <c r="AR297" s="54">
        <v>0</v>
      </c>
      <c r="AS297" s="54">
        <v>0</v>
      </c>
      <c r="AT297" s="54">
        <f>AU297+AV297</f>
        <v>0</v>
      </c>
      <c r="AU297" s="54">
        <v>0</v>
      </c>
      <c r="AV297" s="54">
        <v>0</v>
      </c>
      <c r="AW297" s="54">
        <f>AX297+AY297</f>
        <v>0</v>
      </c>
      <c r="AX297" s="54">
        <f t="shared" si="1825"/>
        <v>0</v>
      </c>
      <c r="AY297" s="54">
        <f t="shared" si="1825"/>
        <v>0</v>
      </c>
      <c r="AZ297" s="54">
        <f>BA297+BB297</f>
        <v>1</v>
      </c>
      <c r="BA297" s="54">
        <f t="shared" si="1826"/>
        <v>1</v>
      </c>
      <c r="BB297" s="54">
        <f t="shared" si="1826"/>
        <v>0</v>
      </c>
    </row>
    <row r="298" spans="1:54" s="3" customFormat="1" ht="15" customHeight="1" x14ac:dyDescent="0.25">
      <c r="A298" s="33"/>
      <c r="B298" s="31"/>
      <c r="C298" s="32" t="s">
        <v>244</v>
      </c>
      <c r="D298" s="29">
        <f t="shared" ref="D298" si="1827">E298+F298</f>
        <v>302</v>
      </c>
      <c r="E298" s="29">
        <f>SUM(E299:E300)</f>
        <v>302</v>
      </c>
      <c r="F298" s="29">
        <f>SUM(F299:F300)</f>
        <v>0</v>
      </c>
      <c r="G298" s="29">
        <f t="shared" ref="G298:G301" si="1828">H298+I298</f>
        <v>238</v>
      </c>
      <c r="H298" s="29">
        <f>SUM(H299:H300)</f>
        <v>238</v>
      </c>
      <c r="I298" s="29">
        <f>SUM(I299:I300)</f>
        <v>0</v>
      </c>
      <c r="J298" s="29">
        <f t="shared" ref="J298:J301" si="1829">K298+L298</f>
        <v>240</v>
      </c>
      <c r="K298" s="29">
        <f>SUM(K299:K300)</f>
        <v>240</v>
      </c>
      <c r="L298" s="29">
        <f>SUM(L299:L300)</f>
        <v>0</v>
      </c>
      <c r="M298" s="29">
        <f t="shared" ref="M298" si="1830">N298+O298</f>
        <v>780</v>
      </c>
      <c r="N298" s="29">
        <f>SUM(N299:N300)</f>
        <v>780</v>
      </c>
      <c r="O298" s="29">
        <f>SUM(O299:O300)</f>
        <v>0</v>
      </c>
      <c r="P298" s="29">
        <f t="shared" si="1822"/>
        <v>318</v>
      </c>
      <c r="Q298" s="29">
        <f>SUM(Q299:Q300)</f>
        <v>318</v>
      </c>
      <c r="R298" s="29">
        <f>SUM(R299:R300)</f>
        <v>0</v>
      </c>
      <c r="S298" s="29">
        <f t="shared" ref="S298:S301" si="1831">T298+U298</f>
        <v>311</v>
      </c>
      <c r="T298" s="29">
        <f>SUM(T299:T300)</f>
        <v>311</v>
      </c>
      <c r="U298" s="29">
        <f>SUM(U299:U300)</f>
        <v>0</v>
      </c>
      <c r="V298" s="29">
        <f t="shared" ref="V298:V301" si="1832">W298+X298</f>
        <v>373</v>
      </c>
      <c r="W298" s="29">
        <f>SUM(W299:W300)</f>
        <v>373</v>
      </c>
      <c r="X298" s="29">
        <f>SUM(X299:X300)</f>
        <v>0</v>
      </c>
      <c r="Y298" s="29">
        <f t="shared" ref="Y298:Y301" si="1833">Z298+AA298</f>
        <v>1002</v>
      </c>
      <c r="Z298" s="29">
        <f>SUM(Z299:Z300)</f>
        <v>1002</v>
      </c>
      <c r="AA298" s="29">
        <f>SUM(AA299:AA300)</f>
        <v>0</v>
      </c>
      <c r="AB298" s="29">
        <f t="shared" ref="AB298:AB301" si="1834">AC298+AD298</f>
        <v>323</v>
      </c>
      <c r="AC298" s="29">
        <f>SUM(AC299:AC300)</f>
        <v>323</v>
      </c>
      <c r="AD298" s="29">
        <f>SUM(AD299:AD300)</f>
        <v>0</v>
      </c>
      <c r="AE298" s="29">
        <f t="shared" ref="AE298:AE301" si="1835">AF298+AG298</f>
        <v>330</v>
      </c>
      <c r="AF298" s="29">
        <f>SUM(AF299:AF300)</f>
        <v>330</v>
      </c>
      <c r="AG298" s="29">
        <f>SUM(AG299:AG300)</f>
        <v>0</v>
      </c>
      <c r="AH298" s="29">
        <f t="shared" ref="AH298:AH301" si="1836">AI298+AJ298</f>
        <v>372</v>
      </c>
      <c r="AI298" s="29">
        <f>SUM(AI299:AI300)</f>
        <v>372</v>
      </c>
      <c r="AJ298" s="29">
        <f>SUM(AJ299:AJ300)</f>
        <v>0</v>
      </c>
      <c r="AK298" s="29">
        <f t="shared" ref="AK298:AK301" si="1837">AL298+AM298</f>
        <v>1025</v>
      </c>
      <c r="AL298" s="29">
        <f>SUM(AL299:AL300)</f>
        <v>1025</v>
      </c>
      <c r="AM298" s="29">
        <f>SUM(AM299:AM300)</f>
        <v>0</v>
      </c>
      <c r="AN298" s="29">
        <f t="shared" ref="AN298:AN301" si="1838">AO298+AP298</f>
        <v>415</v>
      </c>
      <c r="AO298" s="29">
        <f>SUM(AO299:AO300)</f>
        <v>415</v>
      </c>
      <c r="AP298" s="29">
        <f>SUM(AP299:AP300)</f>
        <v>0</v>
      </c>
      <c r="AQ298" s="29">
        <f t="shared" ref="AQ298:AQ301" si="1839">AR298+AS298</f>
        <v>399</v>
      </c>
      <c r="AR298" s="29">
        <f>SUM(AR299:AR300)</f>
        <v>399</v>
      </c>
      <c r="AS298" s="29">
        <f>SUM(AS299:AS300)</f>
        <v>0</v>
      </c>
      <c r="AT298" s="29">
        <f t="shared" ref="AT298:AT301" si="1840">AU298+AV298</f>
        <v>409</v>
      </c>
      <c r="AU298" s="29">
        <f>SUM(AU299:AU300)</f>
        <v>409</v>
      </c>
      <c r="AV298" s="29">
        <f>SUM(AV299:AV300)</f>
        <v>0</v>
      </c>
      <c r="AW298" s="29">
        <f t="shared" ref="AW298:AW301" si="1841">AX298+AY298</f>
        <v>1223</v>
      </c>
      <c r="AX298" s="29">
        <f>SUM(AX299:AX300)</f>
        <v>1223</v>
      </c>
      <c r="AY298" s="29">
        <f>SUM(AY299:AY300)</f>
        <v>0</v>
      </c>
      <c r="AZ298" s="29">
        <f t="shared" ref="AZ298" si="1842">BA298+BB298</f>
        <v>4030</v>
      </c>
      <c r="BA298" s="29">
        <f>SUM(BA299:BA300)</f>
        <v>4030</v>
      </c>
      <c r="BB298" s="29">
        <f>SUM(BB299:BB300)</f>
        <v>0</v>
      </c>
    </row>
    <row r="299" spans="1:54" s="3" customFormat="1" ht="15" customHeight="1" x14ac:dyDescent="0.25">
      <c r="A299" s="33"/>
      <c r="B299" s="31"/>
      <c r="C299" s="35" t="s">
        <v>245</v>
      </c>
      <c r="D299" s="54">
        <f>E299+F299</f>
        <v>57</v>
      </c>
      <c r="E299" s="54">
        <v>57</v>
      </c>
      <c r="F299" s="54">
        <v>0</v>
      </c>
      <c r="G299" s="54">
        <f>H299+I299</f>
        <v>43</v>
      </c>
      <c r="H299" s="54">
        <v>43</v>
      </c>
      <c r="I299" s="54">
        <v>0</v>
      </c>
      <c r="J299" s="54">
        <f>K299+L299</f>
        <v>58</v>
      </c>
      <c r="K299" s="54">
        <v>58</v>
      </c>
      <c r="L299" s="54">
        <v>0</v>
      </c>
      <c r="M299" s="54">
        <f>N299+O299</f>
        <v>158</v>
      </c>
      <c r="N299" s="54">
        <f>+E299+H299+K299</f>
        <v>158</v>
      </c>
      <c r="O299" s="54">
        <f>+F299+I299+L299</f>
        <v>0</v>
      </c>
      <c r="P299" s="54">
        <f t="shared" si="1822"/>
        <v>60</v>
      </c>
      <c r="Q299" s="54">
        <v>60</v>
      </c>
      <c r="R299" s="54">
        <v>0</v>
      </c>
      <c r="S299" s="54">
        <f>T299+U299</f>
        <v>36</v>
      </c>
      <c r="T299" s="54">
        <v>36</v>
      </c>
      <c r="U299" s="54">
        <v>0</v>
      </c>
      <c r="V299" s="54">
        <f>W299+X299</f>
        <v>28</v>
      </c>
      <c r="W299" s="54">
        <v>28</v>
      </c>
      <c r="X299" s="54">
        <v>0</v>
      </c>
      <c r="Y299" s="54">
        <f>Z299+AA299</f>
        <v>124</v>
      </c>
      <c r="Z299" s="54">
        <f>+Q299+T299+W299</f>
        <v>124</v>
      </c>
      <c r="AA299" s="54">
        <f>+R299+U299+X299</f>
        <v>0</v>
      </c>
      <c r="AB299" s="54">
        <f>AC299+AD299</f>
        <v>23</v>
      </c>
      <c r="AC299" s="54">
        <v>23</v>
      </c>
      <c r="AD299" s="54">
        <v>0</v>
      </c>
      <c r="AE299" s="54">
        <f>AF299+AG299</f>
        <v>19</v>
      </c>
      <c r="AF299" s="54">
        <v>19</v>
      </c>
      <c r="AG299" s="54">
        <v>0</v>
      </c>
      <c r="AH299" s="54">
        <f>AI299+AJ299</f>
        <v>35</v>
      </c>
      <c r="AI299" s="54">
        <v>35</v>
      </c>
      <c r="AJ299" s="54">
        <v>0</v>
      </c>
      <c r="AK299" s="54">
        <f>AL299+AM299</f>
        <v>77</v>
      </c>
      <c r="AL299" s="54">
        <f>+AC299+AF299+AI299</f>
        <v>77</v>
      </c>
      <c r="AM299" s="54">
        <f>+AD299+AG299+AJ299</f>
        <v>0</v>
      </c>
      <c r="AN299" s="54">
        <f>AO299+AP299</f>
        <v>56</v>
      </c>
      <c r="AO299" s="54">
        <v>56</v>
      </c>
      <c r="AP299" s="54">
        <v>0</v>
      </c>
      <c r="AQ299" s="54">
        <f>AR299+AS299</f>
        <v>51</v>
      </c>
      <c r="AR299" s="54">
        <v>51</v>
      </c>
      <c r="AS299" s="54">
        <v>0</v>
      </c>
      <c r="AT299" s="54">
        <f>AU299+AV299</f>
        <v>54</v>
      </c>
      <c r="AU299" s="54">
        <v>54</v>
      </c>
      <c r="AV299" s="54">
        <v>0</v>
      </c>
      <c r="AW299" s="54">
        <f>AX299+AY299</f>
        <v>161</v>
      </c>
      <c r="AX299" s="54">
        <f>+AO299+AR299+AU299</f>
        <v>161</v>
      </c>
      <c r="AY299" s="54">
        <f>+AP299+AS299+AV299</f>
        <v>0</v>
      </c>
      <c r="AZ299" s="54">
        <f>BA299+BB299</f>
        <v>520</v>
      </c>
      <c r="BA299" s="54">
        <f>N299+Z299+AL299+AX299</f>
        <v>520</v>
      </c>
      <c r="BB299" s="54">
        <f>O299+AA299+AM299+AY299</f>
        <v>0</v>
      </c>
    </row>
    <row r="300" spans="1:54" s="3" customFormat="1" ht="15" customHeight="1" x14ac:dyDescent="0.25">
      <c r="A300" s="33"/>
      <c r="B300" s="31"/>
      <c r="C300" s="35" t="s">
        <v>246</v>
      </c>
      <c r="D300" s="54">
        <f>E300+F300</f>
        <v>245</v>
      </c>
      <c r="E300" s="54">
        <v>245</v>
      </c>
      <c r="F300" s="54">
        <v>0</v>
      </c>
      <c r="G300" s="54">
        <f>H300+I300</f>
        <v>195</v>
      </c>
      <c r="H300" s="54">
        <v>195</v>
      </c>
      <c r="I300" s="54">
        <v>0</v>
      </c>
      <c r="J300" s="54">
        <f>K300+L300</f>
        <v>182</v>
      </c>
      <c r="K300" s="54">
        <v>182</v>
      </c>
      <c r="L300" s="54">
        <v>0</v>
      </c>
      <c r="M300" s="54">
        <f>N300+O300</f>
        <v>622</v>
      </c>
      <c r="N300" s="54">
        <f>+E300+H300+K300</f>
        <v>622</v>
      </c>
      <c r="O300" s="54">
        <f>+F300+I300+L300</f>
        <v>0</v>
      </c>
      <c r="P300" s="54">
        <f t="shared" si="1822"/>
        <v>258</v>
      </c>
      <c r="Q300" s="54">
        <v>258</v>
      </c>
      <c r="R300" s="54">
        <v>0</v>
      </c>
      <c r="S300" s="54">
        <f>T300+U300</f>
        <v>275</v>
      </c>
      <c r="T300" s="54">
        <v>275</v>
      </c>
      <c r="U300" s="54">
        <v>0</v>
      </c>
      <c r="V300" s="54">
        <f>W300+X300</f>
        <v>345</v>
      </c>
      <c r="W300" s="54">
        <v>345</v>
      </c>
      <c r="X300" s="54">
        <v>0</v>
      </c>
      <c r="Y300" s="54">
        <f>Z300+AA300</f>
        <v>878</v>
      </c>
      <c r="Z300" s="54">
        <f>+Q300+T300+W300</f>
        <v>878</v>
      </c>
      <c r="AA300" s="54">
        <f>+R300+U300+X300</f>
        <v>0</v>
      </c>
      <c r="AB300" s="54">
        <f>AC300+AD300</f>
        <v>300</v>
      </c>
      <c r="AC300" s="54">
        <v>300</v>
      </c>
      <c r="AD300" s="54">
        <v>0</v>
      </c>
      <c r="AE300" s="54">
        <f>AF300+AG300</f>
        <v>311</v>
      </c>
      <c r="AF300" s="54">
        <v>311</v>
      </c>
      <c r="AG300" s="54">
        <v>0</v>
      </c>
      <c r="AH300" s="54">
        <f>AI300+AJ300</f>
        <v>337</v>
      </c>
      <c r="AI300" s="54">
        <v>337</v>
      </c>
      <c r="AJ300" s="54">
        <v>0</v>
      </c>
      <c r="AK300" s="54">
        <f>AL300+AM300</f>
        <v>948</v>
      </c>
      <c r="AL300" s="54">
        <f>+AC300+AF300+AI300</f>
        <v>948</v>
      </c>
      <c r="AM300" s="54">
        <f>+AD300+AG300+AJ300</f>
        <v>0</v>
      </c>
      <c r="AN300" s="54">
        <f>AO300+AP300</f>
        <v>359</v>
      </c>
      <c r="AO300" s="54">
        <v>359</v>
      </c>
      <c r="AP300" s="54">
        <v>0</v>
      </c>
      <c r="AQ300" s="54">
        <f>AR300+AS300</f>
        <v>348</v>
      </c>
      <c r="AR300" s="54">
        <v>348</v>
      </c>
      <c r="AS300" s="54">
        <v>0</v>
      </c>
      <c r="AT300" s="54">
        <f>AU300+AV300</f>
        <v>355</v>
      </c>
      <c r="AU300" s="54">
        <v>355</v>
      </c>
      <c r="AV300" s="54">
        <v>0</v>
      </c>
      <c r="AW300" s="54">
        <f>AX300+AY300</f>
        <v>1062</v>
      </c>
      <c r="AX300" s="54">
        <f>+AO300+AR300+AU300</f>
        <v>1062</v>
      </c>
      <c r="AY300" s="54">
        <f>+AP300+AS300+AV300</f>
        <v>0</v>
      </c>
      <c r="AZ300" s="54">
        <f>BA300+BB300</f>
        <v>3510</v>
      </c>
      <c r="BA300" s="54">
        <f>N300+Z300+AL300+AX300</f>
        <v>3510</v>
      </c>
      <c r="BB300" s="54">
        <f>O300+AA300+AM300+AY300</f>
        <v>0</v>
      </c>
    </row>
    <row r="301" spans="1:54" s="3" customFormat="1" ht="15" customHeight="1" x14ac:dyDescent="0.25">
      <c r="A301" s="33"/>
      <c r="B301" s="31"/>
      <c r="C301" s="32" t="s">
        <v>247</v>
      </c>
      <c r="D301" s="29">
        <f t="shared" ref="D301" si="1843">E301+F301</f>
        <v>141</v>
      </c>
      <c r="E301" s="29">
        <f>SUM(E302:E304)</f>
        <v>141</v>
      </c>
      <c r="F301" s="29">
        <f>SUM(F302:F304)</f>
        <v>0</v>
      </c>
      <c r="G301" s="29">
        <f t="shared" si="1828"/>
        <v>128</v>
      </c>
      <c r="H301" s="29">
        <f t="shared" ref="H301:I301" si="1844">SUM(H302:H304)</f>
        <v>128</v>
      </c>
      <c r="I301" s="29">
        <f t="shared" si="1844"/>
        <v>0</v>
      </c>
      <c r="J301" s="29">
        <f t="shared" si="1829"/>
        <v>157</v>
      </c>
      <c r="K301" s="29">
        <f t="shared" ref="K301:L301" si="1845">SUM(K302:K304)</f>
        <v>157</v>
      </c>
      <c r="L301" s="29">
        <f t="shared" si="1845"/>
        <v>0</v>
      </c>
      <c r="M301" s="29">
        <f t="shared" ref="M301" si="1846">N301+O301</f>
        <v>426</v>
      </c>
      <c r="N301" s="29">
        <f t="shared" ref="N301:O301" si="1847">SUM(N302:N304)</f>
        <v>426</v>
      </c>
      <c r="O301" s="29">
        <f t="shared" si="1847"/>
        <v>0</v>
      </c>
      <c r="P301" s="29">
        <f t="shared" si="1822"/>
        <v>172</v>
      </c>
      <c r="Q301" s="29">
        <f t="shared" ref="Q301:R301" si="1848">SUM(Q302:Q304)</f>
        <v>172</v>
      </c>
      <c r="R301" s="29">
        <f t="shared" si="1848"/>
        <v>0</v>
      </c>
      <c r="S301" s="29">
        <f t="shared" si="1831"/>
        <v>174</v>
      </c>
      <c r="T301" s="29">
        <f t="shared" ref="T301:U301" si="1849">SUM(T302:T304)</f>
        <v>174</v>
      </c>
      <c r="U301" s="29">
        <f t="shared" si="1849"/>
        <v>0</v>
      </c>
      <c r="V301" s="29">
        <f t="shared" si="1832"/>
        <v>159</v>
      </c>
      <c r="W301" s="29">
        <f t="shared" ref="W301:X301" si="1850">SUM(W302:W304)</f>
        <v>159</v>
      </c>
      <c r="X301" s="29">
        <f t="shared" si="1850"/>
        <v>0</v>
      </c>
      <c r="Y301" s="29">
        <f t="shared" si="1833"/>
        <v>505</v>
      </c>
      <c r="Z301" s="29">
        <f t="shared" ref="Z301:AA301" si="1851">SUM(Z302:Z304)</f>
        <v>505</v>
      </c>
      <c r="AA301" s="29">
        <f t="shared" si="1851"/>
        <v>0</v>
      </c>
      <c r="AB301" s="29">
        <f t="shared" si="1834"/>
        <v>184</v>
      </c>
      <c r="AC301" s="29">
        <f t="shared" ref="AC301:AD301" si="1852">SUM(AC302:AC304)</f>
        <v>184</v>
      </c>
      <c r="AD301" s="29">
        <f t="shared" si="1852"/>
        <v>0</v>
      </c>
      <c r="AE301" s="29">
        <f t="shared" si="1835"/>
        <v>218</v>
      </c>
      <c r="AF301" s="29">
        <f t="shared" ref="AF301:AG301" si="1853">SUM(AF302:AF304)</f>
        <v>218</v>
      </c>
      <c r="AG301" s="29">
        <f t="shared" si="1853"/>
        <v>0</v>
      </c>
      <c r="AH301" s="29">
        <f t="shared" si="1836"/>
        <v>225</v>
      </c>
      <c r="AI301" s="29">
        <f t="shared" ref="AI301:AJ301" si="1854">SUM(AI302:AI304)</f>
        <v>225</v>
      </c>
      <c r="AJ301" s="29">
        <f t="shared" si="1854"/>
        <v>0</v>
      </c>
      <c r="AK301" s="29">
        <f t="shared" si="1837"/>
        <v>627</v>
      </c>
      <c r="AL301" s="29">
        <f t="shared" ref="AL301:AM301" si="1855">SUM(AL302:AL304)</f>
        <v>627</v>
      </c>
      <c r="AM301" s="29">
        <f t="shared" si="1855"/>
        <v>0</v>
      </c>
      <c r="AN301" s="29">
        <f t="shared" si="1838"/>
        <v>174</v>
      </c>
      <c r="AO301" s="29">
        <f t="shared" ref="AO301:AP301" si="1856">SUM(AO302:AO304)</f>
        <v>174</v>
      </c>
      <c r="AP301" s="29">
        <f t="shared" si="1856"/>
        <v>0</v>
      </c>
      <c r="AQ301" s="29">
        <f t="shared" si="1839"/>
        <v>161</v>
      </c>
      <c r="AR301" s="29">
        <f t="shared" ref="AR301:AS301" si="1857">SUM(AR302:AR304)</f>
        <v>161</v>
      </c>
      <c r="AS301" s="29">
        <f t="shared" si="1857"/>
        <v>0</v>
      </c>
      <c r="AT301" s="29">
        <f t="shared" si="1840"/>
        <v>173</v>
      </c>
      <c r="AU301" s="29">
        <f t="shared" ref="AU301:AV301" si="1858">SUM(AU302:AU304)</f>
        <v>173</v>
      </c>
      <c r="AV301" s="29">
        <f t="shared" si="1858"/>
        <v>0</v>
      </c>
      <c r="AW301" s="29">
        <f t="shared" si="1841"/>
        <v>508</v>
      </c>
      <c r="AX301" s="29">
        <f t="shared" ref="AX301:AY301" si="1859">SUM(AX302:AX304)</f>
        <v>508</v>
      </c>
      <c r="AY301" s="29">
        <f t="shared" si="1859"/>
        <v>0</v>
      </c>
      <c r="AZ301" s="29">
        <f t="shared" ref="AZ301" si="1860">BA301+BB301</f>
        <v>2066</v>
      </c>
      <c r="BA301" s="29">
        <f t="shared" ref="BA301:BB301" si="1861">SUM(BA302:BA304)</f>
        <v>2066</v>
      </c>
      <c r="BB301" s="29">
        <f t="shared" si="1861"/>
        <v>0</v>
      </c>
    </row>
    <row r="302" spans="1:54" s="3" customFormat="1" ht="15" customHeight="1" x14ac:dyDescent="0.25">
      <c r="A302" s="33"/>
      <c r="B302" s="31"/>
      <c r="C302" s="35" t="s">
        <v>248</v>
      </c>
      <c r="D302" s="54">
        <f>E302+F302</f>
        <v>131</v>
      </c>
      <c r="E302" s="54">
        <v>131</v>
      </c>
      <c r="F302" s="54">
        <v>0</v>
      </c>
      <c r="G302" s="54">
        <f>H302+I302</f>
        <v>112</v>
      </c>
      <c r="H302" s="54">
        <v>112</v>
      </c>
      <c r="I302" s="54">
        <v>0</v>
      </c>
      <c r="J302" s="54">
        <f>K302+L302</f>
        <v>131</v>
      </c>
      <c r="K302" s="54">
        <v>131</v>
      </c>
      <c r="L302" s="54">
        <v>0</v>
      </c>
      <c r="M302" s="54">
        <f>N302+O302</f>
        <v>374</v>
      </c>
      <c r="N302" s="54">
        <f t="shared" ref="N302:O305" si="1862">+E302+H302+K302</f>
        <v>374</v>
      </c>
      <c r="O302" s="54">
        <f t="shared" si="1862"/>
        <v>0</v>
      </c>
      <c r="P302" s="54">
        <f>Q302+R302</f>
        <v>133</v>
      </c>
      <c r="Q302" s="54">
        <v>133</v>
      </c>
      <c r="R302" s="54">
        <v>0</v>
      </c>
      <c r="S302" s="54">
        <f>T302+U302</f>
        <v>151</v>
      </c>
      <c r="T302" s="54">
        <v>151</v>
      </c>
      <c r="U302" s="54">
        <v>0</v>
      </c>
      <c r="V302" s="54">
        <f>W302+X302</f>
        <v>149</v>
      </c>
      <c r="W302" s="54">
        <v>149</v>
      </c>
      <c r="X302" s="54">
        <v>0</v>
      </c>
      <c r="Y302" s="54">
        <f>Z302+AA302</f>
        <v>433</v>
      </c>
      <c r="Z302" s="54">
        <f t="shared" ref="Z302:AA305" si="1863">+Q302+T302+W302</f>
        <v>433</v>
      </c>
      <c r="AA302" s="54">
        <f t="shared" si="1863"/>
        <v>0</v>
      </c>
      <c r="AB302" s="54">
        <f>AC302+AD302</f>
        <v>157</v>
      </c>
      <c r="AC302" s="54">
        <v>157</v>
      </c>
      <c r="AD302" s="54">
        <v>0</v>
      </c>
      <c r="AE302" s="54">
        <f>AF302+AG302</f>
        <v>184</v>
      </c>
      <c r="AF302" s="54">
        <v>184</v>
      </c>
      <c r="AG302" s="54">
        <v>0</v>
      </c>
      <c r="AH302" s="54">
        <f>AI302+AJ302</f>
        <v>173</v>
      </c>
      <c r="AI302" s="54">
        <v>173</v>
      </c>
      <c r="AJ302" s="54">
        <v>0</v>
      </c>
      <c r="AK302" s="54">
        <f>AL302+AM302</f>
        <v>514</v>
      </c>
      <c r="AL302" s="54">
        <f t="shared" ref="AL302:AM305" si="1864">+AC302+AF302+AI302</f>
        <v>514</v>
      </c>
      <c r="AM302" s="54">
        <f t="shared" si="1864"/>
        <v>0</v>
      </c>
      <c r="AN302" s="54">
        <f>AO302+AP302</f>
        <v>149</v>
      </c>
      <c r="AO302" s="54">
        <v>149</v>
      </c>
      <c r="AP302" s="54">
        <v>0</v>
      </c>
      <c r="AQ302" s="54">
        <f>AR302+AS302</f>
        <v>144</v>
      </c>
      <c r="AR302" s="54">
        <v>144</v>
      </c>
      <c r="AS302" s="54">
        <v>0</v>
      </c>
      <c r="AT302" s="54">
        <f>AU302+AV302</f>
        <v>147</v>
      </c>
      <c r="AU302" s="54">
        <v>147</v>
      </c>
      <c r="AV302" s="54">
        <v>0</v>
      </c>
      <c r="AW302" s="54">
        <f>AX302+AY302</f>
        <v>440</v>
      </c>
      <c r="AX302" s="54">
        <f t="shared" ref="AX302:AY305" si="1865">+AO302+AR302+AU302</f>
        <v>440</v>
      </c>
      <c r="AY302" s="54">
        <f t="shared" si="1865"/>
        <v>0</v>
      </c>
      <c r="AZ302" s="54">
        <f>BA302+BB302</f>
        <v>1761</v>
      </c>
      <c r="BA302" s="54">
        <f t="shared" ref="BA302:BB305" si="1866">N302+Z302+AL302+AX302</f>
        <v>1761</v>
      </c>
      <c r="BB302" s="54">
        <f t="shared" si="1866"/>
        <v>0</v>
      </c>
    </row>
    <row r="303" spans="1:54" s="3" customFormat="1" ht="15" customHeight="1" x14ac:dyDescent="0.25">
      <c r="A303" s="33"/>
      <c r="B303" s="31"/>
      <c r="C303" s="35" t="s">
        <v>249</v>
      </c>
      <c r="D303" s="54">
        <f>E303+F303</f>
        <v>10</v>
      </c>
      <c r="E303" s="54">
        <v>10</v>
      </c>
      <c r="F303" s="54">
        <v>0</v>
      </c>
      <c r="G303" s="54">
        <f>H303+I303</f>
        <v>16</v>
      </c>
      <c r="H303" s="54">
        <v>16</v>
      </c>
      <c r="I303" s="54">
        <v>0</v>
      </c>
      <c r="J303" s="54">
        <f>K303+L303</f>
        <v>26</v>
      </c>
      <c r="K303" s="54">
        <v>26</v>
      </c>
      <c r="L303" s="54">
        <v>0</v>
      </c>
      <c r="M303" s="54">
        <f>N303+O303</f>
        <v>52</v>
      </c>
      <c r="N303" s="54">
        <f t="shared" si="1862"/>
        <v>52</v>
      </c>
      <c r="O303" s="54">
        <f t="shared" si="1862"/>
        <v>0</v>
      </c>
      <c r="P303" s="54">
        <f>Q303+R303</f>
        <v>39</v>
      </c>
      <c r="Q303" s="54">
        <v>39</v>
      </c>
      <c r="R303" s="54">
        <v>0</v>
      </c>
      <c r="S303" s="54">
        <f>T303+U303</f>
        <v>21</v>
      </c>
      <c r="T303" s="54">
        <v>21</v>
      </c>
      <c r="U303" s="54">
        <v>0</v>
      </c>
      <c r="V303" s="54">
        <f>W303+X303</f>
        <v>10</v>
      </c>
      <c r="W303" s="54">
        <v>10</v>
      </c>
      <c r="X303" s="54">
        <v>0</v>
      </c>
      <c r="Y303" s="54">
        <f>Z303+AA303</f>
        <v>70</v>
      </c>
      <c r="Z303" s="54">
        <f t="shared" si="1863"/>
        <v>70</v>
      </c>
      <c r="AA303" s="54">
        <f t="shared" si="1863"/>
        <v>0</v>
      </c>
      <c r="AB303" s="54">
        <f>AC303+AD303</f>
        <v>27</v>
      </c>
      <c r="AC303" s="54">
        <v>27</v>
      </c>
      <c r="AD303" s="54">
        <v>0</v>
      </c>
      <c r="AE303" s="54">
        <f>AF303+AG303</f>
        <v>34</v>
      </c>
      <c r="AF303" s="54">
        <v>34</v>
      </c>
      <c r="AG303" s="54">
        <v>0</v>
      </c>
      <c r="AH303" s="54">
        <f>AI303+AJ303</f>
        <v>52</v>
      </c>
      <c r="AI303" s="54">
        <v>52</v>
      </c>
      <c r="AJ303" s="54">
        <v>0</v>
      </c>
      <c r="AK303" s="54">
        <f>AL303+AM303</f>
        <v>113</v>
      </c>
      <c r="AL303" s="54">
        <f t="shared" si="1864"/>
        <v>113</v>
      </c>
      <c r="AM303" s="54">
        <f t="shared" si="1864"/>
        <v>0</v>
      </c>
      <c r="AN303" s="54">
        <f>AO303+AP303</f>
        <v>25</v>
      </c>
      <c r="AO303" s="54">
        <v>25</v>
      </c>
      <c r="AP303" s="54">
        <v>0</v>
      </c>
      <c r="AQ303" s="54">
        <f>AR303+AS303</f>
        <v>17</v>
      </c>
      <c r="AR303" s="54">
        <v>17</v>
      </c>
      <c r="AS303" s="54">
        <v>0</v>
      </c>
      <c r="AT303" s="54">
        <f>AU303+AV303</f>
        <v>26</v>
      </c>
      <c r="AU303" s="54">
        <v>26</v>
      </c>
      <c r="AV303" s="54">
        <v>0</v>
      </c>
      <c r="AW303" s="54">
        <f>AX303+AY303</f>
        <v>68</v>
      </c>
      <c r="AX303" s="54">
        <f t="shared" si="1865"/>
        <v>68</v>
      </c>
      <c r="AY303" s="54">
        <f t="shared" si="1865"/>
        <v>0</v>
      </c>
      <c r="AZ303" s="54">
        <f>BA303+BB303</f>
        <v>303</v>
      </c>
      <c r="BA303" s="54">
        <f t="shared" si="1866"/>
        <v>303</v>
      </c>
      <c r="BB303" s="54">
        <f t="shared" si="1866"/>
        <v>0</v>
      </c>
    </row>
    <row r="304" spans="1:54" s="3" customFormat="1" ht="15" customHeight="1" x14ac:dyDescent="0.25">
      <c r="A304" s="33"/>
      <c r="B304" s="31"/>
      <c r="C304" s="35" t="s">
        <v>250</v>
      </c>
      <c r="D304" s="54">
        <f>E304+F304</f>
        <v>0</v>
      </c>
      <c r="E304" s="54">
        <v>0</v>
      </c>
      <c r="F304" s="54">
        <v>0</v>
      </c>
      <c r="G304" s="54">
        <f>H304+I304</f>
        <v>0</v>
      </c>
      <c r="H304" s="54">
        <v>0</v>
      </c>
      <c r="I304" s="54">
        <v>0</v>
      </c>
      <c r="J304" s="54">
        <f>K304+L304</f>
        <v>0</v>
      </c>
      <c r="K304" s="54">
        <v>0</v>
      </c>
      <c r="L304" s="54">
        <v>0</v>
      </c>
      <c r="M304" s="54">
        <f>N304+O304</f>
        <v>0</v>
      </c>
      <c r="N304" s="54">
        <f t="shared" si="1862"/>
        <v>0</v>
      </c>
      <c r="O304" s="54">
        <f t="shared" si="1862"/>
        <v>0</v>
      </c>
      <c r="P304" s="54">
        <f>Q304+R304</f>
        <v>0</v>
      </c>
      <c r="Q304" s="54">
        <v>0</v>
      </c>
      <c r="R304" s="54">
        <v>0</v>
      </c>
      <c r="S304" s="54">
        <f>T304+U304</f>
        <v>2</v>
      </c>
      <c r="T304" s="54">
        <v>2</v>
      </c>
      <c r="U304" s="54">
        <v>0</v>
      </c>
      <c r="V304" s="54">
        <f>W304+X304</f>
        <v>0</v>
      </c>
      <c r="W304" s="54">
        <v>0</v>
      </c>
      <c r="X304" s="54">
        <v>0</v>
      </c>
      <c r="Y304" s="54">
        <f>Z304+AA304</f>
        <v>2</v>
      </c>
      <c r="Z304" s="54">
        <f t="shared" si="1863"/>
        <v>2</v>
      </c>
      <c r="AA304" s="54">
        <f t="shared" si="1863"/>
        <v>0</v>
      </c>
      <c r="AB304" s="54">
        <f>AC304+AD304</f>
        <v>0</v>
      </c>
      <c r="AC304" s="54">
        <v>0</v>
      </c>
      <c r="AD304" s="54">
        <v>0</v>
      </c>
      <c r="AE304" s="54">
        <f>AF304+AG304</f>
        <v>0</v>
      </c>
      <c r="AF304" s="54">
        <v>0</v>
      </c>
      <c r="AG304" s="54">
        <v>0</v>
      </c>
      <c r="AH304" s="54">
        <f>AI304+AJ304</f>
        <v>0</v>
      </c>
      <c r="AI304" s="54">
        <v>0</v>
      </c>
      <c r="AJ304" s="54">
        <v>0</v>
      </c>
      <c r="AK304" s="54">
        <f>AL304+AM304</f>
        <v>0</v>
      </c>
      <c r="AL304" s="54">
        <f t="shared" si="1864"/>
        <v>0</v>
      </c>
      <c r="AM304" s="54">
        <f t="shared" si="1864"/>
        <v>0</v>
      </c>
      <c r="AN304" s="54">
        <f>AO304+AP304</f>
        <v>0</v>
      </c>
      <c r="AO304" s="54">
        <v>0</v>
      </c>
      <c r="AP304" s="54">
        <v>0</v>
      </c>
      <c r="AQ304" s="54">
        <f>AR304+AS304</f>
        <v>0</v>
      </c>
      <c r="AR304" s="54">
        <v>0</v>
      </c>
      <c r="AS304" s="54">
        <v>0</v>
      </c>
      <c r="AT304" s="54">
        <f>AU304+AV304</f>
        <v>0</v>
      </c>
      <c r="AU304" s="54">
        <v>0</v>
      </c>
      <c r="AV304" s="54">
        <v>0</v>
      </c>
      <c r="AW304" s="54">
        <f>AX304+AY304</f>
        <v>0</v>
      </c>
      <c r="AX304" s="54">
        <f t="shared" si="1865"/>
        <v>0</v>
      </c>
      <c r="AY304" s="54">
        <f t="shared" si="1865"/>
        <v>0</v>
      </c>
      <c r="AZ304" s="54">
        <f>BA304+BB304</f>
        <v>2</v>
      </c>
      <c r="BA304" s="54">
        <f t="shared" si="1866"/>
        <v>2</v>
      </c>
      <c r="BB304" s="54">
        <f t="shared" si="1866"/>
        <v>0</v>
      </c>
    </row>
    <row r="305" spans="1:54" s="3" customFormat="1" ht="15" customHeight="1" x14ac:dyDescent="0.25">
      <c r="A305" s="33"/>
      <c r="B305" s="31"/>
      <c r="C305" s="32" t="s">
        <v>251</v>
      </c>
      <c r="D305" s="54">
        <f>E305+F305</f>
        <v>194</v>
      </c>
      <c r="E305" s="54">
        <v>194</v>
      </c>
      <c r="F305" s="54">
        <v>0</v>
      </c>
      <c r="G305" s="54">
        <f>H305+I305</f>
        <v>184</v>
      </c>
      <c r="H305" s="54">
        <v>184</v>
      </c>
      <c r="I305" s="54">
        <v>0</v>
      </c>
      <c r="J305" s="54">
        <f>K305+L305</f>
        <v>202</v>
      </c>
      <c r="K305" s="54">
        <v>202</v>
      </c>
      <c r="L305" s="54">
        <v>0</v>
      </c>
      <c r="M305" s="54">
        <f>N305+O305</f>
        <v>580</v>
      </c>
      <c r="N305" s="54">
        <f t="shared" si="1862"/>
        <v>580</v>
      </c>
      <c r="O305" s="54">
        <f t="shared" si="1862"/>
        <v>0</v>
      </c>
      <c r="P305" s="54">
        <f>Q305+R305</f>
        <v>189</v>
      </c>
      <c r="Q305" s="54">
        <v>189</v>
      </c>
      <c r="R305" s="54">
        <v>0</v>
      </c>
      <c r="S305" s="54">
        <f>T305+U305</f>
        <v>185</v>
      </c>
      <c r="T305" s="54">
        <v>185</v>
      </c>
      <c r="U305" s="54">
        <v>0</v>
      </c>
      <c r="V305" s="54">
        <f>W305+X305</f>
        <v>193</v>
      </c>
      <c r="W305" s="54">
        <v>193</v>
      </c>
      <c r="X305" s="54">
        <v>0</v>
      </c>
      <c r="Y305" s="54">
        <f>Z305+AA305</f>
        <v>567</v>
      </c>
      <c r="Z305" s="54">
        <f t="shared" si="1863"/>
        <v>567</v>
      </c>
      <c r="AA305" s="54">
        <f t="shared" si="1863"/>
        <v>0</v>
      </c>
      <c r="AB305" s="54">
        <f>AC305+AD305</f>
        <v>215</v>
      </c>
      <c r="AC305" s="54">
        <v>215</v>
      </c>
      <c r="AD305" s="54">
        <v>0</v>
      </c>
      <c r="AE305" s="54">
        <f>AF305+AG305</f>
        <v>217</v>
      </c>
      <c r="AF305" s="54">
        <v>217</v>
      </c>
      <c r="AG305" s="54">
        <v>0</v>
      </c>
      <c r="AH305" s="54">
        <f>AI305+AJ305</f>
        <v>227</v>
      </c>
      <c r="AI305" s="54">
        <v>227</v>
      </c>
      <c r="AJ305" s="54">
        <v>0</v>
      </c>
      <c r="AK305" s="54">
        <f>AL305+AM305</f>
        <v>659</v>
      </c>
      <c r="AL305" s="54">
        <f t="shared" si="1864"/>
        <v>659</v>
      </c>
      <c r="AM305" s="54">
        <f t="shared" si="1864"/>
        <v>0</v>
      </c>
      <c r="AN305" s="54">
        <f>AO305+AP305</f>
        <v>219</v>
      </c>
      <c r="AO305" s="54">
        <v>219</v>
      </c>
      <c r="AP305" s="54">
        <v>0</v>
      </c>
      <c r="AQ305" s="54">
        <f>AR305+AS305</f>
        <v>201</v>
      </c>
      <c r="AR305" s="54">
        <v>201</v>
      </c>
      <c r="AS305" s="54">
        <v>0</v>
      </c>
      <c r="AT305" s="54">
        <f>AU305+AV305</f>
        <v>198</v>
      </c>
      <c r="AU305" s="54">
        <v>198</v>
      </c>
      <c r="AV305" s="54">
        <v>0</v>
      </c>
      <c r="AW305" s="54">
        <f>AX305+AY305</f>
        <v>618</v>
      </c>
      <c r="AX305" s="54">
        <f t="shared" si="1865"/>
        <v>618</v>
      </c>
      <c r="AY305" s="54">
        <f t="shared" si="1865"/>
        <v>0</v>
      </c>
      <c r="AZ305" s="54">
        <f>BA305+BB305</f>
        <v>2424</v>
      </c>
      <c r="BA305" s="54">
        <f t="shared" si="1866"/>
        <v>2424</v>
      </c>
      <c r="BB305" s="54">
        <f t="shared" si="1866"/>
        <v>0</v>
      </c>
    </row>
    <row r="306" spans="1:54" s="3" customFormat="1" ht="15" customHeight="1" x14ac:dyDescent="0.25">
      <c r="A306" s="33"/>
      <c r="B306" s="31"/>
      <c r="C306" s="32" t="s">
        <v>252</v>
      </c>
      <c r="D306" s="29">
        <f>SUM(E306:F306)</f>
        <v>546</v>
      </c>
      <c r="E306" s="29">
        <f>SUM(E307:E309)</f>
        <v>546</v>
      </c>
      <c r="F306" s="29">
        <f>SUM(F307:F309)</f>
        <v>0</v>
      </c>
      <c r="G306" s="29">
        <f t="shared" ref="G306" si="1867">SUM(H306:I306)</f>
        <v>489</v>
      </c>
      <c r="H306" s="29">
        <f t="shared" ref="H306:I306" si="1868">SUM(H307:H309)</f>
        <v>489</v>
      </c>
      <c r="I306" s="29">
        <f t="shared" si="1868"/>
        <v>0</v>
      </c>
      <c r="J306" s="29">
        <f t="shared" ref="J306" si="1869">SUM(K306:L306)</f>
        <v>568</v>
      </c>
      <c r="K306" s="29">
        <f t="shared" ref="K306:L306" si="1870">SUM(K307:K309)</f>
        <v>568</v>
      </c>
      <c r="L306" s="29">
        <f t="shared" si="1870"/>
        <v>0</v>
      </c>
      <c r="M306" s="29">
        <f>SUM(N306:O306)</f>
        <v>1603</v>
      </c>
      <c r="N306" s="29">
        <f>SUM(N307:N309)</f>
        <v>1603</v>
      </c>
      <c r="O306" s="29">
        <f>SUM(O307:O309)</f>
        <v>0</v>
      </c>
      <c r="P306" s="29">
        <f t="shared" ref="P306" si="1871">SUM(Q306:R306)</f>
        <v>607</v>
      </c>
      <c r="Q306" s="29">
        <f t="shared" ref="Q306:R306" si="1872">SUM(Q307:Q309)</f>
        <v>607</v>
      </c>
      <c r="R306" s="29">
        <f t="shared" si="1872"/>
        <v>0</v>
      </c>
      <c r="S306" s="29">
        <f t="shared" ref="S306" si="1873">SUM(T306:U306)</f>
        <v>666</v>
      </c>
      <c r="T306" s="29">
        <f t="shared" ref="T306:U306" si="1874">SUM(T307:T309)</f>
        <v>666</v>
      </c>
      <c r="U306" s="29">
        <f t="shared" si="1874"/>
        <v>0</v>
      </c>
      <c r="V306" s="29">
        <f t="shared" ref="V306" si="1875">SUM(W306:X306)</f>
        <v>648</v>
      </c>
      <c r="W306" s="29">
        <f t="shared" ref="W306:X306" si="1876">SUM(W307:W309)</f>
        <v>648</v>
      </c>
      <c r="X306" s="29">
        <f t="shared" si="1876"/>
        <v>0</v>
      </c>
      <c r="Y306" s="29">
        <f t="shared" ref="Y306" si="1877">SUM(Z306:AA306)</f>
        <v>1921</v>
      </c>
      <c r="Z306" s="29">
        <f t="shared" ref="Z306:AA306" si="1878">SUM(Z307:Z309)</f>
        <v>1921</v>
      </c>
      <c r="AA306" s="29">
        <f t="shared" si="1878"/>
        <v>0</v>
      </c>
      <c r="AB306" s="29">
        <f t="shared" ref="AB306" si="1879">SUM(AC306:AD306)</f>
        <v>618</v>
      </c>
      <c r="AC306" s="29">
        <f t="shared" ref="AC306:AD306" si="1880">SUM(AC307:AC309)</f>
        <v>618</v>
      </c>
      <c r="AD306" s="29">
        <f t="shared" si="1880"/>
        <v>0</v>
      </c>
      <c r="AE306" s="29">
        <f t="shared" ref="AE306" si="1881">SUM(AF306:AG306)</f>
        <v>630</v>
      </c>
      <c r="AF306" s="29">
        <f t="shared" ref="AF306:AG306" si="1882">SUM(AF307:AF309)</f>
        <v>630</v>
      </c>
      <c r="AG306" s="29">
        <f t="shared" si="1882"/>
        <v>0</v>
      </c>
      <c r="AH306" s="29">
        <f t="shared" ref="AH306" si="1883">SUM(AI306:AJ306)</f>
        <v>603</v>
      </c>
      <c r="AI306" s="29">
        <f t="shared" ref="AI306:AJ306" si="1884">SUM(AI307:AI309)</f>
        <v>603</v>
      </c>
      <c r="AJ306" s="29">
        <f t="shared" si="1884"/>
        <v>0</v>
      </c>
      <c r="AK306" s="29">
        <f t="shared" ref="AK306" si="1885">SUM(AL306:AM306)</f>
        <v>1851</v>
      </c>
      <c r="AL306" s="29">
        <f t="shared" ref="AL306:AM306" si="1886">SUM(AL307:AL309)</f>
        <v>1851</v>
      </c>
      <c r="AM306" s="29">
        <f t="shared" si="1886"/>
        <v>0</v>
      </c>
      <c r="AN306" s="29">
        <f t="shared" ref="AN306" si="1887">SUM(AO306:AP306)</f>
        <v>636</v>
      </c>
      <c r="AO306" s="29">
        <f t="shared" ref="AO306:AP306" si="1888">SUM(AO307:AO309)</f>
        <v>636</v>
      </c>
      <c r="AP306" s="29">
        <f t="shared" si="1888"/>
        <v>0</v>
      </c>
      <c r="AQ306" s="29">
        <f t="shared" ref="AQ306" si="1889">SUM(AR306:AS306)</f>
        <v>639</v>
      </c>
      <c r="AR306" s="29">
        <f t="shared" ref="AR306:AS306" si="1890">SUM(AR307:AR309)</f>
        <v>638</v>
      </c>
      <c r="AS306" s="29">
        <f t="shared" si="1890"/>
        <v>1</v>
      </c>
      <c r="AT306" s="29">
        <f t="shared" ref="AT306" si="1891">SUM(AU306:AV306)</f>
        <v>678</v>
      </c>
      <c r="AU306" s="29">
        <f t="shared" ref="AU306:AV306" si="1892">SUM(AU307:AU309)</f>
        <v>678</v>
      </c>
      <c r="AV306" s="29">
        <f t="shared" si="1892"/>
        <v>0</v>
      </c>
      <c r="AW306" s="29">
        <f t="shared" ref="AW306" si="1893">SUM(AX306:AY306)</f>
        <v>1953</v>
      </c>
      <c r="AX306" s="29">
        <f t="shared" ref="AX306:AY306" si="1894">SUM(AX307:AX309)</f>
        <v>1952</v>
      </c>
      <c r="AY306" s="29">
        <f t="shared" si="1894"/>
        <v>1</v>
      </c>
      <c r="AZ306" s="29">
        <f>SUM(BA306:BB306)</f>
        <v>7328</v>
      </c>
      <c r="BA306" s="29">
        <f>SUM(BA307:BA309)</f>
        <v>7327</v>
      </c>
      <c r="BB306" s="29">
        <f>SUM(BB307:BB309)</f>
        <v>1</v>
      </c>
    </row>
    <row r="307" spans="1:54" s="3" customFormat="1" ht="15" customHeight="1" x14ac:dyDescent="0.25">
      <c r="A307" s="33"/>
      <c r="B307" s="31"/>
      <c r="C307" s="35" t="s">
        <v>253</v>
      </c>
      <c r="D307" s="54">
        <f>E307+F307</f>
        <v>369</v>
      </c>
      <c r="E307" s="54">
        <v>369</v>
      </c>
      <c r="F307" s="54">
        <v>0</v>
      </c>
      <c r="G307" s="54">
        <f>H307+I307</f>
        <v>354</v>
      </c>
      <c r="H307" s="54">
        <v>354</v>
      </c>
      <c r="I307" s="54">
        <v>0</v>
      </c>
      <c r="J307" s="54">
        <f>K307+L307</f>
        <v>411</v>
      </c>
      <c r="K307" s="54">
        <v>411</v>
      </c>
      <c r="L307" s="54">
        <v>0</v>
      </c>
      <c r="M307" s="54">
        <f>N307+O307</f>
        <v>1134</v>
      </c>
      <c r="N307" s="54">
        <f t="shared" ref="N307:O309" si="1895">+E307+H307+K307</f>
        <v>1134</v>
      </c>
      <c r="O307" s="54">
        <f t="shared" si="1895"/>
        <v>0</v>
      </c>
      <c r="P307" s="54">
        <f>Q307+R307</f>
        <v>425</v>
      </c>
      <c r="Q307" s="54">
        <v>425</v>
      </c>
      <c r="R307" s="54">
        <v>0</v>
      </c>
      <c r="S307" s="54">
        <f>T307+U307</f>
        <v>446</v>
      </c>
      <c r="T307" s="54">
        <v>446</v>
      </c>
      <c r="U307" s="54">
        <v>0</v>
      </c>
      <c r="V307" s="54">
        <f>W307+X307</f>
        <v>413</v>
      </c>
      <c r="W307" s="54">
        <v>413</v>
      </c>
      <c r="X307" s="54">
        <v>0</v>
      </c>
      <c r="Y307" s="54">
        <f>Z307+AA307</f>
        <v>1284</v>
      </c>
      <c r="Z307" s="54">
        <f t="shared" ref="Z307:AA309" si="1896">+Q307+T307+W307</f>
        <v>1284</v>
      </c>
      <c r="AA307" s="54">
        <f t="shared" si="1896"/>
        <v>0</v>
      </c>
      <c r="AB307" s="54">
        <f>AC307+AD307</f>
        <v>410</v>
      </c>
      <c r="AC307" s="54">
        <v>410</v>
      </c>
      <c r="AD307" s="54">
        <v>0</v>
      </c>
      <c r="AE307" s="54">
        <f>AF307+AG307</f>
        <v>412</v>
      </c>
      <c r="AF307" s="54">
        <v>412</v>
      </c>
      <c r="AG307" s="54">
        <v>0</v>
      </c>
      <c r="AH307" s="54">
        <f>AI307+AJ307</f>
        <v>399</v>
      </c>
      <c r="AI307" s="54">
        <v>399</v>
      </c>
      <c r="AJ307" s="54">
        <v>0</v>
      </c>
      <c r="AK307" s="54">
        <f>AL307+AM307</f>
        <v>1221</v>
      </c>
      <c r="AL307" s="54">
        <f t="shared" ref="AL307:AM309" si="1897">+AC307+AF307+AI307</f>
        <v>1221</v>
      </c>
      <c r="AM307" s="54">
        <f t="shared" si="1897"/>
        <v>0</v>
      </c>
      <c r="AN307" s="54">
        <f>AO307+AP307</f>
        <v>414</v>
      </c>
      <c r="AO307" s="54">
        <v>414</v>
      </c>
      <c r="AP307" s="54">
        <v>0</v>
      </c>
      <c r="AQ307" s="54">
        <f>AR307+AS307</f>
        <v>413</v>
      </c>
      <c r="AR307" s="54">
        <v>413</v>
      </c>
      <c r="AS307" s="54">
        <v>0</v>
      </c>
      <c r="AT307" s="54">
        <f>AU307+AV307</f>
        <v>452</v>
      </c>
      <c r="AU307" s="54">
        <v>452</v>
      </c>
      <c r="AV307" s="54">
        <v>0</v>
      </c>
      <c r="AW307" s="54">
        <f>AX307+AY307</f>
        <v>1279</v>
      </c>
      <c r="AX307" s="54">
        <f t="shared" ref="AX307:AY309" si="1898">+AO307+AR307+AU307</f>
        <v>1279</v>
      </c>
      <c r="AY307" s="54">
        <f t="shared" si="1898"/>
        <v>0</v>
      </c>
      <c r="AZ307" s="54">
        <f>BA307+BB307</f>
        <v>4918</v>
      </c>
      <c r="BA307" s="54">
        <f t="shared" ref="BA307:BB309" si="1899">N307+Z307+AL307+AX307</f>
        <v>4918</v>
      </c>
      <c r="BB307" s="54">
        <f t="shared" si="1899"/>
        <v>0</v>
      </c>
    </row>
    <row r="308" spans="1:54" s="3" customFormat="1" ht="15" customHeight="1" x14ac:dyDescent="0.25">
      <c r="A308" s="33"/>
      <c r="B308" s="31"/>
      <c r="C308" s="35" t="s">
        <v>254</v>
      </c>
      <c r="D308" s="54">
        <f>E308+F308</f>
        <v>177</v>
      </c>
      <c r="E308" s="54">
        <v>177</v>
      </c>
      <c r="F308" s="54">
        <v>0</v>
      </c>
      <c r="G308" s="54">
        <f>H308+I308</f>
        <v>134</v>
      </c>
      <c r="H308" s="54">
        <v>134</v>
      </c>
      <c r="I308" s="54">
        <v>0</v>
      </c>
      <c r="J308" s="54">
        <f>K308+L308</f>
        <v>157</v>
      </c>
      <c r="K308" s="54">
        <v>157</v>
      </c>
      <c r="L308" s="54">
        <v>0</v>
      </c>
      <c r="M308" s="54">
        <f>N308+O308</f>
        <v>468</v>
      </c>
      <c r="N308" s="54">
        <f t="shared" si="1895"/>
        <v>468</v>
      </c>
      <c r="O308" s="54">
        <f t="shared" si="1895"/>
        <v>0</v>
      </c>
      <c r="P308" s="54">
        <f>Q308+R308</f>
        <v>182</v>
      </c>
      <c r="Q308" s="54">
        <v>182</v>
      </c>
      <c r="R308" s="54">
        <v>0</v>
      </c>
      <c r="S308" s="54">
        <f>T308+U308</f>
        <v>220</v>
      </c>
      <c r="T308" s="54">
        <v>220</v>
      </c>
      <c r="U308" s="54">
        <v>0</v>
      </c>
      <c r="V308" s="54">
        <f>W308+X308</f>
        <v>235</v>
      </c>
      <c r="W308" s="54">
        <v>235</v>
      </c>
      <c r="X308" s="54">
        <v>0</v>
      </c>
      <c r="Y308" s="54">
        <f>Z308+AA308</f>
        <v>637</v>
      </c>
      <c r="Z308" s="54">
        <f t="shared" si="1896"/>
        <v>637</v>
      </c>
      <c r="AA308" s="54">
        <f t="shared" si="1896"/>
        <v>0</v>
      </c>
      <c r="AB308" s="54">
        <f>AC308+AD308</f>
        <v>208</v>
      </c>
      <c r="AC308" s="54">
        <v>208</v>
      </c>
      <c r="AD308" s="54">
        <v>0</v>
      </c>
      <c r="AE308" s="54">
        <f>AF308+AG308</f>
        <v>218</v>
      </c>
      <c r="AF308" s="54">
        <v>218</v>
      </c>
      <c r="AG308" s="54">
        <v>0</v>
      </c>
      <c r="AH308" s="54">
        <f>AI308+AJ308</f>
        <v>204</v>
      </c>
      <c r="AI308" s="54">
        <v>204</v>
      </c>
      <c r="AJ308" s="54">
        <v>0</v>
      </c>
      <c r="AK308" s="54">
        <f>AL308+AM308</f>
        <v>630</v>
      </c>
      <c r="AL308" s="54">
        <f t="shared" si="1897"/>
        <v>630</v>
      </c>
      <c r="AM308" s="54">
        <f t="shared" si="1897"/>
        <v>0</v>
      </c>
      <c r="AN308" s="54">
        <f>AO308+AP308</f>
        <v>222</v>
      </c>
      <c r="AO308" s="54">
        <v>222</v>
      </c>
      <c r="AP308" s="54">
        <v>0</v>
      </c>
      <c r="AQ308" s="54">
        <f>AR308+AS308</f>
        <v>225</v>
      </c>
      <c r="AR308" s="54">
        <v>225</v>
      </c>
      <c r="AS308" s="54">
        <v>0</v>
      </c>
      <c r="AT308" s="54">
        <f>AU308+AV308</f>
        <v>226</v>
      </c>
      <c r="AU308" s="54">
        <v>226</v>
      </c>
      <c r="AV308" s="54">
        <v>0</v>
      </c>
      <c r="AW308" s="54">
        <f>AX308+AY308</f>
        <v>673</v>
      </c>
      <c r="AX308" s="54">
        <f t="shared" si="1898"/>
        <v>673</v>
      </c>
      <c r="AY308" s="54">
        <f t="shared" si="1898"/>
        <v>0</v>
      </c>
      <c r="AZ308" s="54">
        <f>BA308+BB308</f>
        <v>2408</v>
      </c>
      <c r="BA308" s="54">
        <f t="shared" si="1899"/>
        <v>2408</v>
      </c>
      <c r="BB308" s="54">
        <f t="shared" si="1899"/>
        <v>0</v>
      </c>
    </row>
    <row r="309" spans="1:54" s="3" customFormat="1" ht="15" customHeight="1" x14ac:dyDescent="0.25">
      <c r="A309" s="33"/>
      <c r="B309" s="31"/>
      <c r="C309" s="35" t="s">
        <v>255</v>
      </c>
      <c r="D309" s="54">
        <f>E309+F309</f>
        <v>0</v>
      </c>
      <c r="E309" s="54">
        <v>0</v>
      </c>
      <c r="F309" s="54">
        <v>0</v>
      </c>
      <c r="G309" s="54">
        <f>H309+I309</f>
        <v>1</v>
      </c>
      <c r="H309" s="54">
        <v>1</v>
      </c>
      <c r="I309" s="54">
        <v>0</v>
      </c>
      <c r="J309" s="54">
        <f>K309+L309</f>
        <v>0</v>
      </c>
      <c r="K309" s="54">
        <v>0</v>
      </c>
      <c r="L309" s="54">
        <v>0</v>
      </c>
      <c r="M309" s="54">
        <f>N309+O309</f>
        <v>1</v>
      </c>
      <c r="N309" s="54">
        <f t="shared" si="1895"/>
        <v>1</v>
      </c>
      <c r="O309" s="54">
        <f t="shared" si="1895"/>
        <v>0</v>
      </c>
      <c r="P309" s="54">
        <f>Q309+R309</f>
        <v>0</v>
      </c>
      <c r="Q309" s="54">
        <v>0</v>
      </c>
      <c r="R309" s="54">
        <v>0</v>
      </c>
      <c r="S309" s="54">
        <f>T309+U309</f>
        <v>0</v>
      </c>
      <c r="T309" s="54">
        <v>0</v>
      </c>
      <c r="U309" s="54">
        <v>0</v>
      </c>
      <c r="V309" s="54">
        <f>W309+X309</f>
        <v>0</v>
      </c>
      <c r="W309" s="54">
        <v>0</v>
      </c>
      <c r="X309" s="54">
        <v>0</v>
      </c>
      <c r="Y309" s="54">
        <f>Z309+AA309</f>
        <v>0</v>
      </c>
      <c r="Z309" s="54">
        <f t="shared" si="1896"/>
        <v>0</v>
      </c>
      <c r="AA309" s="54">
        <f t="shared" si="1896"/>
        <v>0</v>
      </c>
      <c r="AB309" s="54">
        <f>AC309+AD309</f>
        <v>0</v>
      </c>
      <c r="AC309" s="54">
        <v>0</v>
      </c>
      <c r="AD309" s="54">
        <v>0</v>
      </c>
      <c r="AE309" s="54">
        <f>AF309+AG309</f>
        <v>0</v>
      </c>
      <c r="AF309" s="54">
        <v>0</v>
      </c>
      <c r="AG309" s="54">
        <v>0</v>
      </c>
      <c r="AH309" s="54">
        <f>AI309+AJ309</f>
        <v>0</v>
      </c>
      <c r="AI309" s="54">
        <v>0</v>
      </c>
      <c r="AJ309" s="54">
        <v>0</v>
      </c>
      <c r="AK309" s="54">
        <f>AL309+AM309</f>
        <v>0</v>
      </c>
      <c r="AL309" s="54">
        <f t="shared" si="1897"/>
        <v>0</v>
      </c>
      <c r="AM309" s="54">
        <f t="shared" si="1897"/>
        <v>0</v>
      </c>
      <c r="AN309" s="54">
        <f>AO309+AP309</f>
        <v>0</v>
      </c>
      <c r="AO309" s="54">
        <v>0</v>
      </c>
      <c r="AP309" s="54">
        <v>0</v>
      </c>
      <c r="AQ309" s="54">
        <f>AR309+AS309</f>
        <v>1</v>
      </c>
      <c r="AR309" s="54">
        <v>0</v>
      </c>
      <c r="AS309" s="54">
        <v>1</v>
      </c>
      <c r="AT309" s="54">
        <f>AU309+AV309</f>
        <v>0</v>
      </c>
      <c r="AU309" s="54">
        <v>0</v>
      </c>
      <c r="AV309" s="54">
        <v>0</v>
      </c>
      <c r="AW309" s="54">
        <f>AX309+AY309</f>
        <v>1</v>
      </c>
      <c r="AX309" s="54">
        <f t="shared" si="1898"/>
        <v>0</v>
      </c>
      <c r="AY309" s="54">
        <f t="shared" si="1898"/>
        <v>1</v>
      </c>
      <c r="AZ309" s="54">
        <f>BA309+BB309</f>
        <v>2</v>
      </c>
      <c r="BA309" s="54">
        <f t="shared" si="1899"/>
        <v>1</v>
      </c>
      <c r="BB309" s="54">
        <f t="shared" si="1899"/>
        <v>1</v>
      </c>
    </row>
    <row r="310" spans="1:54" s="3" customFormat="1" ht="15" customHeight="1" x14ac:dyDescent="0.25">
      <c r="A310" s="33"/>
      <c r="B310" s="31"/>
      <c r="C310" s="32" t="s">
        <v>256</v>
      </c>
      <c r="D310" s="29">
        <f>SUM(E310:F310)</f>
        <v>168</v>
      </c>
      <c r="E310" s="29">
        <f>SUM(E311:E313)</f>
        <v>168</v>
      </c>
      <c r="F310" s="29">
        <f>SUM(F311:F313)</f>
        <v>0</v>
      </c>
      <c r="G310" s="29">
        <f t="shared" ref="G310" si="1900">SUM(H310:I310)</f>
        <v>144</v>
      </c>
      <c r="H310" s="29">
        <f t="shared" ref="H310:I310" si="1901">SUM(H311:H313)</f>
        <v>144</v>
      </c>
      <c r="I310" s="29">
        <f t="shared" si="1901"/>
        <v>0</v>
      </c>
      <c r="J310" s="29">
        <f t="shared" ref="J310" si="1902">SUM(K310:L310)</f>
        <v>181</v>
      </c>
      <c r="K310" s="29">
        <f t="shared" ref="K310:L310" si="1903">SUM(K311:K313)</f>
        <v>181</v>
      </c>
      <c r="L310" s="29">
        <f t="shared" si="1903"/>
        <v>0</v>
      </c>
      <c r="M310" s="29">
        <f>SUM(N310:O310)</f>
        <v>493</v>
      </c>
      <c r="N310" s="29">
        <f>SUM(N311:N313)</f>
        <v>493</v>
      </c>
      <c r="O310" s="29">
        <f>SUM(O311:O313)</f>
        <v>0</v>
      </c>
      <c r="P310" s="29">
        <f t="shared" ref="P310" si="1904">SUM(Q310:R310)</f>
        <v>174</v>
      </c>
      <c r="Q310" s="29">
        <f t="shared" ref="Q310:R310" si="1905">SUM(Q311:Q313)</f>
        <v>174</v>
      </c>
      <c r="R310" s="29">
        <f t="shared" si="1905"/>
        <v>0</v>
      </c>
      <c r="S310" s="29">
        <f t="shared" ref="S310" si="1906">SUM(T310:U310)</f>
        <v>176</v>
      </c>
      <c r="T310" s="29">
        <f t="shared" ref="T310:U310" si="1907">SUM(T311:T313)</f>
        <v>176</v>
      </c>
      <c r="U310" s="29">
        <f t="shared" si="1907"/>
        <v>0</v>
      </c>
      <c r="V310" s="29">
        <f t="shared" ref="V310" si="1908">SUM(W310:X310)</f>
        <v>176</v>
      </c>
      <c r="W310" s="29">
        <f t="shared" ref="W310:X310" si="1909">SUM(W311:W313)</f>
        <v>176</v>
      </c>
      <c r="X310" s="29">
        <f t="shared" si="1909"/>
        <v>0</v>
      </c>
      <c r="Y310" s="29">
        <f t="shared" ref="Y310" si="1910">SUM(Z310:AA310)</f>
        <v>526</v>
      </c>
      <c r="Z310" s="29">
        <f t="shared" ref="Z310:AA310" si="1911">SUM(Z311:Z313)</f>
        <v>526</v>
      </c>
      <c r="AA310" s="29">
        <f t="shared" si="1911"/>
        <v>0</v>
      </c>
      <c r="AB310" s="29">
        <f t="shared" ref="AB310" si="1912">SUM(AC310:AD310)</f>
        <v>177</v>
      </c>
      <c r="AC310" s="29">
        <f t="shared" ref="AC310:AD310" si="1913">SUM(AC311:AC313)</f>
        <v>177</v>
      </c>
      <c r="AD310" s="29">
        <f t="shared" si="1913"/>
        <v>0</v>
      </c>
      <c r="AE310" s="29">
        <f t="shared" ref="AE310" si="1914">SUM(AF310:AG310)</f>
        <v>202</v>
      </c>
      <c r="AF310" s="29">
        <f t="shared" ref="AF310:AG310" si="1915">SUM(AF311:AF313)</f>
        <v>202</v>
      </c>
      <c r="AG310" s="29">
        <f t="shared" si="1915"/>
        <v>0</v>
      </c>
      <c r="AH310" s="29">
        <f t="shared" ref="AH310" si="1916">SUM(AI310:AJ310)</f>
        <v>212</v>
      </c>
      <c r="AI310" s="29">
        <f t="shared" ref="AI310:AJ310" si="1917">SUM(AI311:AI313)</f>
        <v>212</v>
      </c>
      <c r="AJ310" s="29">
        <f t="shared" si="1917"/>
        <v>0</v>
      </c>
      <c r="AK310" s="29">
        <f t="shared" ref="AK310" si="1918">SUM(AL310:AM310)</f>
        <v>591</v>
      </c>
      <c r="AL310" s="29">
        <f t="shared" ref="AL310:AM310" si="1919">SUM(AL311:AL313)</f>
        <v>591</v>
      </c>
      <c r="AM310" s="29">
        <f t="shared" si="1919"/>
        <v>0</v>
      </c>
      <c r="AN310" s="29">
        <f t="shared" ref="AN310" si="1920">SUM(AO310:AP310)</f>
        <v>223</v>
      </c>
      <c r="AO310" s="29">
        <f t="shared" ref="AO310:AP310" si="1921">SUM(AO311:AO313)</f>
        <v>223</v>
      </c>
      <c r="AP310" s="29">
        <f t="shared" si="1921"/>
        <v>0</v>
      </c>
      <c r="AQ310" s="29">
        <f t="shared" ref="AQ310" si="1922">SUM(AR310:AS310)</f>
        <v>208</v>
      </c>
      <c r="AR310" s="29">
        <f t="shared" ref="AR310:AS310" si="1923">SUM(AR311:AR313)</f>
        <v>208</v>
      </c>
      <c r="AS310" s="29">
        <f t="shared" si="1923"/>
        <v>0</v>
      </c>
      <c r="AT310" s="29">
        <f t="shared" ref="AT310" si="1924">SUM(AU310:AV310)</f>
        <v>206</v>
      </c>
      <c r="AU310" s="29">
        <f t="shared" ref="AU310:AV310" si="1925">SUM(AU311:AU313)</f>
        <v>206</v>
      </c>
      <c r="AV310" s="29">
        <f t="shared" si="1925"/>
        <v>0</v>
      </c>
      <c r="AW310" s="29">
        <f t="shared" ref="AW310" si="1926">SUM(AX310:AY310)</f>
        <v>637</v>
      </c>
      <c r="AX310" s="29">
        <f t="shared" ref="AX310:AY310" si="1927">SUM(AX311:AX313)</f>
        <v>637</v>
      </c>
      <c r="AY310" s="29">
        <f t="shared" si="1927"/>
        <v>0</v>
      </c>
      <c r="AZ310" s="29">
        <f>SUM(BA310:BB310)</f>
        <v>2247</v>
      </c>
      <c r="BA310" s="29">
        <f>SUM(BA311:BA313)</f>
        <v>2247</v>
      </c>
      <c r="BB310" s="29">
        <f>SUM(BB311:BB313)</f>
        <v>0</v>
      </c>
    </row>
    <row r="311" spans="1:54" s="3" customFormat="1" ht="15" customHeight="1" x14ac:dyDescent="0.25">
      <c r="A311" s="33"/>
      <c r="B311" s="31"/>
      <c r="C311" s="35" t="s">
        <v>257</v>
      </c>
      <c r="D311" s="54">
        <f>E311+F311</f>
        <v>109</v>
      </c>
      <c r="E311" s="54">
        <v>109</v>
      </c>
      <c r="F311" s="54">
        <v>0</v>
      </c>
      <c r="G311" s="54">
        <f>H311+I311</f>
        <v>94</v>
      </c>
      <c r="H311" s="54">
        <v>94</v>
      </c>
      <c r="I311" s="54">
        <v>0</v>
      </c>
      <c r="J311" s="54">
        <f>K311+L311</f>
        <v>128</v>
      </c>
      <c r="K311" s="54">
        <v>128</v>
      </c>
      <c r="L311" s="54">
        <v>0</v>
      </c>
      <c r="M311" s="54">
        <f>N311+O311</f>
        <v>331</v>
      </c>
      <c r="N311" s="54">
        <f t="shared" ref="N311:O315" si="1928">+E311+H311+K311</f>
        <v>331</v>
      </c>
      <c r="O311" s="54">
        <f t="shared" si="1928"/>
        <v>0</v>
      </c>
      <c r="P311" s="54">
        <f>Q311+R311</f>
        <v>134</v>
      </c>
      <c r="Q311" s="54">
        <v>134</v>
      </c>
      <c r="R311" s="54">
        <v>0</v>
      </c>
      <c r="S311" s="54">
        <f>T311+U311</f>
        <v>138</v>
      </c>
      <c r="T311" s="54">
        <v>138</v>
      </c>
      <c r="U311" s="54">
        <v>0</v>
      </c>
      <c r="V311" s="54">
        <f>W311+X311</f>
        <v>136</v>
      </c>
      <c r="W311" s="54">
        <v>136</v>
      </c>
      <c r="X311" s="54">
        <v>0</v>
      </c>
      <c r="Y311" s="54">
        <f>Z311+AA311</f>
        <v>408</v>
      </c>
      <c r="Z311" s="54">
        <f t="shared" ref="Z311:AA315" si="1929">+Q311+T311+W311</f>
        <v>408</v>
      </c>
      <c r="AA311" s="54">
        <f t="shared" si="1929"/>
        <v>0</v>
      </c>
      <c r="AB311" s="54">
        <f>AC311+AD311</f>
        <v>125</v>
      </c>
      <c r="AC311" s="54">
        <v>125</v>
      </c>
      <c r="AD311" s="54">
        <v>0</v>
      </c>
      <c r="AE311" s="54">
        <f>AF311+AG311</f>
        <v>133</v>
      </c>
      <c r="AF311" s="54">
        <v>133</v>
      </c>
      <c r="AG311" s="54">
        <v>0</v>
      </c>
      <c r="AH311" s="54">
        <f>AI311+AJ311</f>
        <v>126</v>
      </c>
      <c r="AI311" s="54">
        <v>126</v>
      </c>
      <c r="AJ311" s="54">
        <v>0</v>
      </c>
      <c r="AK311" s="54">
        <f>AL311+AM311</f>
        <v>384</v>
      </c>
      <c r="AL311" s="54">
        <f t="shared" ref="AL311:AM315" si="1930">+AC311+AF311+AI311</f>
        <v>384</v>
      </c>
      <c r="AM311" s="54">
        <f t="shared" si="1930"/>
        <v>0</v>
      </c>
      <c r="AN311" s="54">
        <f>AO311+AP311</f>
        <v>129</v>
      </c>
      <c r="AO311" s="54">
        <v>129</v>
      </c>
      <c r="AP311" s="54">
        <v>0</v>
      </c>
      <c r="AQ311" s="54">
        <f>AR311+AS311</f>
        <v>126</v>
      </c>
      <c r="AR311" s="54">
        <v>126</v>
      </c>
      <c r="AS311" s="54">
        <v>0</v>
      </c>
      <c r="AT311" s="54">
        <f>AU311+AV311</f>
        <v>132</v>
      </c>
      <c r="AU311" s="54">
        <v>132</v>
      </c>
      <c r="AV311" s="54">
        <v>0</v>
      </c>
      <c r="AW311" s="54">
        <f>AX311+AY311</f>
        <v>387</v>
      </c>
      <c r="AX311" s="54">
        <f t="shared" ref="AX311:AY315" si="1931">+AO311+AR311+AU311</f>
        <v>387</v>
      </c>
      <c r="AY311" s="54">
        <f t="shared" si="1931"/>
        <v>0</v>
      </c>
      <c r="AZ311" s="54">
        <f>BA311+BB311</f>
        <v>1510</v>
      </c>
      <c r="BA311" s="54">
        <f t="shared" ref="BA311:BB315" si="1932">N311+Z311+AL311+AX311</f>
        <v>1510</v>
      </c>
      <c r="BB311" s="54">
        <f t="shared" si="1932"/>
        <v>0</v>
      </c>
    </row>
    <row r="312" spans="1:54" s="3" customFormat="1" ht="15" customHeight="1" x14ac:dyDescent="0.25">
      <c r="A312" s="33"/>
      <c r="B312" s="31"/>
      <c r="C312" s="35" t="s">
        <v>258</v>
      </c>
      <c r="D312" s="54">
        <f>E312+F312</f>
        <v>59</v>
      </c>
      <c r="E312" s="54">
        <v>59</v>
      </c>
      <c r="F312" s="54">
        <v>0</v>
      </c>
      <c r="G312" s="54">
        <f>H312+I312</f>
        <v>50</v>
      </c>
      <c r="H312" s="54">
        <v>50</v>
      </c>
      <c r="I312" s="54">
        <v>0</v>
      </c>
      <c r="J312" s="54">
        <f>K312+L312</f>
        <v>53</v>
      </c>
      <c r="K312" s="54">
        <v>53</v>
      </c>
      <c r="L312" s="54">
        <v>0</v>
      </c>
      <c r="M312" s="54">
        <f>N312+O312</f>
        <v>162</v>
      </c>
      <c r="N312" s="54">
        <f t="shared" si="1928"/>
        <v>162</v>
      </c>
      <c r="O312" s="54">
        <f t="shared" si="1928"/>
        <v>0</v>
      </c>
      <c r="P312" s="54">
        <f>Q312+R312</f>
        <v>40</v>
      </c>
      <c r="Q312" s="54">
        <v>40</v>
      </c>
      <c r="R312" s="54">
        <v>0</v>
      </c>
      <c r="S312" s="54">
        <f>T312+U312</f>
        <v>36</v>
      </c>
      <c r="T312" s="54">
        <v>36</v>
      </c>
      <c r="U312" s="54">
        <v>0</v>
      </c>
      <c r="V312" s="54">
        <f>W312+X312</f>
        <v>40</v>
      </c>
      <c r="W312" s="54">
        <v>40</v>
      </c>
      <c r="X312" s="54">
        <v>0</v>
      </c>
      <c r="Y312" s="54">
        <f>Z312+AA312</f>
        <v>116</v>
      </c>
      <c r="Z312" s="54">
        <f t="shared" si="1929"/>
        <v>116</v>
      </c>
      <c r="AA312" s="54">
        <f t="shared" si="1929"/>
        <v>0</v>
      </c>
      <c r="AB312" s="54">
        <f>AC312+AD312</f>
        <v>52</v>
      </c>
      <c r="AC312" s="54">
        <v>52</v>
      </c>
      <c r="AD312" s="54">
        <v>0</v>
      </c>
      <c r="AE312" s="54">
        <f>AF312+AG312</f>
        <v>69</v>
      </c>
      <c r="AF312" s="54">
        <v>69</v>
      </c>
      <c r="AG312" s="54">
        <v>0</v>
      </c>
      <c r="AH312" s="54">
        <f>AI312+AJ312</f>
        <v>86</v>
      </c>
      <c r="AI312" s="54">
        <v>86</v>
      </c>
      <c r="AJ312" s="54">
        <v>0</v>
      </c>
      <c r="AK312" s="54">
        <f>AL312+AM312</f>
        <v>207</v>
      </c>
      <c r="AL312" s="54">
        <f t="shared" si="1930"/>
        <v>207</v>
      </c>
      <c r="AM312" s="54">
        <f t="shared" si="1930"/>
        <v>0</v>
      </c>
      <c r="AN312" s="54">
        <f>AO312+AP312</f>
        <v>94</v>
      </c>
      <c r="AO312" s="54">
        <v>94</v>
      </c>
      <c r="AP312" s="54">
        <v>0</v>
      </c>
      <c r="AQ312" s="54">
        <f>AR312+AS312</f>
        <v>82</v>
      </c>
      <c r="AR312" s="54">
        <v>82</v>
      </c>
      <c r="AS312" s="54">
        <v>0</v>
      </c>
      <c r="AT312" s="54">
        <f>AU312+AV312</f>
        <v>73</v>
      </c>
      <c r="AU312" s="54">
        <v>73</v>
      </c>
      <c r="AV312" s="54">
        <v>0</v>
      </c>
      <c r="AW312" s="54">
        <f>AX312+AY312</f>
        <v>249</v>
      </c>
      <c r="AX312" s="54">
        <f t="shared" si="1931"/>
        <v>249</v>
      </c>
      <c r="AY312" s="54">
        <f t="shared" si="1931"/>
        <v>0</v>
      </c>
      <c r="AZ312" s="54">
        <f>BA312+BB312</f>
        <v>734</v>
      </c>
      <c r="BA312" s="54">
        <f t="shared" si="1932"/>
        <v>734</v>
      </c>
      <c r="BB312" s="54">
        <f t="shared" si="1932"/>
        <v>0</v>
      </c>
    </row>
    <row r="313" spans="1:54" s="3" customFormat="1" ht="15" customHeight="1" x14ac:dyDescent="0.25">
      <c r="A313" s="33"/>
      <c r="B313" s="31"/>
      <c r="C313" s="35" t="s">
        <v>259</v>
      </c>
      <c r="D313" s="54">
        <f>E313+F313</f>
        <v>0</v>
      </c>
      <c r="E313" s="54">
        <v>0</v>
      </c>
      <c r="F313" s="54">
        <v>0</v>
      </c>
      <c r="G313" s="54">
        <f>H313+I313</f>
        <v>0</v>
      </c>
      <c r="H313" s="54">
        <v>0</v>
      </c>
      <c r="I313" s="54">
        <v>0</v>
      </c>
      <c r="J313" s="54">
        <f>K313+L313</f>
        <v>0</v>
      </c>
      <c r="K313" s="54">
        <v>0</v>
      </c>
      <c r="L313" s="54">
        <v>0</v>
      </c>
      <c r="M313" s="54">
        <f>N313+O313</f>
        <v>0</v>
      </c>
      <c r="N313" s="54">
        <f t="shared" si="1928"/>
        <v>0</v>
      </c>
      <c r="O313" s="54">
        <f t="shared" si="1928"/>
        <v>0</v>
      </c>
      <c r="P313" s="54">
        <f>Q313+R313</f>
        <v>0</v>
      </c>
      <c r="Q313" s="54">
        <v>0</v>
      </c>
      <c r="R313" s="54">
        <v>0</v>
      </c>
      <c r="S313" s="54">
        <f>T313+U313</f>
        <v>2</v>
      </c>
      <c r="T313" s="54">
        <v>2</v>
      </c>
      <c r="U313" s="54">
        <v>0</v>
      </c>
      <c r="V313" s="54">
        <f>W313+X313</f>
        <v>0</v>
      </c>
      <c r="W313" s="54">
        <v>0</v>
      </c>
      <c r="X313" s="54">
        <v>0</v>
      </c>
      <c r="Y313" s="54">
        <f>Z313+AA313</f>
        <v>2</v>
      </c>
      <c r="Z313" s="54">
        <f t="shared" si="1929"/>
        <v>2</v>
      </c>
      <c r="AA313" s="54">
        <f t="shared" si="1929"/>
        <v>0</v>
      </c>
      <c r="AB313" s="54">
        <f>AC313+AD313</f>
        <v>0</v>
      </c>
      <c r="AC313" s="54">
        <v>0</v>
      </c>
      <c r="AD313" s="54">
        <v>0</v>
      </c>
      <c r="AE313" s="54">
        <f>AF313+AG313</f>
        <v>0</v>
      </c>
      <c r="AF313" s="54">
        <v>0</v>
      </c>
      <c r="AG313" s="54">
        <v>0</v>
      </c>
      <c r="AH313" s="54">
        <f>AI313+AJ313</f>
        <v>0</v>
      </c>
      <c r="AI313" s="54">
        <v>0</v>
      </c>
      <c r="AJ313" s="54">
        <v>0</v>
      </c>
      <c r="AK313" s="54">
        <f>AL313+AM313</f>
        <v>0</v>
      </c>
      <c r="AL313" s="54">
        <f t="shared" si="1930"/>
        <v>0</v>
      </c>
      <c r="AM313" s="54">
        <f t="shared" si="1930"/>
        <v>0</v>
      </c>
      <c r="AN313" s="54">
        <f>AO313+AP313</f>
        <v>0</v>
      </c>
      <c r="AO313" s="54">
        <v>0</v>
      </c>
      <c r="AP313" s="54">
        <v>0</v>
      </c>
      <c r="AQ313" s="54">
        <f>AR313+AS313</f>
        <v>0</v>
      </c>
      <c r="AR313" s="54">
        <v>0</v>
      </c>
      <c r="AS313" s="54">
        <v>0</v>
      </c>
      <c r="AT313" s="54">
        <f>AU313+AV313</f>
        <v>1</v>
      </c>
      <c r="AU313" s="54">
        <v>1</v>
      </c>
      <c r="AV313" s="54">
        <v>0</v>
      </c>
      <c r="AW313" s="54">
        <f>AX313+AY313</f>
        <v>1</v>
      </c>
      <c r="AX313" s="54">
        <f t="shared" si="1931"/>
        <v>1</v>
      </c>
      <c r="AY313" s="54">
        <f t="shared" si="1931"/>
        <v>0</v>
      </c>
      <c r="AZ313" s="54">
        <f>BA313+BB313</f>
        <v>3</v>
      </c>
      <c r="BA313" s="54">
        <f t="shared" si="1932"/>
        <v>3</v>
      </c>
      <c r="BB313" s="54">
        <f t="shared" si="1932"/>
        <v>0</v>
      </c>
    </row>
    <row r="314" spans="1:54" s="3" customFormat="1" ht="15" customHeight="1" x14ac:dyDescent="0.25">
      <c r="A314" s="33"/>
      <c r="B314" s="31"/>
      <c r="C314" s="32" t="s">
        <v>48</v>
      </c>
      <c r="D314" s="54">
        <f>E314+F314</f>
        <v>196</v>
      </c>
      <c r="E314" s="54">
        <v>196</v>
      </c>
      <c r="F314" s="54">
        <v>0</v>
      </c>
      <c r="G314" s="54">
        <f>H314+I314</f>
        <v>173</v>
      </c>
      <c r="H314" s="54">
        <v>171</v>
      </c>
      <c r="I314" s="54">
        <v>2</v>
      </c>
      <c r="J314" s="54">
        <f>K314+L314</f>
        <v>216</v>
      </c>
      <c r="K314" s="54">
        <v>216</v>
      </c>
      <c r="L314" s="54">
        <v>0</v>
      </c>
      <c r="M314" s="54">
        <f>N314+O314</f>
        <v>585</v>
      </c>
      <c r="N314" s="54">
        <f t="shared" si="1928"/>
        <v>583</v>
      </c>
      <c r="O314" s="54">
        <f t="shared" si="1928"/>
        <v>2</v>
      </c>
      <c r="P314" s="54">
        <f>Q314+R314</f>
        <v>179</v>
      </c>
      <c r="Q314" s="54">
        <v>179</v>
      </c>
      <c r="R314" s="54">
        <v>0</v>
      </c>
      <c r="S314" s="54">
        <f>T314+U314</f>
        <v>190</v>
      </c>
      <c r="T314" s="54">
        <v>190</v>
      </c>
      <c r="U314" s="54">
        <v>0</v>
      </c>
      <c r="V314" s="54">
        <f>W314+X314</f>
        <v>192</v>
      </c>
      <c r="W314" s="54">
        <v>192</v>
      </c>
      <c r="X314" s="54">
        <v>0</v>
      </c>
      <c r="Y314" s="54">
        <f>Z314+AA314</f>
        <v>561</v>
      </c>
      <c r="Z314" s="54">
        <f t="shared" si="1929"/>
        <v>561</v>
      </c>
      <c r="AA314" s="54">
        <f t="shared" si="1929"/>
        <v>0</v>
      </c>
      <c r="AB314" s="54">
        <f>AC314+AD314</f>
        <v>194</v>
      </c>
      <c r="AC314" s="54">
        <v>194</v>
      </c>
      <c r="AD314" s="54">
        <v>0</v>
      </c>
      <c r="AE314" s="54">
        <f>AF314+AG314</f>
        <v>161</v>
      </c>
      <c r="AF314" s="54">
        <v>161</v>
      </c>
      <c r="AG314" s="54">
        <v>0</v>
      </c>
      <c r="AH314" s="54">
        <f>AI314+AJ314</f>
        <v>210</v>
      </c>
      <c r="AI314" s="54">
        <v>210</v>
      </c>
      <c r="AJ314" s="54">
        <v>0</v>
      </c>
      <c r="AK314" s="54">
        <f>AL314+AM314</f>
        <v>565</v>
      </c>
      <c r="AL314" s="54">
        <f t="shared" si="1930"/>
        <v>565</v>
      </c>
      <c r="AM314" s="54">
        <f t="shared" si="1930"/>
        <v>0</v>
      </c>
      <c r="AN314" s="54">
        <f>AO314+AP314</f>
        <v>199</v>
      </c>
      <c r="AO314" s="54">
        <v>199</v>
      </c>
      <c r="AP314" s="54">
        <v>0</v>
      </c>
      <c r="AQ314" s="54">
        <f>AR314+AS314</f>
        <v>196</v>
      </c>
      <c r="AR314" s="54">
        <v>196</v>
      </c>
      <c r="AS314" s="54">
        <v>0</v>
      </c>
      <c r="AT314" s="54">
        <f>AU314+AV314</f>
        <v>191</v>
      </c>
      <c r="AU314" s="54">
        <v>191</v>
      </c>
      <c r="AV314" s="54">
        <v>0</v>
      </c>
      <c r="AW314" s="54">
        <f>AX314+AY314</f>
        <v>586</v>
      </c>
      <c r="AX314" s="54">
        <f t="shared" si="1931"/>
        <v>586</v>
      </c>
      <c r="AY314" s="54">
        <f t="shared" si="1931"/>
        <v>0</v>
      </c>
      <c r="AZ314" s="54">
        <f>BA314+BB314</f>
        <v>2297</v>
      </c>
      <c r="BA314" s="54">
        <f t="shared" si="1932"/>
        <v>2295</v>
      </c>
      <c r="BB314" s="54">
        <f t="shared" si="1932"/>
        <v>2</v>
      </c>
    </row>
    <row r="315" spans="1:54" s="3" customFormat="1" ht="15" customHeight="1" x14ac:dyDescent="0.25">
      <c r="A315" s="33"/>
      <c r="B315" s="31"/>
      <c r="C315" s="32" t="s">
        <v>23</v>
      </c>
      <c r="D315" s="54">
        <f>E315+F315</f>
        <v>25</v>
      </c>
      <c r="E315" s="54">
        <v>22</v>
      </c>
      <c r="F315" s="54">
        <v>3</v>
      </c>
      <c r="G315" s="54">
        <f>H315+I315</f>
        <v>20</v>
      </c>
      <c r="H315" s="54">
        <v>19</v>
      </c>
      <c r="I315" s="54">
        <v>1</v>
      </c>
      <c r="J315" s="54">
        <f>K315+L315</f>
        <v>17</v>
      </c>
      <c r="K315" s="54">
        <v>15</v>
      </c>
      <c r="L315" s="54">
        <v>2</v>
      </c>
      <c r="M315" s="54">
        <f>N315+O315</f>
        <v>62</v>
      </c>
      <c r="N315" s="54">
        <f t="shared" si="1928"/>
        <v>56</v>
      </c>
      <c r="O315" s="54">
        <f t="shared" si="1928"/>
        <v>6</v>
      </c>
      <c r="P315" s="54">
        <f>Q315+R315</f>
        <v>19</v>
      </c>
      <c r="Q315" s="54">
        <v>18</v>
      </c>
      <c r="R315" s="54">
        <v>1</v>
      </c>
      <c r="S315" s="54">
        <f>T315+U315</f>
        <v>21</v>
      </c>
      <c r="T315" s="54">
        <v>19</v>
      </c>
      <c r="U315" s="54">
        <v>2</v>
      </c>
      <c r="V315" s="54">
        <f>W315+X315</f>
        <v>21</v>
      </c>
      <c r="W315" s="54">
        <v>18</v>
      </c>
      <c r="X315" s="54">
        <v>3</v>
      </c>
      <c r="Y315" s="54">
        <f>Z315+AA315</f>
        <v>61</v>
      </c>
      <c r="Z315" s="54">
        <f t="shared" si="1929"/>
        <v>55</v>
      </c>
      <c r="AA315" s="54">
        <f t="shared" si="1929"/>
        <v>6</v>
      </c>
      <c r="AB315" s="54">
        <f>AC315+AD315</f>
        <v>29</v>
      </c>
      <c r="AC315" s="54">
        <v>27</v>
      </c>
      <c r="AD315" s="54">
        <v>2</v>
      </c>
      <c r="AE315" s="54">
        <f>AF315+AG315</f>
        <v>22</v>
      </c>
      <c r="AF315" s="54">
        <v>21</v>
      </c>
      <c r="AG315" s="54">
        <v>1</v>
      </c>
      <c r="AH315" s="54">
        <f>AI315+AJ315</f>
        <v>26</v>
      </c>
      <c r="AI315" s="54">
        <v>23</v>
      </c>
      <c r="AJ315" s="54">
        <v>3</v>
      </c>
      <c r="AK315" s="54">
        <f>AL315+AM315</f>
        <v>77</v>
      </c>
      <c r="AL315" s="54">
        <f t="shared" si="1930"/>
        <v>71</v>
      </c>
      <c r="AM315" s="54">
        <f t="shared" si="1930"/>
        <v>6</v>
      </c>
      <c r="AN315" s="54">
        <f>AO315+AP315</f>
        <v>23</v>
      </c>
      <c r="AO315" s="54">
        <v>22</v>
      </c>
      <c r="AP315" s="54">
        <v>1</v>
      </c>
      <c r="AQ315" s="54">
        <f>AR315+AS315</f>
        <v>23</v>
      </c>
      <c r="AR315" s="54">
        <v>22</v>
      </c>
      <c r="AS315" s="54">
        <v>1</v>
      </c>
      <c r="AT315" s="54">
        <f>AU315+AV315</f>
        <v>25</v>
      </c>
      <c r="AU315" s="54">
        <v>22</v>
      </c>
      <c r="AV315" s="54">
        <v>3</v>
      </c>
      <c r="AW315" s="54">
        <f>AX315+AY315</f>
        <v>71</v>
      </c>
      <c r="AX315" s="54">
        <f t="shared" si="1931"/>
        <v>66</v>
      </c>
      <c r="AY315" s="54">
        <f t="shared" si="1931"/>
        <v>5</v>
      </c>
      <c r="AZ315" s="54">
        <f>BA315+BB315</f>
        <v>271</v>
      </c>
      <c r="BA315" s="54">
        <f t="shared" si="1932"/>
        <v>248</v>
      </c>
      <c r="BB315" s="54">
        <f t="shared" si="1932"/>
        <v>23</v>
      </c>
    </row>
    <row r="316" spans="1:54" s="3" customFormat="1" ht="15" customHeight="1" x14ac:dyDescent="0.25">
      <c r="A316" s="33"/>
      <c r="B316" s="31"/>
      <c r="C316" s="35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</row>
    <row r="317" spans="1:54" s="3" customFormat="1" ht="15" customHeight="1" x14ac:dyDescent="0.25">
      <c r="A317" s="30" t="s">
        <v>260</v>
      </c>
      <c r="B317" s="31"/>
      <c r="C317" s="32"/>
      <c r="D317" s="29">
        <f>SUM(E317:F317)</f>
        <v>4279</v>
      </c>
      <c r="E317" s="29">
        <f>E319+E335+E342+E355+E372</f>
        <v>4233</v>
      </c>
      <c r="F317" s="29">
        <f>F319+F335+F342+F355+F372</f>
        <v>46</v>
      </c>
      <c r="G317" s="29">
        <f t="shared" ref="G317" si="1933">SUM(H317:I317)</f>
        <v>3877</v>
      </c>
      <c r="H317" s="29">
        <f>H319+H335+H342+H355+H372</f>
        <v>3828</v>
      </c>
      <c r="I317" s="29">
        <f>I319+I335+I342+I355+I372</f>
        <v>49</v>
      </c>
      <c r="J317" s="29">
        <f t="shared" ref="J317" si="1934">SUM(K317:L317)</f>
        <v>4508</v>
      </c>
      <c r="K317" s="29">
        <f>K319+K335+K342+K355+K372</f>
        <v>4441</v>
      </c>
      <c r="L317" s="29">
        <f>L319+L335+L342+L355+L372</f>
        <v>67</v>
      </c>
      <c r="M317" s="29">
        <f>SUM(N317:O317)</f>
        <v>12664</v>
      </c>
      <c r="N317" s="29">
        <f>N319+N335+N342+N355+N372</f>
        <v>12502</v>
      </c>
      <c r="O317" s="29">
        <f>O319+O335+O342+O355+O372</f>
        <v>162</v>
      </c>
      <c r="P317" s="29">
        <f t="shared" ref="P317" si="1935">SUM(Q317:R317)</f>
        <v>4869</v>
      </c>
      <c r="Q317" s="29">
        <f>Q319+Q335+Q342+Q355+Q372</f>
        <v>4779</v>
      </c>
      <c r="R317" s="29">
        <f>R319+R335+R342+R355+R372</f>
        <v>90</v>
      </c>
      <c r="S317" s="29">
        <f t="shared" ref="S317" si="1936">SUM(T317:U317)</f>
        <v>5130</v>
      </c>
      <c r="T317" s="29">
        <f>T319+T335+T342+T355+T372</f>
        <v>5008</v>
      </c>
      <c r="U317" s="29">
        <f>U319+U335+U342+U355+U372</f>
        <v>122</v>
      </c>
      <c r="V317" s="29">
        <f t="shared" ref="V317" si="1937">SUM(W317:X317)</f>
        <v>5082</v>
      </c>
      <c r="W317" s="29">
        <f>W319+W335+W342+W355+W372</f>
        <v>4957</v>
      </c>
      <c r="X317" s="29">
        <f>X319+X335+X342+X355+X372</f>
        <v>125</v>
      </c>
      <c r="Y317" s="29">
        <f t="shared" ref="Y317" si="1938">SUM(Z317:AA317)</f>
        <v>15081</v>
      </c>
      <c r="Z317" s="29">
        <f>Z319+Z335+Z342+Z355+Z372</f>
        <v>14744</v>
      </c>
      <c r="AA317" s="29">
        <f>AA319+AA335+AA342+AA355+AA372</f>
        <v>337</v>
      </c>
      <c r="AB317" s="29">
        <f t="shared" ref="AB317" si="1939">SUM(AC317:AD317)</f>
        <v>5042</v>
      </c>
      <c r="AC317" s="29">
        <f>AC319+AC335+AC342+AC355+AC372</f>
        <v>4920</v>
      </c>
      <c r="AD317" s="29">
        <f>AD319+AD335+AD342+AD355+AD372</f>
        <v>122</v>
      </c>
      <c r="AE317" s="29">
        <f t="shared" ref="AE317" si="1940">SUM(AF317:AG317)</f>
        <v>5074</v>
      </c>
      <c r="AF317" s="29">
        <f>AF319+AF335+AF342+AF355+AF372</f>
        <v>4924</v>
      </c>
      <c r="AG317" s="29">
        <f>AG319+AG335+AG342+AG355+AG372</f>
        <v>150</v>
      </c>
      <c r="AH317" s="29">
        <f t="shared" ref="AH317" si="1941">SUM(AI317:AJ317)</f>
        <v>5006</v>
      </c>
      <c r="AI317" s="29">
        <f>AI319+AI335+AI342+AI355+AI372</f>
        <v>4863</v>
      </c>
      <c r="AJ317" s="29">
        <f>AJ319+AJ335+AJ342+AJ355+AJ372</f>
        <v>143</v>
      </c>
      <c r="AK317" s="29">
        <f t="shared" ref="AK317" si="1942">SUM(AL317:AM317)</f>
        <v>15122</v>
      </c>
      <c r="AL317" s="29">
        <f>AL319+AL335+AL342+AL355+AL372</f>
        <v>14707</v>
      </c>
      <c r="AM317" s="29">
        <f>AM319+AM335+AM342+AM355+AM372</f>
        <v>415</v>
      </c>
      <c r="AN317" s="29">
        <f t="shared" ref="AN317" si="1943">SUM(AO317:AP317)</f>
        <v>5371</v>
      </c>
      <c r="AO317" s="29">
        <f>AO319+AO335+AO342+AO355+AO372</f>
        <v>5237</v>
      </c>
      <c r="AP317" s="29">
        <f>AP319+AP335+AP342+AP355+AP372</f>
        <v>134</v>
      </c>
      <c r="AQ317" s="29">
        <f t="shared" ref="AQ317" si="1944">SUM(AR317:AS317)</f>
        <v>5231</v>
      </c>
      <c r="AR317" s="29">
        <f>AR319+AR335+AR342+AR355+AR372</f>
        <v>5152</v>
      </c>
      <c r="AS317" s="29">
        <f>AS319+AS335+AS342+AS355+AS372</f>
        <v>79</v>
      </c>
      <c r="AT317" s="29">
        <f t="shared" ref="AT317" si="1945">SUM(AU317:AV317)</f>
        <v>5220</v>
      </c>
      <c r="AU317" s="29">
        <f>AU319+AU335+AU342+AU355+AU372</f>
        <v>5161</v>
      </c>
      <c r="AV317" s="29">
        <f>AV319+AV335+AV342+AV355+AV372</f>
        <v>59</v>
      </c>
      <c r="AW317" s="29">
        <f t="shared" ref="AW317" si="1946">SUM(AX317:AY317)</f>
        <v>15822</v>
      </c>
      <c r="AX317" s="29">
        <f>AX319+AX335+AX342+AX355+AX372</f>
        <v>15550</v>
      </c>
      <c r="AY317" s="29">
        <f>AY319+AY335+AY342+AY355+AY372</f>
        <v>272</v>
      </c>
      <c r="AZ317" s="29">
        <f>SUM(BA317:BB317)</f>
        <v>58689</v>
      </c>
      <c r="BA317" s="29">
        <f>BA319+BA335+BA342+BA355+BA372</f>
        <v>57503</v>
      </c>
      <c r="BB317" s="29">
        <f>BB319+BB335+BB342+BB355+BB372</f>
        <v>1186</v>
      </c>
    </row>
    <row r="318" spans="1:54" s="3" customFormat="1" ht="15" customHeight="1" x14ac:dyDescent="0.25">
      <c r="A318" s="30"/>
      <c r="B318" s="31"/>
      <c r="C318" s="32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</row>
    <row r="319" spans="1:54" s="3" customFormat="1" ht="15" customHeight="1" x14ac:dyDescent="0.25">
      <c r="A319" s="30"/>
      <c r="B319" s="31" t="s">
        <v>261</v>
      </c>
      <c r="C319" s="32"/>
      <c r="D319" s="29">
        <f t="shared" ref="D319:D320" si="1947">SUM(E319:F319)</f>
        <v>790</v>
      </c>
      <c r="E319" s="29">
        <f>+E320+E324+E328+E332+E333+E331</f>
        <v>765</v>
      </c>
      <c r="F319" s="29">
        <f>+F320+F324+F328+F332+F333+F331</f>
        <v>25</v>
      </c>
      <c r="G319" s="29">
        <f t="shared" ref="G319:G320" si="1948">SUM(H319:I319)</f>
        <v>860</v>
      </c>
      <c r="H319" s="29">
        <f>+H320+H324+H328+H332+H333+H331</f>
        <v>834</v>
      </c>
      <c r="I319" s="29">
        <f>+I320+I324+I328+I332+I333+I331</f>
        <v>26</v>
      </c>
      <c r="J319" s="29">
        <f t="shared" ref="J319:J320" si="1949">SUM(K319:L319)</f>
        <v>915</v>
      </c>
      <c r="K319" s="29">
        <f>+K320+K324+K328+K332+K333+K331</f>
        <v>883</v>
      </c>
      <c r="L319" s="29">
        <f>+L320+L324+L328+L332+L333+L331</f>
        <v>32</v>
      </c>
      <c r="M319" s="29">
        <f t="shared" ref="M319" si="1950">SUM(N319:O319)</f>
        <v>2565</v>
      </c>
      <c r="N319" s="29">
        <f>+N320+N324+N328+N332+N333+N331</f>
        <v>2482</v>
      </c>
      <c r="O319" s="29">
        <f>+O320+O324+O328+O332+O333+O331</f>
        <v>83</v>
      </c>
      <c r="P319" s="29">
        <f t="shared" ref="P319:P320" si="1951">SUM(Q319:R319)</f>
        <v>1146</v>
      </c>
      <c r="Q319" s="29">
        <f>+Q320+Q324+Q328+Q332+Q333+Q331</f>
        <v>1117</v>
      </c>
      <c r="R319" s="29">
        <f>+R320+R324+R328+R332+R333+R331</f>
        <v>29</v>
      </c>
      <c r="S319" s="29">
        <f t="shared" ref="S319:S320" si="1952">SUM(T319:U319)</f>
        <v>1137</v>
      </c>
      <c r="T319" s="29">
        <f>+T320+T324+T328+T332+T333+T331</f>
        <v>1109</v>
      </c>
      <c r="U319" s="29">
        <f>+U320+U324+U328+U332+U333+U331</f>
        <v>28</v>
      </c>
      <c r="V319" s="29">
        <f t="shared" ref="V319:V320" si="1953">SUM(W319:X319)</f>
        <v>1106</v>
      </c>
      <c r="W319" s="29">
        <f>+W320+W324+W328+W332+W333+W331</f>
        <v>1085</v>
      </c>
      <c r="X319" s="29">
        <f>+X320+X324+X328+X332+X333+X331</f>
        <v>21</v>
      </c>
      <c r="Y319" s="29">
        <f t="shared" ref="Y319:Y320" si="1954">SUM(Z319:AA319)</f>
        <v>3389</v>
      </c>
      <c r="Z319" s="29">
        <f>+Z320+Z324+Z328+Z332+Z333+Z331</f>
        <v>3311</v>
      </c>
      <c r="AA319" s="29">
        <f>+AA320+AA324+AA328+AA332+AA333+AA331</f>
        <v>78</v>
      </c>
      <c r="AB319" s="29">
        <f t="shared" ref="AB319:AB320" si="1955">SUM(AC319:AD319)</f>
        <v>1011</v>
      </c>
      <c r="AC319" s="29">
        <f>+AC320+AC324+AC328+AC332+AC333+AC331</f>
        <v>988</v>
      </c>
      <c r="AD319" s="29">
        <f>+AD320+AD324+AD328+AD332+AD333+AD331</f>
        <v>23</v>
      </c>
      <c r="AE319" s="29">
        <f t="shared" ref="AE319:AE320" si="1956">SUM(AF319:AG319)</f>
        <v>1016</v>
      </c>
      <c r="AF319" s="29">
        <f>+AF320+AF324+AF328+AF332+AF333+AF331</f>
        <v>989</v>
      </c>
      <c r="AG319" s="29">
        <f>+AG320+AG324+AG328+AG332+AG333+AG331</f>
        <v>27</v>
      </c>
      <c r="AH319" s="29">
        <f t="shared" ref="AH319:AH320" si="1957">SUM(AI319:AJ319)</f>
        <v>1026</v>
      </c>
      <c r="AI319" s="29">
        <f>+AI320+AI324+AI328+AI332+AI333+AI331</f>
        <v>997</v>
      </c>
      <c r="AJ319" s="29">
        <f>+AJ320+AJ324+AJ328+AJ332+AJ333+AJ331</f>
        <v>29</v>
      </c>
      <c r="AK319" s="29">
        <f t="shared" ref="AK319:AK320" si="1958">SUM(AL319:AM319)</f>
        <v>3053</v>
      </c>
      <c r="AL319" s="29">
        <f>+AL320+AL324+AL328+AL332+AL333+AL331</f>
        <v>2974</v>
      </c>
      <c r="AM319" s="29">
        <f>+AM320+AM324+AM328+AM332+AM333+AM331</f>
        <v>79</v>
      </c>
      <c r="AN319" s="29">
        <f t="shared" ref="AN319:AN320" si="1959">SUM(AO319:AP319)</f>
        <v>1171</v>
      </c>
      <c r="AO319" s="29">
        <f>+AO320+AO324+AO328+AO332+AO333+AO331</f>
        <v>1133</v>
      </c>
      <c r="AP319" s="29">
        <f>+AP320+AP324+AP328+AP332+AP333+AP331</f>
        <v>38</v>
      </c>
      <c r="AQ319" s="29">
        <f t="shared" ref="AQ319:AQ320" si="1960">SUM(AR319:AS319)</f>
        <v>1118</v>
      </c>
      <c r="AR319" s="29">
        <f>+AR320+AR324+AR328+AR332+AR333+AR331</f>
        <v>1087</v>
      </c>
      <c r="AS319" s="29">
        <f>+AS320+AS324+AS328+AS332+AS333+AS331</f>
        <v>31</v>
      </c>
      <c r="AT319" s="29">
        <f t="shared" ref="AT319:AT320" si="1961">SUM(AU319:AV319)</f>
        <v>1170</v>
      </c>
      <c r="AU319" s="29">
        <f>+AU320+AU324+AU328+AU332+AU333+AU331</f>
        <v>1143</v>
      </c>
      <c r="AV319" s="29">
        <f>+AV320+AV324+AV328+AV332+AV333+AV331</f>
        <v>27</v>
      </c>
      <c r="AW319" s="29">
        <f t="shared" ref="AW319:AW320" si="1962">SUM(AX319:AY319)</f>
        <v>3459</v>
      </c>
      <c r="AX319" s="29">
        <f>+AX320+AX324+AX328+AX332+AX333+AX331</f>
        <v>3363</v>
      </c>
      <c r="AY319" s="29">
        <f>+AY320+AY324+AY328+AY332+AY333+AY331</f>
        <v>96</v>
      </c>
      <c r="AZ319" s="29">
        <f t="shared" ref="AZ319" si="1963">SUM(BA319:BB319)</f>
        <v>12466</v>
      </c>
      <c r="BA319" s="29">
        <f>+BA320+BA324+BA328+BA332+BA333+BA331</f>
        <v>12130</v>
      </c>
      <c r="BB319" s="29">
        <f>+BB320+BB324+BB328+BB332+BB333+BB331</f>
        <v>336</v>
      </c>
    </row>
    <row r="320" spans="1:54" s="3" customFormat="1" ht="15" customHeight="1" x14ac:dyDescent="0.25">
      <c r="A320" s="33"/>
      <c r="B320" s="31"/>
      <c r="C320" s="32" t="s">
        <v>262</v>
      </c>
      <c r="D320" s="29">
        <f t="shared" si="1947"/>
        <v>191</v>
      </c>
      <c r="E320" s="29">
        <f>SUM(E321:E323)</f>
        <v>179</v>
      </c>
      <c r="F320" s="29">
        <f>SUM(F321:F323)</f>
        <v>12</v>
      </c>
      <c r="G320" s="29">
        <f t="shared" si="1948"/>
        <v>185</v>
      </c>
      <c r="H320" s="29">
        <f t="shared" ref="H320:I320" si="1964">SUM(H321:H323)</f>
        <v>175</v>
      </c>
      <c r="I320" s="29">
        <f t="shared" si="1964"/>
        <v>10</v>
      </c>
      <c r="J320" s="29">
        <f t="shared" si="1949"/>
        <v>214</v>
      </c>
      <c r="K320" s="29">
        <f t="shared" ref="K320:L320" si="1965">SUM(K321:K323)</f>
        <v>198</v>
      </c>
      <c r="L320" s="29">
        <f t="shared" si="1965"/>
        <v>16</v>
      </c>
      <c r="M320" s="29">
        <f>SUM(N320:O320)</f>
        <v>590</v>
      </c>
      <c r="N320" s="29">
        <f>SUM(N321:N323)</f>
        <v>552</v>
      </c>
      <c r="O320" s="29">
        <f>SUM(O321:O323)</f>
        <v>38</v>
      </c>
      <c r="P320" s="29">
        <f t="shared" si="1951"/>
        <v>211</v>
      </c>
      <c r="Q320" s="29">
        <f t="shared" ref="Q320:R320" si="1966">SUM(Q321:Q323)</f>
        <v>195</v>
      </c>
      <c r="R320" s="29">
        <f t="shared" si="1966"/>
        <v>16</v>
      </c>
      <c r="S320" s="29">
        <f t="shared" si="1952"/>
        <v>227</v>
      </c>
      <c r="T320" s="29">
        <f t="shared" ref="T320:U320" si="1967">SUM(T321:T323)</f>
        <v>216</v>
      </c>
      <c r="U320" s="29">
        <f t="shared" si="1967"/>
        <v>11</v>
      </c>
      <c r="V320" s="29">
        <f t="shared" si="1953"/>
        <v>198</v>
      </c>
      <c r="W320" s="29">
        <f t="shared" ref="W320:X320" si="1968">SUM(W321:W323)</f>
        <v>191</v>
      </c>
      <c r="X320" s="29">
        <f t="shared" si="1968"/>
        <v>7</v>
      </c>
      <c r="Y320" s="29">
        <f t="shared" si="1954"/>
        <v>636</v>
      </c>
      <c r="Z320" s="29">
        <f t="shared" ref="Z320:AA320" si="1969">SUM(Z321:Z323)</f>
        <v>602</v>
      </c>
      <c r="AA320" s="29">
        <f t="shared" si="1969"/>
        <v>34</v>
      </c>
      <c r="AB320" s="29">
        <f t="shared" si="1955"/>
        <v>194</v>
      </c>
      <c r="AC320" s="29">
        <f t="shared" ref="AC320:AD320" si="1970">SUM(AC321:AC323)</f>
        <v>186</v>
      </c>
      <c r="AD320" s="29">
        <f t="shared" si="1970"/>
        <v>8</v>
      </c>
      <c r="AE320" s="29">
        <f t="shared" si="1956"/>
        <v>200</v>
      </c>
      <c r="AF320" s="29">
        <f t="shared" ref="AF320:AG320" si="1971">SUM(AF321:AF323)</f>
        <v>190</v>
      </c>
      <c r="AG320" s="29">
        <f t="shared" si="1971"/>
        <v>10</v>
      </c>
      <c r="AH320" s="29">
        <f t="shared" si="1957"/>
        <v>190</v>
      </c>
      <c r="AI320" s="29">
        <f t="shared" ref="AI320:AJ320" si="1972">SUM(AI321:AI323)</f>
        <v>180</v>
      </c>
      <c r="AJ320" s="29">
        <f t="shared" si="1972"/>
        <v>10</v>
      </c>
      <c r="AK320" s="29">
        <f t="shared" si="1958"/>
        <v>584</v>
      </c>
      <c r="AL320" s="29">
        <f t="shared" ref="AL320:AM320" si="1973">SUM(AL321:AL323)</f>
        <v>556</v>
      </c>
      <c r="AM320" s="29">
        <f t="shared" si="1973"/>
        <v>28</v>
      </c>
      <c r="AN320" s="29">
        <f t="shared" si="1959"/>
        <v>194</v>
      </c>
      <c r="AO320" s="29">
        <f t="shared" ref="AO320:AP320" si="1974">SUM(AO321:AO323)</f>
        <v>180</v>
      </c>
      <c r="AP320" s="29">
        <f t="shared" si="1974"/>
        <v>14</v>
      </c>
      <c r="AQ320" s="29">
        <f t="shared" si="1960"/>
        <v>173</v>
      </c>
      <c r="AR320" s="29">
        <f t="shared" ref="AR320:AS320" si="1975">SUM(AR321:AR323)</f>
        <v>162</v>
      </c>
      <c r="AS320" s="29">
        <f t="shared" si="1975"/>
        <v>11</v>
      </c>
      <c r="AT320" s="29">
        <f t="shared" si="1961"/>
        <v>188</v>
      </c>
      <c r="AU320" s="29">
        <f t="shared" ref="AU320:AV320" si="1976">SUM(AU321:AU323)</f>
        <v>175</v>
      </c>
      <c r="AV320" s="29">
        <f t="shared" si="1976"/>
        <v>13</v>
      </c>
      <c r="AW320" s="29">
        <f t="shared" si="1962"/>
        <v>555</v>
      </c>
      <c r="AX320" s="29">
        <f t="shared" ref="AX320:AY320" si="1977">SUM(AX321:AX323)</f>
        <v>517</v>
      </c>
      <c r="AY320" s="29">
        <f t="shared" si="1977"/>
        <v>38</v>
      </c>
      <c r="AZ320" s="29">
        <f>SUM(BA320:BB320)</f>
        <v>2365</v>
      </c>
      <c r="BA320" s="29">
        <f>SUM(BA321:BA323)</f>
        <v>2227</v>
      </c>
      <c r="BB320" s="29">
        <f>SUM(BB321:BB323)</f>
        <v>138</v>
      </c>
    </row>
    <row r="321" spans="1:54" s="3" customFormat="1" ht="15" customHeight="1" x14ac:dyDescent="0.25">
      <c r="A321" s="33"/>
      <c r="B321" s="31"/>
      <c r="C321" s="35" t="s">
        <v>263</v>
      </c>
      <c r="D321" s="54">
        <f>E321+F321</f>
        <v>105</v>
      </c>
      <c r="E321" s="54">
        <v>105</v>
      </c>
      <c r="F321" s="54">
        <v>0</v>
      </c>
      <c r="G321" s="54">
        <f>H321+I321</f>
        <v>99</v>
      </c>
      <c r="H321" s="54">
        <v>99</v>
      </c>
      <c r="I321" s="54">
        <v>0</v>
      </c>
      <c r="J321" s="54">
        <f>K321+L321</f>
        <v>108</v>
      </c>
      <c r="K321" s="54">
        <v>108</v>
      </c>
      <c r="L321" s="54">
        <v>0</v>
      </c>
      <c r="M321" s="54">
        <f>N321+O321</f>
        <v>312</v>
      </c>
      <c r="N321" s="54">
        <f t="shared" ref="N321:O323" si="1978">+E321+H321+K321</f>
        <v>312</v>
      </c>
      <c r="O321" s="54">
        <f t="shared" si="1978"/>
        <v>0</v>
      </c>
      <c r="P321" s="54">
        <f>Q321+R321</f>
        <v>112</v>
      </c>
      <c r="Q321" s="54">
        <v>112</v>
      </c>
      <c r="R321" s="54">
        <v>0</v>
      </c>
      <c r="S321" s="54">
        <f>T321+U321</f>
        <v>129</v>
      </c>
      <c r="T321" s="54">
        <v>129</v>
      </c>
      <c r="U321" s="54">
        <v>0</v>
      </c>
      <c r="V321" s="54">
        <f>W321+X321</f>
        <v>118</v>
      </c>
      <c r="W321" s="54">
        <v>118</v>
      </c>
      <c r="X321" s="54">
        <v>0</v>
      </c>
      <c r="Y321" s="54">
        <f>Z321+AA321</f>
        <v>359</v>
      </c>
      <c r="Z321" s="54">
        <f t="shared" ref="Z321:AA323" si="1979">+Q321+T321+W321</f>
        <v>359</v>
      </c>
      <c r="AA321" s="54">
        <f t="shared" si="1979"/>
        <v>0</v>
      </c>
      <c r="AB321" s="54">
        <f>AC321+AD321</f>
        <v>105</v>
      </c>
      <c r="AC321" s="54">
        <v>105</v>
      </c>
      <c r="AD321" s="54">
        <v>0</v>
      </c>
      <c r="AE321" s="54">
        <f>AF321+AG321</f>
        <v>107</v>
      </c>
      <c r="AF321" s="54">
        <v>107</v>
      </c>
      <c r="AG321" s="54">
        <v>0</v>
      </c>
      <c r="AH321" s="54">
        <f>AI321+AJ321</f>
        <v>105</v>
      </c>
      <c r="AI321" s="54">
        <v>105</v>
      </c>
      <c r="AJ321" s="54">
        <v>0</v>
      </c>
      <c r="AK321" s="54">
        <f>AL321+AM321</f>
        <v>317</v>
      </c>
      <c r="AL321" s="54">
        <f t="shared" ref="AL321:AM323" si="1980">+AC321+AF321+AI321</f>
        <v>317</v>
      </c>
      <c r="AM321" s="54">
        <f t="shared" si="1980"/>
        <v>0</v>
      </c>
      <c r="AN321" s="54">
        <f>AO321+AP321</f>
        <v>104</v>
      </c>
      <c r="AO321" s="54">
        <v>104</v>
      </c>
      <c r="AP321" s="54">
        <v>0</v>
      </c>
      <c r="AQ321" s="54">
        <f>AR321+AS321</f>
        <v>84</v>
      </c>
      <c r="AR321" s="54">
        <v>84</v>
      </c>
      <c r="AS321" s="54">
        <v>0</v>
      </c>
      <c r="AT321" s="54">
        <f>AU321+AV321</f>
        <v>90</v>
      </c>
      <c r="AU321" s="54">
        <v>90</v>
      </c>
      <c r="AV321" s="54">
        <v>0</v>
      </c>
      <c r="AW321" s="54">
        <f>AX321+AY321</f>
        <v>278</v>
      </c>
      <c r="AX321" s="54">
        <f t="shared" ref="AX321:AY323" si="1981">+AO321+AR321+AU321</f>
        <v>278</v>
      </c>
      <c r="AY321" s="54">
        <f t="shared" si="1981"/>
        <v>0</v>
      </c>
      <c r="AZ321" s="54">
        <f>BA321+BB321</f>
        <v>1266</v>
      </c>
      <c r="BA321" s="54">
        <f t="shared" ref="BA321:BB323" si="1982">N321+Z321+AL321+AX321</f>
        <v>1266</v>
      </c>
      <c r="BB321" s="54">
        <f t="shared" si="1982"/>
        <v>0</v>
      </c>
    </row>
    <row r="322" spans="1:54" s="3" customFormat="1" ht="15" customHeight="1" x14ac:dyDescent="0.25">
      <c r="A322" s="33"/>
      <c r="B322" s="31"/>
      <c r="C322" s="35" t="s">
        <v>264</v>
      </c>
      <c r="D322" s="54">
        <f>E322+F322</f>
        <v>86</v>
      </c>
      <c r="E322" s="54">
        <v>74</v>
      </c>
      <c r="F322" s="54">
        <v>12</v>
      </c>
      <c r="G322" s="54">
        <f>H322+I322</f>
        <v>85</v>
      </c>
      <c r="H322" s="54">
        <v>75</v>
      </c>
      <c r="I322" s="54">
        <v>10</v>
      </c>
      <c r="J322" s="54">
        <f>K322+L322</f>
        <v>106</v>
      </c>
      <c r="K322" s="54">
        <v>90</v>
      </c>
      <c r="L322" s="54">
        <v>16</v>
      </c>
      <c r="M322" s="54">
        <f>N322+O322</f>
        <v>277</v>
      </c>
      <c r="N322" s="54">
        <f t="shared" si="1978"/>
        <v>239</v>
      </c>
      <c r="O322" s="54">
        <f t="shared" si="1978"/>
        <v>38</v>
      </c>
      <c r="P322" s="54">
        <f>Q322+R322</f>
        <v>96</v>
      </c>
      <c r="Q322" s="54">
        <v>80</v>
      </c>
      <c r="R322" s="54">
        <v>16</v>
      </c>
      <c r="S322" s="54">
        <f>T322+U322</f>
        <v>98</v>
      </c>
      <c r="T322" s="54">
        <v>87</v>
      </c>
      <c r="U322" s="54">
        <v>11</v>
      </c>
      <c r="V322" s="54">
        <f>W322+X322</f>
        <v>79</v>
      </c>
      <c r="W322" s="54">
        <v>72</v>
      </c>
      <c r="X322" s="54">
        <v>7</v>
      </c>
      <c r="Y322" s="54">
        <f>Z322+AA322</f>
        <v>273</v>
      </c>
      <c r="Z322" s="54">
        <f t="shared" si="1979"/>
        <v>239</v>
      </c>
      <c r="AA322" s="54">
        <f t="shared" si="1979"/>
        <v>34</v>
      </c>
      <c r="AB322" s="54">
        <f>AC322+AD322</f>
        <v>88</v>
      </c>
      <c r="AC322" s="54">
        <v>80</v>
      </c>
      <c r="AD322" s="54">
        <v>8</v>
      </c>
      <c r="AE322" s="54">
        <f>AF322+AG322</f>
        <v>93</v>
      </c>
      <c r="AF322" s="54">
        <v>83</v>
      </c>
      <c r="AG322" s="54">
        <v>10</v>
      </c>
      <c r="AH322" s="54">
        <f>AI322+AJ322</f>
        <v>85</v>
      </c>
      <c r="AI322" s="54">
        <v>75</v>
      </c>
      <c r="AJ322" s="54">
        <v>10</v>
      </c>
      <c r="AK322" s="54">
        <f>AL322+AM322</f>
        <v>266</v>
      </c>
      <c r="AL322" s="54">
        <f t="shared" si="1980"/>
        <v>238</v>
      </c>
      <c r="AM322" s="54">
        <f t="shared" si="1980"/>
        <v>28</v>
      </c>
      <c r="AN322" s="54">
        <f>AO322+AP322</f>
        <v>90</v>
      </c>
      <c r="AO322" s="54">
        <v>76</v>
      </c>
      <c r="AP322" s="54">
        <v>14</v>
      </c>
      <c r="AQ322" s="54">
        <f>AR322+AS322</f>
        <v>87</v>
      </c>
      <c r="AR322" s="54">
        <v>77</v>
      </c>
      <c r="AS322" s="54">
        <v>10</v>
      </c>
      <c r="AT322" s="54">
        <f>AU322+AV322</f>
        <v>96</v>
      </c>
      <c r="AU322" s="54">
        <v>83</v>
      </c>
      <c r="AV322" s="54">
        <v>13</v>
      </c>
      <c r="AW322" s="54">
        <f>AX322+AY322</f>
        <v>273</v>
      </c>
      <c r="AX322" s="54">
        <f t="shared" si="1981"/>
        <v>236</v>
      </c>
      <c r="AY322" s="54">
        <f t="shared" si="1981"/>
        <v>37</v>
      </c>
      <c r="AZ322" s="54">
        <f>BA322+BB322</f>
        <v>1089</v>
      </c>
      <c r="BA322" s="54">
        <f t="shared" si="1982"/>
        <v>952</v>
      </c>
      <c r="BB322" s="54">
        <f t="shared" si="1982"/>
        <v>137</v>
      </c>
    </row>
    <row r="323" spans="1:54" s="3" customFormat="1" ht="15" customHeight="1" x14ac:dyDescent="0.25">
      <c r="A323" s="33"/>
      <c r="B323" s="31"/>
      <c r="C323" s="35" t="s">
        <v>265</v>
      </c>
      <c r="D323" s="54">
        <f>E323+F323</f>
        <v>0</v>
      </c>
      <c r="E323" s="54">
        <v>0</v>
      </c>
      <c r="F323" s="54">
        <v>0</v>
      </c>
      <c r="G323" s="54">
        <f>H323+I323</f>
        <v>1</v>
      </c>
      <c r="H323" s="54">
        <v>1</v>
      </c>
      <c r="I323" s="54">
        <v>0</v>
      </c>
      <c r="J323" s="54">
        <f>K323+L323</f>
        <v>0</v>
      </c>
      <c r="K323" s="54">
        <v>0</v>
      </c>
      <c r="L323" s="54">
        <v>0</v>
      </c>
      <c r="M323" s="54">
        <f>N323+O323</f>
        <v>1</v>
      </c>
      <c r="N323" s="54">
        <f t="shared" si="1978"/>
        <v>1</v>
      </c>
      <c r="O323" s="54">
        <f t="shared" si="1978"/>
        <v>0</v>
      </c>
      <c r="P323" s="54">
        <f>Q323+R323</f>
        <v>3</v>
      </c>
      <c r="Q323" s="54">
        <v>3</v>
      </c>
      <c r="R323" s="54">
        <v>0</v>
      </c>
      <c r="S323" s="54">
        <f>T323+U323</f>
        <v>0</v>
      </c>
      <c r="T323" s="54">
        <v>0</v>
      </c>
      <c r="U323" s="54">
        <v>0</v>
      </c>
      <c r="V323" s="54">
        <f>W323+X323</f>
        <v>1</v>
      </c>
      <c r="W323" s="54">
        <v>1</v>
      </c>
      <c r="X323" s="54">
        <v>0</v>
      </c>
      <c r="Y323" s="54">
        <f>Z323+AA323</f>
        <v>4</v>
      </c>
      <c r="Z323" s="54">
        <f t="shared" si="1979"/>
        <v>4</v>
      </c>
      <c r="AA323" s="54">
        <f t="shared" si="1979"/>
        <v>0</v>
      </c>
      <c r="AB323" s="54">
        <f>AC323+AD323</f>
        <v>1</v>
      </c>
      <c r="AC323" s="54">
        <v>1</v>
      </c>
      <c r="AD323" s="54">
        <v>0</v>
      </c>
      <c r="AE323" s="54">
        <f>AF323+AG323</f>
        <v>0</v>
      </c>
      <c r="AF323" s="54">
        <v>0</v>
      </c>
      <c r="AG323" s="54">
        <v>0</v>
      </c>
      <c r="AH323" s="54">
        <f>AI323+AJ323</f>
        <v>0</v>
      </c>
      <c r="AI323" s="54">
        <v>0</v>
      </c>
      <c r="AJ323" s="54">
        <v>0</v>
      </c>
      <c r="AK323" s="54">
        <f>AL323+AM323</f>
        <v>1</v>
      </c>
      <c r="AL323" s="54">
        <f t="shared" si="1980"/>
        <v>1</v>
      </c>
      <c r="AM323" s="54">
        <f t="shared" si="1980"/>
        <v>0</v>
      </c>
      <c r="AN323" s="54">
        <f>AO323+AP323</f>
        <v>0</v>
      </c>
      <c r="AO323" s="54">
        <v>0</v>
      </c>
      <c r="AP323" s="54">
        <v>0</v>
      </c>
      <c r="AQ323" s="54">
        <f>AR323+AS323</f>
        <v>2</v>
      </c>
      <c r="AR323" s="54">
        <v>1</v>
      </c>
      <c r="AS323" s="54">
        <v>1</v>
      </c>
      <c r="AT323" s="54">
        <f>AU323+AV323</f>
        <v>2</v>
      </c>
      <c r="AU323" s="54">
        <v>2</v>
      </c>
      <c r="AV323" s="54">
        <v>0</v>
      </c>
      <c r="AW323" s="54">
        <f>AX323+AY323</f>
        <v>4</v>
      </c>
      <c r="AX323" s="54">
        <f t="shared" si="1981"/>
        <v>3</v>
      </c>
      <c r="AY323" s="54">
        <f t="shared" si="1981"/>
        <v>1</v>
      </c>
      <c r="AZ323" s="54">
        <f>BA323+BB323</f>
        <v>10</v>
      </c>
      <c r="BA323" s="54">
        <f t="shared" si="1982"/>
        <v>9</v>
      </c>
      <c r="BB323" s="54">
        <f t="shared" si="1982"/>
        <v>1</v>
      </c>
    </row>
    <row r="324" spans="1:54" s="3" customFormat="1" ht="15" customHeight="1" x14ac:dyDescent="0.25">
      <c r="A324" s="33"/>
      <c r="B324" s="31"/>
      <c r="C324" s="32" t="s">
        <v>266</v>
      </c>
      <c r="D324" s="29">
        <f>SUM(E324:F324)</f>
        <v>239</v>
      </c>
      <c r="E324" s="29">
        <f>SUM(E325:E327)</f>
        <v>239</v>
      </c>
      <c r="F324" s="29">
        <f>SUM(F325:F327)</f>
        <v>0</v>
      </c>
      <c r="G324" s="29">
        <f t="shared" ref="G324" si="1983">SUM(H324:I324)</f>
        <v>265</v>
      </c>
      <c r="H324" s="29">
        <f t="shared" ref="H324:I324" si="1984">SUM(H325:H327)</f>
        <v>265</v>
      </c>
      <c r="I324" s="29">
        <f t="shared" si="1984"/>
        <v>0</v>
      </c>
      <c r="J324" s="29">
        <f t="shared" ref="J324" si="1985">SUM(K324:L324)</f>
        <v>271</v>
      </c>
      <c r="K324" s="29">
        <f t="shared" ref="K324:L324" si="1986">SUM(K325:K327)</f>
        <v>271</v>
      </c>
      <c r="L324" s="29">
        <f t="shared" si="1986"/>
        <v>0</v>
      </c>
      <c r="M324" s="29">
        <f>SUM(N324:O324)</f>
        <v>775</v>
      </c>
      <c r="N324" s="29">
        <f>SUM(N325:N327)</f>
        <v>775</v>
      </c>
      <c r="O324" s="29">
        <f>SUM(O325:O327)</f>
        <v>0</v>
      </c>
      <c r="P324" s="29">
        <f t="shared" ref="P324" si="1987">SUM(Q324:R324)</f>
        <v>400</v>
      </c>
      <c r="Q324" s="29">
        <f t="shared" ref="Q324:R324" si="1988">SUM(Q325:Q327)</f>
        <v>400</v>
      </c>
      <c r="R324" s="29">
        <f t="shared" si="1988"/>
        <v>0</v>
      </c>
      <c r="S324" s="29">
        <f t="shared" ref="S324" si="1989">SUM(T324:U324)</f>
        <v>385</v>
      </c>
      <c r="T324" s="29">
        <f t="shared" ref="T324:U324" si="1990">SUM(T325:T327)</f>
        <v>385</v>
      </c>
      <c r="U324" s="29">
        <f t="shared" si="1990"/>
        <v>0</v>
      </c>
      <c r="V324" s="29">
        <f t="shared" ref="V324" si="1991">SUM(W324:X324)</f>
        <v>394</v>
      </c>
      <c r="W324" s="29">
        <f t="shared" ref="W324:X324" si="1992">SUM(W325:W327)</f>
        <v>394</v>
      </c>
      <c r="X324" s="29">
        <f t="shared" si="1992"/>
        <v>0</v>
      </c>
      <c r="Y324" s="29">
        <f t="shared" ref="Y324" si="1993">SUM(Z324:AA324)</f>
        <v>1179</v>
      </c>
      <c r="Z324" s="29">
        <f t="shared" ref="Z324:AA324" si="1994">SUM(Z325:Z327)</f>
        <v>1179</v>
      </c>
      <c r="AA324" s="29">
        <f t="shared" si="1994"/>
        <v>0</v>
      </c>
      <c r="AB324" s="29">
        <f t="shared" ref="AB324" si="1995">SUM(AC324:AD324)</f>
        <v>353</v>
      </c>
      <c r="AC324" s="29">
        <f t="shared" ref="AC324:AD324" si="1996">SUM(AC325:AC327)</f>
        <v>353</v>
      </c>
      <c r="AD324" s="29">
        <f t="shared" si="1996"/>
        <v>0</v>
      </c>
      <c r="AE324" s="29">
        <f t="shared" ref="AE324" si="1997">SUM(AF324:AG324)</f>
        <v>347</v>
      </c>
      <c r="AF324" s="29">
        <f t="shared" ref="AF324:AG324" si="1998">SUM(AF325:AF327)</f>
        <v>347</v>
      </c>
      <c r="AG324" s="29">
        <f t="shared" si="1998"/>
        <v>0</v>
      </c>
      <c r="AH324" s="29">
        <f t="shared" ref="AH324" si="1999">SUM(AI324:AJ324)</f>
        <v>362</v>
      </c>
      <c r="AI324" s="29">
        <f t="shared" ref="AI324:AJ324" si="2000">SUM(AI325:AI327)</f>
        <v>362</v>
      </c>
      <c r="AJ324" s="29">
        <f t="shared" si="2000"/>
        <v>0</v>
      </c>
      <c r="AK324" s="29">
        <f t="shared" ref="AK324" si="2001">SUM(AL324:AM324)</f>
        <v>1062</v>
      </c>
      <c r="AL324" s="29">
        <f t="shared" ref="AL324:AM324" si="2002">SUM(AL325:AL327)</f>
        <v>1062</v>
      </c>
      <c r="AM324" s="29">
        <f t="shared" si="2002"/>
        <v>0</v>
      </c>
      <c r="AN324" s="29">
        <f t="shared" ref="AN324" si="2003">SUM(AO324:AP324)</f>
        <v>433</v>
      </c>
      <c r="AO324" s="29">
        <f t="shared" ref="AO324:AP324" si="2004">SUM(AO325:AO327)</f>
        <v>433</v>
      </c>
      <c r="AP324" s="29">
        <f t="shared" si="2004"/>
        <v>0</v>
      </c>
      <c r="AQ324" s="29">
        <f t="shared" ref="AQ324" si="2005">SUM(AR324:AS324)</f>
        <v>419</v>
      </c>
      <c r="AR324" s="29">
        <f t="shared" ref="AR324:AS324" si="2006">SUM(AR325:AR327)</f>
        <v>419</v>
      </c>
      <c r="AS324" s="29">
        <f t="shared" si="2006"/>
        <v>0</v>
      </c>
      <c r="AT324" s="29">
        <f t="shared" ref="AT324" si="2007">SUM(AU324:AV324)</f>
        <v>440</v>
      </c>
      <c r="AU324" s="29">
        <f t="shared" ref="AU324:AV324" si="2008">SUM(AU325:AU327)</f>
        <v>440</v>
      </c>
      <c r="AV324" s="29">
        <f t="shared" si="2008"/>
        <v>0</v>
      </c>
      <c r="AW324" s="29">
        <f t="shared" ref="AW324" si="2009">SUM(AX324:AY324)</f>
        <v>1292</v>
      </c>
      <c r="AX324" s="29">
        <f t="shared" ref="AX324:AY324" si="2010">SUM(AX325:AX327)</f>
        <v>1292</v>
      </c>
      <c r="AY324" s="29">
        <f t="shared" si="2010"/>
        <v>0</v>
      </c>
      <c r="AZ324" s="29">
        <f>SUM(BA324:BB324)</f>
        <v>4308</v>
      </c>
      <c r="BA324" s="29">
        <f>SUM(BA325:BA327)</f>
        <v>4308</v>
      </c>
      <c r="BB324" s="29">
        <f>SUM(BB325:BB327)</f>
        <v>0</v>
      </c>
    </row>
    <row r="325" spans="1:54" s="3" customFormat="1" ht="15" customHeight="1" x14ac:dyDescent="0.25">
      <c r="A325" s="33"/>
      <c r="B325" s="31"/>
      <c r="C325" s="35" t="s">
        <v>267</v>
      </c>
      <c r="D325" s="54">
        <f>E325+F325</f>
        <v>238</v>
      </c>
      <c r="E325" s="54">
        <v>238</v>
      </c>
      <c r="F325" s="54">
        <v>0</v>
      </c>
      <c r="G325" s="54">
        <f>H325+I325</f>
        <v>262</v>
      </c>
      <c r="H325" s="54">
        <v>262</v>
      </c>
      <c r="I325" s="54">
        <v>0</v>
      </c>
      <c r="J325" s="54">
        <f>K325+L325</f>
        <v>268</v>
      </c>
      <c r="K325" s="54">
        <v>268</v>
      </c>
      <c r="L325" s="54">
        <v>0</v>
      </c>
      <c r="M325" s="54">
        <f>N325+O325</f>
        <v>768</v>
      </c>
      <c r="N325" s="54">
        <f t="shared" ref="N325:O327" si="2011">+E325+H325+K325</f>
        <v>768</v>
      </c>
      <c r="O325" s="54">
        <f t="shared" si="2011"/>
        <v>0</v>
      </c>
      <c r="P325" s="54">
        <f>Q325+R325</f>
        <v>400</v>
      </c>
      <c r="Q325" s="54">
        <v>400</v>
      </c>
      <c r="R325" s="54">
        <v>0</v>
      </c>
      <c r="S325" s="54">
        <f>T325+U325</f>
        <v>382</v>
      </c>
      <c r="T325" s="54">
        <v>382</v>
      </c>
      <c r="U325" s="54">
        <v>0</v>
      </c>
      <c r="V325" s="54">
        <f>W325+X325</f>
        <v>393</v>
      </c>
      <c r="W325" s="54">
        <v>393</v>
      </c>
      <c r="X325" s="54">
        <v>0</v>
      </c>
      <c r="Y325" s="54">
        <f>Z325+AA325</f>
        <v>1175</v>
      </c>
      <c r="Z325" s="54">
        <f t="shared" ref="Z325:AA327" si="2012">+Q325+T325+W325</f>
        <v>1175</v>
      </c>
      <c r="AA325" s="54">
        <f t="shared" si="2012"/>
        <v>0</v>
      </c>
      <c r="AB325" s="54">
        <f>AC325+AD325</f>
        <v>352</v>
      </c>
      <c r="AC325" s="54">
        <v>352</v>
      </c>
      <c r="AD325" s="54">
        <v>0</v>
      </c>
      <c r="AE325" s="54">
        <f>AF325+AG325</f>
        <v>346</v>
      </c>
      <c r="AF325" s="54">
        <v>346</v>
      </c>
      <c r="AG325" s="54">
        <v>0</v>
      </c>
      <c r="AH325" s="54">
        <f>AI325+AJ325</f>
        <v>361</v>
      </c>
      <c r="AI325" s="54">
        <v>361</v>
      </c>
      <c r="AJ325" s="54">
        <v>0</v>
      </c>
      <c r="AK325" s="54">
        <f>AL325+AM325</f>
        <v>1059</v>
      </c>
      <c r="AL325" s="54">
        <f t="shared" ref="AL325:AM327" si="2013">+AC325+AF325+AI325</f>
        <v>1059</v>
      </c>
      <c r="AM325" s="54">
        <f t="shared" si="2013"/>
        <v>0</v>
      </c>
      <c r="AN325" s="54">
        <f>AO325+AP325</f>
        <v>431</v>
      </c>
      <c r="AO325" s="54">
        <v>431</v>
      </c>
      <c r="AP325" s="54">
        <v>0</v>
      </c>
      <c r="AQ325" s="54">
        <f>AR325+AS325</f>
        <v>417</v>
      </c>
      <c r="AR325" s="54">
        <v>417</v>
      </c>
      <c r="AS325" s="54">
        <v>0</v>
      </c>
      <c r="AT325" s="54">
        <f>AU325+AV325</f>
        <v>438</v>
      </c>
      <c r="AU325" s="54">
        <v>438</v>
      </c>
      <c r="AV325" s="54">
        <v>0</v>
      </c>
      <c r="AW325" s="54">
        <f>AX325+AY325</f>
        <v>1286</v>
      </c>
      <c r="AX325" s="54">
        <f t="shared" ref="AX325:AY327" si="2014">+AO325+AR325+AU325</f>
        <v>1286</v>
      </c>
      <c r="AY325" s="54">
        <f t="shared" si="2014"/>
        <v>0</v>
      </c>
      <c r="AZ325" s="54">
        <f>BA325+BB325</f>
        <v>4288</v>
      </c>
      <c r="BA325" s="54">
        <f t="shared" ref="BA325:BB327" si="2015">N325+Z325+AL325+AX325</f>
        <v>4288</v>
      </c>
      <c r="BB325" s="54">
        <f t="shared" si="2015"/>
        <v>0</v>
      </c>
    </row>
    <row r="326" spans="1:54" s="3" customFormat="1" ht="15" customHeight="1" x14ac:dyDescent="0.25">
      <c r="A326" s="33"/>
      <c r="B326" s="31"/>
      <c r="C326" s="35" t="s">
        <v>268</v>
      </c>
      <c r="D326" s="54">
        <f>E326+F326</f>
        <v>1</v>
      </c>
      <c r="E326" s="54">
        <v>1</v>
      </c>
      <c r="F326" s="54">
        <v>0</v>
      </c>
      <c r="G326" s="54">
        <f>H326+I326</f>
        <v>3</v>
      </c>
      <c r="H326" s="54">
        <v>3</v>
      </c>
      <c r="I326" s="54">
        <v>0</v>
      </c>
      <c r="J326" s="54">
        <f>K326+L326</f>
        <v>1</v>
      </c>
      <c r="K326" s="54">
        <v>1</v>
      </c>
      <c r="L326" s="54">
        <v>0</v>
      </c>
      <c r="M326" s="54">
        <f>N326+O326</f>
        <v>5</v>
      </c>
      <c r="N326" s="54">
        <f t="shared" si="2011"/>
        <v>5</v>
      </c>
      <c r="O326" s="54">
        <f t="shared" si="2011"/>
        <v>0</v>
      </c>
      <c r="P326" s="54">
        <f>Q326+R326</f>
        <v>0</v>
      </c>
      <c r="Q326" s="54">
        <v>0</v>
      </c>
      <c r="R326" s="54">
        <v>0</v>
      </c>
      <c r="S326" s="54">
        <f>T326+U326</f>
        <v>2</v>
      </c>
      <c r="T326" s="54">
        <v>2</v>
      </c>
      <c r="U326" s="54">
        <v>0</v>
      </c>
      <c r="V326" s="54">
        <f>W326+X326</f>
        <v>1</v>
      </c>
      <c r="W326" s="54">
        <v>1</v>
      </c>
      <c r="X326" s="54">
        <v>0</v>
      </c>
      <c r="Y326" s="54">
        <f>Z326+AA326</f>
        <v>3</v>
      </c>
      <c r="Z326" s="54">
        <f t="shared" si="2012"/>
        <v>3</v>
      </c>
      <c r="AA326" s="54">
        <f t="shared" si="2012"/>
        <v>0</v>
      </c>
      <c r="AB326" s="54">
        <f>AC326+AD326</f>
        <v>1</v>
      </c>
      <c r="AC326" s="54">
        <v>1</v>
      </c>
      <c r="AD326" s="54">
        <v>0</v>
      </c>
      <c r="AE326" s="54">
        <f>AF326+AG326</f>
        <v>1</v>
      </c>
      <c r="AF326" s="54">
        <v>1</v>
      </c>
      <c r="AG326" s="54">
        <v>0</v>
      </c>
      <c r="AH326" s="54">
        <f>AI326+AJ326</f>
        <v>0</v>
      </c>
      <c r="AI326" s="54">
        <v>0</v>
      </c>
      <c r="AJ326" s="54">
        <v>0</v>
      </c>
      <c r="AK326" s="54">
        <f>AL326+AM326</f>
        <v>2</v>
      </c>
      <c r="AL326" s="54">
        <f t="shared" si="2013"/>
        <v>2</v>
      </c>
      <c r="AM326" s="54">
        <f t="shared" si="2013"/>
        <v>0</v>
      </c>
      <c r="AN326" s="54">
        <f>AO326+AP326</f>
        <v>2</v>
      </c>
      <c r="AO326" s="54">
        <v>2</v>
      </c>
      <c r="AP326" s="54">
        <v>0</v>
      </c>
      <c r="AQ326" s="54">
        <f>AR326+AS326</f>
        <v>2</v>
      </c>
      <c r="AR326" s="54">
        <v>2</v>
      </c>
      <c r="AS326" s="54">
        <v>0</v>
      </c>
      <c r="AT326" s="54">
        <f>AU326+AV326</f>
        <v>2</v>
      </c>
      <c r="AU326" s="54">
        <v>2</v>
      </c>
      <c r="AV326" s="54">
        <v>0</v>
      </c>
      <c r="AW326" s="54">
        <f>AX326+AY326</f>
        <v>6</v>
      </c>
      <c r="AX326" s="54">
        <f t="shared" si="2014"/>
        <v>6</v>
      </c>
      <c r="AY326" s="54">
        <f t="shared" si="2014"/>
        <v>0</v>
      </c>
      <c r="AZ326" s="54">
        <f>BA326+BB326</f>
        <v>16</v>
      </c>
      <c r="BA326" s="54">
        <f t="shared" si="2015"/>
        <v>16</v>
      </c>
      <c r="BB326" s="54">
        <f t="shared" si="2015"/>
        <v>0</v>
      </c>
    </row>
    <row r="327" spans="1:54" s="3" customFormat="1" ht="15" customHeight="1" x14ac:dyDescent="0.25">
      <c r="A327" s="33"/>
      <c r="B327" s="31"/>
      <c r="C327" s="35" t="s">
        <v>269</v>
      </c>
      <c r="D327" s="54">
        <f>E327+F327</f>
        <v>0</v>
      </c>
      <c r="E327" s="54">
        <v>0</v>
      </c>
      <c r="F327" s="54">
        <v>0</v>
      </c>
      <c r="G327" s="54">
        <f>H327+I327</f>
        <v>0</v>
      </c>
      <c r="H327" s="54">
        <v>0</v>
      </c>
      <c r="I327" s="54">
        <v>0</v>
      </c>
      <c r="J327" s="54">
        <f>K327+L327</f>
        <v>2</v>
      </c>
      <c r="K327" s="54">
        <v>2</v>
      </c>
      <c r="L327" s="54">
        <v>0</v>
      </c>
      <c r="M327" s="54">
        <f>N327+O327</f>
        <v>2</v>
      </c>
      <c r="N327" s="54">
        <f t="shared" si="2011"/>
        <v>2</v>
      </c>
      <c r="O327" s="54">
        <f t="shared" si="2011"/>
        <v>0</v>
      </c>
      <c r="P327" s="54">
        <f>Q327+R327</f>
        <v>0</v>
      </c>
      <c r="Q327" s="54">
        <v>0</v>
      </c>
      <c r="R327" s="54">
        <v>0</v>
      </c>
      <c r="S327" s="54">
        <f>T327+U327</f>
        <v>1</v>
      </c>
      <c r="T327" s="54">
        <v>1</v>
      </c>
      <c r="U327" s="54">
        <v>0</v>
      </c>
      <c r="V327" s="54">
        <f>W327+X327</f>
        <v>0</v>
      </c>
      <c r="W327" s="54">
        <v>0</v>
      </c>
      <c r="X327" s="54">
        <v>0</v>
      </c>
      <c r="Y327" s="54">
        <f>Z327+AA327</f>
        <v>1</v>
      </c>
      <c r="Z327" s="54">
        <f t="shared" si="2012"/>
        <v>1</v>
      </c>
      <c r="AA327" s="54">
        <f t="shared" si="2012"/>
        <v>0</v>
      </c>
      <c r="AB327" s="54">
        <f>AC327+AD327</f>
        <v>0</v>
      </c>
      <c r="AC327" s="54">
        <v>0</v>
      </c>
      <c r="AD327" s="54">
        <v>0</v>
      </c>
      <c r="AE327" s="54">
        <f>AF327+AG327</f>
        <v>0</v>
      </c>
      <c r="AF327" s="54">
        <v>0</v>
      </c>
      <c r="AG327" s="54">
        <v>0</v>
      </c>
      <c r="AH327" s="54">
        <f>AI327+AJ327</f>
        <v>1</v>
      </c>
      <c r="AI327" s="54">
        <v>1</v>
      </c>
      <c r="AJ327" s="54">
        <v>0</v>
      </c>
      <c r="AK327" s="54">
        <f>AL327+AM327</f>
        <v>1</v>
      </c>
      <c r="AL327" s="54">
        <f t="shared" si="2013"/>
        <v>1</v>
      </c>
      <c r="AM327" s="54">
        <f t="shared" si="2013"/>
        <v>0</v>
      </c>
      <c r="AN327" s="54">
        <f>AO327+AP327</f>
        <v>0</v>
      </c>
      <c r="AO327" s="54">
        <v>0</v>
      </c>
      <c r="AP327" s="54">
        <v>0</v>
      </c>
      <c r="AQ327" s="54">
        <f>AR327+AS327</f>
        <v>0</v>
      </c>
      <c r="AR327" s="54">
        <v>0</v>
      </c>
      <c r="AS327" s="54">
        <v>0</v>
      </c>
      <c r="AT327" s="54">
        <f>AU327+AV327</f>
        <v>0</v>
      </c>
      <c r="AU327" s="54">
        <v>0</v>
      </c>
      <c r="AV327" s="54">
        <v>0</v>
      </c>
      <c r="AW327" s="54">
        <f>AX327+AY327</f>
        <v>0</v>
      </c>
      <c r="AX327" s="54">
        <f t="shared" si="2014"/>
        <v>0</v>
      </c>
      <c r="AY327" s="54">
        <f t="shared" si="2014"/>
        <v>0</v>
      </c>
      <c r="AZ327" s="54">
        <f>BA327+BB327</f>
        <v>4</v>
      </c>
      <c r="BA327" s="54">
        <f t="shared" si="2015"/>
        <v>4</v>
      </c>
      <c r="BB327" s="54">
        <f t="shared" si="2015"/>
        <v>0</v>
      </c>
    </row>
    <row r="328" spans="1:54" s="3" customFormat="1" ht="15" customHeight="1" x14ac:dyDescent="0.25">
      <c r="A328" s="33"/>
      <c r="B328" s="31"/>
      <c r="C328" s="32" t="s">
        <v>270</v>
      </c>
      <c r="D328" s="29">
        <f>SUM(E328:F328)</f>
        <v>237</v>
      </c>
      <c r="E328" s="29">
        <f>SUM(E329:E330)</f>
        <v>237</v>
      </c>
      <c r="F328" s="29">
        <f>SUM(F329:F330)</f>
        <v>0</v>
      </c>
      <c r="G328" s="29">
        <f t="shared" ref="G328" si="2016">SUM(H328:I328)</f>
        <v>235</v>
      </c>
      <c r="H328" s="29">
        <f t="shared" ref="H328:I328" si="2017">SUM(H329:H330)</f>
        <v>235</v>
      </c>
      <c r="I328" s="29">
        <f t="shared" si="2017"/>
        <v>0</v>
      </c>
      <c r="J328" s="29">
        <f t="shared" ref="J328" si="2018">SUM(K328:L328)</f>
        <v>238</v>
      </c>
      <c r="K328" s="29">
        <f t="shared" ref="K328:L328" si="2019">SUM(K329:K330)</f>
        <v>238</v>
      </c>
      <c r="L328" s="29">
        <f t="shared" si="2019"/>
        <v>0</v>
      </c>
      <c r="M328" s="29">
        <f>SUM(N328:O328)</f>
        <v>710</v>
      </c>
      <c r="N328" s="29">
        <f>SUM(N329:N330)</f>
        <v>710</v>
      </c>
      <c r="O328" s="29">
        <f>SUM(O329:O330)</f>
        <v>0</v>
      </c>
      <c r="P328" s="29">
        <f t="shared" ref="P328" si="2020">SUM(Q328:R328)</f>
        <v>348</v>
      </c>
      <c r="Q328" s="29">
        <f t="shared" ref="Q328:R328" si="2021">SUM(Q329:Q330)</f>
        <v>348</v>
      </c>
      <c r="R328" s="29">
        <f t="shared" si="2021"/>
        <v>0</v>
      </c>
      <c r="S328" s="29">
        <f t="shared" ref="S328" si="2022">SUM(T328:U328)</f>
        <v>336</v>
      </c>
      <c r="T328" s="29">
        <f t="shared" ref="T328:U328" si="2023">SUM(T329:T330)</f>
        <v>336</v>
      </c>
      <c r="U328" s="29">
        <f t="shared" si="2023"/>
        <v>0</v>
      </c>
      <c r="V328" s="29">
        <f t="shared" ref="V328" si="2024">SUM(W328:X328)</f>
        <v>339</v>
      </c>
      <c r="W328" s="29">
        <f t="shared" ref="W328:X328" si="2025">SUM(W329:W330)</f>
        <v>339</v>
      </c>
      <c r="X328" s="29">
        <f t="shared" si="2025"/>
        <v>0</v>
      </c>
      <c r="Y328" s="29">
        <f t="shared" ref="Y328" si="2026">SUM(Z328:AA328)</f>
        <v>1023</v>
      </c>
      <c r="Z328" s="29">
        <f t="shared" ref="Z328:AA328" si="2027">SUM(Z329:Z330)</f>
        <v>1023</v>
      </c>
      <c r="AA328" s="29">
        <f t="shared" si="2027"/>
        <v>0</v>
      </c>
      <c r="AB328" s="29">
        <f t="shared" ref="AB328" si="2028">SUM(AC328:AD328)</f>
        <v>299</v>
      </c>
      <c r="AC328" s="29">
        <f t="shared" ref="AC328:AD328" si="2029">SUM(AC329:AC330)</f>
        <v>299</v>
      </c>
      <c r="AD328" s="29">
        <f t="shared" si="2029"/>
        <v>0</v>
      </c>
      <c r="AE328" s="29">
        <f t="shared" ref="AE328" si="2030">SUM(AF328:AG328)</f>
        <v>319</v>
      </c>
      <c r="AF328" s="29">
        <f t="shared" ref="AF328:AG328" si="2031">SUM(AF329:AF330)</f>
        <v>319</v>
      </c>
      <c r="AG328" s="29">
        <f t="shared" si="2031"/>
        <v>0</v>
      </c>
      <c r="AH328" s="29">
        <f t="shared" ref="AH328" si="2032">SUM(AI328:AJ328)</f>
        <v>332</v>
      </c>
      <c r="AI328" s="29">
        <f t="shared" ref="AI328:AJ328" si="2033">SUM(AI329:AI330)</f>
        <v>332</v>
      </c>
      <c r="AJ328" s="29">
        <f t="shared" si="2033"/>
        <v>0</v>
      </c>
      <c r="AK328" s="29">
        <f t="shared" ref="AK328" si="2034">SUM(AL328:AM328)</f>
        <v>950</v>
      </c>
      <c r="AL328" s="29">
        <f t="shared" ref="AL328:AM328" si="2035">SUM(AL329:AL330)</f>
        <v>950</v>
      </c>
      <c r="AM328" s="29">
        <f t="shared" si="2035"/>
        <v>0</v>
      </c>
      <c r="AN328" s="29">
        <f t="shared" ref="AN328" si="2036">SUM(AO328:AP328)</f>
        <v>402</v>
      </c>
      <c r="AO328" s="29">
        <f t="shared" ref="AO328:AP328" si="2037">SUM(AO329:AO330)</f>
        <v>402</v>
      </c>
      <c r="AP328" s="29">
        <f t="shared" si="2037"/>
        <v>0</v>
      </c>
      <c r="AQ328" s="29">
        <f t="shared" ref="AQ328" si="2038">SUM(AR328:AS328)</f>
        <v>391</v>
      </c>
      <c r="AR328" s="29">
        <f t="shared" ref="AR328:AS328" si="2039">SUM(AR329:AR330)</f>
        <v>391</v>
      </c>
      <c r="AS328" s="29">
        <f t="shared" si="2039"/>
        <v>0</v>
      </c>
      <c r="AT328" s="29">
        <f t="shared" ref="AT328" si="2040">SUM(AU328:AV328)</f>
        <v>414</v>
      </c>
      <c r="AU328" s="29">
        <f t="shared" ref="AU328:AV328" si="2041">SUM(AU329:AU330)</f>
        <v>414</v>
      </c>
      <c r="AV328" s="29">
        <f t="shared" si="2041"/>
        <v>0</v>
      </c>
      <c r="AW328" s="29">
        <f t="shared" ref="AW328" si="2042">SUM(AX328:AY328)</f>
        <v>1207</v>
      </c>
      <c r="AX328" s="29">
        <f t="shared" ref="AX328:AY328" si="2043">SUM(AX329:AX330)</f>
        <v>1207</v>
      </c>
      <c r="AY328" s="29">
        <f t="shared" si="2043"/>
        <v>0</v>
      </c>
      <c r="AZ328" s="29">
        <f>SUM(BA328:BB328)</f>
        <v>3890</v>
      </c>
      <c r="BA328" s="29">
        <f>SUM(BA329:BA330)</f>
        <v>3890</v>
      </c>
      <c r="BB328" s="29">
        <f>SUM(BB329:BB330)</f>
        <v>0</v>
      </c>
    </row>
    <row r="329" spans="1:54" s="3" customFormat="1" ht="15" customHeight="1" x14ac:dyDescent="0.25">
      <c r="A329" s="33"/>
      <c r="B329" s="31"/>
      <c r="C329" s="35" t="s">
        <v>271</v>
      </c>
      <c r="D329" s="54">
        <f>E329+F329</f>
        <v>237</v>
      </c>
      <c r="E329" s="54">
        <v>237</v>
      </c>
      <c r="F329" s="54">
        <v>0</v>
      </c>
      <c r="G329" s="54">
        <f>H329+I329</f>
        <v>235</v>
      </c>
      <c r="H329" s="54">
        <v>235</v>
      </c>
      <c r="I329" s="54">
        <v>0</v>
      </c>
      <c r="J329" s="54">
        <f>K329+L329</f>
        <v>238</v>
      </c>
      <c r="K329" s="54">
        <v>238</v>
      </c>
      <c r="L329" s="54">
        <v>0</v>
      </c>
      <c r="M329" s="54">
        <f>N329+O329</f>
        <v>710</v>
      </c>
      <c r="N329" s="54">
        <f t="shared" ref="N329:O333" si="2044">+E329+H329+K329</f>
        <v>710</v>
      </c>
      <c r="O329" s="54">
        <f t="shared" si="2044"/>
        <v>0</v>
      </c>
      <c r="P329" s="54">
        <f>Q329+R329</f>
        <v>348</v>
      </c>
      <c r="Q329" s="54">
        <v>348</v>
      </c>
      <c r="R329" s="54">
        <v>0</v>
      </c>
      <c r="S329" s="54">
        <f>T329+U329</f>
        <v>336</v>
      </c>
      <c r="T329" s="54">
        <v>336</v>
      </c>
      <c r="U329" s="54">
        <v>0</v>
      </c>
      <c r="V329" s="54">
        <f>W329+X329</f>
        <v>339</v>
      </c>
      <c r="W329" s="54">
        <v>339</v>
      </c>
      <c r="X329" s="54">
        <v>0</v>
      </c>
      <c r="Y329" s="54">
        <f>Z329+AA329</f>
        <v>1023</v>
      </c>
      <c r="Z329" s="54">
        <f t="shared" ref="Z329:AA333" si="2045">+Q329+T329+W329</f>
        <v>1023</v>
      </c>
      <c r="AA329" s="54">
        <f t="shared" si="2045"/>
        <v>0</v>
      </c>
      <c r="AB329" s="54">
        <f>AC329+AD329</f>
        <v>299</v>
      </c>
      <c r="AC329" s="54">
        <v>299</v>
      </c>
      <c r="AD329" s="54">
        <v>0</v>
      </c>
      <c r="AE329" s="54">
        <f>AF329+AG329</f>
        <v>319</v>
      </c>
      <c r="AF329" s="54">
        <v>319</v>
      </c>
      <c r="AG329" s="54">
        <v>0</v>
      </c>
      <c r="AH329" s="54">
        <f>AI329+AJ329</f>
        <v>332</v>
      </c>
      <c r="AI329" s="54">
        <v>332</v>
      </c>
      <c r="AJ329" s="54">
        <v>0</v>
      </c>
      <c r="AK329" s="54">
        <f>AL329+AM329</f>
        <v>950</v>
      </c>
      <c r="AL329" s="54">
        <f t="shared" ref="AL329:AM333" si="2046">+AC329+AF329+AI329</f>
        <v>950</v>
      </c>
      <c r="AM329" s="54">
        <f t="shared" si="2046"/>
        <v>0</v>
      </c>
      <c r="AN329" s="54">
        <f>AO329+AP329</f>
        <v>402</v>
      </c>
      <c r="AO329" s="54">
        <v>402</v>
      </c>
      <c r="AP329" s="54">
        <v>0</v>
      </c>
      <c r="AQ329" s="54">
        <f>AR329+AS329</f>
        <v>390</v>
      </c>
      <c r="AR329" s="54">
        <v>390</v>
      </c>
      <c r="AS329" s="54">
        <v>0</v>
      </c>
      <c r="AT329" s="54">
        <f>AU329+AV329</f>
        <v>414</v>
      </c>
      <c r="AU329" s="54">
        <v>414</v>
      </c>
      <c r="AV329" s="54">
        <v>0</v>
      </c>
      <c r="AW329" s="54">
        <f>AX329+AY329</f>
        <v>1206</v>
      </c>
      <c r="AX329" s="54">
        <f t="shared" ref="AX329:AY333" si="2047">+AO329+AR329+AU329</f>
        <v>1206</v>
      </c>
      <c r="AY329" s="54">
        <f t="shared" si="2047"/>
        <v>0</v>
      </c>
      <c r="AZ329" s="54">
        <f>BA329+BB329</f>
        <v>3889</v>
      </c>
      <c r="BA329" s="54">
        <f t="shared" ref="BA329:BB333" si="2048">N329+Z329+AL329+AX329</f>
        <v>3889</v>
      </c>
      <c r="BB329" s="54">
        <f t="shared" si="2048"/>
        <v>0</v>
      </c>
    </row>
    <row r="330" spans="1:54" s="3" customFormat="1" ht="15" customHeight="1" x14ac:dyDescent="0.25">
      <c r="A330" s="33"/>
      <c r="B330" s="31"/>
      <c r="C330" s="35" t="s">
        <v>272</v>
      </c>
      <c r="D330" s="54">
        <f>E330+F330</f>
        <v>0</v>
      </c>
      <c r="E330" s="54">
        <v>0</v>
      </c>
      <c r="F330" s="54">
        <v>0</v>
      </c>
      <c r="G330" s="54">
        <f>H330+I330</f>
        <v>0</v>
      </c>
      <c r="H330" s="54">
        <v>0</v>
      </c>
      <c r="I330" s="54">
        <v>0</v>
      </c>
      <c r="J330" s="54">
        <f>K330+L330</f>
        <v>0</v>
      </c>
      <c r="K330" s="54">
        <v>0</v>
      </c>
      <c r="L330" s="54">
        <v>0</v>
      </c>
      <c r="M330" s="54">
        <f>N330+O330</f>
        <v>0</v>
      </c>
      <c r="N330" s="54">
        <f t="shared" si="2044"/>
        <v>0</v>
      </c>
      <c r="O330" s="54">
        <f t="shared" si="2044"/>
        <v>0</v>
      </c>
      <c r="P330" s="54">
        <f>Q330+R330</f>
        <v>0</v>
      </c>
      <c r="Q330" s="54">
        <v>0</v>
      </c>
      <c r="R330" s="54">
        <v>0</v>
      </c>
      <c r="S330" s="54">
        <f>T330+U330</f>
        <v>0</v>
      </c>
      <c r="T330" s="54">
        <v>0</v>
      </c>
      <c r="U330" s="54">
        <v>0</v>
      </c>
      <c r="V330" s="54">
        <f>W330+X330</f>
        <v>0</v>
      </c>
      <c r="W330" s="54">
        <v>0</v>
      </c>
      <c r="X330" s="54">
        <v>0</v>
      </c>
      <c r="Y330" s="54">
        <f>Z330+AA330</f>
        <v>0</v>
      </c>
      <c r="Z330" s="54">
        <f t="shared" si="2045"/>
        <v>0</v>
      </c>
      <c r="AA330" s="54">
        <f t="shared" si="2045"/>
        <v>0</v>
      </c>
      <c r="AB330" s="54">
        <f>AC330+AD330</f>
        <v>0</v>
      </c>
      <c r="AC330" s="54">
        <v>0</v>
      </c>
      <c r="AD330" s="54">
        <v>0</v>
      </c>
      <c r="AE330" s="54">
        <f>AF330+AG330</f>
        <v>0</v>
      </c>
      <c r="AF330" s="54">
        <v>0</v>
      </c>
      <c r="AG330" s="54">
        <v>0</v>
      </c>
      <c r="AH330" s="54">
        <f>AI330+AJ330</f>
        <v>0</v>
      </c>
      <c r="AI330" s="54">
        <v>0</v>
      </c>
      <c r="AJ330" s="54">
        <v>0</v>
      </c>
      <c r="AK330" s="54">
        <f>AL330+AM330</f>
        <v>0</v>
      </c>
      <c r="AL330" s="54">
        <f t="shared" si="2046"/>
        <v>0</v>
      </c>
      <c r="AM330" s="54">
        <f t="shared" si="2046"/>
        <v>0</v>
      </c>
      <c r="AN330" s="54">
        <f>AO330+AP330</f>
        <v>0</v>
      </c>
      <c r="AO330" s="54">
        <v>0</v>
      </c>
      <c r="AP330" s="54">
        <v>0</v>
      </c>
      <c r="AQ330" s="54">
        <f>AR330+AS330</f>
        <v>1</v>
      </c>
      <c r="AR330" s="54">
        <v>1</v>
      </c>
      <c r="AS330" s="54">
        <v>0</v>
      </c>
      <c r="AT330" s="54">
        <f>AU330+AV330</f>
        <v>0</v>
      </c>
      <c r="AU330" s="54">
        <v>0</v>
      </c>
      <c r="AV330" s="54">
        <v>0</v>
      </c>
      <c r="AW330" s="54">
        <f>AX330+AY330</f>
        <v>1</v>
      </c>
      <c r="AX330" s="54">
        <f t="shared" si="2047"/>
        <v>1</v>
      </c>
      <c r="AY330" s="54">
        <f t="shared" si="2047"/>
        <v>0</v>
      </c>
      <c r="AZ330" s="54">
        <f>BA330+BB330</f>
        <v>1</v>
      </c>
      <c r="BA330" s="54">
        <f t="shared" si="2048"/>
        <v>1</v>
      </c>
      <c r="BB330" s="54">
        <f t="shared" si="2048"/>
        <v>0</v>
      </c>
    </row>
    <row r="331" spans="1:54" s="3" customFormat="1" ht="15" customHeight="1" x14ac:dyDescent="0.25">
      <c r="A331" s="33"/>
      <c r="B331" s="31"/>
      <c r="C331" s="32" t="s">
        <v>273</v>
      </c>
      <c r="D331" s="54">
        <f>E331+F331</f>
        <v>7</v>
      </c>
      <c r="E331" s="54">
        <v>6</v>
      </c>
      <c r="F331" s="54">
        <v>1</v>
      </c>
      <c r="G331" s="54">
        <f>H331+I331</f>
        <v>4</v>
      </c>
      <c r="H331" s="54">
        <v>4</v>
      </c>
      <c r="I331" s="54">
        <v>0</v>
      </c>
      <c r="J331" s="54">
        <f>K331+L331</f>
        <v>5</v>
      </c>
      <c r="K331" s="54">
        <v>5</v>
      </c>
      <c r="L331" s="54">
        <v>0</v>
      </c>
      <c r="M331" s="54">
        <f>N331+O331</f>
        <v>16</v>
      </c>
      <c r="N331" s="54">
        <f t="shared" si="2044"/>
        <v>15</v>
      </c>
      <c r="O331" s="54">
        <f t="shared" si="2044"/>
        <v>1</v>
      </c>
      <c r="P331" s="54">
        <f>Q331+R331</f>
        <v>7</v>
      </c>
      <c r="Q331" s="54">
        <v>7</v>
      </c>
      <c r="R331" s="54">
        <v>0</v>
      </c>
      <c r="S331" s="54">
        <f>T331+U331</f>
        <v>5</v>
      </c>
      <c r="T331" s="54">
        <v>5</v>
      </c>
      <c r="U331" s="54">
        <v>0</v>
      </c>
      <c r="V331" s="54">
        <f>W331+X331</f>
        <v>4</v>
      </c>
      <c r="W331" s="54">
        <v>4</v>
      </c>
      <c r="X331" s="54">
        <v>0</v>
      </c>
      <c r="Y331" s="54">
        <f>Z331+AA331</f>
        <v>16</v>
      </c>
      <c r="Z331" s="54">
        <f t="shared" si="2045"/>
        <v>16</v>
      </c>
      <c r="AA331" s="54">
        <f t="shared" si="2045"/>
        <v>0</v>
      </c>
      <c r="AB331" s="54">
        <f>AC331+AD331</f>
        <v>5</v>
      </c>
      <c r="AC331" s="54">
        <v>5</v>
      </c>
      <c r="AD331" s="54">
        <v>0</v>
      </c>
      <c r="AE331" s="54">
        <f>AF331+AG331</f>
        <v>5</v>
      </c>
      <c r="AF331" s="54">
        <v>5</v>
      </c>
      <c r="AG331" s="54">
        <v>0</v>
      </c>
      <c r="AH331" s="54">
        <f>AI331+AJ331</f>
        <v>4</v>
      </c>
      <c r="AI331" s="54">
        <v>4</v>
      </c>
      <c r="AJ331" s="54">
        <v>0</v>
      </c>
      <c r="AK331" s="54">
        <f>AL331+AM331</f>
        <v>14</v>
      </c>
      <c r="AL331" s="54">
        <f t="shared" si="2046"/>
        <v>14</v>
      </c>
      <c r="AM331" s="54">
        <f t="shared" si="2046"/>
        <v>0</v>
      </c>
      <c r="AN331" s="54">
        <f>AO331+AP331</f>
        <v>5</v>
      </c>
      <c r="AO331" s="54">
        <v>5</v>
      </c>
      <c r="AP331" s="54">
        <v>0</v>
      </c>
      <c r="AQ331" s="54">
        <f>AR331+AS331</f>
        <v>8</v>
      </c>
      <c r="AR331" s="54">
        <v>8</v>
      </c>
      <c r="AS331" s="54">
        <v>0</v>
      </c>
      <c r="AT331" s="54">
        <f>AU331+AV331</f>
        <v>5</v>
      </c>
      <c r="AU331" s="54">
        <v>5</v>
      </c>
      <c r="AV331" s="54">
        <v>0</v>
      </c>
      <c r="AW331" s="54">
        <f>AX331+AY331</f>
        <v>18</v>
      </c>
      <c r="AX331" s="54">
        <f t="shared" si="2047"/>
        <v>18</v>
      </c>
      <c r="AY331" s="54">
        <f t="shared" si="2047"/>
        <v>0</v>
      </c>
      <c r="AZ331" s="54">
        <f>BA331+BB331</f>
        <v>64</v>
      </c>
      <c r="BA331" s="54">
        <f t="shared" si="2048"/>
        <v>63</v>
      </c>
      <c r="BB331" s="54">
        <f t="shared" si="2048"/>
        <v>1</v>
      </c>
    </row>
    <row r="332" spans="1:54" s="3" customFormat="1" ht="15" customHeight="1" x14ac:dyDescent="0.25">
      <c r="A332" s="33"/>
      <c r="B332" s="31"/>
      <c r="C332" s="32" t="s">
        <v>48</v>
      </c>
      <c r="D332" s="54">
        <f>E332+F332</f>
        <v>40</v>
      </c>
      <c r="E332" s="54">
        <v>39</v>
      </c>
      <c r="F332" s="54">
        <v>1</v>
      </c>
      <c r="G332" s="54">
        <f>H332+I332</f>
        <v>70</v>
      </c>
      <c r="H332" s="54">
        <v>70</v>
      </c>
      <c r="I332" s="54">
        <v>0</v>
      </c>
      <c r="J332" s="54">
        <f>K332+L332</f>
        <v>81</v>
      </c>
      <c r="K332" s="54">
        <v>80</v>
      </c>
      <c r="L332" s="54">
        <v>1</v>
      </c>
      <c r="M332" s="54">
        <f>N332+O332</f>
        <v>191</v>
      </c>
      <c r="N332" s="54">
        <f t="shared" si="2044"/>
        <v>189</v>
      </c>
      <c r="O332" s="54">
        <f t="shared" si="2044"/>
        <v>2</v>
      </c>
      <c r="P332" s="54">
        <f>Q332+R332</f>
        <v>88</v>
      </c>
      <c r="Q332" s="54">
        <v>88</v>
      </c>
      <c r="R332" s="54">
        <v>0</v>
      </c>
      <c r="S332" s="54">
        <f>T332+U332</f>
        <v>91</v>
      </c>
      <c r="T332" s="54">
        <v>91</v>
      </c>
      <c r="U332" s="54">
        <v>0</v>
      </c>
      <c r="V332" s="54">
        <f>W332+X332</f>
        <v>92</v>
      </c>
      <c r="W332" s="54">
        <v>91</v>
      </c>
      <c r="X332" s="54">
        <v>1</v>
      </c>
      <c r="Y332" s="54">
        <f>Z332+AA332</f>
        <v>271</v>
      </c>
      <c r="Z332" s="54">
        <f t="shared" si="2045"/>
        <v>270</v>
      </c>
      <c r="AA332" s="54">
        <f t="shared" si="2045"/>
        <v>1</v>
      </c>
      <c r="AB332" s="54">
        <f>AC332+AD332</f>
        <v>89</v>
      </c>
      <c r="AC332" s="54">
        <v>88</v>
      </c>
      <c r="AD332" s="54">
        <v>1</v>
      </c>
      <c r="AE332" s="54">
        <f>AF332+AG332</f>
        <v>63</v>
      </c>
      <c r="AF332" s="54">
        <v>63</v>
      </c>
      <c r="AG332" s="54">
        <v>0</v>
      </c>
      <c r="AH332" s="54">
        <f>AI332+AJ332</f>
        <v>63</v>
      </c>
      <c r="AI332" s="54">
        <v>63</v>
      </c>
      <c r="AJ332" s="54">
        <v>0</v>
      </c>
      <c r="AK332" s="54">
        <f>AL332+AM332</f>
        <v>215</v>
      </c>
      <c r="AL332" s="54">
        <f t="shared" si="2046"/>
        <v>214</v>
      </c>
      <c r="AM332" s="54">
        <f t="shared" si="2046"/>
        <v>1</v>
      </c>
      <c r="AN332" s="54">
        <f>AO332+AP332</f>
        <v>64</v>
      </c>
      <c r="AO332" s="54">
        <v>64</v>
      </c>
      <c r="AP332" s="54">
        <v>0</v>
      </c>
      <c r="AQ332" s="54">
        <f>AR332+AS332</f>
        <v>60</v>
      </c>
      <c r="AR332" s="54">
        <v>60</v>
      </c>
      <c r="AS332" s="54">
        <v>0</v>
      </c>
      <c r="AT332" s="54">
        <f>AU332+AV332</f>
        <v>60</v>
      </c>
      <c r="AU332" s="54">
        <v>59</v>
      </c>
      <c r="AV332" s="54">
        <v>1</v>
      </c>
      <c r="AW332" s="54">
        <f>AX332+AY332</f>
        <v>184</v>
      </c>
      <c r="AX332" s="54">
        <f t="shared" si="2047"/>
        <v>183</v>
      </c>
      <c r="AY332" s="54">
        <f t="shared" si="2047"/>
        <v>1</v>
      </c>
      <c r="AZ332" s="54">
        <f>BA332+BB332</f>
        <v>861</v>
      </c>
      <c r="BA332" s="54">
        <f t="shared" si="2048"/>
        <v>856</v>
      </c>
      <c r="BB332" s="54">
        <f t="shared" si="2048"/>
        <v>5</v>
      </c>
    </row>
    <row r="333" spans="1:54" s="3" customFormat="1" ht="15" customHeight="1" x14ac:dyDescent="0.25">
      <c r="A333" s="33"/>
      <c r="B333" s="31"/>
      <c r="C333" s="32" t="s">
        <v>23</v>
      </c>
      <c r="D333" s="54">
        <f>E333+F333</f>
        <v>76</v>
      </c>
      <c r="E333" s="54">
        <v>65</v>
      </c>
      <c r="F333" s="54">
        <v>11</v>
      </c>
      <c r="G333" s="54">
        <f>H333+I333</f>
        <v>101</v>
      </c>
      <c r="H333" s="54">
        <v>85</v>
      </c>
      <c r="I333" s="54">
        <v>16</v>
      </c>
      <c r="J333" s="54">
        <f>K333+L333</f>
        <v>106</v>
      </c>
      <c r="K333" s="54">
        <v>91</v>
      </c>
      <c r="L333" s="54">
        <v>15</v>
      </c>
      <c r="M333" s="54">
        <f>N333+O333</f>
        <v>283</v>
      </c>
      <c r="N333" s="54">
        <f t="shared" si="2044"/>
        <v>241</v>
      </c>
      <c r="O333" s="54">
        <f t="shared" si="2044"/>
        <v>42</v>
      </c>
      <c r="P333" s="54">
        <f>Q333+R333</f>
        <v>92</v>
      </c>
      <c r="Q333" s="54">
        <v>79</v>
      </c>
      <c r="R333" s="54">
        <v>13</v>
      </c>
      <c r="S333" s="54">
        <f>T333+U333</f>
        <v>93</v>
      </c>
      <c r="T333" s="54">
        <v>76</v>
      </c>
      <c r="U333" s="54">
        <v>17</v>
      </c>
      <c r="V333" s="54">
        <f>W333+X333</f>
        <v>79</v>
      </c>
      <c r="W333" s="54">
        <v>66</v>
      </c>
      <c r="X333" s="54">
        <v>13</v>
      </c>
      <c r="Y333" s="54">
        <f>Z333+AA333</f>
        <v>264</v>
      </c>
      <c r="Z333" s="54">
        <f t="shared" si="2045"/>
        <v>221</v>
      </c>
      <c r="AA333" s="54">
        <f t="shared" si="2045"/>
        <v>43</v>
      </c>
      <c r="AB333" s="54">
        <f>AC333+AD333</f>
        <v>71</v>
      </c>
      <c r="AC333" s="54">
        <v>57</v>
      </c>
      <c r="AD333" s="54">
        <v>14</v>
      </c>
      <c r="AE333" s="54">
        <f>AF333+AG333</f>
        <v>82</v>
      </c>
      <c r="AF333" s="54">
        <v>65</v>
      </c>
      <c r="AG333" s="54">
        <v>17</v>
      </c>
      <c r="AH333" s="54">
        <f>AI333+AJ333</f>
        <v>75</v>
      </c>
      <c r="AI333" s="54">
        <v>56</v>
      </c>
      <c r="AJ333" s="54">
        <v>19</v>
      </c>
      <c r="AK333" s="54">
        <f>AL333+AM333</f>
        <v>228</v>
      </c>
      <c r="AL333" s="54">
        <f t="shared" si="2046"/>
        <v>178</v>
      </c>
      <c r="AM333" s="54">
        <f t="shared" si="2046"/>
        <v>50</v>
      </c>
      <c r="AN333" s="54">
        <f>AO333+AP333</f>
        <v>73</v>
      </c>
      <c r="AO333" s="54">
        <v>49</v>
      </c>
      <c r="AP333" s="54">
        <v>24</v>
      </c>
      <c r="AQ333" s="54">
        <f>AR333+AS333</f>
        <v>67</v>
      </c>
      <c r="AR333" s="54">
        <v>47</v>
      </c>
      <c r="AS333" s="54">
        <v>20</v>
      </c>
      <c r="AT333" s="54">
        <f>AU333+AV333</f>
        <v>63</v>
      </c>
      <c r="AU333" s="54">
        <v>50</v>
      </c>
      <c r="AV333" s="54">
        <v>13</v>
      </c>
      <c r="AW333" s="54">
        <f>AX333+AY333</f>
        <v>203</v>
      </c>
      <c r="AX333" s="54">
        <f t="shared" si="2047"/>
        <v>146</v>
      </c>
      <c r="AY333" s="54">
        <f t="shared" si="2047"/>
        <v>57</v>
      </c>
      <c r="AZ333" s="54">
        <f>BA333+BB333</f>
        <v>978</v>
      </c>
      <c r="BA333" s="54">
        <f t="shared" si="2048"/>
        <v>786</v>
      </c>
      <c r="BB333" s="54">
        <f t="shared" si="2048"/>
        <v>192</v>
      </c>
    </row>
    <row r="334" spans="1:54" s="3" customFormat="1" ht="15" customHeight="1" x14ac:dyDescent="0.25">
      <c r="A334" s="33"/>
      <c r="B334" s="31"/>
      <c r="C334" s="35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</row>
    <row r="335" spans="1:54" s="3" customFormat="1" ht="15" customHeight="1" x14ac:dyDescent="0.25">
      <c r="A335" s="30"/>
      <c r="B335" s="31" t="s">
        <v>274</v>
      </c>
      <c r="C335" s="32"/>
      <c r="D335" s="29">
        <f>SUM(E335:F335)</f>
        <v>891</v>
      </c>
      <c r="E335" s="29">
        <f>E336+E339+E340</f>
        <v>884</v>
      </c>
      <c r="F335" s="29">
        <f>F336+F339+F340</f>
        <v>7</v>
      </c>
      <c r="G335" s="29">
        <f t="shared" ref="G335:G336" si="2049">SUM(H335:I335)</f>
        <v>727</v>
      </c>
      <c r="H335" s="29">
        <f t="shared" ref="H335:I335" si="2050">H336+H339+H340</f>
        <v>719</v>
      </c>
      <c r="I335" s="29">
        <f t="shared" si="2050"/>
        <v>8</v>
      </c>
      <c r="J335" s="29">
        <f t="shared" ref="J335:J336" si="2051">SUM(K335:L335)</f>
        <v>912</v>
      </c>
      <c r="K335" s="29">
        <f t="shared" ref="K335:L335" si="2052">K336+K339+K340</f>
        <v>901</v>
      </c>
      <c r="L335" s="29">
        <f t="shared" si="2052"/>
        <v>11</v>
      </c>
      <c r="M335" s="29">
        <f>SUM(N335:O335)</f>
        <v>2530</v>
      </c>
      <c r="N335" s="29">
        <f>N336+N339+N340</f>
        <v>2504</v>
      </c>
      <c r="O335" s="29">
        <f>O336+O339+O340</f>
        <v>26</v>
      </c>
      <c r="P335" s="29">
        <f t="shared" ref="P335:P336" si="2053">SUM(Q335:R335)</f>
        <v>898</v>
      </c>
      <c r="Q335" s="29">
        <f t="shared" ref="Q335:R335" si="2054">Q336+Q339+Q340</f>
        <v>883</v>
      </c>
      <c r="R335" s="29">
        <f t="shared" si="2054"/>
        <v>15</v>
      </c>
      <c r="S335" s="29">
        <f t="shared" ref="S335:S336" si="2055">SUM(T335:U335)</f>
        <v>974</v>
      </c>
      <c r="T335" s="29">
        <f t="shared" ref="T335:U335" si="2056">T336+T339+T340</f>
        <v>961</v>
      </c>
      <c r="U335" s="29">
        <f t="shared" si="2056"/>
        <v>13</v>
      </c>
      <c r="V335" s="29">
        <f t="shared" ref="V335:V336" si="2057">SUM(W335:X335)</f>
        <v>930</v>
      </c>
      <c r="W335" s="29">
        <f t="shared" ref="W335:X335" si="2058">W336+W339+W340</f>
        <v>923</v>
      </c>
      <c r="X335" s="29">
        <f t="shared" si="2058"/>
        <v>7</v>
      </c>
      <c r="Y335" s="29">
        <f t="shared" ref="Y335:Y336" si="2059">SUM(Z335:AA335)</f>
        <v>2802</v>
      </c>
      <c r="Z335" s="29">
        <f t="shared" ref="Z335:AA335" si="2060">Z336+Z339+Z340</f>
        <v>2767</v>
      </c>
      <c r="AA335" s="29">
        <f t="shared" si="2060"/>
        <v>35</v>
      </c>
      <c r="AB335" s="29">
        <f t="shared" ref="AB335:AB336" si="2061">SUM(AC335:AD335)</f>
        <v>956</v>
      </c>
      <c r="AC335" s="29">
        <f t="shared" ref="AC335:AD335" si="2062">AC336+AC339+AC340</f>
        <v>946</v>
      </c>
      <c r="AD335" s="29">
        <f t="shared" si="2062"/>
        <v>10</v>
      </c>
      <c r="AE335" s="29">
        <f t="shared" ref="AE335:AE336" si="2063">SUM(AF335:AG335)</f>
        <v>967</v>
      </c>
      <c r="AF335" s="29">
        <f t="shared" ref="AF335:AG335" si="2064">AF336+AF339+AF340</f>
        <v>957</v>
      </c>
      <c r="AG335" s="29">
        <f t="shared" si="2064"/>
        <v>10</v>
      </c>
      <c r="AH335" s="29">
        <f t="shared" ref="AH335:AH336" si="2065">SUM(AI335:AJ335)</f>
        <v>917</v>
      </c>
      <c r="AI335" s="29">
        <f t="shared" ref="AI335:AJ335" si="2066">AI336+AI339+AI340</f>
        <v>909</v>
      </c>
      <c r="AJ335" s="29">
        <f t="shared" si="2066"/>
        <v>8</v>
      </c>
      <c r="AK335" s="29">
        <f t="shared" ref="AK335:AK336" si="2067">SUM(AL335:AM335)</f>
        <v>2840</v>
      </c>
      <c r="AL335" s="29">
        <f t="shared" ref="AL335:AM335" si="2068">AL336+AL339+AL340</f>
        <v>2812</v>
      </c>
      <c r="AM335" s="29">
        <f t="shared" si="2068"/>
        <v>28</v>
      </c>
      <c r="AN335" s="29">
        <f t="shared" ref="AN335:AN336" si="2069">SUM(AO335:AP335)</f>
        <v>984</v>
      </c>
      <c r="AO335" s="29">
        <f t="shared" ref="AO335:AP335" si="2070">AO336+AO339+AO340</f>
        <v>970</v>
      </c>
      <c r="AP335" s="29">
        <f t="shared" si="2070"/>
        <v>14</v>
      </c>
      <c r="AQ335" s="29">
        <f t="shared" ref="AQ335:AQ336" si="2071">SUM(AR335:AS335)</f>
        <v>1053</v>
      </c>
      <c r="AR335" s="29">
        <f t="shared" ref="AR335:AS335" si="2072">AR336+AR339+AR340</f>
        <v>1043</v>
      </c>
      <c r="AS335" s="29">
        <f t="shared" si="2072"/>
        <v>10</v>
      </c>
      <c r="AT335" s="29">
        <f t="shared" ref="AT335:AT336" si="2073">SUM(AU335:AV335)</f>
        <v>1062</v>
      </c>
      <c r="AU335" s="29">
        <f t="shared" ref="AU335:AV335" si="2074">AU336+AU339+AU340</f>
        <v>1052</v>
      </c>
      <c r="AV335" s="29">
        <f t="shared" si="2074"/>
        <v>10</v>
      </c>
      <c r="AW335" s="29">
        <f t="shared" ref="AW335:AW336" si="2075">SUM(AX335:AY335)</f>
        <v>3099</v>
      </c>
      <c r="AX335" s="29">
        <f t="shared" ref="AX335:AY335" si="2076">AX336+AX339+AX340</f>
        <v>3065</v>
      </c>
      <c r="AY335" s="29">
        <f t="shared" si="2076"/>
        <v>34</v>
      </c>
      <c r="AZ335" s="29">
        <f>SUM(BA335:BB335)</f>
        <v>11271</v>
      </c>
      <c r="BA335" s="29">
        <f>BA336+BA339+BA340</f>
        <v>11148</v>
      </c>
      <c r="BB335" s="29">
        <f>BB336+BB339+BB340</f>
        <v>123</v>
      </c>
    </row>
    <row r="336" spans="1:54" s="3" customFormat="1" ht="15" customHeight="1" x14ac:dyDescent="0.25">
      <c r="A336" s="33"/>
      <c r="B336" s="31"/>
      <c r="C336" s="32" t="s">
        <v>275</v>
      </c>
      <c r="D336" s="29">
        <f>SUM(E336:F336)</f>
        <v>46</v>
      </c>
      <c r="E336" s="29">
        <f>SUM(E337:E338)</f>
        <v>44</v>
      </c>
      <c r="F336" s="29">
        <f>SUM(F337:F338)</f>
        <v>2</v>
      </c>
      <c r="G336" s="29">
        <f t="shared" si="2049"/>
        <v>43</v>
      </c>
      <c r="H336" s="29">
        <f t="shared" ref="H336:I336" si="2077">SUM(H337:H338)</f>
        <v>42</v>
      </c>
      <c r="I336" s="29">
        <f t="shared" si="2077"/>
        <v>1</v>
      </c>
      <c r="J336" s="29">
        <f t="shared" si="2051"/>
        <v>46</v>
      </c>
      <c r="K336" s="29">
        <f t="shared" ref="K336:L336" si="2078">SUM(K337:K338)</f>
        <v>44</v>
      </c>
      <c r="L336" s="29">
        <f t="shared" si="2078"/>
        <v>2</v>
      </c>
      <c r="M336" s="29">
        <f>SUM(N336:O336)</f>
        <v>135</v>
      </c>
      <c r="N336" s="29">
        <f>SUM(N337:N338)</f>
        <v>130</v>
      </c>
      <c r="O336" s="29">
        <f>SUM(O337:O338)</f>
        <v>5</v>
      </c>
      <c r="P336" s="29">
        <f t="shared" si="2053"/>
        <v>56</v>
      </c>
      <c r="Q336" s="29">
        <f t="shared" ref="Q336:R336" si="2079">SUM(Q337:Q338)</f>
        <v>50</v>
      </c>
      <c r="R336" s="29">
        <f t="shared" si="2079"/>
        <v>6</v>
      </c>
      <c r="S336" s="29">
        <f t="shared" si="2055"/>
        <v>58</v>
      </c>
      <c r="T336" s="29">
        <f t="shared" ref="T336:U336" si="2080">SUM(T337:T338)</f>
        <v>55</v>
      </c>
      <c r="U336" s="29">
        <f t="shared" si="2080"/>
        <v>3</v>
      </c>
      <c r="V336" s="29">
        <f t="shared" si="2057"/>
        <v>50</v>
      </c>
      <c r="W336" s="29">
        <f t="shared" ref="W336:X336" si="2081">SUM(W337:W338)</f>
        <v>50</v>
      </c>
      <c r="X336" s="29">
        <f t="shared" si="2081"/>
        <v>0</v>
      </c>
      <c r="Y336" s="29">
        <f t="shared" si="2059"/>
        <v>164</v>
      </c>
      <c r="Z336" s="29">
        <f t="shared" ref="Z336:AA336" si="2082">SUM(Z337:Z338)</f>
        <v>155</v>
      </c>
      <c r="AA336" s="29">
        <f t="shared" si="2082"/>
        <v>9</v>
      </c>
      <c r="AB336" s="29">
        <f t="shared" si="2061"/>
        <v>51</v>
      </c>
      <c r="AC336" s="29">
        <f t="shared" ref="AC336:AD336" si="2083">SUM(AC337:AC338)</f>
        <v>49</v>
      </c>
      <c r="AD336" s="29">
        <f t="shared" si="2083"/>
        <v>2</v>
      </c>
      <c r="AE336" s="29">
        <f t="shared" si="2063"/>
        <v>55</v>
      </c>
      <c r="AF336" s="29">
        <f t="shared" ref="AF336:AG336" si="2084">SUM(AF337:AF338)</f>
        <v>54</v>
      </c>
      <c r="AG336" s="29">
        <f t="shared" si="2084"/>
        <v>1</v>
      </c>
      <c r="AH336" s="29">
        <f t="shared" si="2065"/>
        <v>50</v>
      </c>
      <c r="AI336" s="29">
        <f t="shared" ref="AI336:AJ336" si="2085">SUM(AI337:AI338)</f>
        <v>49</v>
      </c>
      <c r="AJ336" s="29">
        <f t="shared" si="2085"/>
        <v>1</v>
      </c>
      <c r="AK336" s="29">
        <f t="shared" si="2067"/>
        <v>156</v>
      </c>
      <c r="AL336" s="29">
        <f t="shared" ref="AL336:AM336" si="2086">SUM(AL337:AL338)</f>
        <v>152</v>
      </c>
      <c r="AM336" s="29">
        <f t="shared" si="2086"/>
        <v>4</v>
      </c>
      <c r="AN336" s="29">
        <f t="shared" si="2069"/>
        <v>50</v>
      </c>
      <c r="AO336" s="29">
        <f t="shared" ref="AO336:AP336" si="2087">SUM(AO337:AO338)</f>
        <v>46</v>
      </c>
      <c r="AP336" s="29">
        <f t="shared" si="2087"/>
        <v>4</v>
      </c>
      <c r="AQ336" s="29">
        <f t="shared" si="2071"/>
        <v>48</v>
      </c>
      <c r="AR336" s="29">
        <f t="shared" ref="AR336:AS336" si="2088">SUM(AR337:AR338)</f>
        <v>47</v>
      </c>
      <c r="AS336" s="29">
        <f t="shared" si="2088"/>
        <v>1</v>
      </c>
      <c r="AT336" s="29">
        <f t="shared" si="2073"/>
        <v>40</v>
      </c>
      <c r="AU336" s="29">
        <f t="shared" ref="AU336:AV336" si="2089">SUM(AU337:AU338)</f>
        <v>39</v>
      </c>
      <c r="AV336" s="29">
        <f t="shared" si="2089"/>
        <v>1</v>
      </c>
      <c r="AW336" s="29">
        <f t="shared" si="2075"/>
        <v>138</v>
      </c>
      <c r="AX336" s="29">
        <f t="shared" ref="AX336:AY336" si="2090">SUM(AX337:AX338)</f>
        <v>132</v>
      </c>
      <c r="AY336" s="29">
        <f t="shared" si="2090"/>
        <v>6</v>
      </c>
      <c r="AZ336" s="29">
        <f>SUM(BA336:BB336)</f>
        <v>593</v>
      </c>
      <c r="BA336" s="29">
        <f>SUM(BA337:BA338)</f>
        <v>569</v>
      </c>
      <c r="BB336" s="29">
        <f>SUM(BB337:BB338)</f>
        <v>24</v>
      </c>
    </row>
    <row r="337" spans="1:54" s="3" customFormat="1" ht="15" customHeight="1" x14ac:dyDescent="0.25">
      <c r="A337" s="33"/>
      <c r="B337" s="31"/>
      <c r="C337" s="35" t="s">
        <v>276</v>
      </c>
      <c r="D337" s="54">
        <f>E337+F337</f>
        <v>39</v>
      </c>
      <c r="E337" s="54">
        <v>39</v>
      </c>
      <c r="F337" s="54">
        <v>0</v>
      </c>
      <c r="G337" s="54">
        <f>H337+I337</f>
        <v>36</v>
      </c>
      <c r="H337" s="54">
        <v>36</v>
      </c>
      <c r="I337" s="54">
        <v>0</v>
      </c>
      <c r="J337" s="54">
        <f>K337+L337</f>
        <v>39</v>
      </c>
      <c r="K337" s="54">
        <v>39</v>
      </c>
      <c r="L337" s="54">
        <v>0</v>
      </c>
      <c r="M337" s="54">
        <f>N337+O337</f>
        <v>114</v>
      </c>
      <c r="N337" s="54">
        <f t="shared" ref="N337:O340" si="2091">+E337+H337+K337</f>
        <v>114</v>
      </c>
      <c r="O337" s="54">
        <f t="shared" si="2091"/>
        <v>0</v>
      </c>
      <c r="P337" s="54">
        <f>Q337+R337</f>
        <v>46</v>
      </c>
      <c r="Q337" s="54">
        <v>46</v>
      </c>
      <c r="R337" s="54">
        <v>0</v>
      </c>
      <c r="S337" s="54">
        <f>T337+U337</f>
        <v>49</v>
      </c>
      <c r="T337" s="54">
        <v>49</v>
      </c>
      <c r="U337" s="54">
        <v>0</v>
      </c>
      <c r="V337" s="54">
        <f>W337+X337</f>
        <v>46</v>
      </c>
      <c r="W337" s="54">
        <v>46</v>
      </c>
      <c r="X337" s="54">
        <v>0</v>
      </c>
      <c r="Y337" s="54">
        <f>Z337+AA337</f>
        <v>141</v>
      </c>
      <c r="Z337" s="54">
        <f t="shared" ref="Z337:AA340" si="2092">+Q337+T337+W337</f>
        <v>141</v>
      </c>
      <c r="AA337" s="54">
        <f t="shared" si="2092"/>
        <v>0</v>
      </c>
      <c r="AB337" s="54">
        <f>AC337+AD337</f>
        <v>45</v>
      </c>
      <c r="AC337" s="54">
        <v>45</v>
      </c>
      <c r="AD337" s="54">
        <v>0</v>
      </c>
      <c r="AE337" s="54">
        <f>AF337+AG337</f>
        <v>48</v>
      </c>
      <c r="AF337" s="54">
        <v>48</v>
      </c>
      <c r="AG337" s="54">
        <v>0</v>
      </c>
      <c r="AH337" s="54">
        <f>AI337+AJ337</f>
        <v>41</v>
      </c>
      <c r="AI337" s="54">
        <v>41</v>
      </c>
      <c r="AJ337" s="54">
        <v>0</v>
      </c>
      <c r="AK337" s="54">
        <f>AL337+AM337</f>
        <v>134</v>
      </c>
      <c r="AL337" s="54">
        <f t="shared" ref="AL337:AM340" si="2093">+AC337+AF337+AI337</f>
        <v>134</v>
      </c>
      <c r="AM337" s="54">
        <f t="shared" si="2093"/>
        <v>0</v>
      </c>
      <c r="AN337" s="54">
        <f>AO337+AP337</f>
        <v>38</v>
      </c>
      <c r="AO337" s="54">
        <v>38</v>
      </c>
      <c r="AP337" s="54">
        <v>0</v>
      </c>
      <c r="AQ337" s="54">
        <f>AR337+AS337</f>
        <v>42</v>
      </c>
      <c r="AR337" s="54">
        <v>42</v>
      </c>
      <c r="AS337" s="54">
        <v>0</v>
      </c>
      <c r="AT337" s="54">
        <f>AU337+AV337</f>
        <v>34</v>
      </c>
      <c r="AU337" s="54">
        <v>34</v>
      </c>
      <c r="AV337" s="54">
        <v>0</v>
      </c>
      <c r="AW337" s="54">
        <f>AX337+AY337</f>
        <v>114</v>
      </c>
      <c r="AX337" s="54">
        <f t="shared" ref="AX337:AY340" si="2094">+AO337+AR337+AU337</f>
        <v>114</v>
      </c>
      <c r="AY337" s="54">
        <f t="shared" si="2094"/>
        <v>0</v>
      </c>
      <c r="AZ337" s="54">
        <f>BA337+BB337</f>
        <v>503</v>
      </c>
      <c r="BA337" s="54">
        <f t="shared" ref="BA337:BB340" si="2095">N337+Z337+AL337+AX337</f>
        <v>503</v>
      </c>
      <c r="BB337" s="54">
        <f t="shared" si="2095"/>
        <v>0</v>
      </c>
    </row>
    <row r="338" spans="1:54" s="3" customFormat="1" ht="15" customHeight="1" x14ac:dyDescent="0.25">
      <c r="A338" s="33"/>
      <c r="B338" s="31"/>
      <c r="C338" s="35" t="s">
        <v>275</v>
      </c>
      <c r="D338" s="54">
        <f>E338+F338</f>
        <v>7</v>
      </c>
      <c r="E338" s="54">
        <v>5</v>
      </c>
      <c r="F338" s="54">
        <v>2</v>
      </c>
      <c r="G338" s="54">
        <f>H338+I338</f>
        <v>7</v>
      </c>
      <c r="H338" s="54">
        <v>6</v>
      </c>
      <c r="I338" s="54">
        <v>1</v>
      </c>
      <c r="J338" s="54">
        <f>K338+L338</f>
        <v>7</v>
      </c>
      <c r="K338" s="54">
        <v>5</v>
      </c>
      <c r="L338" s="54">
        <v>2</v>
      </c>
      <c r="M338" s="54">
        <f>N338+O338</f>
        <v>21</v>
      </c>
      <c r="N338" s="54">
        <f t="shared" si="2091"/>
        <v>16</v>
      </c>
      <c r="O338" s="54">
        <f t="shared" si="2091"/>
        <v>5</v>
      </c>
      <c r="P338" s="54">
        <f>Q338+R338</f>
        <v>10</v>
      </c>
      <c r="Q338" s="54">
        <v>4</v>
      </c>
      <c r="R338" s="54">
        <v>6</v>
      </c>
      <c r="S338" s="54">
        <f>T338+U338</f>
        <v>9</v>
      </c>
      <c r="T338" s="54">
        <v>6</v>
      </c>
      <c r="U338" s="54">
        <v>3</v>
      </c>
      <c r="V338" s="54">
        <f>W338+X338</f>
        <v>4</v>
      </c>
      <c r="W338" s="54">
        <v>4</v>
      </c>
      <c r="X338" s="54">
        <v>0</v>
      </c>
      <c r="Y338" s="54">
        <f>Z338+AA338</f>
        <v>23</v>
      </c>
      <c r="Z338" s="54">
        <f t="shared" si="2092"/>
        <v>14</v>
      </c>
      <c r="AA338" s="54">
        <f t="shared" si="2092"/>
        <v>9</v>
      </c>
      <c r="AB338" s="54">
        <f>AC338+AD338</f>
        <v>6</v>
      </c>
      <c r="AC338" s="54">
        <v>4</v>
      </c>
      <c r="AD338" s="54">
        <v>2</v>
      </c>
      <c r="AE338" s="54">
        <f>AF338+AG338</f>
        <v>7</v>
      </c>
      <c r="AF338" s="54">
        <v>6</v>
      </c>
      <c r="AG338" s="54">
        <v>1</v>
      </c>
      <c r="AH338" s="54">
        <f>AI338+AJ338</f>
        <v>9</v>
      </c>
      <c r="AI338" s="54">
        <v>8</v>
      </c>
      <c r="AJ338" s="54">
        <v>1</v>
      </c>
      <c r="AK338" s="54">
        <f>AL338+AM338</f>
        <v>22</v>
      </c>
      <c r="AL338" s="54">
        <f t="shared" si="2093"/>
        <v>18</v>
      </c>
      <c r="AM338" s="54">
        <f t="shared" si="2093"/>
        <v>4</v>
      </c>
      <c r="AN338" s="54">
        <f>AO338+AP338</f>
        <v>12</v>
      </c>
      <c r="AO338" s="54">
        <v>8</v>
      </c>
      <c r="AP338" s="54">
        <v>4</v>
      </c>
      <c r="AQ338" s="54">
        <f>AR338+AS338</f>
        <v>6</v>
      </c>
      <c r="AR338" s="54">
        <v>5</v>
      </c>
      <c r="AS338" s="54">
        <v>1</v>
      </c>
      <c r="AT338" s="54">
        <f>AU338+AV338</f>
        <v>6</v>
      </c>
      <c r="AU338" s="54">
        <v>5</v>
      </c>
      <c r="AV338" s="54">
        <v>1</v>
      </c>
      <c r="AW338" s="54">
        <f>AX338+AY338</f>
        <v>24</v>
      </c>
      <c r="AX338" s="54">
        <f t="shared" si="2094"/>
        <v>18</v>
      </c>
      <c r="AY338" s="54">
        <f t="shared" si="2094"/>
        <v>6</v>
      </c>
      <c r="AZ338" s="54">
        <f>BA338+BB338</f>
        <v>90</v>
      </c>
      <c r="BA338" s="54">
        <f t="shared" si="2095"/>
        <v>66</v>
      </c>
      <c r="BB338" s="54">
        <f t="shared" si="2095"/>
        <v>24</v>
      </c>
    </row>
    <row r="339" spans="1:54" s="3" customFormat="1" ht="15" customHeight="1" x14ac:dyDescent="0.25">
      <c r="A339" s="33"/>
      <c r="B339" s="31"/>
      <c r="C339" s="32" t="s">
        <v>277</v>
      </c>
      <c r="D339" s="54">
        <f>E339+F339</f>
        <v>8</v>
      </c>
      <c r="E339" s="54">
        <v>8</v>
      </c>
      <c r="F339" s="54">
        <v>0</v>
      </c>
      <c r="G339" s="54">
        <f>H339+I339</f>
        <v>3</v>
      </c>
      <c r="H339" s="54">
        <v>3</v>
      </c>
      <c r="I339" s="54">
        <v>0</v>
      </c>
      <c r="J339" s="54">
        <f>K339+L339</f>
        <v>6</v>
      </c>
      <c r="K339" s="54">
        <v>6</v>
      </c>
      <c r="L339" s="54">
        <v>0</v>
      </c>
      <c r="M339" s="54">
        <f>N339+O339</f>
        <v>17</v>
      </c>
      <c r="N339" s="54">
        <f t="shared" si="2091"/>
        <v>17</v>
      </c>
      <c r="O339" s="54">
        <f t="shared" si="2091"/>
        <v>0</v>
      </c>
      <c r="P339" s="54">
        <f>Q339+R339</f>
        <v>8</v>
      </c>
      <c r="Q339" s="54">
        <v>8</v>
      </c>
      <c r="R339" s="54">
        <v>0</v>
      </c>
      <c r="S339" s="54">
        <f>T339+U339</f>
        <v>6</v>
      </c>
      <c r="T339" s="54">
        <v>6</v>
      </c>
      <c r="U339" s="54">
        <v>0</v>
      </c>
      <c r="V339" s="54">
        <f>W339+X339</f>
        <v>1</v>
      </c>
      <c r="W339" s="54">
        <v>1</v>
      </c>
      <c r="X339" s="54">
        <v>0</v>
      </c>
      <c r="Y339" s="54">
        <f>Z339+AA339</f>
        <v>15</v>
      </c>
      <c r="Z339" s="54">
        <f t="shared" si="2092"/>
        <v>15</v>
      </c>
      <c r="AA339" s="54">
        <f t="shared" si="2092"/>
        <v>0</v>
      </c>
      <c r="AB339" s="54">
        <f>AC339+AD339</f>
        <v>5</v>
      </c>
      <c r="AC339" s="54">
        <v>5</v>
      </c>
      <c r="AD339" s="54">
        <v>0</v>
      </c>
      <c r="AE339" s="54">
        <f>AF339+AG339</f>
        <v>7</v>
      </c>
      <c r="AF339" s="54">
        <v>7</v>
      </c>
      <c r="AG339" s="54">
        <v>0</v>
      </c>
      <c r="AH339" s="54">
        <f>AI339+AJ339</f>
        <v>1</v>
      </c>
      <c r="AI339" s="54">
        <v>1</v>
      </c>
      <c r="AJ339" s="54">
        <v>0</v>
      </c>
      <c r="AK339" s="54">
        <f>AL339+AM339</f>
        <v>13</v>
      </c>
      <c r="AL339" s="54">
        <f t="shared" si="2093"/>
        <v>13</v>
      </c>
      <c r="AM339" s="54">
        <f t="shared" si="2093"/>
        <v>0</v>
      </c>
      <c r="AN339" s="54">
        <f>AO339+AP339</f>
        <v>0</v>
      </c>
      <c r="AO339" s="54">
        <v>0</v>
      </c>
      <c r="AP339" s="54">
        <v>0</v>
      </c>
      <c r="AQ339" s="54">
        <f>AR339+AS339</f>
        <v>0</v>
      </c>
      <c r="AR339" s="54">
        <v>0</v>
      </c>
      <c r="AS339" s="54">
        <v>0</v>
      </c>
      <c r="AT339" s="54">
        <f>AU339+AV339</f>
        <v>0</v>
      </c>
      <c r="AU339" s="54">
        <v>0</v>
      </c>
      <c r="AV339" s="54">
        <v>0</v>
      </c>
      <c r="AW339" s="54">
        <f>AX339+AY339</f>
        <v>0</v>
      </c>
      <c r="AX339" s="54">
        <f t="shared" si="2094"/>
        <v>0</v>
      </c>
      <c r="AY339" s="54">
        <f t="shared" si="2094"/>
        <v>0</v>
      </c>
      <c r="AZ339" s="54">
        <f>BA339+BB339</f>
        <v>45</v>
      </c>
      <c r="BA339" s="54">
        <f t="shared" si="2095"/>
        <v>45</v>
      </c>
      <c r="BB339" s="54">
        <f t="shared" si="2095"/>
        <v>0</v>
      </c>
    </row>
    <row r="340" spans="1:54" s="3" customFormat="1" ht="15" customHeight="1" x14ac:dyDescent="0.25">
      <c r="A340" s="33"/>
      <c r="B340" s="31"/>
      <c r="C340" s="32" t="s">
        <v>23</v>
      </c>
      <c r="D340" s="54">
        <f>E340+F340</f>
        <v>837</v>
      </c>
      <c r="E340" s="54">
        <v>832</v>
      </c>
      <c r="F340" s="54">
        <v>5</v>
      </c>
      <c r="G340" s="54">
        <f>H340+I340</f>
        <v>681</v>
      </c>
      <c r="H340" s="54">
        <v>674</v>
      </c>
      <c r="I340" s="54">
        <v>7</v>
      </c>
      <c r="J340" s="54">
        <f>K340+L340</f>
        <v>860</v>
      </c>
      <c r="K340" s="54">
        <v>851</v>
      </c>
      <c r="L340" s="54">
        <v>9</v>
      </c>
      <c r="M340" s="54">
        <f>N340+O340</f>
        <v>2378</v>
      </c>
      <c r="N340" s="54">
        <f t="shared" si="2091"/>
        <v>2357</v>
      </c>
      <c r="O340" s="54">
        <f t="shared" si="2091"/>
        <v>21</v>
      </c>
      <c r="P340" s="54">
        <f>Q340+R340</f>
        <v>834</v>
      </c>
      <c r="Q340" s="54">
        <v>825</v>
      </c>
      <c r="R340" s="54">
        <v>9</v>
      </c>
      <c r="S340" s="54">
        <f>T340+U340</f>
        <v>910</v>
      </c>
      <c r="T340" s="54">
        <v>900</v>
      </c>
      <c r="U340" s="54">
        <v>10</v>
      </c>
      <c r="V340" s="54">
        <f>W340+X340</f>
        <v>879</v>
      </c>
      <c r="W340" s="54">
        <v>872</v>
      </c>
      <c r="X340" s="54">
        <v>7</v>
      </c>
      <c r="Y340" s="54">
        <f>Z340+AA340</f>
        <v>2623</v>
      </c>
      <c r="Z340" s="54">
        <f t="shared" si="2092"/>
        <v>2597</v>
      </c>
      <c r="AA340" s="54">
        <f t="shared" si="2092"/>
        <v>26</v>
      </c>
      <c r="AB340" s="54">
        <f>AC340+AD340</f>
        <v>900</v>
      </c>
      <c r="AC340" s="54">
        <v>892</v>
      </c>
      <c r="AD340" s="54">
        <v>8</v>
      </c>
      <c r="AE340" s="54">
        <f>AF340+AG340</f>
        <v>905</v>
      </c>
      <c r="AF340" s="54">
        <v>896</v>
      </c>
      <c r="AG340" s="54">
        <v>9</v>
      </c>
      <c r="AH340" s="54">
        <f>AI340+AJ340</f>
        <v>866</v>
      </c>
      <c r="AI340" s="54">
        <v>859</v>
      </c>
      <c r="AJ340" s="54">
        <v>7</v>
      </c>
      <c r="AK340" s="54">
        <f>AL340+AM340</f>
        <v>2671</v>
      </c>
      <c r="AL340" s="54">
        <f t="shared" si="2093"/>
        <v>2647</v>
      </c>
      <c r="AM340" s="54">
        <f t="shared" si="2093"/>
        <v>24</v>
      </c>
      <c r="AN340" s="54">
        <f>AO340+AP340</f>
        <v>934</v>
      </c>
      <c r="AO340" s="54">
        <v>924</v>
      </c>
      <c r="AP340" s="54">
        <v>10</v>
      </c>
      <c r="AQ340" s="54">
        <f>AR340+AS340</f>
        <v>1005</v>
      </c>
      <c r="AR340" s="54">
        <v>996</v>
      </c>
      <c r="AS340" s="54">
        <v>9</v>
      </c>
      <c r="AT340" s="54">
        <f>AU340+AV340</f>
        <v>1022</v>
      </c>
      <c r="AU340" s="54">
        <v>1013</v>
      </c>
      <c r="AV340" s="54">
        <v>9</v>
      </c>
      <c r="AW340" s="54">
        <f>AX340+AY340</f>
        <v>2961</v>
      </c>
      <c r="AX340" s="54">
        <f t="shared" si="2094"/>
        <v>2933</v>
      </c>
      <c r="AY340" s="54">
        <f t="shared" si="2094"/>
        <v>28</v>
      </c>
      <c r="AZ340" s="54">
        <f>BA340+BB340</f>
        <v>10633</v>
      </c>
      <c r="BA340" s="54">
        <f t="shared" si="2095"/>
        <v>10534</v>
      </c>
      <c r="BB340" s="54">
        <f t="shared" si="2095"/>
        <v>99</v>
      </c>
    </row>
    <row r="341" spans="1:54" s="3" customFormat="1" ht="15" customHeight="1" x14ac:dyDescent="0.25">
      <c r="A341" s="33"/>
      <c r="B341" s="31"/>
      <c r="C341" s="35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</row>
    <row r="342" spans="1:54" s="3" customFormat="1" ht="15" customHeight="1" x14ac:dyDescent="0.25">
      <c r="A342" s="30"/>
      <c r="B342" s="31" t="s">
        <v>278</v>
      </c>
      <c r="C342" s="32"/>
      <c r="D342" s="29">
        <f>SUM(E342:F342)</f>
        <v>138</v>
      </c>
      <c r="E342" s="29">
        <f>E343+E347+E348+E352+E353</f>
        <v>137</v>
      </c>
      <c r="F342" s="29">
        <f>F343+F347+F348+F352+F353</f>
        <v>1</v>
      </c>
      <c r="G342" s="29">
        <f t="shared" ref="G342:G343" si="2096">SUM(H342:I342)</f>
        <v>125</v>
      </c>
      <c r="H342" s="29">
        <f t="shared" ref="H342:I342" si="2097">H343+H347+H348+H352+H353</f>
        <v>124</v>
      </c>
      <c r="I342" s="29">
        <f t="shared" si="2097"/>
        <v>1</v>
      </c>
      <c r="J342" s="29">
        <f t="shared" ref="J342:J343" si="2098">SUM(K342:L342)</f>
        <v>136</v>
      </c>
      <c r="K342" s="29">
        <f t="shared" ref="K342:L342" si="2099">K343+K347+K348+K352+K353</f>
        <v>133</v>
      </c>
      <c r="L342" s="29">
        <f t="shared" si="2099"/>
        <v>3</v>
      </c>
      <c r="M342" s="29">
        <f>SUM(N342:O342)</f>
        <v>399</v>
      </c>
      <c r="N342" s="29">
        <f>N343+N347+N348+N352+N353</f>
        <v>394</v>
      </c>
      <c r="O342" s="29">
        <f>O343+O347+O348+O352+O353</f>
        <v>5</v>
      </c>
      <c r="P342" s="29">
        <f t="shared" ref="P342:P343" si="2100">SUM(Q342:R342)</f>
        <v>144</v>
      </c>
      <c r="Q342" s="29">
        <f t="shared" ref="Q342:R342" si="2101">Q343+Q347+Q348+Q352+Q353</f>
        <v>143</v>
      </c>
      <c r="R342" s="29">
        <f t="shared" si="2101"/>
        <v>1</v>
      </c>
      <c r="S342" s="29">
        <f t="shared" ref="S342:S343" si="2102">SUM(T342:U342)</f>
        <v>145</v>
      </c>
      <c r="T342" s="29">
        <f t="shared" ref="T342:U342" si="2103">T343+T347+T348+T352+T353</f>
        <v>145</v>
      </c>
      <c r="U342" s="29">
        <f t="shared" si="2103"/>
        <v>0</v>
      </c>
      <c r="V342" s="29">
        <f t="shared" ref="V342:V343" si="2104">SUM(W342:X342)</f>
        <v>143</v>
      </c>
      <c r="W342" s="29">
        <f t="shared" ref="W342:X342" si="2105">W343+W347+W348+W352+W353</f>
        <v>141</v>
      </c>
      <c r="X342" s="29">
        <f t="shared" si="2105"/>
        <v>2</v>
      </c>
      <c r="Y342" s="29">
        <f t="shared" ref="Y342:Y343" si="2106">SUM(Z342:AA342)</f>
        <v>432</v>
      </c>
      <c r="Z342" s="29">
        <f t="shared" ref="Z342:AA342" si="2107">Z343+Z347+Z348+Z352+Z353</f>
        <v>429</v>
      </c>
      <c r="AA342" s="29">
        <f t="shared" si="2107"/>
        <v>3</v>
      </c>
      <c r="AB342" s="29">
        <f t="shared" ref="AB342:AB343" si="2108">SUM(AC342:AD342)</f>
        <v>131</v>
      </c>
      <c r="AC342" s="29">
        <f t="shared" ref="AC342:AD342" si="2109">AC343+AC347+AC348+AC352+AC353</f>
        <v>129</v>
      </c>
      <c r="AD342" s="29">
        <f t="shared" si="2109"/>
        <v>2</v>
      </c>
      <c r="AE342" s="29">
        <f t="shared" ref="AE342:AE343" si="2110">SUM(AF342:AG342)</f>
        <v>109</v>
      </c>
      <c r="AF342" s="29">
        <f t="shared" ref="AF342:AG342" si="2111">AF343+AF347+AF348+AF352+AF353</f>
        <v>107</v>
      </c>
      <c r="AG342" s="29">
        <f t="shared" si="2111"/>
        <v>2</v>
      </c>
      <c r="AH342" s="29">
        <f t="shared" ref="AH342:AH343" si="2112">SUM(AI342:AJ342)</f>
        <v>94</v>
      </c>
      <c r="AI342" s="29">
        <f t="shared" ref="AI342:AJ342" si="2113">AI343+AI347+AI348+AI352+AI353</f>
        <v>94</v>
      </c>
      <c r="AJ342" s="29">
        <f t="shared" si="2113"/>
        <v>0</v>
      </c>
      <c r="AK342" s="29">
        <f t="shared" ref="AK342:AK343" si="2114">SUM(AL342:AM342)</f>
        <v>334</v>
      </c>
      <c r="AL342" s="29">
        <f t="shared" ref="AL342:AM342" si="2115">AL343+AL347+AL348+AL352+AL353</f>
        <v>330</v>
      </c>
      <c r="AM342" s="29">
        <f t="shared" si="2115"/>
        <v>4</v>
      </c>
      <c r="AN342" s="29">
        <f t="shared" ref="AN342:AN343" si="2116">SUM(AO342:AP342)</f>
        <v>98</v>
      </c>
      <c r="AO342" s="29">
        <f t="shared" ref="AO342:AP342" si="2117">AO343+AO347+AO348+AO352+AO353</f>
        <v>95</v>
      </c>
      <c r="AP342" s="29">
        <f t="shared" si="2117"/>
        <v>3</v>
      </c>
      <c r="AQ342" s="29">
        <f t="shared" ref="AQ342:AQ343" si="2118">SUM(AR342:AS342)</f>
        <v>100</v>
      </c>
      <c r="AR342" s="29">
        <f t="shared" ref="AR342:AS342" si="2119">AR343+AR347+AR348+AR352+AR353</f>
        <v>95</v>
      </c>
      <c r="AS342" s="29">
        <f t="shared" si="2119"/>
        <v>5</v>
      </c>
      <c r="AT342" s="29">
        <f t="shared" ref="AT342:AT343" si="2120">SUM(AU342:AV342)</f>
        <v>89</v>
      </c>
      <c r="AU342" s="29">
        <f t="shared" ref="AU342:AV342" si="2121">AU343+AU347+AU348+AU352+AU353</f>
        <v>84</v>
      </c>
      <c r="AV342" s="29">
        <f t="shared" si="2121"/>
        <v>5</v>
      </c>
      <c r="AW342" s="29">
        <f t="shared" ref="AW342:AW343" si="2122">SUM(AX342:AY342)</f>
        <v>287</v>
      </c>
      <c r="AX342" s="29">
        <f t="shared" ref="AX342:AY342" si="2123">AX343+AX347+AX348+AX352+AX353</f>
        <v>274</v>
      </c>
      <c r="AY342" s="29">
        <f t="shared" si="2123"/>
        <v>13</v>
      </c>
      <c r="AZ342" s="29">
        <f>SUM(BA342:BB342)</f>
        <v>1452</v>
      </c>
      <c r="BA342" s="29">
        <f>BA343+BA347+BA348+BA352+BA353</f>
        <v>1427</v>
      </c>
      <c r="BB342" s="29">
        <f>BB343+BB347+BB348+BB352+BB353</f>
        <v>25</v>
      </c>
    </row>
    <row r="343" spans="1:54" s="3" customFormat="1" ht="15" customHeight="1" x14ac:dyDescent="0.25">
      <c r="A343" s="33"/>
      <c r="B343" s="31"/>
      <c r="C343" s="32" t="s">
        <v>279</v>
      </c>
      <c r="D343" s="29">
        <f>SUM(E343:F343)</f>
        <v>85</v>
      </c>
      <c r="E343" s="29">
        <f>SUM(E344:E346)</f>
        <v>85</v>
      </c>
      <c r="F343" s="29">
        <f>SUM(F344:F346)</f>
        <v>0</v>
      </c>
      <c r="G343" s="29">
        <f t="shared" si="2096"/>
        <v>77</v>
      </c>
      <c r="H343" s="29">
        <f t="shared" ref="H343:I343" si="2124">SUM(H344:H346)</f>
        <v>77</v>
      </c>
      <c r="I343" s="29">
        <f t="shared" si="2124"/>
        <v>0</v>
      </c>
      <c r="J343" s="29">
        <f t="shared" si="2098"/>
        <v>73</v>
      </c>
      <c r="K343" s="29">
        <f t="shared" ref="K343:L343" si="2125">SUM(K344:K346)</f>
        <v>73</v>
      </c>
      <c r="L343" s="29">
        <f t="shared" si="2125"/>
        <v>0</v>
      </c>
      <c r="M343" s="29">
        <f>SUM(N343:O343)</f>
        <v>235</v>
      </c>
      <c r="N343" s="29">
        <f>SUM(N344:N346)</f>
        <v>235</v>
      </c>
      <c r="O343" s="29">
        <f>SUM(O344:O346)</f>
        <v>0</v>
      </c>
      <c r="P343" s="29">
        <f t="shared" si="2100"/>
        <v>72</v>
      </c>
      <c r="Q343" s="29">
        <f t="shared" ref="Q343:R343" si="2126">SUM(Q344:Q346)</f>
        <v>72</v>
      </c>
      <c r="R343" s="29">
        <f t="shared" si="2126"/>
        <v>0</v>
      </c>
      <c r="S343" s="29">
        <f t="shared" si="2102"/>
        <v>77</v>
      </c>
      <c r="T343" s="29">
        <f t="shared" ref="T343:U343" si="2127">SUM(T344:T346)</f>
        <v>77</v>
      </c>
      <c r="U343" s="29">
        <f t="shared" si="2127"/>
        <v>0</v>
      </c>
      <c r="V343" s="29">
        <f t="shared" si="2104"/>
        <v>69</v>
      </c>
      <c r="W343" s="29">
        <f t="shared" ref="W343:X343" si="2128">SUM(W344:W346)</f>
        <v>69</v>
      </c>
      <c r="X343" s="29">
        <f t="shared" si="2128"/>
        <v>0</v>
      </c>
      <c r="Y343" s="29">
        <f t="shared" si="2106"/>
        <v>218</v>
      </c>
      <c r="Z343" s="29">
        <f t="shared" ref="Z343:AA343" si="2129">SUM(Z344:Z346)</f>
        <v>218</v>
      </c>
      <c r="AA343" s="29">
        <f t="shared" si="2129"/>
        <v>0</v>
      </c>
      <c r="AB343" s="29">
        <f t="shared" si="2108"/>
        <v>71</v>
      </c>
      <c r="AC343" s="29">
        <f t="shared" ref="AC343:AD343" si="2130">SUM(AC344:AC346)</f>
        <v>71</v>
      </c>
      <c r="AD343" s="29">
        <f t="shared" si="2130"/>
        <v>0</v>
      </c>
      <c r="AE343" s="29">
        <f t="shared" si="2110"/>
        <v>75</v>
      </c>
      <c r="AF343" s="29">
        <f t="shared" ref="AF343:AG343" si="2131">SUM(AF344:AF346)</f>
        <v>75</v>
      </c>
      <c r="AG343" s="29">
        <f t="shared" si="2131"/>
        <v>0</v>
      </c>
      <c r="AH343" s="29">
        <f t="shared" si="2112"/>
        <v>72</v>
      </c>
      <c r="AI343" s="29">
        <f t="shared" ref="AI343:AJ343" si="2132">SUM(AI344:AI346)</f>
        <v>72</v>
      </c>
      <c r="AJ343" s="29">
        <f t="shared" si="2132"/>
        <v>0</v>
      </c>
      <c r="AK343" s="29">
        <f t="shared" si="2114"/>
        <v>218</v>
      </c>
      <c r="AL343" s="29">
        <f t="shared" ref="AL343:AM343" si="2133">SUM(AL344:AL346)</f>
        <v>218</v>
      </c>
      <c r="AM343" s="29">
        <f t="shared" si="2133"/>
        <v>0</v>
      </c>
      <c r="AN343" s="29">
        <f t="shared" si="2116"/>
        <v>77</v>
      </c>
      <c r="AO343" s="29">
        <f t="shared" ref="AO343:AP343" si="2134">SUM(AO344:AO346)</f>
        <v>77</v>
      </c>
      <c r="AP343" s="29">
        <f t="shared" si="2134"/>
        <v>0</v>
      </c>
      <c r="AQ343" s="29">
        <f t="shared" si="2118"/>
        <v>74</v>
      </c>
      <c r="AR343" s="29">
        <f t="shared" ref="AR343:AS343" si="2135">SUM(AR344:AR346)</f>
        <v>74</v>
      </c>
      <c r="AS343" s="29">
        <f t="shared" si="2135"/>
        <v>0</v>
      </c>
      <c r="AT343" s="29">
        <f t="shared" si="2120"/>
        <v>67</v>
      </c>
      <c r="AU343" s="29">
        <f t="shared" ref="AU343:AV343" si="2136">SUM(AU344:AU346)</f>
        <v>67</v>
      </c>
      <c r="AV343" s="29">
        <f t="shared" si="2136"/>
        <v>0</v>
      </c>
      <c r="AW343" s="29">
        <f t="shared" si="2122"/>
        <v>218</v>
      </c>
      <c r="AX343" s="29">
        <f t="shared" ref="AX343:AY343" si="2137">SUM(AX344:AX346)</f>
        <v>218</v>
      </c>
      <c r="AY343" s="29">
        <f t="shared" si="2137"/>
        <v>0</v>
      </c>
      <c r="AZ343" s="29">
        <f>SUM(BA343:BB343)</f>
        <v>889</v>
      </c>
      <c r="BA343" s="29">
        <f>SUM(BA344:BA346)</f>
        <v>889</v>
      </c>
      <c r="BB343" s="29">
        <f>SUM(BB344:BB346)</f>
        <v>0</v>
      </c>
    </row>
    <row r="344" spans="1:54" s="3" customFormat="1" ht="15" customHeight="1" x14ac:dyDescent="0.25">
      <c r="A344" s="33"/>
      <c r="B344" s="31"/>
      <c r="C344" s="35" t="s">
        <v>280</v>
      </c>
      <c r="D344" s="54">
        <f>E344+F344</f>
        <v>63</v>
      </c>
      <c r="E344" s="54">
        <v>63</v>
      </c>
      <c r="F344" s="54">
        <v>0</v>
      </c>
      <c r="G344" s="54">
        <f>H344+I344</f>
        <v>52</v>
      </c>
      <c r="H344" s="54">
        <v>52</v>
      </c>
      <c r="I344" s="54">
        <v>0</v>
      </c>
      <c r="J344" s="54">
        <f>K344+L344</f>
        <v>50</v>
      </c>
      <c r="K344" s="54">
        <v>50</v>
      </c>
      <c r="L344" s="54">
        <v>0</v>
      </c>
      <c r="M344" s="54">
        <f>N344+O344</f>
        <v>165</v>
      </c>
      <c r="N344" s="54">
        <f t="shared" ref="N344:O347" si="2138">+E344+H344+K344</f>
        <v>165</v>
      </c>
      <c r="O344" s="54">
        <f t="shared" si="2138"/>
        <v>0</v>
      </c>
      <c r="P344" s="54">
        <f>Q344+R344</f>
        <v>51</v>
      </c>
      <c r="Q344" s="54">
        <v>51</v>
      </c>
      <c r="R344" s="54">
        <v>0</v>
      </c>
      <c r="S344" s="54">
        <f>T344+U344</f>
        <v>55</v>
      </c>
      <c r="T344" s="54">
        <v>55</v>
      </c>
      <c r="U344" s="54">
        <v>0</v>
      </c>
      <c r="V344" s="54">
        <f>W344+X344</f>
        <v>54</v>
      </c>
      <c r="W344" s="54">
        <v>54</v>
      </c>
      <c r="X344" s="54">
        <v>0</v>
      </c>
      <c r="Y344" s="54">
        <f>Z344+AA344</f>
        <v>160</v>
      </c>
      <c r="Z344" s="54">
        <f t="shared" ref="Z344:AA347" si="2139">+Q344+T344+W344</f>
        <v>160</v>
      </c>
      <c r="AA344" s="54">
        <f t="shared" si="2139"/>
        <v>0</v>
      </c>
      <c r="AB344" s="54">
        <f>AC344+AD344</f>
        <v>53</v>
      </c>
      <c r="AC344" s="54">
        <v>53</v>
      </c>
      <c r="AD344" s="54">
        <v>0</v>
      </c>
      <c r="AE344" s="54">
        <f>AF344+AG344</f>
        <v>54</v>
      </c>
      <c r="AF344" s="54">
        <v>54</v>
      </c>
      <c r="AG344" s="54">
        <v>0</v>
      </c>
      <c r="AH344" s="54">
        <f>AI344+AJ344</f>
        <v>47</v>
      </c>
      <c r="AI344" s="54">
        <v>47</v>
      </c>
      <c r="AJ344" s="54">
        <v>0</v>
      </c>
      <c r="AK344" s="54">
        <f>AL344+AM344</f>
        <v>154</v>
      </c>
      <c r="AL344" s="54">
        <f t="shared" ref="AL344:AM347" si="2140">+AC344+AF344+AI344</f>
        <v>154</v>
      </c>
      <c r="AM344" s="54">
        <f t="shared" si="2140"/>
        <v>0</v>
      </c>
      <c r="AN344" s="54">
        <f>AO344+AP344</f>
        <v>52</v>
      </c>
      <c r="AO344" s="54">
        <v>52</v>
      </c>
      <c r="AP344" s="54">
        <v>0</v>
      </c>
      <c r="AQ344" s="54">
        <f>AR344+AS344</f>
        <v>45</v>
      </c>
      <c r="AR344" s="54">
        <v>45</v>
      </c>
      <c r="AS344" s="54">
        <v>0</v>
      </c>
      <c r="AT344" s="54">
        <f>AU344+AV344</f>
        <v>41</v>
      </c>
      <c r="AU344" s="54">
        <v>41</v>
      </c>
      <c r="AV344" s="54">
        <v>0</v>
      </c>
      <c r="AW344" s="54">
        <f>AX344+AY344</f>
        <v>138</v>
      </c>
      <c r="AX344" s="54">
        <f t="shared" ref="AX344:AY347" si="2141">+AO344+AR344+AU344</f>
        <v>138</v>
      </c>
      <c r="AY344" s="54">
        <f t="shared" si="2141"/>
        <v>0</v>
      </c>
      <c r="AZ344" s="54">
        <f>BA344+BB344</f>
        <v>617</v>
      </c>
      <c r="BA344" s="54">
        <f t="shared" ref="BA344:BB347" si="2142">N344+Z344+AL344+AX344</f>
        <v>617</v>
      </c>
      <c r="BB344" s="54">
        <f t="shared" si="2142"/>
        <v>0</v>
      </c>
    </row>
    <row r="345" spans="1:54" s="3" customFormat="1" ht="15" customHeight="1" x14ac:dyDescent="0.25">
      <c r="A345" s="33"/>
      <c r="B345" s="31"/>
      <c r="C345" s="35" t="s">
        <v>279</v>
      </c>
      <c r="D345" s="54">
        <f>E345+F345</f>
        <v>22</v>
      </c>
      <c r="E345" s="54">
        <v>22</v>
      </c>
      <c r="F345" s="54">
        <v>0</v>
      </c>
      <c r="G345" s="54">
        <f>H345+I345</f>
        <v>22</v>
      </c>
      <c r="H345" s="54">
        <v>22</v>
      </c>
      <c r="I345" s="54">
        <v>0</v>
      </c>
      <c r="J345" s="54">
        <f>K345+L345</f>
        <v>23</v>
      </c>
      <c r="K345" s="54">
        <v>23</v>
      </c>
      <c r="L345" s="54">
        <v>0</v>
      </c>
      <c r="M345" s="54">
        <f>N345+O345</f>
        <v>67</v>
      </c>
      <c r="N345" s="54">
        <f t="shared" si="2138"/>
        <v>67</v>
      </c>
      <c r="O345" s="54">
        <f t="shared" si="2138"/>
        <v>0</v>
      </c>
      <c r="P345" s="54">
        <f>Q345+R345</f>
        <v>21</v>
      </c>
      <c r="Q345" s="54">
        <v>21</v>
      </c>
      <c r="R345" s="54">
        <v>0</v>
      </c>
      <c r="S345" s="54">
        <f>T345+U345</f>
        <v>17</v>
      </c>
      <c r="T345" s="54">
        <v>17</v>
      </c>
      <c r="U345" s="54">
        <v>0</v>
      </c>
      <c r="V345" s="54">
        <f>W345+X345</f>
        <v>14</v>
      </c>
      <c r="W345" s="54">
        <v>14</v>
      </c>
      <c r="X345" s="54">
        <v>0</v>
      </c>
      <c r="Y345" s="54">
        <f>Z345+AA345</f>
        <v>52</v>
      </c>
      <c r="Z345" s="54">
        <f t="shared" si="2139"/>
        <v>52</v>
      </c>
      <c r="AA345" s="54">
        <f t="shared" si="2139"/>
        <v>0</v>
      </c>
      <c r="AB345" s="54">
        <f>AC345+AD345</f>
        <v>14</v>
      </c>
      <c r="AC345" s="54">
        <v>14</v>
      </c>
      <c r="AD345" s="54">
        <v>0</v>
      </c>
      <c r="AE345" s="54">
        <f>AF345+AG345</f>
        <v>21</v>
      </c>
      <c r="AF345" s="54">
        <v>21</v>
      </c>
      <c r="AG345" s="54">
        <v>0</v>
      </c>
      <c r="AH345" s="54">
        <f>AI345+AJ345</f>
        <v>25</v>
      </c>
      <c r="AI345" s="54">
        <v>25</v>
      </c>
      <c r="AJ345" s="54">
        <v>0</v>
      </c>
      <c r="AK345" s="54">
        <f>AL345+AM345</f>
        <v>60</v>
      </c>
      <c r="AL345" s="54">
        <f t="shared" si="2140"/>
        <v>60</v>
      </c>
      <c r="AM345" s="54">
        <f t="shared" si="2140"/>
        <v>0</v>
      </c>
      <c r="AN345" s="54">
        <f>AO345+AP345</f>
        <v>24</v>
      </c>
      <c r="AO345" s="54">
        <v>24</v>
      </c>
      <c r="AP345" s="54">
        <v>0</v>
      </c>
      <c r="AQ345" s="54">
        <f>AR345+AS345</f>
        <v>29</v>
      </c>
      <c r="AR345" s="54">
        <v>29</v>
      </c>
      <c r="AS345" s="54">
        <v>0</v>
      </c>
      <c r="AT345" s="54">
        <f>AU345+AV345</f>
        <v>25</v>
      </c>
      <c r="AU345" s="54">
        <v>25</v>
      </c>
      <c r="AV345" s="54">
        <v>0</v>
      </c>
      <c r="AW345" s="54">
        <f>AX345+AY345</f>
        <v>78</v>
      </c>
      <c r="AX345" s="54">
        <f t="shared" si="2141"/>
        <v>78</v>
      </c>
      <c r="AY345" s="54">
        <f t="shared" si="2141"/>
        <v>0</v>
      </c>
      <c r="AZ345" s="54">
        <f>BA345+BB345</f>
        <v>257</v>
      </c>
      <c r="BA345" s="54">
        <f t="shared" si="2142"/>
        <v>257</v>
      </c>
      <c r="BB345" s="54">
        <f t="shared" si="2142"/>
        <v>0</v>
      </c>
    </row>
    <row r="346" spans="1:54" s="3" customFormat="1" ht="15" customHeight="1" x14ac:dyDescent="0.25">
      <c r="A346" s="33"/>
      <c r="B346" s="31"/>
      <c r="C346" s="35" t="s">
        <v>281</v>
      </c>
      <c r="D346" s="54">
        <f>E346+F346</f>
        <v>0</v>
      </c>
      <c r="E346" s="54">
        <v>0</v>
      </c>
      <c r="F346" s="54">
        <v>0</v>
      </c>
      <c r="G346" s="54">
        <f>H346+I346</f>
        <v>3</v>
      </c>
      <c r="H346" s="54">
        <v>3</v>
      </c>
      <c r="I346" s="54">
        <v>0</v>
      </c>
      <c r="J346" s="54">
        <f>K346+L346</f>
        <v>0</v>
      </c>
      <c r="K346" s="54">
        <v>0</v>
      </c>
      <c r="L346" s="54">
        <v>0</v>
      </c>
      <c r="M346" s="54">
        <f>N346+O346</f>
        <v>3</v>
      </c>
      <c r="N346" s="54">
        <f t="shared" si="2138"/>
        <v>3</v>
      </c>
      <c r="O346" s="54">
        <f t="shared" si="2138"/>
        <v>0</v>
      </c>
      <c r="P346" s="54">
        <f>Q346+R346</f>
        <v>0</v>
      </c>
      <c r="Q346" s="54">
        <v>0</v>
      </c>
      <c r="R346" s="54">
        <v>0</v>
      </c>
      <c r="S346" s="54">
        <f>T346+U346</f>
        <v>5</v>
      </c>
      <c r="T346" s="54">
        <v>5</v>
      </c>
      <c r="U346" s="54">
        <v>0</v>
      </c>
      <c r="V346" s="54">
        <f>W346+X346</f>
        <v>1</v>
      </c>
      <c r="W346" s="54">
        <v>1</v>
      </c>
      <c r="X346" s="54">
        <v>0</v>
      </c>
      <c r="Y346" s="54">
        <f>Z346+AA346</f>
        <v>6</v>
      </c>
      <c r="Z346" s="54">
        <f t="shared" si="2139"/>
        <v>6</v>
      </c>
      <c r="AA346" s="54">
        <f t="shared" si="2139"/>
        <v>0</v>
      </c>
      <c r="AB346" s="54">
        <f>AC346+AD346</f>
        <v>4</v>
      </c>
      <c r="AC346" s="54">
        <v>4</v>
      </c>
      <c r="AD346" s="54">
        <v>0</v>
      </c>
      <c r="AE346" s="54">
        <f>AF346+AG346</f>
        <v>0</v>
      </c>
      <c r="AF346" s="54">
        <v>0</v>
      </c>
      <c r="AG346" s="54">
        <v>0</v>
      </c>
      <c r="AH346" s="54">
        <f>AI346+AJ346</f>
        <v>0</v>
      </c>
      <c r="AI346" s="54">
        <v>0</v>
      </c>
      <c r="AJ346" s="54">
        <v>0</v>
      </c>
      <c r="AK346" s="54">
        <f>AL346+AM346</f>
        <v>4</v>
      </c>
      <c r="AL346" s="54">
        <f t="shared" si="2140"/>
        <v>4</v>
      </c>
      <c r="AM346" s="54">
        <f t="shared" si="2140"/>
        <v>0</v>
      </c>
      <c r="AN346" s="54">
        <f>AO346+AP346</f>
        <v>1</v>
      </c>
      <c r="AO346" s="54">
        <v>1</v>
      </c>
      <c r="AP346" s="54">
        <v>0</v>
      </c>
      <c r="AQ346" s="54">
        <f>AR346+AS346</f>
        <v>0</v>
      </c>
      <c r="AR346" s="54">
        <v>0</v>
      </c>
      <c r="AS346" s="54">
        <v>0</v>
      </c>
      <c r="AT346" s="54">
        <f>AU346+AV346</f>
        <v>1</v>
      </c>
      <c r="AU346" s="54">
        <v>1</v>
      </c>
      <c r="AV346" s="54">
        <v>0</v>
      </c>
      <c r="AW346" s="54">
        <f>AX346+AY346</f>
        <v>2</v>
      </c>
      <c r="AX346" s="54">
        <f t="shared" si="2141"/>
        <v>2</v>
      </c>
      <c r="AY346" s="54">
        <f t="shared" si="2141"/>
        <v>0</v>
      </c>
      <c r="AZ346" s="54">
        <f>BA346+BB346</f>
        <v>15</v>
      </c>
      <c r="BA346" s="54">
        <f t="shared" si="2142"/>
        <v>15</v>
      </c>
      <c r="BB346" s="54">
        <f t="shared" si="2142"/>
        <v>0</v>
      </c>
    </row>
    <row r="347" spans="1:54" s="3" customFormat="1" ht="15" customHeight="1" x14ac:dyDescent="0.25">
      <c r="A347" s="33"/>
      <c r="B347" s="31"/>
      <c r="C347" s="32" t="s">
        <v>282</v>
      </c>
      <c r="D347" s="54">
        <f>E347+F347</f>
        <v>0</v>
      </c>
      <c r="E347" s="54">
        <v>0</v>
      </c>
      <c r="F347" s="54">
        <v>0</v>
      </c>
      <c r="G347" s="54">
        <f t="shared" ref="G347:G348" si="2143">H347+I347</f>
        <v>0</v>
      </c>
      <c r="H347" s="54">
        <v>0</v>
      </c>
      <c r="I347" s="54">
        <v>0</v>
      </c>
      <c r="J347" s="54">
        <f t="shared" ref="J347:J348" si="2144">K347+L347</f>
        <v>0</v>
      </c>
      <c r="K347" s="54">
        <v>0</v>
      </c>
      <c r="L347" s="54">
        <v>0</v>
      </c>
      <c r="M347" s="54">
        <f>N347+O347</f>
        <v>0</v>
      </c>
      <c r="N347" s="54">
        <f t="shared" si="2138"/>
        <v>0</v>
      </c>
      <c r="O347" s="54">
        <f t="shared" si="2138"/>
        <v>0</v>
      </c>
      <c r="P347" s="54">
        <f t="shared" ref="P347:P348" si="2145">Q347+R347</f>
        <v>0</v>
      </c>
      <c r="Q347" s="54">
        <v>0</v>
      </c>
      <c r="R347" s="54">
        <v>0</v>
      </c>
      <c r="S347" s="54">
        <f t="shared" ref="S347:S348" si="2146">T347+U347</f>
        <v>0</v>
      </c>
      <c r="T347" s="54">
        <v>0</v>
      </c>
      <c r="U347" s="54">
        <v>0</v>
      </c>
      <c r="V347" s="54">
        <f t="shared" ref="V347:V348" si="2147">W347+X347</f>
        <v>0</v>
      </c>
      <c r="W347" s="54">
        <v>0</v>
      </c>
      <c r="X347" s="54">
        <v>0</v>
      </c>
      <c r="Y347" s="54">
        <f t="shared" ref="Y347:Y348" si="2148">Z347+AA347</f>
        <v>0</v>
      </c>
      <c r="Z347" s="54">
        <f t="shared" si="2139"/>
        <v>0</v>
      </c>
      <c r="AA347" s="54">
        <f t="shared" si="2139"/>
        <v>0</v>
      </c>
      <c r="AB347" s="54">
        <f t="shared" ref="AB347:AB348" si="2149">AC347+AD347</f>
        <v>0</v>
      </c>
      <c r="AC347" s="54">
        <v>0</v>
      </c>
      <c r="AD347" s="54">
        <v>0</v>
      </c>
      <c r="AE347" s="54">
        <f t="shared" ref="AE347:AE348" si="2150">AF347+AG347</f>
        <v>0</v>
      </c>
      <c r="AF347" s="54">
        <v>0</v>
      </c>
      <c r="AG347" s="54">
        <v>0</v>
      </c>
      <c r="AH347" s="54">
        <f t="shared" ref="AH347:AH348" si="2151">AI347+AJ347</f>
        <v>0</v>
      </c>
      <c r="AI347" s="54">
        <v>0</v>
      </c>
      <c r="AJ347" s="54">
        <v>0</v>
      </c>
      <c r="AK347" s="54">
        <f t="shared" ref="AK347:AK348" si="2152">AL347+AM347</f>
        <v>0</v>
      </c>
      <c r="AL347" s="54">
        <f t="shared" si="2140"/>
        <v>0</v>
      </c>
      <c r="AM347" s="54">
        <f t="shared" si="2140"/>
        <v>0</v>
      </c>
      <c r="AN347" s="54">
        <f t="shared" ref="AN347:AN348" si="2153">AO347+AP347</f>
        <v>0</v>
      </c>
      <c r="AO347" s="54">
        <v>0</v>
      </c>
      <c r="AP347" s="54">
        <v>0</v>
      </c>
      <c r="AQ347" s="54">
        <f t="shared" ref="AQ347:AQ348" si="2154">AR347+AS347</f>
        <v>0</v>
      </c>
      <c r="AR347" s="54">
        <v>0</v>
      </c>
      <c r="AS347" s="54">
        <v>0</v>
      </c>
      <c r="AT347" s="54">
        <f t="shared" ref="AT347:AT348" si="2155">AU347+AV347</f>
        <v>0</v>
      </c>
      <c r="AU347" s="54">
        <v>0</v>
      </c>
      <c r="AV347" s="54">
        <v>0</v>
      </c>
      <c r="AW347" s="54">
        <f t="shared" ref="AW347:AW348" si="2156">AX347+AY347</f>
        <v>0</v>
      </c>
      <c r="AX347" s="54">
        <f t="shared" si="2141"/>
        <v>0</v>
      </c>
      <c r="AY347" s="54">
        <f t="shared" si="2141"/>
        <v>0</v>
      </c>
      <c r="AZ347" s="54">
        <f>BA347+BB347</f>
        <v>0</v>
      </c>
      <c r="BA347" s="54">
        <f t="shared" si="2142"/>
        <v>0</v>
      </c>
      <c r="BB347" s="54">
        <f t="shared" si="2142"/>
        <v>0</v>
      </c>
    </row>
    <row r="348" spans="1:54" s="3" customFormat="1" ht="15" customHeight="1" x14ac:dyDescent="0.25">
      <c r="A348" s="33"/>
      <c r="B348" s="31"/>
      <c r="C348" s="32" t="s">
        <v>283</v>
      </c>
      <c r="D348" s="54">
        <f t="shared" ref="D348" si="2157">E348+F348</f>
        <v>16</v>
      </c>
      <c r="E348" s="54">
        <f>E349+E350+E351</f>
        <v>16</v>
      </c>
      <c r="F348" s="54">
        <f>F349+F350+F351</f>
        <v>0</v>
      </c>
      <c r="G348" s="54">
        <f t="shared" si="2143"/>
        <v>12</v>
      </c>
      <c r="H348" s="54">
        <f t="shared" ref="H348:I348" si="2158">H349+H350+H351</f>
        <v>12</v>
      </c>
      <c r="I348" s="54">
        <f t="shared" si="2158"/>
        <v>0</v>
      </c>
      <c r="J348" s="54">
        <f t="shared" si="2144"/>
        <v>17</v>
      </c>
      <c r="K348" s="54">
        <f t="shared" ref="K348:L348" si="2159">K349+K350+K351</f>
        <v>17</v>
      </c>
      <c r="L348" s="54">
        <f t="shared" si="2159"/>
        <v>0</v>
      </c>
      <c r="M348" s="54">
        <f t="shared" ref="M348" si="2160">N348+O348</f>
        <v>45</v>
      </c>
      <c r="N348" s="54">
        <f t="shared" ref="N348:O348" si="2161">N349+N350+N351</f>
        <v>45</v>
      </c>
      <c r="O348" s="54">
        <f t="shared" si="2161"/>
        <v>0</v>
      </c>
      <c r="P348" s="54">
        <f t="shared" si="2145"/>
        <v>22</v>
      </c>
      <c r="Q348" s="54">
        <f t="shared" ref="Q348:R348" si="2162">Q349+Q350+Q351</f>
        <v>22</v>
      </c>
      <c r="R348" s="54">
        <f t="shared" si="2162"/>
        <v>0</v>
      </c>
      <c r="S348" s="54">
        <f t="shared" si="2146"/>
        <v>26</v>
      </c>
      <c r="T348" s="54">
        <f t="shared" ref="T348:U348" si="2163">T349+T350+T351</f>
        <v>26</v>
      </c>
      <c r="U348" s="54">
        <f t="shared" si="2163"/>
        <v>0</v>
      </c>
      <c r="V348" s="54">
        <f t="shared" si="2147"/>
        <v>28</v>
      </c>
      <c r="W348" s="54">
        <f t="shared" ref="W348:X348" si="2164">W349+W350+W351</f>
        <v>28</v>
      </c>
      <c r="X348" s="54">
        <f t="shared" si="2164"/>
        <v>0</v>
      </c>
      <c r="Y348" s="54">
        <f t="shared" si="2148"/>
        <v>76</v>
      </c>
      <c r="Z348" s="54">
        <f t="shared" ref="Z348:AA348" si="2165">Z349+Z350+Z351</f>
        <v>76</v>
      </c>
      <c r="AA348" s="54">
        <f t="shared" si="2165"/>
        <v>0</v>
      </c>
      <c r="AB348" s="54">
        <f t="shared" si="2149"/>
        <v>24</v>
      </c>
      <c r="AC348" s="54">
        <f t="shared" ref="AC348:AD348" si="2166">AC349+AC350+AC351</f>
        <v>24</v>
      </c>
      <c r="AD348" s="54">
        <f t="shared" si="2166"/>
        <v>0</v>
      </c>
      <c r="AE348" s="54">
        <f t="shared" si="2150"/>
        <v>16</v>
      </c>
      <c r="AF348" s="54">
        <f t="shared" ref="AF348:AG348" si="2167">AF349+AF350+AF351</f>
        <v>16</v>
      </c>
      <c r="AG348" s="54">
        <f t="shared" si="2167"/>
        <v>0</v>
      </c>
      <c r="AH348" s="54">
        <f t="shared" si="2151"/>
        <v>8</v>
      </c>
      <c r="AI348" s="54">
        <f t="shared" ref="AI348:AJ348" si="2168">AI349+AI350+AI351</f>
        <v>8</v>
      </c>
      <c r="AJ348" s="54">
        <f t="shared" si="2168"/>
        <v>0</v>
      </c>
      <c r="AK348" s="54">
        <f t="shared" si="2152"/>
        <v>48</v>
      </c>
      <c r="AL348" s="54">
        <f t="shared" ref="AL348:AM348" si="2169">AL349+AL350+AL351</f>
        <v>48</v>
      </c>
      <c r="AM348" s="54">
        <f t="shared" si="2169"/>
        <v>0</v>
      </c>
      <c r="AN348" s="54">
        <f t="shared" si="2153"/>
        <v>10</v>
      </c>
      <c r="AO348" s="54">
        <f t="shared" ref="AO348:AP348" si="2170">AO349+AO350+AO351</f>
        <v>10</v>
      </c>
      <c r="AP348" s="54">
        <f t="shared" si="2170"/>
        <v>0</v>
      </c>
      <c r="AQ348" s="54">
        <f t="shared" si="2154"/>
        <v>11</v>
      </c>
      <c r="AR348" s="54">
        <f t="shared" ref="AR348:AS348" si="2171">AR349+AR350+AR351</f>
        <v>11</v>
      </c>
      <c r="AS348" s="54">
        <f t="shared" si="2171"/>
        <v>0</v>
      </c>
      <c r="AT348" s="54">
        <f t="shared" si="2155"/>
        <v>8</v>
      </c>
      <c r="AU348" s="54">
        <f t="shared" ref="AU348:AV348" si="2172">AU349+AU350+AU351</f>
        <v>8</v>
      </c>
      <c r="AV348" s="54">
        <f t="shared" si="2172"/>
        <v>0</v>
      </c>
      <c r="AW348" s="54">
        <f t="shared" si="2156"/>
        <v>29</v>
      </c>
      <c r="AX348" s="54">
        <f t="shared" ref="AX348:AY348" si="2173">AX349+AX350+AX351</f>
        <v>29</v>
      </c>
      <c r="AY348" s="54">
        <f t="shared" si="2173"/>
        <v>0</v>
      </c>
      <c r="AZ348" s="54">
        <f t="shared" ref="AZ348" si="2174">BA348+BB348</f>
        <v>198</v>
      </c>
      <c r="BA348" s="54">
        <f>+BA350+BA351+BA349</f>
        <v>198</v>
      </c>
      <c r="BB348" s="54">
        <f>+BB350+BB351+BB349</f>
        <v>0</v>
      </c>
    </row>
    <row r="349" spans="1:54" s="3" customFormat="1" ht="15" customHeight="1" x14ac:dyDescent="0.25">
      <c r="A349" s="33"/>
      <c r="B349" s="31"/>
      <c r="C349" s="35" t="s">
        <v>284</v>
      </c>
      <c r="D349" s="54">
        <f>E349+F349</f>
        <v>8</v>
      </c>
      <c r="E349" s="54">
        <v>8</v>
      </c>
      <c r="F349" s="54">
        <v>0</v>
      </c>
      <c r="G349" s="54">
        <f>H349+I349</f>
        <v>8</v>
      </c>
      <c r="H349" s="54">
        <v>8</v>
      </c>
      <c r="I349" s="54">
        <v>0</v>
      </c>
      <c r="J349" s="54">
        <f>K349+L349</f>
        <v>10</v>
      </c>
      <c r="K349" s="54">
        <v>10</v>
      </c>
      <c r="L349" s="54">
        <v>0</v>
      </c>
      <c r="M349" s="54">
        <f>N349+O349</f>
        <v>26</v>
      </c>
      <c r="N349" s="54">
        <f t="shared" ref="N349:O353" si="2175">+E349+H349+K349</f>
        <v>26</v>
      </c>
      <c r="O349" s="54">
        <f t="shared" si="2175"/>
        <v>0</v>
      </c>
      <c r="P349" s="54">
        <f>Q349+R349</f>
        <v>6</v>
      </c>
      <c r="Q349" s="54">
        <v>6</v>
      </c>
      <c r="R349" s="54">
        <v>0</v>
      </c>
      <c r="S349" s="54">
        <f>T349+U349</f>
        <v>5</v>
      </c>
      <c r="T349" s="54">
        <v>5</v>
      </c>
      <c r="U349" s="54">
        <v>0</v>
      </c>
      <c r="V349" s="54">
        <f>W349+X349</f>
        <v>3</v>
      </c>
      <c r="W349" s="54">
        <v>3</v>
      </c>
      <c r="X349" s="54">
        <v>0</v>
      </c>
      <c r="Y349" s="54">
        <f>Z349+AA349</f>
        <v>14</v>
      </c>
      <c r="Z349" s="54">
        <f t="shared" ref="Z349:AA353" si="2176">+Q349+T349+W349</f>
        <v>14</v>
      </c>
      <c r="AA349" s="54">
        <f t="shared" si="2176"/>
        <v>0</v>
      </c>
      <c r="AB349" s="54">
        <f>AC349+AD349</f>
        <v>3</v>
      </c>
      <c r="AC349" s="54">
        <v>3</v>
      </c>
      <c r="AD349" s="54">
        <v>0</v>
      </c>
      <c r="AE349" s="54">
        <f>AF349+AG349</f>
        <v>5</v>
      </c>
      <c r="AF349" s="54">
        <v>5</v>
      </c>
      <c r="AG349" s="54">
        <v>0</v>
      </c>
      <c r="AH349" s="54">
        <f>AI349+AJ349</f>
        <v>4</v>
      </c>
      <c r="AI349" s="54">
        <v>4</v>
      </c>
      <c r="AJ349" s="54">
        <v>0</v>
      </c>
      <c r="AK349" s="54">
        <f>AL349+AM349</f>
        <v>12</v>
      </c>
      <c r="AL349" s="54">
        <f t="shared" ref="AL349:AM353" si="2177">+AC349+AF349+AI349</f>
        <v>12</v>
      </c>
      <c r="AM349" s="54">
        <f t="shared" si="2177"/>
        <v>0</v>
      </c>
      <c r="AN349" s="54">
        <f>AO349+AP349</f>
        <v>3</v>
      </c>
      <c r="AO349" s="54">
        <v>3</v>
      </c>
      <c r="AP349" s="54">
        <v>0</v>
      </c>
      <c r="AQ349" s="54">
        <f>AR349+AS349</f>
        <v>5</v>
      </c>
      <c r="AR349" s="54">
        <v>5</v>
      </c>
      <c r="AS349" s="54">
        <v>0</v>
      </c>
      <c r="AT349" s="54">
        <f>AU349+AV349</f>
        <v>3</v>
      </c>
      <c r="AU349" s="54">
        <v>3</v>
      </c>
      <c r="AV349" s="54">
        <v>0</v>
      </c>
      <c r="AW349" s="54">
        <f>AX349+AY349</f>
        <v>11</v>
      </c>
      <c r="AX349" s="54">
        <f t="shared" ref="AX349:AY353" si="2178">+AO349+AR349+AU349</f>
        <v>11</v>
      </c>
      <c r="AY349" s="54">
        <f t="shared" si="2178"/>
        <v>0</v>
      </c>
      <c r="AZ349" s="54">
        <f>BA349+BB349</f>
        <v>63</v>
      </c>
      <c r="BA349" s="54">
        <f t="shared" ref="BA349:BB353" si="2179">N349+Z349+AL349+AX349</f>
        <v>63</v>
      </c>
      <c r="BB349" s="54">
        <f t="shared" si="2179"/>
        <v>0</v>
      </c>
    </row>
    <row r="350" spans="1:54" s="3" customFormat="1" ht="15" customHeight="1" x14ac:dyDescent="0.25">
      <c r="A350" s="33"/>
      <c r="B350" s="31"/>
      <c r="C350" s="35" t="s">
        <v>285</v>
      </c>
      <c r="D350" s="54">
        <f>E350+F350</f>
        <v>8</v>
      </c>
      <c r="E350" s="54">
        <v>8</v>
      </c>
      <c r="F350" s="54">
        <v>0</v>
      </c>
      <c r="G350" s="54">
        <f>H350+I350</f>
        <v>4</v>
      </c>
      <c r="H350" s="54">
        <v>4</v>
      </c>
      <c r="I350" s="54">
        <v>0</v>
      </c>
      <c r="J350" s="54">
        <f>K350+L350</f>
        <v>7</v>
      </c>
      <c r="K350" s="54">
        <v>7</v>
      </c>
      <c r="L350" s="54">
        <v>0</v>
      </c>
      <c r="M350" s="54">
        <f>N350+O350</f>
        <v>19</v>
      </c>
      <c r="N350" s="54">
        <f t="shared" si="2175"/>
        <v>19</v>
      </c>
      <c r="O350" s="54">
        <f t="shared" si="2175"/>
        <v>0</v>
      </c>
      <c r="P350" s="54">
        <f>Q350+R350</f>
        <v>16</v>
      </c>
      <c r="Q350" s="54">
        <v>16</v>
      </c>
      <c r="R350" s="54">
        <v>0</v>
      </c>
      <c r="S350" s="54">
        <f>T350+U350</f>
        <v>21</v>
      </c>
      <c r="T350" s="54">
        <v>21</v>
      </c>
      <c r="U350" s="54">
        <v>0</v>
      </c>
      <c r="V350" s="54">
        <f>W350+X350</f>
        <v>25</v>
      </c>
      <c r="W350" s="54">
        <v>25</v>
      </c>
      <c r="X350" s="54">
        <v>0</v>
      </c>
      <c r="Y350" s="54">
        <f>Z350+AA350</f>
        <v>62</v>
      </c>
      <c r="Z350" s="54">
        <f t="shared" si="2176"/>
        <v>62</v>
      </c>
      <c r="AA350" s="54">
        <f t="shared" si="2176"/>
        <v>0</v>
      </c>
      <c r="AB350" s="54">
        <f>AC350+AD350</f>
        <v>21</v>
      </c>
      <c r="AC350" s="54">
        <v>21</v>
      </c>
      <c r="AD350" s="54">
        <v>0</v>
      </c>
      <c r="AE350" s="54">
        <f>AF350+AG350</f>
        <v>9</v>
      </c>
      <c r="AF350" s="54">
        <v>9</v>
      </c>
      <c r="AG350" s="54">
        <v>0</v>
      </c>
      <c r="AH350" s="54">
        <f>AI350+AJ350</f>
        <v>4</v>
      </c>
      <c r="AI350" s="54">
        <v>4</v>
      </c>
      <c r="AJ350" s="54">
        <v>0</v>
      </c>
      <c r="AK350" s="54">
        <f>AL350+AM350</f>
        <v>34</v>
      </c>
      <c r="AL350" s="54">
        <f t="shared" si="2177"/>
        <v>34</v>
      </c>
      <c r="AM350" s="54">
        <f t="shared" si="2177"/>
        <v>0</v>
      </c>
      <c r="AN350" s="54">
        <f>AO350+AP350</f>
        <v>7</v>
      </c>
      <c r="AO350" s="54">
        <v>7</v>
      </c>
      <c r="AP350" s="54">
        <v>0</v>
      </c>
      <c r="AQ350" s="54">
        <f>AR350+AS350</f>
        <v>6</v>
      </c>
      <c r="AR350" s="54">
        <v>6</v>
      </c>
      <c r="AS350" s="54">
        <v>0</v>
      </c>
      <c r="AT350" s="54">
        <f>AU350+AV350</f>
        <v>5</v>
      </c>
      <c r="AU350" s="54">
        <v>5</v>
      </c>
      <c r="AV350" s="54">
        <v>0</v>
      </c>
      <c r="AW350" s="54">
        <f>AX350+AY350</f>
        <v>18</v>
      </c>
      <c r="AX350" s="54">
        <f t="shared" si="2178"/>
        <v>18</v>
      </c>
      <c r="AY350" s="54">
        <f t="shared" si="2178"/>
        <v>0</v>
      </c>
      <c r="AZ350" s="54">
        <f>BA350+BB350</f>
        <v>133</v>
      </c>
      <c r="BA350" s="54">
        <f t="shared" si="2179"/>
        <v>133</v>
      </c>
      <c r="BB350" s="54">
        <f t="shared" si="2179"/>
        <v>0</v>
      </c>
    </row>
    <row r="351" spans="1:54" s="3" customFormat="1" ht="15" customHeight="1" x14ac:dyDescent="0.25">
      <c r="A351" s="33"/>
      <c r="B351" s="31"/>
      <c r="C351" s="35" t="s">
        <v>286</v>
      </c>
      <c r="D351" s="54">
        <f>E351+F351</f>
        <v>0</v>
      </c>
      <c r="E351" s="54">
        <v>0</v>
      </c>
      <c r="F351" s="54">
        <v>0</v>
      </c>
      <c r="G351" s="54">
        <f>H351+I351</f>
        <v>0</v>
      </c>
      <c r="H351" s="54">
        <v>0</v>
      </c>
      <c r="I351" s="54">
        <v>0</v>
      </c>
      <c r="J351" s="54">
        <f>K351+L351</f>
        <v>0</v>
      </c>
      <c r="K351" s="54">
        <v>0</v>
      </c>
      <c r="L351" s="54">
        <v>0</v>
      </c>
      <c r="M351" s="54">
        <f>N351+O351</f>
        <v>0</v>
      </c>
      <c r="N351" s="54">
        <f t="shared" si="2175"/>
        <v>0</v>
      </c>
      <c r="O351" s="54">
        <f t="shared" si="2175"/>
        <v>0</v>
      </c>
      <c r="P351" s="54">
        <f>Q351+R351</f>
        <v>0</v>
      </c>
      <c r="Q351" s="54">
        <v>0</v>
      </c>
      <c r="R351" s="54">
        <v>0</v>
      </c>
      <c r="S351" s="54">
        <f>T351+U351</f>
        <v>0</v>
      </c>
      <c r="T351" s="54">
        <v>0</v>
      </c>
      <c r="U351" s="54">
        <v>0</v>
      </c>
      <c r="V351" s="54">
        <f>W351+X351</f>
        <v>0</v>
      </c>
      <c r="W351" s="54">
        <v>0</v>
      </c>
      <c r="X351" s="54">
        <v>0</v>
      </c>
      <c r="Y351" s="54">
        <f>Z351+AA351</f>
        <v>0</v>
      </c>
      <c r="Z351" s="54">
        <f t="shared" si="2176"/>
        <v>0</v>
      </c>
      <c r="AA351" s="54">
        <f t="shared" si="2176"/>
        <v>0</v>
      </c>
      <c r="AB351" s="54">
        <f>AC351+AD351</f>
        <v>0</v>
      </c>
      <c r="AC351" s="54">
        <v>0</v>
      </c>
      <c r="AD351" s="54">
        <v>0</v>
      </c>
      <c r="AE351" s="54">
        <f>AF351+AG351</f>
        <v>2</v>
      </c>
      <c r="AF351" s="54">
        <v>2</v>
      </c>
      <c r="AG351" s="54">
        <v>0</v>
      </c>
      <c r="AH351" s="54">
        <f>AI351+AJ351</f>
        <v>0</v>
      </c>
      <c r="AI351" s="54">
        <v>0</v>
      </c>
      <c r="AJ351" s="54">
        <v>0</v>
      </c>
      <c r="AK351" s="54">
        <f>AL351+AM351</f>
        <v>2</v>
      </c>
      <c r="AL351" s="54">
        <f t="shared" si="2177"/>
        <v>2</v>
      </c>
      <c r="AM351" s="54">
        <f t="shared" si="2177"/>
        <v>0</v>
      </c>
      <c r="AN351" s="54">
        <f>AO351+AP351</f>
        <v>0</v>
      </c>
      <c r="AO351" s="54">
        <v>0</v>
      </c>
      <c r="AP351" s="54">
        <v>0</v>
      </c>
      <c r="AQ351" s="54">
        <f>AR351+AS351</f>
        <v>0</v>
      </c>
      <c r="AR351" s="54">
        <v>0</v>
      </c>
      <c r="AS351" s="54">
        <v>0</v>
      </c>
      <c r="AT351" s="54">
        <f>AU351+AV351</f>
        <v>0</v>
      </c>
      <c r="AU351" s="54">
        <v>0</v>
      </c>
      <c r="AV351" s="54">
        <v>0</v>
      </c>
      <c r="AW351" s="54">
        <f>AX351+AY351</f>
        <v>0</v>
      </c>
      <c r="AX351" s="54">
        <f t="shared" si="2178"/>
        <v>0</v>
      </c>
      <c r="AY351" s="54">
        <f t="shared" si="2178"/>
        <v>0</v>
      </c>
      <c r="AZ351" s="54">
        <f>BA351+BB351</f>
        <v>2</v>
      </c>
      <c r="BA351" s="54">
        <f t="shared" si="2179"/>
        <v>2</v>
      </c>
      <c r="BB351" s="54">
        <f t="shared" si="2179"/>
        <v>0</v>
      </c>
    </row>
    <row r="352" spans="1:54" s="3" customFormat="1" ht="15" customHeight="1" x14ac:dyDescent="0.25">
      <c r="A352" s="33"/>
      <c r="B352" s="31"/>
      <c r="C352" s="32" t="s">
        <v>48</v>
      </c>
      <c r="D352" s="54">
        <f>E352+F352</f>
        <v>27</v>
      </c>
      <c r="E352" s="54">
        <v>27</v>
      </c>
      <c r="F352" s="54">
        <v>0</v>
      </c>
      <c r="G352" s="54">
        <f>H352+I352</f>
        <v>26</v>
      </c>
      <c r="H352" s="54">
        <v>26</v>
      </c>
      <c r="I352" s="54">
        <v>0</v>
      </c>
      <c r="J352" s="54">
        <f>K352+L352</f>
        <v>22</v>
      </c>
      <c r="K352" s="54">
        <v>22</v>
      </c>
      <c r="L352" s="54">
        <v>0</v>
      </c>
      <c r="M352" s="54">
        <f>N352+O352</f>
        <v>75</v>
      </c>
      <c r="N352" s="54">
        <f t="shared" si="2175"/>
        <v>75</v>
      </c>
      <c r="O352" s="54">
        <f t="shared" si="2175"/>
        <v>0</v>
      </c>
      <c r="P352" s="54">
        <f>Q352+R352</f>
        <v>28</v>
      </c>
      <c r="Q352" s="54">
        <v>28</v>
      </c>
      <c r="R352" s="54">
        <v>0</v>
      </c>
      <c r="S352" s="54">
        <f>T352+U352</f>
        <v>19</v>
      </c>
      <c r="T352" s="54">
        <v>19</v>
      </c>
      <c r="U352" s="54">
        <v>0</v>
      </c>
      <c r="V352" s="54">
        <f>W352+X352</f>
        <v>22</v>
      </c>
      <c r="W352" s="54">
        <v>22</v>
      </c>
      <c r="X352" s="54">
        <v>0</v>
      </c>
      <c r="Y352" s="54">
        <f>Z352+AA352</f>
        <v>69</v>
      </c>
      <c r="Z352" s="54">
        <f t="shared" si="2176"/>
        <v>69</v>
      </c>
      <c r="AA352" s="54">
        <f t="shared" si="2176"/>
        <v>0</v>
      </c>
      <c r="AB352" s="54">
        <f>AC352+AD352</f>
        <v>15</v>
      </c>
      <c r="AC352" s="54">
        <v>15</v>
      </c>
      <c r="AD352" s="54">
        <v>0</v>
      </c>
      <c r="AE352" s="54">
        <f>AF352+AG352</f>
        <v>2</v>
      </c>
      <c r="AF352" s="54">
        <v>2</v>
      </c>
      <c r="AG352" s="54">
        <v>0</v>
      </c>
      <c r="AH352" s="54">
        <f>AI352+AJ352</f>
        <v>1</v>
      </c>
      <c r="AI352" s="54">
        <v>1</v>
      </c>
      <c r="AJ352" s="54">
        <v>0</v>
      </c>
      <c r="AK352" s="54">
        <f>AL352+AM352</f>
        <v>18</v>
      </c>
      <c r="AL352" s="54">
        <f t="shared" si="2177"/>
        <v>18</v>
      </c>
      <c r="AM352" s="54">
        <f t="shared" si="2177"/>
        <v>0</v>
      </c>
      <c r="AN352" s="54">
        <f>AO352+AP352</f>
        <v>0</v>
      </c>
      <c r="AO352" s="54">
        <v>0</v>
      </c>
      <c r="AP352" s="54">
        <v>0</v>
      </c>
      <c r="AQ352" s="54">
        <f>AR352+AS352</f>
        <v>1</v>
      </c>
      <c r="AR352" s="54">
        <v>1</v>
      </c>
      <c r="AS352" s="54">
        <v>0</v>
      </c>
      <c r="AT352" s="54">
        <f>AU352+AV352</f>
        <v>0</v>
      </c>
      <c r="AU352" s="54">
        <v>0</v>
      </c>
      <c r="AV352" s="54">
        <v>0</v>
      </c>
      <c r="AW352" s="54">
        <f>AX352+AY352</f>
        <v>1</v>
      </c>
      <c r="AX352" s="54">
        <f t="shared" si="2178"/>
        <v>1</v>
      </c>
      <c r="AY352" s="54">
        <f t="shared" si="2178"/>
        <v>0</v>
      </c>
      <c r="AZ352" s="54">
        <f>BA352+BB352</f>
        <v>163</v>
      </c>
      <c r="BA352" s="54">
        <f t="shared" si="2179"/>
        <v>163</v>
      </c>
      <c r="BB352" s="54">
        <f t="shared" si="2179"/>
        <v>0</v>
      </c>
    </row>
    <row r="353" spans="1:54" s="3" customFormat="1" ht="15.75" x14ac:dyDescent="0.25">
      <c r="A353" s="33"/>
      <c r="B353" s="31"/>
      <c r="C353" s="32" t="s">
        <v>23</v>
      </c>
      <c r="D353" s="54">
        <f>E353+F353</f>
        <v>10</v>
      </c>
      <c r="E353" s="54">
        <v>9</v>
      </c>
      <c r="F353" s="54">
        <v>1</v>
      </c>
      <c r="G353" s="54">
        <f>H353+I353</f>
        <v>10</v>
      </c>
      <c r="H353" s="54">
        <v>9</v>
      </c>
      <c r="I353" s="54">
        <v>1</v>
      </c>
      <c r="J353" s="54">
        <f>K353+L353</f>
        <v>24</v>
      </c>
      <c r="K353" s="54">
        <v>21</v>
      </c>
      <c r="L353" s="54">
        <v>3</v>
      </c>
      <c r="M353" s="54">
        <f>N353+O353</f>
        <v>44</v>
      </c>
      <c r="N353" s="54">
        <f t="shared" si="2175"/>
        <v>39</v>
      </c>
      <c r="O353" s="54">
        <f t="shared" si="2175"/>
        <v>5</v>
      </c>
      <c r="P353" s="54">
        <f>Q353+R353</f>
        <v>22</v>
      </c>
      <c r="Q353" s="54">
        <v>21</v>
      </c>
      <c r="R353" s="54">
        <v>1</v>
      </c>
      <c r="S353" s="54">
        <f>T353+U353</f>
        <v>23</v>
      </c>
      <c r="T353" s="54">
        <v>23</v>
      </c>
      <c r="U353" s="54">
        <v>0</v>
      </c>
      <c r="V353" s="54">
        <f>W353+X353</f>
        <v>24</v>
      </c>
      <c r="W353" s="54">
        <v>22</v>
      </c>
      <c r="X353" s="54">
        <v>2</v>
      </c>
      <c r="Y353" s="54">
        <f>Z353+AA353</f>
        <v>69</v>
      </c>
      <c r="Z353" s="54">
        <f t="shared" si="2176"/>
        <v>66</v>
      </c>
      <c r="AA353" s="54">
        <f t="shared" si="2176"/>
        <v>3</v>
      </c>
      <c r="AB353" s="54">
        <f>AC353+AD353</f>
        <v>21</v>
      </c>
      <c r="AC353" s="54">
        <v>19</v>
      </c>
      <c r="AD353" s="54">
        <v>2</v>
      </c>
      <c r="AE353" s="54">
        <f>AF353+AG353</f>
        <v>16</v>
      </c>
      <c r="AF353" s="54">
        <v>14</v>
      </c>
      <c r="AG353" s="54">
        <v>2</v>
      </c>
      <c r="AH353" s="54">
        <f>AI353+AJ353</f>
        <v>13</v>
      </c>
      <c r="AI353" s="54">
        <v>13</v>
      </c>
      <c r="AJ353" s="54">
        <v>0</v>
      </c>
      <c r="AK353" s="54">
        <f>AL353+AM353</f>
        <v>50</v>
      </c>
      <c r="AL353" s="54">
        <f t="shared" si="2177"/>
        <v>46</v>
      </c>
      <c r="AM353" s="54">
        <f t="shared" si="2177"/>
        <v>4</v>
      </c>
      <c r="AN353" s="54">
        <f>AO353+AP353</f>
        <v>11</v>
      </c>
      <c r="AO353" s="54">
        <v>8</v>
      </c>
      <c r="AP353" s="54">
        <v>3</v>
      </c>
      <c r="AQ353" s="54">
        <f>AR353+AS353</f>
        <v>14</v>
      </c>
      <c r="AR353" s="54">
        <v>9</v>
      </c>
      <c r="AS353" s="54">
        <v>5</v>
      </c>
      <c r="AT353" s="54">
        <f>AU353+AV353</f>
        <v>14</v>
      </c>
      <c r="AU353" s="54">
        <v>9</v>
      </c>
      <c r="AV353" s="54">
        <v>5</v>
      </c>
      <c r="AW353" s="54">
        <f>AX353+AY353</f>
        <v>39</v>
      </c>
      <c r="AX353" s="54">
        <f t="shared" si="2178"/>
        <v>26</v>
      </c>
      <c r="AY353" s="54">
        <f t="shared" si="2178"/>
        <v>13</v>
      </c>
      <c r="AZ353" s="54">
        <f>BA353+BB353</f>
        <v>202</v>
      </c>
      <c r="BA353" s="54">
        <f t="shared" si="2179"/>
        <v>177</v>
      </c>
      <c r="BB353" s="54">
        <f t="shared" si="2179"/>
        <v>25</v>
      </c>
    </row>
    <row r="354" spans="1:54" s="3" customFormat="1" ht="15" customHeight="1" x14ac:dyDescent="0.25">
      <c r="A354" s="33"/>
      <c r="B354" s="31"/>
      <c r="C354" s="35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</row>
    <row r="355" spans="1:54" s="3" customFormat="1" ht="15" customHeight="1" x14ac:dyDescent="0.25">
      <c r="A355" s="30"/>
      <c r="B355" s="31" t="s">
        <v>287</v>
      </c>
      <c r="C355" s="32"/>
      <c r="D355" s="29">
        <f>SUM(E355:F355)</f>
        <v>1561</v>
      </c>
      <c r="E355" s="29">
        <f>E356+E359+E360+E364+E368+E369+E370</f>
        <v>1551</v>
      </c>
      <c r="F355" s="29">
        <f>F356+F359+F360+F364+F368+F369+F370</f>
        <v>10</v>
      </c>
      <c r="G355" s="29">
        <f t="shared" ref="G355" si="2180">SUM(H355:I355)</f>
        <v>1420</v>
      </c>
      <c r="H355" s="29">
        <f>H356+H359+H360+H364+H368+H369+H370</f>
        <v>1408</v>
      </c>
      <c r="I355" s="29">
        <f>I356+I359+I360+I364+I368+I369+I370</f>
        <v>12</v>
      </c>
      <c r="J355" s="29">
        <f t="shared" ref="J355" si="2181">SUM(K355:L355)</f>
        <v>1615</v>
      </c>
      <c r="K355" s="29">
        <f>K356+K359+K360+K364+K368+K369+K370</f>
        <v>1596</v>
      </c>
      <c r="L355" s="29">
        <f>L356+L359+L360+L364+L368+L369+L370</f>
        <v>19</v>
      </c>
      <c r="M355" s="29">
        <f>SUM(N355:O355)</f>
        <v>4596</v>
      </c>
      <c r="N355" s="29">
        <f>N356+N359+N360+N364+N368+N369+N370</f>
        <v>4555</v>
      </c>
      <c r="O355" s="29">
        <f>O356+O359+O360+O364+O368+O369+O370</f>
        <v>41</v>
      </c>
      <c r="P355" s="29">
        <f t="shared" ref="P355" si="2182">SUM(Q355:R355)</f>
        <v>1784</v>
      </c>
      <c r="Q355" s="29">
        <f>Q356+Q359+Q360+Q364+Q368+Q369+Q370</f>
        <v>1744</v>
      </c>
      <c r="R355" s="29">
        <f>R356+R359+R360+R364+R368+R369+R370</f>
        <v>40</v>
      </c>
      <c r="S355" s="29">
        <f t="shared" ref="S355" si="2183">SUM(T355:U355)</f>
        <v>1879</v>
      </c>
      <c r="T355" s="29">
        <f>T356+T359+T360+T364+T368+T369+T370</f>
        <v>1801</v>
      </c>
      <c r="U355" s="29">
        <f>U356+U359+U360+U364+U368+U369+U370</f>
        <v>78</v>
      </c>
      <c r="V355" s="29">
        <f t="shared" ref="V355" si="2184">SUM(W355:X355)</f>
        <v>1950</v>
      </c>
      <c r="W355" s="29">
        <f>W356+W359+W360+W364+W368+W369+W370</f>
        <v>1856</v>
      </c>
      <c r="X355" s="29">
        <f>X356+X359+X360+X364+X368+X369+X370</f>
        <v>94</v>
      </c>
      <c r="Y355" s="29">
        <f t="shared" ref="Y355" si="2185">SUM(Z355:AA355)</f>
        <v>5613</v>
      </c>
      <c r="Z355" s="29">
        <f>Z356+Z359+Z360+Z364+Z368+Z369+Z370</f>
        <v>5401</v>
      </c>
      <c r="AA355" s="29">
        <f>AA356+AA359+AA360+AA364+AA368+AA369+AA370</f>
        <v>212</v>
      </c>
      <c r="AB355" s="29">
        <f t="shared" ref="AB355" si="2186">SUM(AC355:AD355)</f>
        <v>1962</v>
      </c>
      <c r="AC355" s="29">
        <f>AC356+AC359+AC360+AC364+AC368+AC369+AC370</f>
        <v>1879</v>
      </c>
      <c r="AD355" s="29">
        <f>AD356+AD359+AD360+AD364+AD368+AD369+AD370</f>
        <v>83</v>
      </c>
      <c r="AE355" s="29">
        <f t="shared" ref="AE355" si="2187">SUM(AF355:AG355)</f>
        <v>2002</v>
      </c>
      <c r="AF355" s="29">
        <f>AF356+AF359+AF360+AF364+AF368+AF369+AF370</f>
        <v>1895</v>
      </c>
      <c r="AG355" s="29">
        <f>AG356+AG359+AG360+AG364+AG368+AG369+AG370</f>
        <v>107</v>
      </c>
      <c r="AH355" s="29">
        <f t="shared" ref="AH355" si="2188">SUM(AI355:AJ355)</f>
        <v>2040</v>
      </c>
      <c r="AI355" s="29">
        <f>AI356+AI359+AI360+AI364+AI368+AI369+AI370</f>
        <v>1937</v>
      </c>
      <c r="AJ355" s="29">
        <f>AJ356+AJ359+AJ360+AJ364+AJ368+AJ369+AJ370</f>
        <v>103</v>
      </c>
      <c r="AK355" s="29">
        <f t="shared" ref="AK355" si="2189">SUM(AL355:AM355)</f>
        <v>6004</v>
      </c>
      <c r="AL355" s="29">
        <f>AL356+AL359+AL360+AL364+AL368+AL369+AL370</f>
        <v>5711</v>
      </c>
      <c r="AM355" s="29">
        <f>AM356+AM359+AM360+AM364+AM368+AM369+AM370</f>
        <v>293</v>
      </c>
      <c r="AN355" s="29">
        <f t="shared" ref="AN355" si="2190">SUM(AO355:AP355)</f>
        <v>2122</v>
      </c>
      <c r="AO355" s="29">
        <f>AO356+AO359+AO360+AO364+AO368+AO369+AO370</f>
        <v>2047</v>
      </c>
      <c r="AP355" s="29">
        <f>AP356+AP359+AP360+AP364+AP368+AP369+AP370</f>
        <v>75</v>
      </c>
      <c r="AQ355" s="29">
        <f t="shared" ref="AQ355" si="2191">SUM(AR355:AS355)</f>
        <v>1891</v>
      </c>
      <c r="AR355" s="29">
        <f>AR356+AR359+AR360+AR364+AR368+AR369+AR370</f>
        <v>1862</v>
      </c>
      <c r="AS355" s="29">
        <f>AS356+AS359+AS360+AS364+AS368+AS369+AS370</f>
        <v>29</v>
      </c>
      <c r="AT355" s="29">
        <f t="shared" ref="AT355" si="2192">SUM(AU355:AV355)</f>
        <v>1805</v>
      </c>
      <c r="AU355" s="29">
        <f>AU356+AU359+AU360+AU364+AU368+AU369+AU370</f>
        <v>1790</v>
      </c>
      <c r="AV355" s="29">
        <f>AV356+AV359+AV360+AV364+AV368+AV369+AV370</f>
        <v>15</v>
      </c>
      <c r="AW355" s="29">
        <f t="shared" ref="AW355" si="2193">SUM(AX355:AY355)</f>
        <v>5818</v>
      </c>
      <c r="AX355" s="29">
        <f>AX356+AX359+AX360+AX364+AX368+AX369+AX370</f>
        <v>5699</v>
      </c>
      <c r="AY355" s="29">
        <f>AY356+AY359+AY360+AY364+AY368+AY369+AY370</f>
        <v>119</v>
      </c>
      <c r="AZ355" s="29">
        <f>SUM(BA355:BB355)</f>
        <v>22031</v>
      </c>
      <c r="BA355" s="29">
        <f>BA356+BA359+BA360+BA364+BA368+BA369+BA370</f>
        <v>21366</v>
      </c>
      <c r="BB355" s="29">
        <f>BB356+BB359+BB360+BB364+BB368+BB369+BB370</f>
        <v>665</v>
      </c>
    </row>
    <row r="356" spans="1:54" s="3" customFormat="1" ht="15" customHeight="1" x14ac:dyDescent="0.25">
      <c r="A356" s="33"/>
      <c r="B356" s="31"/>
      <c r="C356" s="32" t="s">
        <v>288</v>
      </c>
      <c r="D356" s="29">
        <f t="shared" ref="D356:AI356" si="2194">SUM(D357:D358)</f>
        <v>514</v>
      </c>
      <c r="E356" s="29">
        <f t="shared" si="2194"/>
        <v>513</v>
      </c>
      <c r="F356" s="29">
        <f t="shared" si="2194"/>
        <v>1</v>
      </c>
      <c r="G356" s="29">
        <f t="shared" si="2194"/>
        <v>424</v>
      </c>
      <c r="H356" s="29">
        <f t="shared" si="2194"/>
        <v>423</v>
      </c>
      <c r="I356" s="29">
        <f t="shared" si="2194"/>
        <v>1</v>
      </c>
      <c r="J356" s="29">
        <f t="shared" si="2194"/>
        <v>503</v>
      </c>
      <c r="K356" s="29">
        <f t="shared" si="2194"/>
        <v>502</v>
      </c>
      <c r="L356" s="29">
        <f t="shared" si="2194"/>
        <v>1</v>
      </c>
      <c r="M356" s="29">
        <f t="shared" si="2194"/>
        <v>1441</v>
      </c>
      <c r="N356" s="29">
        <f t="shared" si="2194"/>
        <v>1438</v>
      </c>
      <c r="O356" s="29">
        <f t="shared" si="2194"/>
        <v>3</v>
      </c>
      <c r="P356" s="29">
        <f t="shared" si="2194"/>
        <v>553</v>
      </c>
      <c r="Q356" s="29">
        <f t="shared" si="2194"/>
        <v>552</v>
      </c>
      <c r="R356" s="29">
        <f t="shared" si="2194"/>
        <v>1</v>
      </c>
      <c r="S356" s="29">
        <f t="shared" si="2194"/>
        <v>570</v>
      </c>
      <c r="T356" s="29">
        <f t="shared" si="2194"/>
        <v>569</v>
      </c>
      <c r="U356" s="29">
        <f t="shared" si="2194"/>
        <v>1</v>
      </c>
      <c r="V356" s="29">
        <f t="shared" si="2194"/>
        <v>569</v>
      </c>
      <c r="W356" s="29">
        <f t="shared" si="2194"/>
        <v>569</v>
      </c>
      <c r="X356" s="29">
        <f t="shared" si="2194"/>
        <v>0</v>
      </c>
      <c r="Y356" s="29">
        <f t="shared" si="2194"/>
        <v>1692</v>
      </c>
      <c r="Z356" s="29">
        <f t="shared" si="2194"/>
        <v>1690</v>
      </c>
      <c r="AA356" s="29">
        <f t="shared" si="2194"/>
        <v>2</v>
      </c>
      <c r="AB356" s="29">
        <f t="shared" si="2194"/>
        <v>585</v>
      </c>
      <c r="AC356" s="29">
        <f t="shared" si="2194"/>
        <v>584</v>
      </c>
      <c r="AD356" s="29">
        <f t="shared" si="2194"/>
        <v>1</v>
      </c>
      <c r="AE356" s="29">
        <f t="shared" si="2194"/>
        <v>599</v>
      </c>
      <c r="AF356" s="29">
        <f t="shared" si="2194"/>
        <v>597</v>
      </c>
      <c r="AG356" s="29">
        <f t="shared" si="2194"/>
        <v>2</v>
      </c>
      <c r="AH356" s="29">
        <f t="shared" si="2194"/>
        <v>573</v>
      </c>
      <c r="AI356" s="29">
        <f t="shared" si="2194"/>
        <v>572</v>
      </c>
      <c r="AJ356" s="29">
        <f t="shared" ref="AJ356:BB356" si="2195">SUM(AJ357:AJ358)</f>
        <v>1</v>
      </c>
      <c r="AK356" s="29">
        <f t="shared" si="2195"/>
        <v>1757</v>
      </c>
      <c r="AL356" s="29">
        <f t="shared" si="2195"/>
        <v>1753</v>
      </c>
      <c r="AM356" s="29">
        <f t="shared" si="2195"/>
        <v>4</v>
      </c>
      <c r="AN356" s="29">
        <f t="shared" si="2195"/>
        <v>613</v>
      </c>
      <c r="AO356" s="29">
        <f t="shared" si="2195"/>
        <v>612</v>
      </c>
      <c r="AP356" s="29">
        <f t="shared" si="2195"/>
        <v>1</v>
      </c>
      <c r="AQ356" s="29">
        <f t="shared" si="2195"/>
        <v>561</v>
      </c>
      <c r="AR356" s="29">
        <f t="shared" si="2195"/>
        <v>561</v>
      </c>
      <c r="AS356" s="29">
        <f t="shared" si="2195"/>
        <v>0</v>
      </c>
      <c r="AT356" s="29">
        <f t="shared" si="2195"/>
        <v>537</v>
      </c>
      <c r="AU356" s="29">
        <f t="shared" si="2195"/>
        <v>537</v>
      </c>
      <c r="AV356" s="29">
        <f t="shared" si="2195"/>
        <v>0</v>
      </c>
      <c r="AW356" s="29">
        <f t="shared" si="2195"/>
        <v>1711</v>
      </c>
      <c r="AX356" s="29">
        <f t="shared" si="2195"/>
        <v>1710</v>
      </c>
      <c r="AY356" s="29">
        <f t="shared" si="2195"/>
        <v>1</v>
      </c>
      <c r="AZ356" s="29">
        <f t="shared" si="2195"/>
        <v>6601</v>
      </c>
      <c r="BA356" s="29">
        <f t="shared" si="2195"/>
        <v>6591</v>
      </c>
      <c r="BB356" s="29">
        <f t="shared" si="2195"/>
        <v>10</v>
      </c>
    </row>
    <row r="357" spans="1:54" s="3" customFormat="1" ht="15" customHeight="1" x14ac:dyDescent="0.25">
      <c r="A357" s="33"/>
      <c r="B357" s="31"/>
      <c r="C357" s="35" t="s">
        <v>289</v>
      </c>
      <c r="D357" s="54">
        <f>E357+F357</f>
        <v>326</v>
      </c>
      <c r="E357" s="54">
        <v>326</v>
      </c>
      <c r="F357" s="54">
        <v>0</v>
      </c>
      <c r="G357" s="54">
        <f>H357+I357</f>
        <v>275</v>
      </c>
      <c r="H357" s="54">
        <v>275</v>
      </c>
      <c r="I357" s="54">
        <v>0</v>
      </c>
      <c r="J357" s="54">
        <f>K357+L357</f>
        <v>336</v>
      </c>
      <c r="K357" s="54">
        <v>336</v>
      </c>
      <c r="L357" s="54">
        <v>0</v>
      </c>
      <c r="M357" s="54">
        <f>N357+O357</f>
        <v>937</v>
      </c>
      <c r="N357" s="54">
        <f t="shared" ref="N357:O359" si="2196">+E357+H357+K357</f>
        <v>937</v>
      </c>
      <c r="O357" s="54">
        <f t="shared" si="2196"/>
        <v>0</v>
      </c>
      <c r="P357" s="54">
        <f>Q357+R357</f>
        <v>345</v>
      </c>
      <c r="Q357" s="54">
        <v>345</v>
      </c>
      <c r="R357" s="54">
        <v>0</v>
      </c>
      <c r="S357" s="54">
        <f>T357+U357</f>
        <v>347</v>
      </c>
      <c r="T357" s="54">
        <v>347</v>
      </c>
      <c r="U357" s="54">
        <v>0</v>
      </c>
      <c r="V357" s="54">
        <f>W357+X357</f>
        <v>345</v>
      </c>
      <c r="W357" s="54">
        <v>345</v>
      </c>
      <c r="X357" s="54">
        <v>0</v>
      </c>
      <c r="Y357" s="54">
        <f>Z357+AA357</f>
        <v>1037</v>
      </c>
      <c r="Z357" s="54">
        <f t="shared" ref="Z357:AA359" si="2197">+Q357+T357+W357</f>
        <v>1037</v>
      </c>
      <c r="AA357" s="54">
        <f t="shared" si="2197"/>
        <v>0</v>
      </c>
      <c r="AB357" s="54">
        <f>AC357+AD357</f>
        <v>370</v>
      </c>
      <c r="AC357" s="54">
        <v>370</v>
      </c>
      <c r="AD357" s="54">
        <v>0</v>
      </c>
      <c r="AE357" s="54">
        <f>AF357+AG357</f>
        <v>381</v>
      </c>
      <c r="AF357" s="54">
        <v>381</v>
      </c>
      <c r="AG357" s="54">
        <v>0</v>
      </c>
      <c r="AH357" s="54">
        <f>AI357+AJ357</f>
        <v>342</v>
      </c>
      <c r="AI357" s="54">
        <v>342</v>
      </c>
      <c r="AJ357" s="54">
        <v>0</v>
      </c>
      <c r="AK357" s="54">
        <f>AL357+AM357</f>
        <v>1093</v>
      </c>
      <c r="AL357" s="54">
        <f t="shared" ref="AL357:AM359" si="2198">+AC357+AF357+AI357</f>
        <v>1093</v>
      </c>
      <c r="AM357" s="54">
        <f t="shared" si="2198"/>
        <v>0</v>
      </c>
      <c r="AN357" s="54">
        <f>AO357+AP357</f>
        <v>377</v>
      </c>
      <c r="AO357" s="54">
        <v>377</v>
      </c>
      <c r="AP357" s="54">
        <v>0</v>
      </c>
      <c r="AQ357" s="54">
        <f>AR357+AS357</f>
        <v>346</v>
      </c>
      <c r="AR357" s="54">
        <v>346</v>
      </c>
      <c r="AS357" s="54">
        <v>0</v>
      </c>
      <c r="AT357" s="54">
        <f>AU357+AV357</f>
        <v>332</v>
      </c>
      <c r="AU357" s="54">
        <v>332</v>
      </c>
      <c r="AV357" s="54">
        <v>0</v>
      </c>
      <c r="AW357" s="54">
        <f>AX357+AY357</f>
        <v>1055</v>
      </c>
      <c r="AX357" s="54">
        <f t="shared" ref="AX357:AY359" si="2199">+AO357+AR357+AU357</f>
        <v>1055</v>
      </c>
      <c r="AY357" s="54">
        <f t="shared" si="2199"/>
        <v>0</v>
      </c>
      <c r="AZ357" s="54">
        <f>BA357+BB357</f>
        <v>4122</v>
      </c>
      <c r="BA357" s="54">
        <f t="shared" ref="BA357:BB359" si="2200">N357+Z357+AL357+AX357</f>
        <v>4122</v>
      </c>
      <c r="BB357" s="54">
        <f t="shared" si="2200"/>
        <v>0</v>
      </c>
    </row>
    <row r="358" spans="1:54" s="3" customFormat="1" ht="15" customHeight="1" x14ac:dyDescent="0.25">
      <c r="A358" s="33"/>
      <c r="B358" s="31"/>
      <c r="C358" s="35" t="s">
        <v>288</v>
      </c>
      <c r="D358" s="54">
        <f>E358+F358</f>
        <v>188</v>
      </c>
      <c r="E358" s="54">
        <v>187</v>
      </c>
      <c r="F358" s="54">
        <v>1</v>
      </c>
      <c r="G358" s="54">
        <f>H358+I358</f>
        <v>149</v>
      </c>
      <c r="H358" s="54">
        <v>148</v>
      </c>
      <c r="I358" s="54">
        <v>1</v>
      </c>
      <c r="J358" s="54">
        <f>K358+L358</f>
        <v>167</v>
      </c>
      <c r="K358" s="54">
        <v>166</v>
      </c>
      <c r="L358" s="54">
        <v>1</v>
      </c>
      <c r="M358" s="54">
        <f>N358+O358</f>
        <v>504</v>
      </c>
      <c r="N358" s="54">
        <f t="shared" si="2196"/>
        <v>501</v>
      </c>
      <c r="O358" s="54">
        <f t="shared" si="2196"/>
        <v>3</v>
      </c>
      <c r="P358" s="54">
        <f>Q358+R358</f>
        <v>208</v>
      </c>
      <c r="Q358" s="54">
        <v>207</v>
      </c>
      <c r="R358" s="54">
        <v>1</v>
      </c>
      <c r="S358" s="54">
        <f>T358+U358</f>
        <v>223</v>
      </c>
      <c r="T358" s="54">
        <v>222</v>
      </c>
      <c r="U358" s="54">
        <v>1</v>
      </c>
      <c r="V358" s="54">
        <f>W358+X358</f>
        <v>224</v>
      </c>
      <c r="W358" s="54">
        <v>224</v>
      </c>
      <c r="X358" s="54">
        <v>0</v>
      </c>
      <c r="Y358" s="54">
        <f>Z358+AA358</f>
        <v>655</v>
      </c>
      <c r="Z358" s="54">
        <f t="shared" si="2197"/>
        <v>653</v>
      </c>
      <c r="AA358" s="54">
        <f t="shared" si="2197"/>
        <v>2</v>
      </c>
      <c r="AB358" s="54">
        <f>AC358+AD358</f>
        <v>215</v>
      </c>
      <c r="AC358" s="54">
        <v>214</v>
      </c>
      <c r="AD358" s="54">
        <v>1</v>
      </c>
      <c r="AE358" s="54">
        <f>AF358+AG358</f>
        <v>218</v>
      </c>
      <c r="AF358" s="54">
        <v>216</v>
      </c>
      <c r="AG358" s="54">
        <v>2</v>
      </c>
      <c r="AH358" s="54">
        <f>AI358+AJ358</f>
        <v>231</v>
      </c>
      <c r="AI358" s="54">
        <v>230</v>
      </c>
      <c r="AJ358" s="54">
        <v>1</v>
      </c>
      <c r="AK358" s="54">
        <f>AL358+AM358</f>
        <v>664</v>
      </c>
      <c r="AL358" s="54">
        <f t="shared" si="2198"/>
        <v>660</v>
      </c>
      <c r="AM358" s="54">
        <f t="shared" si="2198"/>
        <v>4</v>
      </c>
      <c r="AN358" s="54">
        <f>AO358+AP358</f>
        <v>236</v>
      </c>
      <c r="AO358" s="54">
        <v>235</v>
      </c>
      <c r="AP358" s="54">
        <v>1</v>
      </c>
      <c r="AQ358" s="54">
        <f>AR358+AS358</f>
        <v>215</v>
      </c>
      <c r="AR358" s="54">
        <v>215</v>
      </c>
      <c r="AS358" s="54">
        <v>0</v>
      </c>
      <c r="AT358" s="54">
        <f>AU358+AV358</f>
        <v>205</v>
      </c>
      <c r="AU358" s="54">
        <v>205</v>
      </c>
      <c r="AV358" s="54">
        <v>0</v>
      </c>
      <c r="AW358" s="54">
        <f>AX358+AY358</f>
        <v>656</v>
      </c>
      <c r="AX358" s="54">
        <f t="shared" si="2199"/>
        <v>655</v>
      </c>
      <c r="AY358" s="54">
        <f t="shared" si="2199"/>
        <v>1</v>
      </c>
      <c r="AZ358" s="54">
        <f>BA358+BB358</f>
        <v>2479</v>
      </c>
      <c r="BA358" s="54">
        <f t="shared" si="2200"/>
        <v>2469</v>
      </c>
      <c r="BB358" s="54">
        <f t="shared" si="2200"/>
        <v>10</v>
      </c>
    </row>
    <row r="359" spans="1:54" s="3" customFormat="1" ht="15" customHeight="1" x14ac:dyDescent="0.25">
      <c r="A359" s="33"/>
      <c r="B359" s="31"/>
      <c r="C359" s="32" t="s">
        <v>290</v>
      </c>
      <c r="D359" s="54">
        <f>E359+F359</f>
        <v>263</v>
      </c>
      <c r="E359" s="54">
        <v>263</v>
      </c>
      <c r="F359" s="54">
        <v>0</v>
      </c>
      <c r="G359" s="54">
        <f>H359+I359</f>
        <v>241</v>
      </c>
      <c r="H359" s="54">
        <v>241</v>
      </c>
      <c r="I359" s="54">
        <v>0</v>
      </c>
      <c r="J359" s="54">
        <f>K359+L359</f>
        <v>281</v>
      </c>
      <c r="K359" s="54">
        <v>281</v>
      </c>
      <c r="L359" s="54">
        <v>0</v>
      </c>
      <c r="M359" s="54">
        <f>N359+O359</f>
        <v>785</v>
      </c>
      <c r="N359" s="54">
        <f t="shared" si="2196"/>
        <v>785</v>
      </c>
      <c r="O359" s="54">
        <f t="shared" si="2196"/>
        <v>0</v>
      </c>
      <c r="P359" s="54">
        <f>Q359+R359</f>
        <v>267</v>
      </c>
      <c r="Q359" s="54">
        <v>267</v>
      </c>
      <c r="R359" s="54">
        <v>0</v>
      </c>
      <c r="S359" s="54">
        <f>T359+U359</f>
        <v>293</v>
      </c>
      <c r="T359" s="54">
        <v>293</v>
      </c>
      <c r="U359" s="54">
        <v>0</v>
      </c>
      <c r="V359" s="54">
        <f>W359+X359</f>
        <v>304</v>
      </c>
      <c r="W359" s="54">
        <v>304</v>
      </c>
      <c r="X359" s="54">
        <v>0</v>
      </c>
      <c r="Y359" s="54">
        <f>Z359+AA359</f>
        <v>864</v>
      </c>
      <c r="Z359" s="54">
        <f t="shared" si="2197"/>
        <v>864</v>
      </c>
      <c r="AA359" s="54">
        <f t="shared" si="2197"/>
        <v>0</v>
      </c>
      <c r="AB359" s="54">
        <f>AC359+AD359</f>
        <v>284</v>
      </c>
      <c r="AC359" s="54">
        <v>284</v>
      </c>
      <c r="AD359" s="54">
        <v>0</v>
      </c>
      <c r="AE359" s="54">
        <f>AF359+AG359</f>
        <v>288</v>
      </c>
      <c r="AF359" s="54">
        <v>288</v>
      </c>
      <c r="AG359" s="54">
        <v>0</v>
      </c>
      <c r="AH359" s="54">
        <f>AI359+AJ359</f>
        <v>291</v>
      </c>
      <c r="AI359" s="54">
        <v>291</v>
      </c>
      <c r="AJ359" s="54">
        <v>0</v>
      </c>
      <c r="AK359" s="54">
        <f>AL359+AM359</f>
        <v>863</v>
      </c>
      <c r="AL359" s="54">
        <f t="shared" si="2198"/>
        <v>863</v>
      </c>
      <c r="AM359" s="54">
        <f t="shared" si="2198"/>
        <v>0</v>
      </c>
      <c r="AN359" s="54">
        <f>AO359+AP359</f>
        <v>303</v>
      </c>
      <c r="AO359" s="54">
        <v>303</v>
      </c>
      <c r="AP359" s="54">
        <v>0</v>
      </c>
      <c r="AQ359" s="54">
        <f>AR359+AS359</f>
        <v>268</v>
      </c>
      <c r="AR359" s="54">
        <v>268</v>
      </c>
      <c r="AS359" s="54">
        <v>0</v>
      </c>
      <c r="AT359" s="54">
        <f>AU359+AV359</f>
        <v>276</v>
      </c>
      <c r="AU359" s="54">
        <v>276</v>
      </c>
      <c r="AV359" s="54">
        <v>0</v>
      </c>
      <c r="AW359" s="54">
        <f>AX359+AY359</f>
        <v>847</v>
      </c>
      <c r="AX359" s="54">
        <f t="shared" si="2199"/>
        <v>847</v>
      </c>
      <c r="AY359" s="54">
        <f t="shared" si="2199"/>
        <v>0</v>
      </c>
      <c r="AZ359" s="54">
        <f>BA359+BB359</f>
        <v>3359</v>
      </c>
      <c r="BA359" s="54">
        <f t="shared" si="2200"/>
        <v>3359</v>
      </c>
      <c r="BB359" s="54">
        <f t="shared" si="2200"/>
        <v>0</v>
      </c>
    </row>
    <row r="360" spans="1:54" s="3" customFormat="1" ht="15" customHeight="1" x14ac:dyDescent="0.25">
      <c r="A360" s="33"/>
      <c r="B360" s="31"/>
      <c r="C360" s="32" t="s">
        <v>291</v>
      </c>
      <c r="D360" s="29">
        <f t="shared" ref="D360" si="2201">E360+F360</f>
        <v>308</v>
      </c>
      <c r="E360" s="29">
        <f>SUM(E361:E363)</f>
        <v>308</v>
      </c>
      <c r="F360" s="29">
        <f>SUM(F361:F363)</f>
        <v>0</v>
      </c>
      <c r="G360" s="29">
        <f t="shared" ref="G360" si="2202">H360+I360</f>
        <v>339</v>
      </c>
      <c r="H360" s="29">
        <f t="shared" ref="H360:I360" si="2203">SUM(H361:H363)</f>
        <v>339</v>
      </c>
      <c r="I360" s="29">
        <f t="shared" si="2203"/>
        <v>0</v>
      </c>
      <c r="J360" s="29">
        <f t="shared" ref="J360" si="2204">K360+L360</f>
        <v>349</v>
      </c>
      <c r="K360" s="29">
        <f t="shared" ref="K360:O360" si="2205">SUM(K361:K363)</f>
        <v>349</v>
      </c>
      <c r="L360" s="29">
        <f t="shared" si="2205"/>
        <v>0</v>
      </c>
      <c r="M360" s="29">
        <f t="shared" ref="M360" si="2206">N360+O360</f>
        <v>996</v>
      </c>
      <c r="N360" s="29">
        <f t="shared" si="2205"/>
        <v>996</v>
      </c>
      <c r="O360" s="29">
        <f t="shared" si="2205"/>
        <v>0</v>
      </c>
      <c r="P360" s="29">
        <f t="shared" ref="P360" si="2207">Q360+R360</f>
        <v>348</v>
      </c>
      <c r="Q360" s="29">
        <f t="shared" ref="Q360:R360" si="2208">SUM(Q361:Q363)</f>
        <v>348</v>
      </c>
      <c r="R360" s="29">
        <f t="shared" si="2208"/>
        <v>0</v>
      </c>
      <c r="S360" s="29">
        <f t="shared" ref="S360" si="2209">T360+U360</f>
        <v>357</v>
      </c>
      <c r="T360" s="29">
        <f t="shared" ref="T360:U360" si="2210">SUM(T361:T363)</f>
        <v>357</v>
      </c>
      <c r="U360" s="29">
        <f t="shared" si="2210"/>
        <v>0</v>
      </c>
      <c r="V360" s="29">
        <f t="shared" ref="V360" si="2211">W360+X360</f>
        <v>378</v>
      </c>
      <c r="W360" s="29">
        <f t="shared" ref="W360:X360" si="2212">SUM(W361:W363)</f>
        <v>378</v>
      </c>
      <c r="X360" s="29">
        <f t="shared" si="2212"/>
        <v>0</v>
      </c>
      <c r="Y360" s="29">
        <f t="shared" ref="Y360" si="2213">Z360+AA360</f>
        <v>1083</v>
      </c>
      <c r="Z360" s="29">
        <f t="shared" ref="Z360:AA360" si="2214">SUM(Z361:Z363)</f>
        <v>1083</v>
      </c>
      <c r="AA360" s="29">
        <f t="shared" si="2214"/>
        <v>0</v>
      </c>
      <c r="AB360" s="29">
        <f t="shared" ref="AB360" si="2215">AC360+AD360</f>
        <v>417</v>
      </c>
      <c r="AC360" s="29">
        <f t="shared" ref="AC360:AD360" si="2216">SUM(AC361:AC363)</f>
        <v>417</v>
      </c>
      <c r="AD360" s="29">
        <f t="shared" si="2216"/>
        <v>0</v>
      </c>
      <c r="AE360" s="29">
        <f t="shared" ref="AE360" si="2217">AF360+AG360</f>
        <v>364</v>
      </c>
      <c r="AF360" s="29">
        <f t="shared" ref="AF360:AG360" si="2218">SUM(AF361:AF363)</f>
        <v>364</v>
      </c>
      <c r="AG360" s="29">
        <f t="shared" si="2218"/>
        <v>0</v>
      </c>
      <c r="AH360" s="29">
        <f t="shared" ref="AH360" si="2219">AI360+AJ360</f>
        <v>413</v>
      </c>
      <c r="AI360" s="29">
        <f t="shared" ref="AI360:AJ360" si="2220">SUM(AI361:AI363)</f>
        <v>413</v>
      </c>
      <c r="AJ360" s="29">
        <f t="shared" si="2220"/>
        <v>0</v>
      </c>
      <c r="AK360" s="29">
        <f t="shared" ref="AK360" si="2221">AL360+AM360</f>
        <v>1194</v>
      </c>
      <c r="AL360" s="29">
        <f t="shared" ref="AL360:AM360" si="2222">SUM(AL361:AL363)</f>
        <v>1194</v>
      </c>
      <c r="AM360" s="29">
        <f t="shared" si="2222"/>
        <v>0</v>
      </c>
      <c r="AN360" s="29">
        <f t="shared" ref="AN360" si="2223">AO360+AP360</f>
        <v>415</v>
      </c>
      <c r="AO360" s="29">
        <f t="shared" ref="AO360:AP360" si="2224">SUM(AO361:AO363)</f>
        <v>415</v>
      </c>
      <c r="AP360" s="29">
        <f t="shared" si="2224"/>
        <v>0</v>
      </c>
      <c r="AQ360" s="29">
        <f t="shared" ref="AQ360" si="2225">AR360+AS360</f>
        <v>409</v>
      </c>
      <c r="AR360" s="29">
        <f t="shared" ref="AR360:AS360" si="2226">SUM(AR361:AR363)</f>
        <v>409</v>
      </c>
      <c r="AS360" s="29">
        <f t="shared" si="2226"/>
        <v>0</v>
      </c>
      <c r="AT360" s="29">
        <f t="shared" ref="AT360" si="2227">AU360+AV360</f>
        <v>400</v>
      </c>
      <c r="AU360" s="29">
        <f t="shared" ref="AU360:AV360" si="2228">SUM(AU361:AU363)</f>
        <v>400</v>
      </c>
      <c r="AV360" s="29">
        <f t="shared" si="2228"/>
        <v>0</v>
      </c>
      <c r="AW360" s="29">
        <f t="shared" ref="AW360" si="2229">AX360+AY360</f>
        <v>1224</v>
      </c>
      <c r="AX360" s="29">
        <f t="shared" ref="AX360:AY360" si="2230">SUM(AX361:AX363)</f>
        <v>1224</v>
      </c>
      <c r="AY360" s="29">
        <f t="shared" si="2230"/>
        <v>0</v>
      </c>
      <c r="AZ360" s="29">
        <f t="shared" ref="AZ360" si="2231">BA360+BB360</f>
        <v>4497</v>
      </c>
      <c r="BA360" s="29">
        <f t="shared" ref="BA360:BB360" si="2232">SUM(BA361:BA363)</f>
        <v>4497</v>
      </c>
      <c r="BB360" s="29">
        <f t="shared" si="2232"/>
        <v>0</v>
      </c>
    </row>
    <row r="361" spans="1:54" s="3" customFormat="1" ht="15" customHeight="1" x14ac:dyDescent="0.25">
      <c r="A361" s="33"/>
      <c r="B361" s="31"/>
      <c r="C361" s="35" t="s">
        <v>292</v>
      </c>
      <c r="D361" s="54">
        <f>E361+F361</f>
        <v>308</v>
      </c>
      <c r="E361" s="54">
        <v>308</v>
      </c>
      <c r="F361" s="54">
        <v>0</v>
      </c>
      <c r="G361" s="54">
        <f>H361+I361</f>
        <v>339</v>
      </c>
      <c r="H361" s="54">
        <v>339</v>
      </c>
      <c r="I361" s="54">
        <v>0</v>
      </c>
      <c r="J361" s="54">
        <f>K361+L361</f>
        <v>349</v>
      </c>
      <c r="K361" s="54">
        <v>349</v>
      </c>
      <c r="L361" s="54">
        <v>0</v>
      </c>
      <c r="M361" s="54">
        <f>N361+O361</f>
        <v>996</v>
      </c>
      <c r="N361" s="54">
        <f t="shared" ref="N361:O363" si="2233">+E361+H361+K361</f>
        <v>996</v>
      </c>
      <c r="O361" s="54">
        <f t="shared" si="2233"/>
        <v>0</v>
      </c>
      <c r="P361" s="54">
        <f>Q361+R361</f>
        <v>347</v>
      </c>
      <c r="Q361" s="54">
        <v>347</v>
      </c>
      <c r="R361" s="54">
        <v>0</v>
      </c>
      <c r="S361" s="54">
        <f>T361+U361</f>
        <v>357</v>
      </c>
      <c r="T361" s="54">
        <v>357</v>
      </c>
      <c r="U361" s="54">
        <v>0</v>
      </c>
      <c r="V361" s="54">
        <f>W361+X361</f>
        <v>376</v>
      </c>
      <c r="W361" s="54">
        <v>376</v>
      </c>
      <c r="X361" s="54">
        <v>0</v>
      </c>
      <c r="Y361" s="54">
        <f>Z361+AA361</f>
        <v>1080</v>
      </c>
      <c r="Z361" s="54">
        <f t="shared" ref="Z361:AA363" si="2234">+Q361+T361+W361</f>
        <v>1080</v>
      </c>
      <c r="AA361" s="54">
        <f t="shared" si="2234"/>
        <v>0</v>
      </c>
      <c r="AB361" s="54">
        <f>AC361+AD361</f>
        <v>416</v>
      </c>
      <c r="AC361" s="54">
        <v>416</v>
      </c>
      <c r="AD361" s="54">
        <v>0</v>
      </c>
      <c r="AE361" s="54">
        <f>AF361+AG361</f>
        <v>359</v>
      </c>
      <c r="AF361" s="54">
        <v>359</v>
      </c>
      <c r="AG361" s="54">
        <v>0</v>
      </c>
      <c r="AH361" s="54">
        <f>AI361+AJ361</f>
        <v>403</v>
      </c>
      <c r="AI361" s="54">
        <v>403</v>
      </c>
      <c r="AJ361" s="54">
        <v>0</v>
      </c>
      <c r="AK361" s="54">
        <f>AL361+AM361</f>
        <v>1178</v>
      </c>
      <c r="AL361" s="54">
        <f t="shared" ref="AL361:AM363" si="2235">+AC361+AF361+AI361</f>
        <v>1178</v>
      </c>
      <c r="AM361" s="54">
        <f t="shared" si="2235"/>
        <v>0</v>
      </c>
      <c r="AN361" s="54">
        <f>AO361+AP361</f>
        <v>415</v>
      </c>
      <c r="AO361" s="54">
        <v>415</v>
      </c>
      <c r="AP361" s="54">
        <v>0</v>
      </c>
      <c r="AQ361" s="54">
        <f>AR361+AS361</f>
        <v>409</v>
      </c>
      <c r="AR361" s="54">
        <v>409</v>
      </c>
      <c r="AS361" s="54">
        <v>0</v>
      </c>
      <c r="AT361" s="54">
        <f>AU361+AV361</f>
        <v>400</v>
      </c>
      <c r="AU361" s="54">
        <v>400</v>
      </c>
      <c r="AV361" s="54">
        <v>0</v>
      </c>
      <c r="AW361" s="54">
        <f>AX361+AY361</f>
        <v>1224</v>
      </c>
      <c r="AX361" s="54">
        <f t="shared" ref="AX361:AY363" si="2236">+AO361+AR361+AU361</f>
        <v>1224</v>
      </c>
      <c r="AY361" s="54">
        <f t="shared" si="2236"/>
        <v>0</v>
      </c>
      <c r="AZ361" s="54">
        <f>BA361+BB361</f>
        <v>4478</v>
      </c>
      <c r="BA361" s="54">
        <f t="shared" ref="BA361:BB363" si="2237">N361+Z361+AL361+AX361</f>
        <v>4478</v>
      </c>
      <c r="BB361" s="54">
        <f t="shared" si="2237"/>
        <v>0</v>
      </c>
    </row>
    <row r="362" spans="1:54" s="3" customFormat="1" ht="15" customHeight="1" x14ac:dyDescent="0.25">
      <c r="A362" s="33"/>
      <c r="B362" s="31"/>
      <c r="C362" s="35" t="s">
        <v>293</v>
      </c>
      <c r="D362" s="54">
        <f>E362+F362</f>
        <v>0</v>
      </c>
      <c r="E362" s="54">
        <v>0</v>
      </c>
      <c r="F362" s="54">
        <v>0</v>
      </c>
      <c r="G362" s="54">
        <f>H362+I362</f>
        <v>0</v>
      </c>
      <c r="H362" s="54">
        <v>0</v>
      </c>
      <c r="I362" s="54">
        <v>0</v>
      </c>
      <c r="J362" s="54">
        <f>K362+L362</f>
        <v>0</v>
      </c>
      <c r="K362" s="54">
        <v>0</v>
      </c>
      <c r="L362" s="54">
        <v>0</v>
      </c>
      <c r="M362" s="54">
        <f>N362+O362</f>
        <v>0</v>
      </c>
      <c r="N362" s="54">
        <f t="shared" si="2233"/>
        <v>0</v>
      </c>
      <c r="O362" s="54">
        <f t="shared" si="2233"/>
        <v>0</v>
      </c>
      <c r="P362" s="54">
        <f>Q362+R362</f>
        <v>0</v>
      </c>
      <c r="Q362" s="54">
        <v>0</v>
      </c>
      <c r="R362" s="54">
        <v>0</v>
      </c>
      <c r="S362" s="54">
        <f>T362+U362</f>
        <v>0</v>
      </c>
      <c r="T362" s="54">
        <v>0</v>
      </c>
      <c r="U362" s="54">
        <v>0</v>
      </c>
      <c r="V362" s="54">
        <f>W362+X362</f>
        <v>2</v>
      </c>
      <c r="W362" s="54">
        <v>2</v>
      </c>
      <c r="X362" s="54">
        <v>0</v>
      </c>
      <c r="Y362" s="54">
        <f>Z362+AA362</f>
        <v>2</v>
      </c>
      <c r="Z362" s="54">
        <f t="shared" si="2234"/>
        <v>2</v>
      </c>
      <c r="AA362" s="54">
        <f t="shared" si="2234"/>
        <v>0</v>
      </c>
      <c r="AB362" s="54">
        <f>AC362+AD362</f>
        <v>1</v>
      </c>
      <c r="AC362" s="54">
        <v>1</v>
      </c>
      <c r="AD362" s="54">
        <v>0</v>
      </c>
      <c r="AE362" s="54">
        <f>AF362+AG362</f>
        <v>5</v>
      </c>
      <c r="AF362" s="54">
        <v>5</v>
      </c>
      <c r="AG362" s="54">
        <v>0</v>
      </c>
      <c r="AH362" s="54">
        <f>AI362+AJ362</f>
        <v>10</v>
      </c>
      <c r="AI362" s="54">
        <v>10</v>
      </c>
      <c r="AJ362" s="54">
        <v>0</v>
      </c>
      <c r="AK362" s="54">
        <f>AL362+AM362</f>
        <v>16</v>
      </c>
      <c r="AL362" s="54">
        <f t="shared" si="2235"/>
        <v>16</v>
      </c>
      <c r="AM362" s="54">
        <f t="shared" si="2235"/>
        <v>0</v>
      </c>
      <c r="AN362" s="54">
        <f>AO362+AP362</f>
        <v>0</v>
      </c>
      <c r="AO362" s="54">
        <v>0</v>
      </c>
      <c r="AP362" s="54">
        <v>0</v>
      </c>
      <c r="AQ362" s="54">
        <f>AR362+AS362</f>
        <v>0</v>
      </c>
      <c r="AR362" s="54">
        <v>0</v>
      </c>
      <c r="AS362" s="54">
        <v>0</v>
      </c>
      <c r="AT362" s="54">
        <f>AU362+AV362</f>
        <v>0</v>
      </c>
      <c r="AU362" s="54">
        <v>0</v>
      </c>
      <c r="AV362" s="54">
        <v>0</v>
      </c>
      <c r="AW362" s="54">
        <f>AX362+AY362</f>
        <v>0</v>
      </c>
      <c r="AX362" s="54">
        <f t="shared" si="2236"/>
        <v>0</v>
      </c>
      <c r="AY362" s="54">
        <f t="shared" si="2236"/>
        <v>0</v>
      </c>
      <c r="AZ362" s="54">
        <f>BA362+BB362</f>
        <v>18</v>
      </c>
      <c r="BA362" s="54">
        <f t="shared" si="2237"/>
        <v>18</v>
      </c>
      <c r="BB362" s="54">
        <f t="shared" si="2237"/>
        <v>0</v>
      </c>
    </row>
    <row r="363" spans="1:54" s="3" customFormat="1" ht="15" customHeight="1" x14ac:dyDescent="0.25">
      <c r="A363" s="33"/>
      <c r="B363" s="31"/>
      <c r="C363" s="35" t="s">
        <v>294</v>
      </c>
      <c r="D363" s="54">
        <f>E363+F363</f>
        <v>0</v>
      </c>
      <c r="E363" s="54">
        <v>0</v>
      </c>
      <c r="F363" s="54">
        <v>0</v>
      </c>
      <c r="G363" s="54">
        <f>H363+I363</f>
        <v>0</v>
      </c>
      <c r="H363" s="54">
        <v>0</v>
      </c>
      <c r="I363" s="54">
        <v>0</v>
      </c>
      <c r="J363" s="54">
        <f>K363+L363</f>
        <v>0</v>
      </c>
      <c r="K363" s="54">
        <v>0</v>
      </c>
      <c r="L363" s="54">
        <v>0</v>
      </c>
      <c r="M363" s="54">
        <f>N363+O363</f>
        <v>0</v>
      </c>
      <c r="N363" s="54">
        <f t="shared" si="2233"/>
        <v>0</v>
      </c>
      <c r="O363" s="54">
        <f t="shared" si="2233"/>
        <v>0</v>
      </c>
      <c r="P363" s="54">
        <f>Q363+R363</f>
        <v>1</v>
      </c>
      <c r="Q363" s="54">
        <v>1</v>
      </c>
      <c r="R363" s="54">
        <v>0</v>
      </c>
      <c r="S363" s="54">
        <f>T363+U363</f>
        <v>0</v>
      </c>
      <c r="T363" s="54">
        <v>0</v>
      </c>
      <c r="U363" s="54">
        <v>0</v>
      </c>
      <c r="V363" s="54">
        <f>W363+X363</f>
        <v>0</v>
      </c>
      <c r="W363" s="54">
        <v>0</v>
      </c>
      <c r="X363" s="54">
        <v>0</v>
      </c>
      <c r="Y363" s="54">
        <f>Z363+AA363</f>
        <v>1</v>
      </c>
      <c r="Z363" s="54">
        <f t="shared" si="2234"/>
        <v>1</v>
      </c>
      <c r="AA363" s="54">
        <f t="shared" si="2234"/>
        <v>0</v>
      </c>
      <c r="AB363" s="54">
        <f>AC363+AD363</f>
        <v>0</v>
      </c>
      <c r="AC363" s="54">
        <v>0</v>
      </c>
      <c r="AD363" s="54">
        <v>0</v>
      </c>
      <c r="AE363" s="54">
        <f>AF363+AG363</f>
        <v>0</v>
      </c>
      <c r="AF363" s="54">
        <v>0</v>
      </c>
      <c r="AG363" s="54">
        <v>0</v>
      </c>
      <c r="AH363" s="54">
        <f>AI363+AJ363</f>
        <v>0</v>
      </c>
      <c r="AI363" s="54">
        <v>0</v>
      </c>
      <c r="AJ363" s="54">
        <v>0</v>
      </c>
      <c r="AK363" s="54">
        <f>AL363+AM363</f>
        <v>0</v>
      </c>
      <c r="AL363" s="54">
        <f t="shared" si="2235"/>
        <v>0</v>
      </c>
      <c r="AM363" s="54">
        <f t="shared" si="2235"/>
        <v>0</v>
      </c>
      <c r="AN363" s="54">
        <f>AO363+AP363</f>
        <v>0</v>
      </c>
      <c r="AO363" s="54">
        <v>0</v>
      </c>
      <c r="AP363" s="54">
        <v>0</v>
      </c>
      <c r="AQ363" s="54">
        <f>AR363+AS363</f>
        <v>0</v>
      </c>
      <c r="AR363" s="54">
        <v>0</v>
      </c>
      <c r="AS363" s="54">
        <v>0</v>
      </c>
      <c r="AT363" s="54">
        <f>AU363+AV363</f>
        <v>0</v>
      </c>
      <c r="AU363" s="54">
        <v>0</v>
      </c>
      <c r="AV363" s="54">
        <v>0</v>
      </c>
      <c r="AW363" s="54">
        <f>AX363+AY363</f>
        <v>0</v>
      </c>
      <c r="AX363" s="54">
        <f t="shared" si="2236"/>
        <v>0</v>
      </c>
      <c r="AY363" s="54">
        <f t="shared" si="2236"/>
        <v>0</v>
      </c>
      <c r="AZ363" s="54">
        <f>BA363+BB363</f>
        <v>1</v>
      </c>
      <c r="BA363" s="54">
        <f t="shared" si="2237"/>
        <v>1</v>
      </c>
      <c r="BB363" s="54">
        <f t="shared" si="2237"/>
        <v>0</v>
      </c>
    </row>
    <row r="364" spans="1:54" s="3" customFormat="1" ht="15" customHeight="1" x14ac:dyDescent="0.25">
      <c r="A364" s="33"/>
      <c r="B364" s="31"/>
      <c r="C364" s="32" t="s">
        <v>295</v>
      </c>
      <c r="D364" s="29">
        <f>SUM(E364:F364)</f>
        <v>251</v>
      </c>
      <c r="E364" s="29">
        <f>SUM(E365:E367)</f>
        <v>251</v>
      </c>
      <c r="F364" s="29">
        <f>SUM(F365:F367)</f>
        <v>0</v>
      </c>
      <c r="G364" s="29">
        <f t="shared" ref="G364" si="2238">SUM(H364:I364)</f>
        <v>218</v>
      </c>
      <c r="H364" s="29">
        <f t="shared" ref="H364:I364" si="2239">SUM(H365:H367)</f>
        <v>218</v>
      </c>
      <c r="I364" s="29">
        <f t="shared" si="2239"/>
        <v>0</v>
      </c>
      <c r="J364" s="29">
        <f t="shared" ref="J364" si="2240">SUM(K364:L364)</f>
        <v>238</v>
      </c>
      <c r="K364" s="29">
        <f t="shared" ref="K364:L364" si="2241">SUM(K365:K367)</f>
        <v>238</v>
      </c>
      <c r="L364" s="29">
        <f t="shared" si="2241"/>
        <v>0</v>
      </c>
      <c r="M364" s="29">
        <f>SUM(N364:O364)</f>
        <v>707</v>
      </c>
      <c r="N364" s="29">
        <f>SUM(N365:N367)</f>
        <v>707</v>
      </c>
      <c r="O364" s="29">
        <f>SUM(O365:O367)</f>
        <v>0</v>
      </c>
      <c r="P364" s="29">
        <f t="shared" ref="P364" si="2242">SUM(Q364:R364)</f>
        <v>302</v>
      </c>
      <c r="Q364" s="29">
        <f t="shared" ref="Q364:R364" si="2243">SUM(Q365:Q367)</f>
        <v>302</v>
      </c>
      <c r="R364" s="29">
        <f t="shared" si="2243"/>
        <v>0</v>
      </c>
      <c r="S364" s="29">
        <f t="shared" ref="S364" si="2244">SUM(T364:U364)</f>
        <v>313</v>
      </c>
      <c r="T364" s="29">
        <f t="shared" ref="T364:U364" si="2245">SUM(T365:T367)</f>
        <v>313</v>
      </c>
      <c r="U364" s="29">
        <f t="shared" si="2245"/>
        <v>0</v>
      </c>
      <c r="V364" s="29">
        <f t="shared" ref="V364" si="2246">SUM(W364:X364)</f>
        <v>319</v>
      </c>
      <c r="W364" s="29">
        <f t="shared" ref="W364:X364" si="2247">SUM(W365:W367)</f>
        <v>319</v>
      </c>
      <c r="X364" s="29">
        <f t="shared" si="2247"/>
        <v>0</v>
      </c>
      <c r="Y364" s="29">
        <f t="shared" ref="Y364" si="2248">SUM(Z364:AA364)</f>
        <v>934</v>
      </c>
      <c r="Z364" s="29">
        <f t="shared" ref="Z364:AA364" si="2249">SUM(Z365:Z367)</f>
        <v>934</v>
      </c>
      <c r="AA364" s="29">
        <f t="shared" si="2249"/>
        <v>0</v>
      </c>
      <c r="AB364" s="29">
        <f t="shared" ref="AB364" si="2250">SUM(AC364:AD364)</f>
        <v>313</v>
      </c>
      <c r="AC364" s="29">
        <f t="shared" ref="AC364:AD364" si="2251">SUM(AC365:AC367)</f>
        <v>313</v>
      </c>
      <c r="AD364" s="29">
        <f t="shared" si="2251"/>
        <v>0</v>
      </c>
      <c r="AE364" s="29">
        <f t="shared" ref="AE364" si="2252">SUM(AF364:AG364)</f>
        <v>341</v>
      </c>
      <c r="AF364" s="29">
        <f t="shared" ref="AF364:AG364" si="2253">SUM(AF365:AF367)</f>
        <v>341</v>
      </c>
      <c r="AG364" s="29">
        <f t="shared" si="2253"/>
        <v>0</v>
      </c>
      <c r="AH364" s="29">
        <f t="shared" ref="AH364" si="2254">SUM(AI364:AJ364)</f>
        <v>354</v>
      </c>
      <c r="AI364" s="29">
        <f t="shared" ref="AI364:AJ364" si="2255">SUM(AI365:AI367)</f>
        <v>354</v>
      </c>
      <c r="AJ364" s="29">
        <f t="shared" si="2255"/>
        <v>0</v>
      </c>
      <c r="AK364" s="29">
        <f t="shared" ref="AK364" si="2256">SUM(AL364:AM364)</f>
        <v>1008</v>
      </c>
      <c r="AL364" s="29">
        <f t="shared" ref="AL364:AM364" si="2257">SUM(AL365:AL367)</f>
        <v>1008</v>
      </c>
      <c r="AM364" s="29">
        <f t="shared" si="2257"/>
        <v>0</v>
      </c>
      <c r="AN364" s="29">
        <f t="shared" ref="AN364" si="2258">SUM(AO364:AP364)</f>
        <v>369</v>
      </c>
      <c r="AO364" s="29">
        <f t="shared" ref="AO364:AP364" si="2259">SUM(AO365:AO367)</f>
        <v>369</v>
      </c>
      <c r="AP364" s="29">
        <f t="shared" si="2259"/>
        <v>0</v>
      </c>
      <c r="AQ364" s="29">
        <f t="shared" ref="AQ364" si="2260">SUM(AR364:AS364)</f>
        <v>338</v>
      </c>
      <c r="AR364" s="29">
        <f t="shared" ref="AR364:AS364" si="2261">SUM(AR365:AR367)</f>
        <v>337</v>
      </c>
      <c r="AS364" s="29">
        <f t="shared" si="2261"/>
        <v>1</v>
      </c>
      <c r="AT364" s="29">
        <f t="shared" ref="AT364" si="2262">SUM(AU364:AV364)</f>
        <v>323</v>
      </c>
      <c r="AU364" s="29">
        <f t="shared" ref="AU364:AV364" si="2263">SUM(AU365:AU367)</f>
        <v>323</v>
      </c>
      <c r="AV364" s="29">
        <f t="shared" si="2263"/>
        <v>0</v>
      </c>
      <c r="AW364" s="29">
        <f t="shared" ref="AW364" si="2264">SUM(AX364:AY364)</f>
        <v>1030</v>
      </c>
      <c r="AX364" s="29">
        <f t="shared" ref="AX364:AY364" si="2265">SUM(AX365:AX367)</f>
        <v>1029</v>
      </c>
      <c r="AY364" s="29">
        <f t="shared" si="2265"/>
        <v>1</v>
      </c>
      <c r="AZ364" s="29">
        <f>SUM(BA364:BB364)</f>
        <v>3679</v>
      </c>
      <c r="BA364" s="29">
        <f>SUM(BA365:BA367)</f>
        <v>3678</v>
      </c>
      <c r="BB364" s="29">
        <f>SUM(BB365:BB367)</f>
        <v>1</v>
      </c>
    </row>
    <row r="365" spans="1:54" s="3" customFormat="1" ht="15" customHeight="1" x14ac:dyDescent="0.25">
      <c r="A365" s="33"/>
      <c r="B365" s="31"/>
      <c r="C365" s="35" t="s">
        <v>296</v>
      </c>
      <c r="D365" s="54">
        <f>E365+F365</f>
        <v>93</v>
      </c>
      <c r="E365" s="54">
        <v>93</v>
      </c>
      <c r="F365" s="54">
        <v>0</v>
      </c>
      <c r="G365" s="54">
        <f>H365+I365</f>
        <v>86</v>
      </c>
      <c r="H365" s="54">
        <v>86</v>
      </c>
      <c r="I365" s="54">
        <v>0</v>
      </c>
      <c r="J365" s="54">
        <f>K365+L365</f>
        <v>105</v>
      </c>
      <c r="K365" s="54">
        <v>105</v>
      </c>
      <c r="L365" s="54">
        <v>0</v>
      </c>
      <c r="M365" s="54">
        <f>N365+O365</f>
        <v>284</v>
      </c>
      <c r="N365" s="54">
        <f t="shared" ref="N365:O368" si="2266">+E365+H365+K365</f>
        <v>284</v>
      </c>
      <c r="O365" s="54">
        <f t="shared" si="2266"/>
        <v>0</v>
      </c>
      <c r="P365" s="54">
        <f>Q365+R365</f>
        <v>116</v>
      </c>
      <c r="Q365" s="54">
        <v>116</v>
      </c>
      <c r="R365" s="54">
        <v>0</v>
      </c>
      <c r="S365" s="54">
        <f>T365+U365</f>
        <v>115</v>
      </c>
      <c r="T365" s="54">
        <v>115</v>
      </c>
      <c r="U365" s="54">
        <v>0</v>
      </c>
      <c r="V365" s="54">
        <f>W365+X365</f>
        <v>121</v>
      </c>
      <c r="W365" s="54">
        <v>121</v>
      </c>
      <c r="X365" s="54">
        <v>0</v>
      </c>
      <c r="Y365" s="54">
        <f>Z365+AA365</f>
        <v>352</v>
      </c>
      <c r="Z365" s="54">
        <f t="shared" ref="Z365:AA368" si="2267">+Q365+T365+W365</f>
        <v>352</v>
      </c>
      <c r="AA365" s="54">
        <f t="shared" si="2267"/>
        <v>0</v>
      </c>
      <c r="AB365" s="54">
        <f>AC365+AD365</f>
        <v>141</v>
      </c>
      <c r="AC365" s="54">
        <v>141</v>
      </c>
      <c r="AD365" s="54">
        <v>0</v>
      </c>
      <c r="AE365" s="54">
        <f>AF365+AG365</f>
        <v>144</v>
      </c>
      <c r="AF365" s="54">
        <v>144</v>
      </c>
      <c r="AG365" s="54">
        <v>0</v>
      </c>
      <c r="AH365" s="54">
        <f>AI365+AJ365</f>
        <v>126</v>
      </c>
      <c r="AI365" s="54">
        <v>126</v>
      </c>
      <c r="AJ365" s="54">
        <v>0</v>
      </c>
      <c r="AK365" s="54">
        <f>AL365+AM365</f>
        <v>411</v>
      </c>
      <c r="AL365" s="54">
        <f t="shared" ref="AL365:AM368" si="2268">+AC365+AF365+AI365</f>
        <v>411</v>
      </c>
      <c r="AM365" s="54">
        <f t="shared" si="2268"/>
        <v>0</v>
      </c>
      <c r="AN365" s="54">
        <f>AO365+AP365</f>
        <v>138</v>
      </c>
      <c r="AO365" s="54">
        <v>138</v>
      </c>
      <c r="AP365" s="54">
        <v>0</v>
      </c>
      <c r="AQ365" s="54">
        <f>AR365+AS365</f>
        <v>128</v>
      </c>
      <c r="AR365" s="54">
        <v>128</v>
      </c>
      <c r="AS365" s="54">
        <v>0</v>
      </c>
      <c r="AT365" s="54">
        <f>AU365+AV365</f>
        <v>121</v>
      </c>
      <c r="AU365" s="54">
        <v>121</v>
      </c>
      <c r="AV365" s="54">
        <v>0</v>
      </c>
      <c r="AW365" s="54">
        <f>AX365+AY365</f>
        <v>387</v>
      </c>
      <c r="AX365" s="54">
        <f t="shared" ref="AX365:AY368" si="2269">+AO365+AR365+AU365</f>
        <v>387</v>
      </c>
      <c r="AY365" s="54">
        <f t="shared" si="2269"/>
        <v>0</v>
      </c>
      <c r="AZ365" s="54">
        <f>BA365+BB365</f>
        <v>1434</v>
      </c>
      <c r="BA365" s="54">
        <f t="shared" ref="BA365:BB368" si="2270">N365+Z365+AL365+AX365</f>
        <v>1434</v>
      </c>
      <c r="BB365" s="54">
        <f t="shared" si="2270"/>
        <v>0</v>
      </c>
    </row>
    <row r="366" spans="1:54" s="3" customFormat="1" ht="15" customHeight="1" x14ac:dyDescent="0.25">
      <c r="A366" s="33"/>
      <c r="B366" s="31"/>
      <c r="C366" s="35" t="s">
        <v>297</v>
      </c>
      <c r="D366" s="54">
        <f>E366+F366</f>
        <v>157</v>
      </c>
      <c r="E366" s="54">
        <v>157</v>
      </c>
      <c r="F366" s="54">
        <v>0</v>
      </c>
      <c r="G366" s="54">
        <f>H366+I366</f>
        <v>129</v>
      </c>
      <c r="H366" s="54">
        <v>129</v>
      </c>
      <c r="I366" s="54">
        <v>0</v>
      </c>
      <c r="J366" s="54">
        <f>K366+L366</f>
        <v>131</v>
      </c>
      <c r="K366" s="54">
        <v>131</v>
      </c>
      <c r="L366" s="54">
        <v>0</v>
      </c>
      <c r="M366" s="54">
        <f>N366+O366</f>
        <v>417</v>
      </c>
      <c r="N366" s="54">
        <f t="shared" si="2266"/>
        <v>417</v>
      </c>
      <c r="O366" s="54">
        <f t="shared" si="2266"/>
        <v>0</v>
      </c>
      <c r="P366" s="54">
        <f>Q366+R366</f>
        <v>183</v>
      </c>
      <c r="Q366" s="54">
        <v>183</v>
      </c>
      <c r="R366" s="54">
        <v>0</v>
      </c>
      <c r="S366" s="54">
        <f>T366+U366</f>
        <v>196</v>
      </c>
      <c r="T366" s="54">
        <v>196</v>
      </c>
      <c r="U366" s="54">
        <v>0</v>
      </c>
      <c r="V366" s="54">
        <f>W366+X366</f>
        <v>197</v>
      </c>
      <c r="W366" s="54">
        <v>197</v>
      </c>
      <c r="X366" s="54">
        <v>0</v>
      </c>
      <c r="Y366" s="54">
        <f>Z366+AA366</f>
        <v>576</v>
      </c>
      <c r="Z366" s="54">
        <f t="shared" si="2267"/>
        <v>576</v>
      </c>
      <c r="AA366" s="54">
        <f t="shared" si="2267"/>
        <v>0</v>
      </c>
      <c r="AB366" s="54">
        <f>AC366+AD366</f>
        <v>172</v>
      </c>
      <c r="AC366" s="54">
        <v>172</v>
      </c>
      <c r="AD366" s="54">
        <v>0</v>
      </c>
      <c r="AE366" s="54">
        <f>AF366+AG366</f>
        <v>194</v>
      </c>
      <c r="AF366" s="54">
        <v>194</v>
      </c>
      <c r="AG366" s="54">
        <v>0</v>
      </c>
      <c r="AH366" s="54">
        <f>AI366+AJ366</f>
        <v>227</v>
      </c>
      <c r="AI366" s="54">
        <v>227</v>
      </c>
      <c r="AJ366" s="54">
        <v>0</v>
      </c>
      <c r="AK366" s="54">
        <f>AL366+AM366</f>
        <v>593</v>
      </c>
      <c r="AL366" s="54">
        <f t="shared" si="2268"/>
        <v>593</v>
      </c>
      <c r="AM366" s="54">
        <f t="shared" si="2268"/>
        <v>0</v>
      </c>
      <c r="AN366" s="54">
        <f>AO366+AP366</f>
        <v>231</v>
      </c>
      <c r="AO366" s="54">
        <v>231</v>
      </c>
      <c r="AP366" s="54">
        <v>0</v>
      </c>
      <c r="AQ366" s="54">
        <f>AR366+AS366</f>
        <v>208</v>
      </c>
      <c r="AR366" s="54">
        <v>208</v>
      </c>
      <c r="AS366" s="54">
        <v>0</v>
      </c>
      <c r="AT366" s="54">
        <f>AU366+AV366</f>
        <v>200</v>
      </c>
      <c r="AU366" s="54">
        <v>200</v>
      </c>
      <c r="AV366" s="54">
        <v>0</v>
      </c>
      <c r="AW366" s="54">
        <f>AX366+AY366</f>
        <v>639</v>
      </c>
      <c r="AX366" s="54">
        <f t="shared" si="2269"/>
        <v>639</v>
      </c>
      <c r="AY366" s="54">
        <f t="shared" si="2269"/>
        <v>0</v>
      </c>
      <c r="AZ366" s="54">
        <f>BA366+BB366</f>
        <v>2225</v>
      </c>
      <c r="BA366" s="54">
        <f t="shared" si="2270"/>
        <v>2225</v>
      </c>
      <c r="BB366" s="54">
        <f t="shared" si="2270"/>
        <v>0</v>
      </c>
    </row>
    <row r="367" spans="1:54" s="3" customFormat="1" ht="15" customHeight="1" x14ac:dyDescent="0.25">
      <c r="A367" s="33"/>
      <c r="B367" s="31"/>
      <c r="C367" s="35" t="s">
        <v>298</v>
      </c>
      <c r="D367" s="54">
        <f>E367+F367</f>
        <v>1</v>
      </c>
      <c r="E367" s="54">
        <v>1</v>
      </c>
      <c r="F367" s="54">
        <v>0</v>
      </c>
      <c r="G367" s="54">
        <f>H367+I367</f>
        <v>3</v>
      </c>
      <c r="H367" s="54">
        <v>3</v>
      </c>
      <c r="I367" s="54">
        <v>0</v>
      </c>
      <c r="J367" s="54">
        <f>K367+L367</f>
        <v>2</v>
      </c>
      <c r="K367" s="54">
        <v>2</v>
      </c>
      <c r="L367" s="54">
        <v>0</v>
      </c>
      <c r="M367" s="54">
        <f>N367+O367</f>
        <v>6</v>
      </c>
      <c r="N367" s="54">
        <f t="shared" si="2266"/>
        <v>6</v>
      </c>
      <c r="O367" s="54">
        <f t="shared" si="2266"/>
        <v>0</v>
      </c>
      <c r="P367" s="54">
        <f>Q367+R367</f>
        <v>3</v>
      </c>
      <c r="Q367" s="54">
        <v>3</v>
      </c>
      <c r="R367" s="54">
        <v>0</v>
      </c>
      <c r="S367" s="54">
        <f>T367+U367</f>
        <v>2</v>
      </c>
      <c r="T367" s="54">
        <v>2</v>
      </c>
      <c r="U367" s="54">
        <v>0</v>
      </c>
      <c r="V367" s="54">
        <f>W367+X367</f>
        <v>1</v>
      </c>
      <c r="W367" s="54">
        <v>1</v>
      </c>
      <c r="X367" s="54">
        <v>0</v>
      </c>
      <c r="Y367" s="54">
        <f>Z367+AA367</f>
        <v>6</v>
      </c>
      <c r="Z367" s="54">
        <f t="shared" si="2267"/>
        <v>6</v>
      </c>
      <c r="AA367" s="54">
        <f t="shared" si="2267"/>
        <v>0</v>
      </c>
      <c r="AB367" s="54">
        <f>AC367+AD367</f>
        <v>0</v>
      </c>
      <c r="AC367" s="54">
        <v>0</v>
      </c>
      <c r="AD367" s="54">
        <v>0</v>
      </c>
      <c r="AE367" s="54">
        <f>AF367+AG367</f>
        <v>3</v>
      </c>
      <c r="AF367" s="54">
        <v>3</v>
      </c>
      <c r="AG367" s="54">
        <v>0</v>
      </c>
      <c r="AH367" s="54">
        <f>AI367+AJ367</f>
        <v>1</v>
      </c>
      <c r="AI367" s="54">
        <v>1</v>
      </c>
      <c r="AJ367" s="54">
        <v>0</v>
      </c>
      <c r="AK367" s="54">
        <f>AL367+AM367</f>
        <v>4</v>
      </c>
      <c r="AL367" s="54">
        <f t="shared" si="2268"/>
        <v>4</v>
      </c>
      <c r="AM367" s="54">
        <f t="shared" si="2268"/>
        <v>0</v>
      </c>
      <c r="AN367" s="54">
        <f>AO367+AP367</f>
        <v>0</v>
      </c>
      <c r="AO367" s="54">
        <v>0</v>
      </c>
      <c r="AP367" s="54">
        <v>0</v>
      </c>
      <c r="AQ367" s="54">
        <f>AR367+AS367</f>
        <v>2</v>
      </c>
      <c r="AR367" s="54">
        <v>1</v>
      </c>
      <c r="AS367" s="54">
        <v>1</v>
      </c>
      <c r="AT367" s="54">
        <f>AU367+AV367</f>
        <v>2</v>
      </c>
      <c r="AU367" s="54">
        <v>2</v>
      </c>
      <c r="AV367" s="54">
        <v>0</v>
      </c>
      <c r="AW367" s="54">
        <f>AX367+AY367</f>
        <v>4</v>
      </c>
      <c r="AX367" s="54">
        <f t="shared" si="2269"/>
        <v>3</v>
      </c>
      <c r="AY367" s="54">
        <f t="shared" si="2269"/>
        <v>1</v>
      </c>
      <c r="AZ367" s="54">
        <f>BA367+BB367</f>
        <v>20</v>
      </c>
      <c r="BA367" s="54">
        <f t="shared" si="2270"/>
        <v>19</v>
      </c>
      <c r="BB367" s="54">
        <f t="shared" si="2270"/>
        <v>1</v>
      </c>
    </row>
    <row r="368" spans="1:54" s="3" customFormat="1" ht="15" customHeight="1" x14ac:dyDescent="0.25">
      <c r="A368" s="33"/>
      <c r="B368" s="31"/>
      <c r="C368" s="32" t="s">
        <v>299</v>
      </c>
      <c r="D368" s="54">
        <f t="shared" ref="D368" si="2271">E368+F368</f>
        <v>0</v>
      </c>
      <c r="E368" s="54">
        <v>0</v>
      </c>
      <c r="F368" s="54">
        <v>0</v>
      </c>
      <c r="G368" s="54">
        <f t="shared" ref="G368" si="2272">H368+I368</f>
        <v>0</v>
      </c>
      <c r="H368" s="54">
        <v>0</v>
      </c>
      <c r="I368" s="54">
        <v>0</v>
      </c>
      <c r="J368" s="54">
        <f t="shared" ref="J368" si="2273">K368+L368</f>
        <v>0</v>
      </c>
      <c r="K368" s="54">
        <v>0</v>
      </c>
      <c r="L368" s="54">
        <v>0</v>
      </c>
      <c r="M368" s="54">
        <f t="shared" ref="M368" si="2274">N368+O368</f>
        <v>0</v>
      </c>
      <c r="N368" s="54">
        <f t="shared" si="2266"/>
        <v>0</v>
      </c>
      <c r="O368" s="54">
        <f t="shared" si="2266"/>
        <v>0</v>
      </c>
      <c r="P368" s="54">
        <f t="shared" ref="P368" si="2275">Q368+R368</f>
        <v>0</v>
      </c>
      <c r="Q368" s="54">
        <v>0</v>
      </c>
      <c r="R368" s="54">
        <v>0</v>
      </c>
      <c r="S368" s="54">
        <f t="shared" ref="S368" si="2276">T368+U368</f>
        <v>0</v>
      </c>
      <c r="T368" s="54">
        <v>0</v>
      </c>
      <c r="U368" s="54">
        <v>0</v>
      </c>
      <c r="V368" s="54">
        <f t="shared" ref="V368" si="2277">W368+X368</f>
        <v>0</v>
      </c>
      <c r="W368" s="54">
        <v>0</v>
      </c>
      <c r="X368" s="54">
        <v>0</v>
      </c>
      <c r="Y368" s="54">
        <f t="shared" ref="Y368" si="2278">Z368+AA368</f>
        <v>0</v>
      </c>
      <c r="Z368" s="54">
        <f t="shared" si="2267"/>
        <v>0</v>
      </c>
      <c r="AA368" s="54">
        <f t="shared" si="2267"/>
        <v>0</v>
      </c>
      <c r="AB368" s="54">
        <f t="shared" ref="AB368" si="2279">AC368+AD368</f>
        <v>0</v>
      </c>
      <c r="AC368" s="54">
        <v>0</v>
      </c>
      <c r="AD368" s="54">
        <v>0</v>
      </c>
      <c r="AE368" s="54">
        <f t="shared" ref="AE368" si="2280">AF368+AG368</f>
        <v>0</v>
      </c>
      <c r="AF368" s="54">
        <v>0</v>
      </c>
      <c r="AG368" s="54">
        <v>0</v>
      </c>
      <c r="AH368" s="54">
        <f t="shared" ref="AH368" si="2281">AI368+AJ368</f>
        <v>0</v>
      </c>
      <c r="AI368" s="54">
        <v>0</v>
      </c>
      <c r="AJ368" s="54">
        <v>0</v>
      </c>
      <c r="AK368" s="54">
        <f t="shared" ref="AK368" si="2282">AL368+AM368</f>
        <v>0</v>
      </c>
      <c r="AL368" s="54">
        <f t="shared" si="2268"/>
        <v>0</v>
      </c>
      <c r="AM368" s="54">
        <f t="shared" si="2268"/>
        <v>0</v>
      </c>
      <c r="AN368" s="54">
        <f t="shared" ref="AN368" si="2283">AO368+AP368</f>
        <v>0</v>
      </c>
      <c r="AO368" s="54">
        <v>0</v>
      </c>
      <c r="AP368" s="54">
        <v>0</v>
      </c>
      <c r="AQ368" s="54">
        <f t="shared" ref="AQ368" si="2284">AR368+AS368</f>
        <v>0</v>
      </c>
      <c r="AR368" s="54">
        <v>0</v>
      </c>
      <c r="AS368" s="54">
        <v>0</v>
      </c>
      <c r="AT368" s="54">
        <f t="shared" ref="AT368" si="2285">AU368+AV368</f>
        <v>0</v>
      </c>
      <c r="AU368" s="54">
        <v>0</v>
      </c>
      <c r="AV368" s="54">
        <v>0</v>
      </c>
      <c r="AW368" s="54">
        <f t="shared" ref="AW368" si="2286">AX368+AY368</f>
        <v>0</v>
      </c>
      <c r="AX368" s="54">
        <f t="shared" si="2269"/>
        <v>0</v>
      </c>
      <c r="AY368" s="54">
        <f t="shared" si="2269"/>
        <v>0</v>
      </c>
      <c r="AZ368" s="54">
        <f t="shared" ref="AZ368" si="2287">BA368+BB368</f>
        <v>0</v>
      </c>
      <c r="BA368" s="54">
        <f t="shared" si="2270"/>
        <v>0</v>
      </c>
      <c r="BB368" s="54">
        <f t="shared" si="2270"/>
        <v>0</v>
      </c>
    </row>
    <row r="369" spans="1:54" s="3" customFormat="1" ht="15" customHeight="1" x14ac:dyDescent="0.25">
      <c r="A369" s="33"/>
      <c r="B369" s="31"/>
      <c r="C369" s="32" t="s">
        <v>48</v>
      </c>
      <c r="D369" s="54">
        <f>E369+F369</f>
        <v>200</v>
      </c>
      <c r="E369" s="54">
        <v>200</v>
      </c>
      <c r="F369" s="54">
        <v>0</v>
      </c>
      <c r="G369" s="54">
        <f>H369+I369</f>
        <v>174</v>
      </c>
      <c r="H369" s="54">
        <v>174</v>
      </c>
      <c r="I369" s="54">
        <v>0</v>
      </c>
      <c r="J369" s="54">
        <f>K369+L369</f>
        <v>217</v>
      </c>
      <c r="K369" s="54">
        <v>217</v>
      </c>
      <c r="L369" s="54">
        <v>0</v>
      </c>
      <c r="M369" s="54">
        <f>N369+O369</f>
        <v>591</v>
      </c>
      <c r="N369" s="54">
        <f>+E369+H369+K369</f>
        <v>591</v>
      </c>
      <c r="O369" s="54">
        <f>+F369+I369+L369</f>
        <v>0</v>
      </c>
      <c r="P369" s="54">
        <f>Q369+R369</f>
        <v>229</v>
      </c>
      <c r="Q369" s="54">
        <v>229</v>
      </c>
      <c r="R369" s="54">
        <v>0</v>
      </c>
      <c r="S369" s="54">
        <f>T369+U369</f>
        <v>232</v>
      </c>
      <c r="T369" s="54">
        <v>232</v>
      </c>
      <c r="U369" s="54">
        <v>0</v>
      </c>
      <c r="V369" s="54">
        <f>W369+X369</f>
        <v>246</v>
      </c>
      <c r="W369" s="54">
        <v>246</v>
      </c>
      <c r="X369" s="54">
        <v>0</v>
      </c>
      <c r="Y369" s="54">
        <f>Z369+AA369</f>
        <v>707</v>
      </c>
      <c r="Z369" s="54">
        <f>+Q369+T369+W369</f>
        <v>707</v>
      </c>
      <c r="AA369" s="54">
        <f>+R369+U369+X369</f>
        <v>0</v>
      </c>
      <c r="AB369" s="54">
        <f>AC369+AD369</f>
        <v>238</v>
      </c>
      <c r="AC369" s="54">
        <v>237</v>
      </c>
      <c r="AD369" s="54">
        <v>1</v>
      </c>
      <c r="AE369" s="54">
        <f>AF369+AG369</f>
        <v>250</v>
      </c>
      <c r="AF369" s="54">
        <v>250</v>
      </c>
      <c r="AG369" s="54">
        <v>0</v>
      </c>
      <c r="AH369" s="54">
        <f>AI369+AJ369</f>
        <v>259</v>
      </c>
      <c r="AI369" s="54">
        <v>259</v>
      </c>
      <c r="AJ369" s="54">
        <v>0</v>
      </c>
      <c r="AK369" s="54">
        <f>AL369+AM369</f>
        <v>747</v>
      </c>
      <c r="AL369" s="54">
        <f>+AC369+AF369+AI369</f>
        <v>746</v>
      </c>
      <c r="AM369" s="54">
        <f>+AD369+AG369+AJ369</f>
        <v>1</v>
      </c>
      <c r="AN369" s="54">
        <f>AO369+AP369</f>
        <v>269</v>
      </c>
      <c r="AO369" s="54">
        <v>269</v>
      </c>
      <c r="AP369" s="54">
        <v>0</v>
      </c>
      <c r="AQ369" s="54">
        <f>AR369+AS369</f>
        <v>243</v>
      </c>
      <c r="AR369" s="54">
        <v>243</v>
      </c>
      <c r="AS369" s="54">
        <v>0</v>
      </c>
      <c r="AT369" s="54">
        <f>AU369+AV369</f>
        <v>233</v>
      </c>
      <c r="AU369" s="54">
        <v>233</v>
      </c>
      <c r="AV369" s="54">
        <v>0</v>
      </c>
      <c r="AW369" s="54">
        <f>AX369+AY369</f>
        <v>745</v>
      </c>
      <c r="AX369" s="54">
        <f>+AO369+AR369+AU369</f>
        <v>745</v>
      </c>
      <c r="AY369" s="54">
        <f>+AP369+AS369+AV369</f>
        <v>0</v>
      </c>
      <c r="AZ369" s="54">
        <f>BA369+BB369</f>
        <v>2790</v>
      </c>
      <c r="BA369" s="54">
        <f>N369+Z369+AL369+AX369</f>
        <v>2789</v>
      </c>
      <c r="BB369" s="54">
        <f>O369+AA369+AM369+AY369</f>
        <v>1</v>
      </c>
    </row>
    <row r="370" spans="1:54" s="3" customFormat="1" ht="15" customHeight="1" x14ac:dyDescent="0.25">
      <c r="A370" s="33"/>
      <c r="B370" s="31"/>
      <c r="C370" s="32" t="s">
        <v>23</v>
      </c>
      <c r="D370" s="54">
        <f>E370+F370</f>
        <v>25</v>
      </c>
      <c r="E370" s="54">
        <v>16</v>
      </c>
      <c r="F370" s="54">
        <v>9</v>
      </c>
      <c r="G370" s="54">
        <f>H370+I370</f>
        <v>24</v>
      </c>
      <c r="H370" s="54">
        <v>13</v>
      </c>
      <c r="I370" s="54">
        <v>11</v>
      </c>
      <c r="J370" s="54">
        <f>K370+L370</f>
        <v>27</v>
      </c>
      <c r="K370" s="54">
        <v>9</v>
      </c>
      <c r="L370" s="54">
        <v>18</v>
      </c>
      <c r="M370" s="54">
        <f>N370+O370</f>
        <v>76</v>
      </c>
      <c r="N370" s="54">
        <f>+E370+H370+K370</f>
        <v>38</v>
      </c>
      <c r="O370" s="54">
        <f>+F370+I370+L370</f>
        <v>38</v>
      </c>
      <c r="P370" s="54">
        <f>Q370+R370</f>
        <v>85</v>
      </c>
      <c r="Q370" s="54">
        <v>46</v>
      </c>
      <c r="R370" s="54">
        <v>39</v>
      </c>
      <c r="S370" s="54">
        <f>T370+U370</f>
        <v>114</v>
      </c>
      <c r="T370" s="54">
        <v>37</v>
      </c>
      <c r="U370" s="54">
        <v>77</v>
      </c>
      <c r="V370" s="54">
        <f>W370+X370</f>
        <v>134</v>
      </c>
      <c r="W370" s="54">
        <v>40</v>
      </c>
      <c r="X370" s="54">
        <v>94</v>
      </c>
      <c r="Y370" s="54">
        <f>Z370+AA370</f>
        <v>333</v>
      </c>
      <c r="Z370" s="54">
        <f>+Q370+T370+W370</f>
        <v>123</v>
      </c>
      <c r="AA370" s="54">
        <f>+R370+U370+X370</f>
        <v>210</v>
      </c>
      <c r="AB370" s="54">
        <f>AC370+AD370</f>
        <v>125</v>
      </c>
      <c r="AC370" s="54">
        <v>44</v>
      </c>
      <c r="AD370" s="54">
        <v>81</v>
      </c>
      <c r="AE370" s="54">
        <f>AF370+AG370</f>
        <v>160</v>
      </c>
      <c r="AF370" s="54">
        <v>55</v>
      </c>
      <c r="AG370" s="54">
        <v>105</v>
      </c>
      <c r="AH370" s="54">
        <f>AI370+AJ370</f>
        <v>150</v>
      </c>
      <c r="AI370" s="54">
        <v>48</v>
      </c>
      <c r="AJ370" s="54">
        <v>102</v>
      </c>
      <c r="AK370" s="54">
        <f>AL370+AM370</f>
        <v>435</v>
      </c>
      <c r="AL370" s="54">
        <f>+AC370+AF370+AI370</f>
        <v>147</v>
      </c>
      <c r="AM370" s="54">
        <f>+AD370+AG370+AJ370</f>
        <v>288</v>
      </c>
      <c r="AN370" s="54">
        <f>AO370+AP370</f>
        <v>153</v>
      </c>
      <c r="AO370" s="54">
        <v>79</v>
      </c>
      <c r="AP370" s="54">
        <v>74</v>
      </c>
      <c r="AQ370" s="54">
        <f>AR370+AS370</f>
        <v>72</v>
      </c>
      <c r="AR370" s="54">
        <v>44</v>
      </c>
      <c r="AS370" s="54">
        <v>28</v>
      </c>
      <c r="AT370" s="54">
        <f>AU370+AV370</f>
        <v>36</v>
      </c>
      <c r="AU370" s="54">
        <v>21</v>
      </c>
      <c r="AV370" s="54">
        <v>15</v>
      </c>
      <c r="AW370" s="54">
        <f>AX370+AY370</f>
        <v>261</v>
      </c>
      <c r="AX370" s="54">
        <f>+AO370+AR370+AU370</f>
        <v>144</v>
      </c>
      <c r="AY370" s="54">
        <f>+AP370+AS370+AV370</f>
        <v>117</v>
      </c>
      <c r="AZ370" s="54">
        <f>BA370+BB370</f>
        <v>1105</v>
      </c>
      <c r="BA370" s="54">
        <f>N370+Z370+AL370+AX370</f>
        <v>452</v>
      </c>
      <c r="BB370" s="54">
        <f>O370+AA370+AM370+AY370</f>
        <v>653</v>
      </c>
    </row>
    <row r="371" spans="1:54" s="3" customFormat="1" ht="15" customHeight="1" x14ac:dyDescent="0.25">
      <c r="A371" s="33"/>
      <c r="B371" s="31"/>
      <c r="C371" s="35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</row>
    <row r="372" spans="1:54" s="3" customFormat="1" ht="15" customHeight="1" x14ac:dyDescent="0.25">
      <c r="A372" s="30"/>
      <c r="B372" s="31" t="s">
        <v>300</v>
      </c>
      <c r="C372" s="32"/>
      <c r="D372" s="29">
        <f>SUM(E372:F372)</f>
        <v>899</v>
      </c>
      <c r="E372" s="29">
        <f>E373+E377+E378+E381</f>
        <v>896</v>
      </c>
      <c r="F372" s="29">
        <f>F373+F377+F378+F381</f>
        <v>3</v>
      </c>
      <c r="G372" s="29">
        <f>SUM(H372:I372)</f>
        <v>745</v>
      </c>
      <c r="H372" s="29">
        <f>H373+H377+H378+H381</f>
        <v>743</v>
      </c>
      <c r="I372" s="29">
        <f>I373+I377+I378+I381</f>
        <v>2</v>
      </c>
      <c r="J372" s="29">
        <f>SUM(K372:L372)</f>
        <v>930</v>
      </c>
      <c r="K372" s="29">
        <f>K373+K377+K378+K381</f>
        <v>928</v>
      </c>
      <c r="L372" s="29">
        <f>L373+L377+L378+L381</f>
        <v>2</v>
      </c>
      <c r="M372" s="29">
        <f>SUM(N372:O372)</f>
        <v>2574</v>
      </c>
      <c r="N372" s="29">
        <f>N373+N377+N378+N381</f>
        <v>2567</v>
      </c>
      <c r="O372" s="29">
        <f>O373+O377+O378+O381</f>
        <v>7</v>
      </c>
      <c r="P372" s="29">
        <f>SUM(Q372:R372)</f>
        <v>897</v>
      </c>
      <c r="Q372" s="29">
        <f>Q373+Q377+Q378+Q381</f>
        <v>892</v>
      </c>
      <c r="R372" s="29">
        <f>R373+R377+R378+R381</f>
        <v>5</v>
      </c>
      <c r="S372" s="29">
        <f>SUM(T372:U372)</f>
        <v>995</v>
      </c>
      <c r="T372" s="29">
        <f>T373+T377+T378+T381</f>
        <v>992</v>
      </c>
      <c r="U372" s="29">
        <f>U373+U377+U378+U381</f>
        <v>3</v>
      </c>
      <c r="V372" s="29">
        <f>SUM(W372:X372)</f>
        <v>953</v>
      </c>
      <c r="W372" s="29">
        <f>W373+W377+W378+W381</f>
        <v>952</v>
      </c>
      <c r="X372" s="29">
        <f>X373+X377+X378+X381</f>
        <v>1</v>
      </c>
      <c r="Y372" s="29">
        <f>SUM(Z372:AA372)</f>
        <v>2845</v>
      </c>
      <c r="Z372" s="29">
        <f>Z373+Z377+Z378+Z381</f>
        <v>2836</v>
      </c>
      <c r="AA372" s="29">
        <f>AA373+AA377+AA378+AA381</f>
        <v>9</v>
      </c>
      <c r="AB372" s="29">
        <f>SUM(AC372:AD372)</f>
        <v>982</v>
      </c>
      <c r="AC372" s="29">
        <f>AC373+AC377+AC378+AC381</f>
        <v>978</v>
      </c>
      <c r="AD372" s="29">
        <f>AD373+AD377+AD378+AD381</f>
        <v>4</v>
      </c>
      <c r="AE372" s="29">
        <f>SUM(AF372:AG372)</f>
        <v>980</v>
      </c>
      <c r="AF372" s="29">
        <f>AF373+AF377+AF378+AF381</f>
        <v>976</v>
      </c>
      <c r="AG372" s="29">
        <f>AG373+AG377+AG378+AG381</f>
        <v>4</v>
      </c>
      <c r="AH372" s="29">
        <f>SUM(AI372:AJ372)</f>
        <v>929</v>
      </c>
      <c r="AI372" s="29">
        <f>AI373+AI377+AI378+AI381</f>
        <v>926</v>
      </c>
      <c r="AJ372" s="29">
        <f>AJ373+AJ377+AJ378+AJ381</f>
        <v>3</v>
      </c>
      <c r="AK372" s="29">
        <f>SUM(AL372:AM372)</f>
        <v>2891</v>
      </c>
      <c r="AL372" s="29">
        <f>AL373+AL377+AL378+AL381</f>
        <v>2880</v>
      </c>
      <c r="AM372" s="29">
        <f>AM373+AM377+AM378+AM381</f>
        <v>11</v>
      </c>
      <c r="AN372" s="29">
        <f>SUM(AO372:AP372)</f>
        <v>996</v>
      </c>
      <c r="AO372" s="29">
        <f>AO373+AO377+AO378+AO381</f>
        <v>992</v>
      </c>
      <c r="AP372" s="29">
        <f>AP373+AP377+AP378+AP381</f>
        <v>4</v>
      </c>
      <c r="AQ372" s="29">
        <f>SUM(AR372:AS372)</f>
        <v>1069</v>
      </c>
      <c r="AR372" s="29">
        <f>AR373+AR377+AR378+AR381</f>
        <v>1065</v>
      </c>
      <c r="AS372" s="29">
        <f>AS373+AS377+AS378+AS381</f>
        <v>4</v>
      </c>
      <c r="AT372" s="29">
        <f>SUM(AU372:AV372)</f>
        <v>1094</v>
      </c>
      <c r="AU372" s="29">
        <f>AU373+AU377+AU378+AU381</f>
        <v>1092</v>
      </c>
      <c r="AV372" s="29">
        <f>AV373+AV377+AV378+AV381</f>
        <v>2</v>
      </c>
      <c r="AW372" s="29">
        <f>SUM(AX372:AY372)</f>
        <v>3159</v>
      </c>
      <c r="AX372" s="29">
        <f>AX373+AX377+AX378+AX381</f>
        <v>3149</v>
      </c>
      <c r="AY372" s="29">
        <f>AY373+AY377+AY378+AY381</f>
        <v>10</v>
      </c>
      <c r="AZ372" s="29">
        <f>SUM(BA372:BB372)</f>
        <v>11469</v>
      </c>
      <c r="BA372" s="29">
        <f>BA373+BA377+BA378+BA381</f>
        <v>11432</v>
      </c>
      <c r="BB372" s="29">
        <f>BB373+BB377+BB378+BB381</f>
        <v>37</v>
      </c>
    </row>
    <row r="373" spans="1:54" s="3" customFormat="1" ht="15" customHeight="1" x14ac:dyDescent="0.25">
      <c r="A373" s="30"/>
      <c r="B373" s="31"/>
      <c r="C373" s="32" t="s">
        <v>301</v>
      </c>
      <c r="D373" s="29">
        <f>SUM(E373:F373)</f>
        <v>866</v>
      </c>
      <c r="E373" s="29">
        <f>SUM(E374:E376)</f>
        <v>866</v>
      </c>
      <c r="F373" s="29">
        <f>SUM(F374:F376)</f>
        <v>0</v>
      </c>
      <c r="G373" s="29">
        <f t="shared" ref="G373" si="2288">SUM(H373:I373)</f>
        <v>714</v>
      </c>
      <c r="H373" s="29">
        <f>SUM(H374:H376)</f>
        <v>713</v>
      </c>
      <c r="I373" s="29">
        <f>SUM(I374:I376)</f>
        <v>1</v>
      </c>
      <c r="J373" s="29">
        <f t="shared" ref="J373" si="2289">SUM(K373:L373)</f>
        <v>899</v>
      </c>
      <c r="K373" s="29">
        <f>SUM(K374:K376)</f>
        <v>899</v>
      </c>
      <c r="L373" s="29">
        <f>SUM(L374:L376)</f>
        <v>0</v>
      </c>
      <c r="M373" s="29">
        <f>SUM(N373:O373)</f>
        <v>2479</v>
      </c>
      <c r="N373" s="29">
        <f>SUM(N374:N376)</f>
        <v>2478</v>
      </c>
      <c r="O373" s="29">
        <f>SUM(O374:O376)</f>
        <v>1</v>
      </c>
      <c r="P373" s="29">
        <f t="shared" ref="P373" si="2290">SUM(Q373:R373)</f>
        <v>864</v>
      </c>
      <c r="Q373" s="29">
        <f>SUM(Q374:Q376)</f>
        <v>864</v>
      </c>
      <c r="R373" s="29">
        <f>SUM(R374:R376)</f>
        <v>0</v>
      </c>
      <c r="S373" s="29">
        <f t="shared" ref="S373" si="2291">SUM(T373:U373)</f>
        <v>961</v>
      </c>
      <c r="T373" s="29">
        <f>SUM(T374:T376)</f>
        <v>960</v>
      </c>
      <c r="U373" s="29">
        <f>SUM(U374:U376)</f>
        <v>1</v>
      </c>
      <c r="V373" s="29">
        <f t="shared" ref="V373" si="2292">SUM(W373:X373)</f>
        <v>918</v>
      </c>
      <c r="W373" s="29">
        <f>SUM(W374:W376)</f>
        <v>918</v>
      </c>
      <c r="X373" s="29">
        <f>SUM(X374:X376)</f>
        <v>0</v>
      </c>
      <c r="Y373" s="29">
        <f t="shared" ref="Y373" si="2293">SUM(Z373:AA373)</f>
        <v>2743</v>
      </c>
      <c r="Z373" s="29">
        <f>SUM(Z374:Z376)</f>
        <v>2742</v>
      </c>
      <c r="AA373" s="29">
        <f>SUM(AA374:AA376)</f>
        <v>1</v>
      </c>
      <c r="AB373" s="29">
        <f t="shared" ref="AB373" si="2294">SUM(AC373:AD373)</f>
        <v>951</v>
      </c>
      <c r="AC373" s="29">
        <f>SUM(AC374:AC376)</f>
        <v>951</v>
      </c>
      <c r="AD373" s="29">
        <f>SUM(AD374:AD376)</f>
        <v>0</v>
      </c>
      <c r="AE373" s="29">
        <f t="shared" ref="AE373" si="2295">SUM(AF373:AG373)</f>
        <v>943</v>
      </c>
      <c r="AF373" s="29">
        <f>SUM(AF374:AF376)</f>
        <v>943</v>
      </c>
      <c r="AG373" s="29">
        <f>SUM(AG374:AG376)</f>
        <v>0</v>
      </c>
      <c r="AH373" s="29">
        <f t="shared" ref="AH373" si="2296">SUM(AI373:AJ373)</f>
        <v>893</v>
      </c>
      <c r="AI373" s="29">
        <f>SUM(AI374:AI376)</f>
        <v>893</v>
      </c>
      <c r="AJ373" s="29">
        <f>SUM(AJ374:AJ376)</f>
        <v>0</v>
      </c>
      <c r="AK373" s="29">
        <f t="shared" ref="AK373" si="2297">SUM(AL373:AM373)</f>
        <v>2787</v>
      </c>
      <c r="AL373" s="29">
        <f>SUM(AL374:AL376)</f>
        <v>2787</v>
      </c>
      <c r="AM373" s="29">
        <f>SUM(AM374:AM376)</f>
        <v>0</v>
      </c>
      <c r="AN373" s="29">
        <f t="shared" ref="AN373" si="2298">SUM(AO373:AP373)</f>
        <v>956</v>
      </c>
      <c r="AO373" s="29">
        <f>SUM(AO374:AO376)</f>
        <v>955</v>
      </c>
      <c r="AP373" s="29">
        <f>SUM(AP374:AP376)</f>
        <v>1</v>
      </c>
      <c r="AQ373" s="29">
        <f t="shared" ref="AQ373" si="2299">SUM(AR373:AS373)</f>
        <v>1040</v>
      </c>
      <c r="AR373" s="29">
        <f>SUM(AR374:AR376)</f>
        <v>1040</v>
      </c>
      <c r="AS373" s="29">
        <f>SUM(AS374:AS376)</f>
        <v>0</v>
      </c>
      <c r="AT373" s="29">
        <f t="shared" ref="AT373" si="2300">SUM(AU373:AV373)</f>
        <v>1058</v>
      </c>
      <c r="AU373" s="29">
        <f>SUM(AU374:AU376)</f>
        <v>1058</v>
      </c>
      <c r="AV373" s="29">
        <f>SUM(AV374:AV376)</f>
        <v>0</v>
      </c>
      <c r="AW373" s="29">
        <f t="shared" ref="AW373" si="2301">SUM(AX373:AY373)</f>
        <v>3054</v>
      </c>
      <c r="AX373" s="29">
        <f>SUM(AX374:AX376)</f>
        <v>3053</v>
      </c>
      <c r="AY373" s="29">
        <f>SUM(AY374:AY376)</f>
        <v>1</v>
      </c>
      <c r="AZ373" s="29">
        <f>SUM(BA373:BB373)</f>
        <v>11063</v>
      </c>
      <c r="BA373" s="29">
        <f>SUM(BA374:BA376)</f>
        <v>11060</v>
      </c>
      <c r="BB373" s="29">
        <f>SUM(BB374:BB376)</f>
        <v>3</v>
      </c>
    </row>
    <row r="374" spans="1:54" s="3" customFormat="1" ht="15" customHeight="1" x14ac:dyDescent="0.25">
      <c r="A374" s="33"/>
      <c r="B374" s="31"/>
      <c r="C374" s="35" t="s">
        <v>302</v>
      </c>
      <c r="D374" s="54">
        <f>E374+F374</f>
        <v>69</v>
      </c>
      <c r="E374" s="54">
        <v>69</v>
      </c>
      <c r="F374" s="54">
        <v>0</v>
      </c>
      <c r="G374" s="54">
        <f>H374+I374</f>
        <v>71</v>
      </c>
      <c r="H374" s="54">
        <v>71</v>
      </c>
      <c r="I374" s="54">
        <v>0</v>
      </c>
      <c r="J374" s="54">
        <f>K374+L374</f>
        <v>82</v>
      </c>
      <c r="K374" s="54">
        <v>82</v>
      </c>
      <c r="L374" s="54">
        <v>0</v>
      </c>
      <c r="M374" s="54">
        <f>N374+O374</f>
        <v>222</v>
      </c>
      <c r="N374" s="54">
        <f t="shared" ref="N374:O381" si="2302">+E374+H374+K374</f>
        <v>222</v>
      </c>
      <c r="O374" s="54">
        <f t="shared" si="2302"/>
        <v>0</v>
      </c>
      <c r="P374" s="54">
        <f>Q374+R374</f>
        <v>72</v>
      </c>
      <c r="Q374" s="54">
        <v>72</v>
      </c>
      <c r="R374" s="54">
        <v>0</v>
      </c>
      <c r="S374" s="54">
        <f>T374+U374</f>
        <v>79</v>
      </c>
      <c r="T374" s="54">
        <v>79</v>
      </c>
      <c r="U374" s="54">
        <v>0</v>
      </c>
      <c r="V374" s="54">
        <f>W374+X374</f>
        <v>80</v>
      </c>
      <c r="W374" s="54">
        <v>80</v>
      </c>
      <c r="X374" s="54">
        <v>0</v>
      </c>
      <c r="Y374" s="54">
        <f>Z374+AA374</f>
        <v>231</v>
      </c>
      <c r="Z374" s="54">
        <f t="shared" ref="Z374:AA381" si="2303">+Q374+T374+W374</f>
        <v>231</v>
      </c>
      <c r="AA374" s="54">
        <f t="shared" si="2303"/>
        <v>0</v>
      </c>
      <c r="AB374" s="54">
        <f>AC374+AD374</f>
        <v>77</v>
      </c>
      <c r="AC374" s="54">
        <v>77</v>
      </c>
      <c r="AD374" s="54">
        <v>0</v>
      </c>
      <c r="AE374" s="54">
        <f>AF374+AG374</f>
        <v>76</v>
      </c>
      <c r="AF374" s="54">
        <v>76</v>
      </c>
      <c r="AG374" s="54">
        <v>0</v>
      </c>
      <c r="AH374" s="54">
        <f>AI374+AJ374</f>
        <v>66</v>
      </c>
      <c r="AI374" s="54">
        <v>66</v>
      </c>
      <c r="AJ374" s="54">
        <v>0</v>
      </c>
      <c r="AK374" s="54">
        <f>AL374+AM374</f>
        <v>219</v>
      </c>
      <c r="AL374" s="54">
        <f t="shared" ref="AL374:AM381" si="2304">+AC374+AF374+AI374</f>
        <v>219</v>
      </c>
      <c r="AM374" s="54">
        <f t="shared" si="2304"/>
        <v>0</v>
      </c>
      <c r="AN374" s="54">
        <f>AO374+AP374</f>
        <v>67</v>
      </c>
      <c r="AO374" s="54">
        <v>67</v>
      </c>
      <c r="AP374" s="54">
        <v>0</v>
      </c>
      <c r="AQ374" s="54">
        <f>AR374+AS374</f>
        <v>67</v>
      </c>
      <c r="AR374" s="54">
        <v>67</v>
      </c>
      <c r="AS374" s="54">
        <v>0</v>
      </c>
      <c r="AT374" s="54">
        <f>AU374+AV374</f>
        <v>69</v>
      </c>
      <c r="AU374" s="54">
        <v>69</v>
      </c>
      <c r="AV374" s="54">
        <v>0</v>
      </c>
      <c r="AW374" s="54">
        <f>AX374+AY374</f>
        <v>203</v>
      </c>
      <c r="AX374" s="54">
        <f t="shared" ref="AX374:AY381" si="2305">+AO374+AR374+AU374</f>
        <v>203</v>
      </c>
      <c r="AY374" s="54">
        <f t="shared" si="2305"/>
        <v>0</v>
      </c>
      <c r="AZ374" s="54">
        <f>BA374+BB374</f>
        <v>875</v>
      </c>
      <c r="BA374" s="54">
        <f t="shared" ref="BA374:BB377" si="2306">N374+Z374+AL374+AX374</f>
        <v>875</v>
      </c>
      <c r="BB374" s="54">
        <f t="shared" si="2306"/>
        <v>0</v>
      </c>
    </row>
    <row r="375" spans="1:54" s="3" customFormat="1" ht="15" customHeight="1" x14ac:dyDescent="0.25">
      <c r="A375" s="33"/>
      <c r="B375" s="31"/>
      <c r="C375" s="35" t="s">
        <v>301</v>
      </c>
      <c r="D375" s="54">
        <f>E375+F375</f>
        <v>23</v>
      </c>
      <c r="E375" s="54">
        <v>23</v>
      </c>
      <c r="F375" s="54">
        <v>0</v>
      </c>
      <c r="G375" s="54">
        <f>H375+I375</f>
        <v>23</v>
      </c>
      <c r="H375" s="54">
        <v>22</v>
      </c>
      <c r="I375" s="54">
        <v>1</v>
      </c>
      <c r="J375" s="54">
        <f>K375+L375</f>
        <v>21</v>
      </c>
      <c r="K375" s="54">
        <v>21</v>
      </c>
      <c r="L375" s="54">
        <v>0</v>
      </c>
      <c r="M375" s="54">
        <f>N375+O375</f>
        <v>67</v>
      </c>
      <c r="N375" s="54">
        <f t="shared" si="2302"/>
        <v>66</v>
      </c>
      <c r="O375" s="54">
        <f t="shared" si="2302"/>
        <v>1</v>
      </c>
      <c r="P375" s="54">
        <f>Q375+R375</f>
        <v>20</v>
      </c>
      <c r="Q375" s="54">
        <v>20</v>
      </c>
      <c r="R375" s="54">
        <v>0</v>
      </c>
      <c r="S375" s="54">
        <f>T375+U375</f>
        <v>31</v>
      </c>
      <c r="T375" s="54">
        <v>30</v>
      </c>
      <c r="U375" s="54">
        <v>1</v>
      </c>
      <c r="V375" s="54">
        <f>W375+X375</f>
        <v>28</v>
      </c>
      <c r="W375" s="54">
        <v>28</v>
      </c>
      <c r="X375" s="54">
        <v>0</v>
      </c>
      <c r="Y375" s="54">
        <f>Z375+AA375</f>
        <v>79</v>
      </c>
      <c r="Z375" s="54">
        <f t="shared" si="2303"/>
        <v>78</v>
      </c>
      <c r="AA375" s="54">
        <f t="shared" si="2303"/>
        <v>1</v>
      </c>
      <c r="AB375" s="54">
        <f>AC375+AD375</f>
        <v>26</v>
      </c>
      <c r="AC375" s="54">
        <v>26</v>
      </c>
      <c r="AD375" s="54">
        <v>0</v>
      </c>
      <c r="AE375" s="54">
        <f>AF375+AG375</f>
        <v>25</v>
      </c>
      <c r="AF375" s="54">
        <v>25</v>
      </c>
      <c r="AG375" s="54">
        <v>0</v>
      </c>
      <c r="AH375" s="54">
        <f>AI375+AJ375</f>
        <v>22</v>
      </c>
      <c r="AI375" s="54">
        <v>22</v>
      </c>
      <c r="AJ375" s="54">
        <v>0</v>
      </c>
      <c r="AK375" s="54">
        <f>AL375+AM375</f>
        <v>73</v>
      </c>
      <c r="AL375" s="54">
        <f t="shared" si="2304"/>
        <v>73</v>
      </c>
      <c r="AM375" s="54">
        <f t="shared" si="2304"/>
        <v>0</v>
      </c>
      <c r="AN375" s="54">
        <f>AO375+AP375</f>
        <v>23</v>
      </c>
      <c r="AO375" s="54">
        <v>22</v>
      </c>
      <c r="AP375" s="54">
        <v>1</v>
      </c>
      <c r="AQ375" s="54">
        <f>AR375+AS375</f>
        <v>21</v>
      </c>
      <c r="AR375" s="54">
        <v>21</v>
      </c>
      <c r="AS375" s="54">
        <v>0</v>
      </c>
      <c r="AT375" s="54">
        <f>AU375+AV375</f>
        <v>23</v>
      </c>
      <c r="AU375" s="54">
        <v>23</v>
      </c>
      <c r="AV375" s="54">
        <v>0</v>
      </c>
      <c r="AW375" s="54">
        <f>AX375+AY375</f>
        <v>67</v>
      </c>
      <c r="AX375" s="54">
        <f t="shared" si="2305"/>
        <v>66</v>
      </c>
      <c r="AY375" s="54">
        <f t="shared" si="2305"/>
        <v>1</v>
      </c>
      <c r="AZ375" s="54">
        <f>BA375+BB375</f>
        <v>286</v>
      </c>
      <c r="BA375" s="54">
        <f t="shared" si="2306"/>
        <v>283</v>
      </c>
      <c r="BB375" s="54">
        <f t="shared" si="2306"/>
        <v>3</v>
      </c>
    </row>
    <row r="376" spans="1:54" s="3" customFormat="1" ht="15.75" x14ac:dyDescent="0.25">
      <c r="A376" s="33"/>
      <c r="B376" s="31"/>
      <c r="C376" s="35" t="s">
        <v>303</v>
      </c>
      <c r="D376" s="54">
        <f>E376+F376</f>
        <v>774</v>
      </c>
      <c r="E376" s="54">
        <v>774</v>
      </c>
      <c r="F376" s="54">
        <v>0</v>
      </c>
      <c r="G376" s="54">
        <f>H376+I376</f>
        <v>620</v>
      </c>
      <c r="H376" s="54">
        <v>620</v>
      </c>
      <c r="I376" s="54">
        <v>0</v>
      </c>
      <c r="J376" s="54">
        <f>K376+L376</f>
        <v>796</v>
      </c>
      <c r="K376" s="54">
        <v>796</v>
      </c>
      <c r="L376" s="54">
        <v>0</v>
      </c>
      <c r="M376" s="54">
        <f>N376+O376</f>
        <v>2190</v>
      </c>
      <c r="N376" s="54">
        <f t="shared" si="2302"/>
        <v>2190</v>
      </c>
      <c r="O376" s="54">
        <f t="shared" si="2302"/>
        <v>0</v>
      </c>
      <c r="P376" s="54">
        <f>Q376+R376</f>
        <v>772</v>
      </c>
      <c r="Q376" s="54">
        <v>772</v>
      </c>
      <c r="R376" s="54">
        <v>0</v>
      </c>
      <c r="S376" s="54">
        <f>T376+U376</f>
        <v>851</v>
      </c>
      <c r="T376" s="54">
        <v>851</v>
      </c>
      <c r="U376" s="54">
        <v>0</v>
      </c>
      <c r="V376" s="54">
        <f>W376+X376</f>
        <v>810</v>
      </c>
      <c r="W376" s="54">
        <v>810</v>
      </c>
      <c r="X376" s="54">
        <v>0</v>
      </c>
      <c r="Y376" s="54">
        <f>Z376+AA376</f>
        <v>2433</v>
      </c>
      <c r="Z376" s="54">
        <f t="shared" si="2303"/>
        <v>2433</v>
      </c>
      <c r="AA376" s="54">
        <f t="shared" si="2303"/>
        <v>0</v>
      </c>
      <c r="AB376" s="54">
        <f>AC376+AD376</f>
        <v>848</v>
      </c>
      <c r="AC376" s="54">
        <v>848</v>
      </c>
      <c r="AD376" s="54">
        <v>0</v>
      </c>
      <c r="AE376" s="54">
        <f>AF376+AG376</f>
        <v>842</v>
      </c>
      <c r="AF376" s="54">
        <v>842</v>
      </c>
      <c r="AG376" s="54">
        <v>0</v>
      </c>
      <c r="AH376" s="54">
        <f>AI376+AJ376</f>
        <v>805</v>
      </c>
      <c r="AI376" s="54">
        <v>805</v>
      </c>
      <c r="AJ376" s="54">
        <v>0</v>
      </c>
      <c r="AK376" s="54">
        <f>AL376+AM376</f>
        <v>2495</v>
      </c>
      <c r="AL376" s="54">
        <f t="shared" si="2304"/>
        <v>2495</v>
      </c>
      <c r="AM376" s="54">
        <f t="shared" si="2304"/>
        <v>0</v>
      </c>
      <c r="AN376" s="54">
        <f>AO376+AP376</f>
        <v>866</v>
      </c>
      <c r="AO376" s="54">
        <v>866</v>
      </c>
      <c r="AP376" s="54">
        <v>0</v>
      </c>
      <c r="AQ376" s="54">
        <f>AR376+AS376</f>
        <v>952</v>
      </c>
      <c r="AR376" s="54">
        <v>952</v>
      </c>
      <c r="AS376" s="54">
        <v>0</v>
      </c>
      <c r="AT376" s="54">
        <f>AU376+AV376</f>
        <v>966</v>
      </c>
      <c r="AU376" s="54">
        <v>966</v>
      </c>
      <c r="AV376" s="54">
        <v>0</v>
      </c>
      <c r="AW376" s="54">
        <f>AX376+AY376</f>
        <v>2784</v>
      </c>
      <c r="AX376" s="54">
        <f t="shared" si="2305"/>
        <v>2784</v>
      </c>
      <c r="AY376" s="54">
        <f t="shared" si="2305"/>
        <v>0</v>
      </c>
      <c r="AZ376" s="54">
        <f>BA376+BB376</f>
        <v>9902</v>
      </c>
      <c r="BA376" s="54">
        <f t="shared" si="2306"/>
        <v>9902</v>
      </c>
      <c r="BB376" s="54">
        <f t="shared" si="2306"/>
        <v>0</v>
      </c>
    </row>
    <row r="377" spans="1:54" s="3" customFormat="1" ht="15" customHeight="1" x14ac:dyDescent="0.25">
      <c r="A377" s="33"/>
      <c r="B377" s="31"/>
      <c r="C377" s="32" t="s">
        <v>304</v>
      </c>
      <c r="D377" s="54">
        <f>E377+F377</f>
        <v>10</v>
      </c>
      <c r="E377" s="54">
        <v>10</v>
      </c>
      <c r="F377" s="54">
        <v>0</v>
      </c>
      <c r="G377" s="54">
        <f>H377+I377</f>
        <v>6</v>
      </c>
      <c r="H377" s="54">
        <v>6</v>
      </c>
      <c r="I377" s="54">
        <v>0</v>
      </c>
      <c r="J377" s="54">
        <f>K377+L377</f>
        <v>9</v>
      </c>
      <c r="K377" s="54">
        <v>9</v>
      </c>
      <c r="L377" s="54">
        <v>0</v>
      </c>
      <c r="M377" s="54">
        <f>N377+O377</f>
        <v>25</v>
      </c>
      <c r="N377" s="54">
        <f t="shared" si="2302"/>
        <v>25</v>
      </c>
      <c r="O377" s="54">
        <f t="shared" si="2302"/>
        <v>0</v>
      </c>
      <c r="P377" s="54">
        <f>Q377+R377</f>
        <v>9</v>
      </c>
      <c r="Q377" s="54">
        <v>8</v>
      </c>
      <c r="R377" s="54">
        <v>1</v>
      </c>
      <c r="S377" s="54">
        <f>T377+U377</f>
        <v>8</v>
      </c>
      <c r="T377" s="54">
        <v>8</v>
      </c>
      <c r="U377" s="54">
        <v>0</v>
      </c>
      <c r="V377" s="54">
        <f>W377+X377</f>
        <v>8</v>
      </c>
      <c r="W377" s="54">
        <v>8</v>
      </c>
      <c r="X377" s="54">
        <v>0</v>
      </c>
      <c r="Y377" s="54">
        <f>Z377+AA377</f>
        <v>25</v>
      </c>
      <c r="Z377" s="54">
        <f t="shared" si="2303"/>
        <v>24</v>
      </c>
      <c r="AA377" s="54">
        <f t="shared" si="2303"/>
        <v>1</v>
      </c>
      <c r="AB377" s="54">
        <f>AC377+AD377</f>
        <v>8</v>
      </c>
      <c r="AC377" s="54">
        <v>7</v>
      </c>
      <c r="AD377" s="54">
        <v>1</v>
      </c>
      <c r="AE377" s="54">
        <f>AF377+AG377</f>
        <v>11</v>
      </c>
      <c r="AF377" s="54">
        <v>10</v>
      </c>
      <c r="AG377" s="54">
        <v>1</v>
      </c>
      <c r="AH377" s="54">
        <f>AI377+AJ377</f>
        <v>9</v>
      </c>
      <c r="AI377" s="54">
        <v>7</v>
      </c>
      <c r="AJ377" s="54">
        <v>2</v>
      </c>
      <c r="AK377" s="54">
        <f>AL377+AM377</f>
        <v>28</v>
      </c>
      <c r="AL377" s="54">
        <f t="shared" si="2304"/>
        <v>24</v>
      </c>
      <c r="AM377" s="54">
        <f t="shared" si="2304"/>
        <v>4</v>
      </c>
      <c r="AN377" s="54">
        <f>AO377+AP377</f>
        <v>12</v>
      </c>
      <c r="AO377" s="54">
        <v>11</v>
      </c>
      <c r="AP377" s="54">
        <v>1</v>
      </c>
      <c r="AQ377" s="54">
        <f>AR377+AS377</f>
        <v>9</v>
      </c>
      <c r="AR377" s="54">
        <v>7</v>
      </c>
      <c r="AS377" s="54">
        <v>2</v>
      </c>
      <c r="AT377" s="54">
        <f>AU377+AV377</f>
        <v>11</v>
      </c>
      <c r="AU377" s="54">
        <v>10</v>
      </c>
      <c r="AV377" s="54">
        <v>1</v>
      </c>
      <c r="AW377" s="54">
        <f>AX377+AY377</f>
        <v>32</v>
      </c>
      <c r="AX377" s="54">
        <f t="shared" si="2305"/>
        <v>28</v>
      </c>
      <c r="AY377" s="54">
        <f t="shared" si="2305"/>
        <v>4</v>
      </c>
      <c r="AZ377" s="54">
        <f>BA377+BB377</f>
        <v>110</v>
      </c>
      <c r="BA377" s="54">
        <f t="shared" si="2306"/>
        <v>101</v>
      </c>
      <c r="BB377" s="54">
        <f t="shared" si="2306"/>
        <v>9</v>
      </c>
    </row>
    <row r="378" spans="1:54" s="3" customFormat="1" ht="15" customHeight="1" x14ac:dyDescent="0.25">
      <c r="A378" s="33"/>
      <c r="B378" s="31"/>
      <c r="C378" s="32" t="s">
        <v>305</v>
      </c>
      <c r="D378" s="54">
        <f t="shared" ref="D378" si="2307">E378+F378</f>
        <v>16</v>
      </c>
      <c r="E378" s="54">
        <f>E379+E380</f>
        <v>16</v>
      </c>
      <c r="F378" s="54">
        <f>F379+F380</f>
        <v>0</v>
      </c>
      <c r="G378" s="54">
        <f t="shared" ref="G378" si="2308">H378+I378</f>
        <v>13</v>
      </c>
      <c r="H378" s="54">
        <f t="shared" ref="H378:I378" si="2309">H379+H380</f>
        <v>13</v>
      </c>
      <c r="I378" s="54">
        <f t="shared" si="2309"/>
        <v>0</v>
      </c>
      <c r="J378" s="54">
        <f t="shared" ref="J378" si="2310">K378+L378</f>
        <v>14</v>
      </c>
      <c r="K378" s="54">
        <f t="shared" ref="K378:L378" si="2311">K379+K380</f>
        <v>14</v>
      </c>
      <c r="L378" s="54">
        <f t="shared" si="2311"/>
        <v>0</v>
      </c>
      <c r="M378" s="54">
        <f t="shared" ref="M378" si="2312">N378+O378</f>
        <v>43</v>
      </c>
      <c r="N378" s="54">
        <f t="shared" si="2302"/>
        <v>43</v>
      </c>
      <c r="O378" s="54">
        <f t="shared" si="2302"/>
        <v>0</v>
      </c>
      <c r="P378" s="54">
        <f t="shared" ref="P378" si="2313">Q378+R378</f>
        <v>16</v>
      </c>
      <c r="Q378" s="54">
        <f t="shared" ref="Q378:R378" si="2314">Q379+Q380</f>
        <v>16</v>
      </c>
      <c r="R378" s="54">
        <f t="shared" si="2314"/>
        <v>0</v>
      </c>
      <c r="S378" s="54">
        <f t="shared" ref="S378" si="2315">T378+U378</f>
        <v>14</v>
      </c>
      <c r="T378" s="54">
        <f t="shared" ref="T378:U378" si="2316">T379+T380</f>
        <v>14</v>
      </c>
      <c r="U378" s="54">
        <f t="shared" si="2316"/>
        <v>0</v>
      </c>
      <c r="V378" s="54">
        <f t="shared" ref="V378" si="2317">W378+X378</f>
        <v>17</v>
      </c>
      <c r="W378" s="54">
        <f t="shared" ref="W378:X378" si="2318">W379+W380</f>
        <v>17</v>
      </c>
      <c r="X378" s="54">
        <f t="shared" si="2318"/>
        <v>0</v>
      </c>
      <c r="Y378" s="54">
        <f t="shared" ref="Y378" si="2319">Z378+AA378</f>
        <v>47</v>
      </c>
      <c r="Z378" s="54">
        <f t="shared" si="2303"/>
        <v>47</v>
      </c>
      <c r="AA378" s="54">
        <f t="shared" si="2303"/>
        <v>0</v>
      </c>
      <c r="AB378" s="54">
        <f t="shared" ref="AB378" si="2320">AC378+AD378</f>
        <v>14</v>
      </c>
      <c r="AC378" s="54">
        <f t="shared" ref="AC378:AD378" si="2321">AC379+AC380</f>
        <v>14</v>
      </c>
      <c r="AD378" s="54">
        <f t="shared" si="2321"/>
        <v>0</v>
      </c>
      <c r="AE378" s="54">
        <f t="shared" ref="AE378" si="2322">AF378+AG378</f>
        <v>14</v>
      </c>
      <c r="AF378" s="54">
        <f t="shared" ref="AF378:AG378" si="2323">AF379+AF380</f>
        <v>14</v>
      </c>
      <c r="AG378" s="54">
        <f t="shared" si="2323"/>
        <v>0</v>
      </c>
      <c r="AH378" s="54">
        <f t="shared" ref="AH378" si="2324">AI378+AJ378</f>
        <v>17</v>
      </c>
      <c r="AI378" s="54">
        <f t="shared" ref="AI378:AJ378" si="2325">AI379+AI380</f>
        <v>17</v>
      </c>
      <c r="AJ378" s="54">
        <f t="shared" si="2325"/>
        <v>0</v>
      </c>
      <c r="AK378" s="54">
        <f t="shared" ref="AK378" si="2326">AL378+AM378</f>
        <v>45</v>
      </c>
      <c r="AL378" s="54">
        <f t="shared" si="2304"/>
        <v>45</v>
      </c>
      <c r="AM378" s="54">
        <f t="shared" si="2304"/>
        <v>0</v>
      </c>
      <c r="AN378" s="54">
        <f t="shared" ref="AN378" si="2327">AO378+AP378</f>
        <v>19</v>
      </c>
      <c r="AO378" s="54">
        <f t="shared" ref="AO378:AP378" si="2328">AO379+AO380</f>
        <v>19</v>
      </c>
      <c r="AP378" s="54">
        <f t="shared" si="2328"/>
        <v>0</v>
      </c>
      <c r="AQ378" s="54">
        <f t="shared" ref="AQ378" si="2329">AR378+AS378</f>
        <v>14</v>
      </c>
      <c r="AR378" s="54">
        <f t="shared" ref="AR378:AS378" si="2330">AR379+AR380</f>
        <v>14</v>
      </c>
      <c r="AS378" s="54">
        <f t="shared" si="2330"/>
        <v>0</v>
      </c>
      <c r="AT378" s="54">
        <f t="shared" ref="AT378" si="2331">AU378+AV378</f>
        <v>15</v>
      </c>
      <c r="AU378" s="54">
        <f t="shared" ref="AU378:AV378" si="2332">AU379+AU380</f>
        <v>15</v>
      </c>
      <c r="AV378" s="54">
        <f t="shared" si="2332"/>
        <v>0</v>
      </c>
      <c r="AW378" s="54">
        <f t="shared" ref="AW378" si="2333">AX378+AY378</f>
        <v>48</v>
      </c>
      <c r="AX378" s="54">
        <f t="shared" si="2305"/>
        <v>48</v>
      </c>
      <c r="AY378" s="54">
        <f t="shared" si="2305"/>
        <v>0</v>
      </c>
      <c r="AZ378" s="54">
        <f>SUM(BA378:BB378)</f>
        <v>183</v>
      </c>
      <c r="BA378" s="54">
        <f>BA379+BA380</f>
        <v>183</v>
      </c>
      <c r="BB378" s="54">
        <f>BB379+BB380</f>
        <v>0</v>
      </c>
    </row>
    <row r="379" spans="1:54" s="3" customFormat="1" ht="15" customHeight="1" x14ac:dyDescent="0.25">
      <c r="A379" s="33"/>
      <c r="B379" s="31"/>
      <c r="C379" s="35" t="s">
        <v>306</v>
      </c>
      <c r="D379" s="54">
        <f>E379+F379</f>
        <v>14</v>
      </c>
      <c r="E379" s="54">
        <v>14</v>
      </c>
      <c r="F379" s="54">
        <v>0</v>
      </c>
      <c r="G379" s="54">
        <f>H379+I379</f>
        <v>11</v>
      </c>
      <c r="H379" s="54">
        <v>11</v>
      </c>
      <c r="I379" s="54">
        <v>0</v>
      </c>
      <c r="J379" s="54">
        <f>K379+L379</f>
        <v>13</v>
      </c>
      <c r="K379" s="54">
        <v>13</v>
      </c>
      <c r="L379" s="54">
        <v>0</v>
      </c>
      <c r="M379" s="54">
        <f>N379+O379</f>
        <v>38</v>
      </c>
      <c r="N379" s="54">
        <f t="shared" si="2302"/>
        <v>38</v>
      </c>
      <c r="O379" s="54">
        <f t="shared" si="2302"/>
        <v>0</v>
      </c>
      <c r="P379" s="54">
        <f>Q379+R379</f>
        <v>13</v>
      </c>
      <c r="Q379" s="54">
        <v>13</v>
      </c>
      <c r="R379" s="54">
        <v>0</v>
      </c>
      <c r="S379" s="54">
        <f>T379+U379</f>
        <v>12</v>
      </c>
      <c r="T379" s="54">
        <v>12</v>
      </c>
      <c r="U379" s="54">
        <v>0</v>
      </c>
      <c r="V379" s="54">
        <f>W379+X379</f>
        <v>13</v>
      </c>
      <c r="W379" s="54">
        <v>13</v>
      </c>
      <c r="X379" s="54">
        <v>0</v>
      </c>
      <c r="Y379" s="54">
        <f>Z379+AA379</f>
        <v>38</v>
      </c>
      <c r="Z379" s="54">
        <f t="shared" si="2303"/>
        <v>38</v>
      </c>
      <c r="AA379" s="54">
        <f t="shared" si="2303"/>
        <v>0</v>
      </c>
      <c r="AB379" s="54">
        <f>AC379+AD379</f>
        <v>13</v>
      </c>
      <c r="AC379" s="54">
        <v>13</v>
      </c>
      <c r="AD379" s="54">
        <v>0</v>
      </c>
      <c r="AE379" s="54">
        <f>AF379+AG379</f>
        <v>13</v>
      </c>
      <c r="AF379" s="54">
        <v>13</v>
      </c>
      <c r="AG379" s="54">
        <v>0</v>
      </c>
      <c r="AH379" s="54">
        <f>AI379+AJ379</f>
        <v>13</v>
      </c>
      <c r="AI379" s="54">
        <v>13</v>
      </c>
      <c r="AJ379" s="54">
        <v>0</v>
      </c>
      <c r="AK379" s="54">
        <f>AL379+AM379</f>
        <v>39</v>
      </c>
      <c r="AL379" s="54">
        <f t="shared" si="2304"/>
        <v>39</v>
      </c>
      <c r="AM379" s="54">
        <f t="shared" si="2304"/>
        <v>0</v>
      </c>
      <c r="AN379" s="54">
        <f>AO379+AP379</f>
        <v>18</v>
      </c>
      <c r="AO379" s="54">
        <v>18</v>
      </c>
      <c r="AP379" s="54">
        <v>0</v>
      </c>
      <c r="AQ379" s="54">
        <f>AR379+AS379</f>
        <v>13</v>
      </c>
      <c r="AR379" s="54">
        <v>13</v>
      </c>
      <c r="AS379" s="54">
        <v>0</v>
      </c>
      <c r="AT379" s="54">
        <f>AU379+AV379</f>
        <v>13</v>
      </c>
      <c r="AU379" s="54">
        <v>13</v>
      </c>
      <c r="AV379" s="54">
        <v>0</v>
      </c>
      <c r="AW379" s="54">
        <f>AX379+AY379</f>
        <v>44</v>
      </c>
      <c r="AX379" s="54">
        <f t="shared" si="2305"/>
        <v>44</v>
      </c>
      <c r="AY379" s="54">
        <f t="shared" si="2305"/>
        <v>0</v>
      </c>
      <c r="AZ379" s="54">
        <f>BA379+BB379</f>
        <v>159</v>
      </c>
      <c r="BA379" s="54">
        <f t="shared" ref="BA379:BB381" si="2334">N379+Z379+AL379+AX379</f>
        <v>159</v>
      </c>
      <c r="BB379" s="54">
        <f t="shared" si="2334"/>
        <v>0</v>
      </c>
    </row>
    <row r="380" spans="1:54" s="3" customFormat="1" ht="15" customHeight="1" x14ac:dyDescent="0.25">
      <c r="A380" s="33"/>
      <c r="B380" s="31"/>
      <c r="C380" s="35" t="s">
        <v>307</v>
      </c>
      <c r="D380" s="54">
        <f>E380+F380</f>
        <v>2</v>
      </c>
      <c r="E380" s="54">
        <v>2</v>
      </c>
      <c r="F380" s="54">
        <v>0</v>
      </c>
      <c r="G380" s="54">
        <f>H380+I380</f>
        <v>2</v>
      </c>
      <c r="H380" s="54">
        <v>2</v>
      </c>
      <c r="I380" s="54">
        <v>0</v>
      </c>
      <c r="J380" s="54">
        <f>K380+L380</f>
        <v>1</v>
      </c>
      <c r="K380" s="54">
        <v>1</v>
      </c>
      <c r="L380" s="54">
        <v>0</v>
      </c>
      <c r="M380" s="54">
        <f>N380+O380</f>
        <v>5</v>
      </c>
      <c r="N380" s="54">
        <f t="shared" si="2302"/>
        <v>5</v>
      </c>
      <c r="O380" s="54">
        <f t="shared" si="2302"/>
        <v>0</v>
      </c>
      <c r="P380" s="54">
        <f>Q380+R380</f>
        <v>3</v>
      </c>
      <c r="Q380" s="54">
        <v>3</v>
      </c>
      <c r="R380" s="54">
        <v>0</v>
      </c>
      <c r="S380" s="54">
        <f>T380+U380</f>
        <v>2</v>
      </c>
      <c r="T380" s="54">
        <v>2</v>
      </c>
      <c r="U380" s="54">
        <v>0</v>
      </c>
      <c r="V380" s="54">
        <f>W380+X380</f>
        <v>4</v>
      </c>
      <c r="W380" s="54">
        <v>4</v>
      </c>
      <c r="X380" s="54">
        <v>0</v>
      </c>
      <c r="Y380" s="54">
        <f>Z380+AA380</f>
        <v>9</v>
      </c>
      <c r="Z380" s="54">
        <f t="shared" si="2303"/>
        <v>9</v>
      </c>
      <c r="AA380" s="54">
        <f t="shared" si="2303"/>
        <v>0</v>
      </c>
      <c r="AB380" s="54">
        <f>AC380+AD380</f>
        <v>1</v>
      </c>
      <c r="AC380" s="54">
        <v>1</v>
      </c>
      <c r="AD380" s="54">
        <v>0</v>
      </c>
      <c r="AE380" s="54">
        <f>AF380+AG380</f>
        <v>1</v>
      </c>
      <c r="AF380" s="54">
        <v>1</v>
      </c>
      <c r="AG380" s="54">
        <v>0</v>
      </c>
      <c r="AH380" s="54">
        <f>AI380+AJ380</f>
        <v>4</v>
      </c>
      <c r="AI380" s="54">
        <v>4</v>
      </c>
      <c r="AJ380" s="54">
        <v>0</v>
      </c>
      <c r="AK380" s="54">
        <f>AL380+AM380</f>
        <v>6</v>
      </c>
      <c r="AL380" s="54">
        <f t="shared" si="2304"/>
        <v>6</v>
      </c>
      <c r="AM380" s="54">
        <f t="shared" si="2304"/>
        <v>0</v>
      </c>
      <c r="AN380" s="54">
        <f>AO380+AP380</f>
        <v>1</v>
      </c>
      <c r="AO380" s="54">
        <v>1</v>
      </c>
      <c r="AP380" s="54">
        <v>0</v>
      </c>
      <c r="AQ380" s="54">
        <f>AR380+AS380</f>
        <v>1</v>
      </c>
      <c r="AR380" s="54">
        <v>1</v>
      </c>
      <c r="AS380" s="54">
        <v>0</v>
      </c>
      <c r="AT380" s="54">
        <f>AU380+AV380</f>
        <v>2</v>
      </c>
      <c r="AU380" s="54">
        <v>2</v>
      </c>
      <c r="AV380" s="54">
        <v>0</v>
      </c>
      <c r="AW380" s="54">
        <f>AX380+AY380</f>
        <v>4</v>
      </c>
      <c r="AX380" s="54">
        <f t="shared" si="2305"/>
        <v>4</v>
      </c>
      <c r="AY380" s="54">
        <f t="shared" si="2305"/>
        <v>0</v>
      </c>
      <c r="AZ380" s="54">
        <f>BA380+BB380</f>
        <v>24</v>
      </c>
      <c r="BA380" s="54">
        <f t="shared" si="2334"/>
        <v>24</v>
      </c>
      <c r="BB380" s="54">
        <f t="shared" si="2334"/>
        <v>0</v>
      </c>
    </row>
    <row r="381" spans="1:54" s="3" customFormat="1" ht="15" customHeight="1" x14ac:dyDescent="0.25">
      <c r="A381" s="33"/>
      <c r="B381" s="31"/>
      <c r="C381" s="32" t="s">
        <v>48</v>
      </c>
      <c r="D381" s="54">
        <f>E381+F381</f>
        <v>7</v>
      </c>
      <c r="E381" s="54">
        <v>4</v>
      </c>
      <c r="F381" s="54">
        <v>3</v>
      </c>
      <c r="G381" s="54">
        <f>H381+I381</f>
        <v>12</v>
      </c>
      <c r="H381" s="54">
        <v>11</v>
      </c>
      <c r="I381" s="54">
        <v>1</v>
      </c>
      <c r="J381" s="54">
        <f>K381+L381</f>
        <v>8</v>
      </c>
      <c r="K381" s="54">
        <v>6</v>
      </c>
      <c r="L381" s="54">
        <v>2</v>
      </c>
      <c r="M381" s="54">
        <f>N381+O381</f>
        <v>27</v>
      </c>
      <c r="N381" s="54">
        <f t="shared" si="2302"/>
        <v>21</v>
      </c>
      <c r="O381" s="54">
        <f t="shared" si="2302"/>
        <v>6</v>
      </c>
      <c r="P381" s="54">
        <f>Q381+R381</f>
        <v>8</v>
      </c>
      <c r="Q381" s="54">
        <v>4</v>
      </c>
      <c r="R381" s="54">
        <v>4</v>
      </c>
      <c r="S381" s="54">
        <f>T381+U381</f>
        <v>12</v>
      </c>
      <c r="T381" s="54">
        <v>10</v>
      </c>
      <c r="U381" s="54">
        <v>2</v>
      </c>
      <c r="V381" s="54">
        <f>W381+X381</f>
        <v>10</v>
      </c>
      <c r="W381" s="54">
        <v>9</v>
      </c>
      <c r="X381" s="54">
        <v>1</v>
      </c>
      <c r="Y381" s="54">
        <f>Z381+AA381</f>
        <v>30</v>
      </c>
      <c r="Z381" s="54">
        <f t="shared" si="2303"/>
        <v>23</v>
      </c>
      <c r="AA381" s="54">
        <f t="shared" si="2303"/>
        <v>7</v>
      </c>
      <c r="AB381" s="54">
        <f>AC381+AD381</f>
        <v>9</v>
      </c>
      <c r="AC381" s="54">
        <v>6</v>
      </c>
      <c r="AD381" s="54">
        <v>3</v>
      </c>
      <c r="AE381" s="54">
        <f>AF381+AG381</f>
        <v>12</v>
      </c>
      <c r="AF381" s="54">
        <v>9</v>
      </c>
      <c r="AG381" s="54">
        <v>3</v>
      </c>
      <c r="AH381" s="54">
        <f>AI381+AJ381</f>
        <v>10</v>
      </c>
      <c r="AI381" s="54">
        <v>9</v>
      </c>
      <c r="AJ381" s="54">
        <v>1</v>
      </c>
      <c r="AK381" s="54">
        <f>AL381+AM381</f>
        <v>31</v>
      </c>
      <c r="AL381" s="54">
        <f t="shared" si="2304"/>
        <v>24</v>
      </c>
      <c r="AM381" s="54">
        <f t="shared" si="2304"/>
        <v>7</v>
      </c>
      <c r="AN381" s="54">
        <f>AO381+AP381</f>
        <v>9</v>
      </c>
      <c r="AO381" s="54">
        <v>7</v>
      </c>
      <c r="AP381" s="54">
        <v>2</v>
      </c>
      <c r="AQ381" s="54">
        <f>AR381+AS381</f>
        <v>6</v>
      </c>
      <c r="AR381" s="54">
        <v>4</v>
      </c>
      <c r="AS381" s="54">
        <v>2</v>
      </c>
      <c r="AT381" s="54">
        <f>AU381+AV381</f>
        <v>10</v>
      </c>
      <c r="AU381" s="54">
        <v>9</v>
      </c>
      <c r="AV381" s="54">
        <v>1</v>
      </c>
      <c r="AW381" s="54">
        <f>AX381+AY381</f>
        <v>25</v>
      </c>
      <c r="AX381" s="54">
        <f t="shared" si="2305"/>
        <v>20</v>
      </c>
      <c r="AY381" s="54">
        <f t="shared" si="2305"/>
        <v>5</v>
      </c>
      <c r="AZ381" s="54">
        <f>BA381+BB381</f>
        <v>113</v>
      </c>
      <c r="BA381" s="54">
        <f t="shared" si="2334"/>
        <v>88</v>
      </c>
      <c r="BB381" s="54">
        <f t="shared" si="2334"/>
        <v>25</v>
      </c>
    </row>
    <row r="382" spans="1:54" s="3" customFormat="1" ht="15" customHeight="1" x14ac:dyDescent="0.25">
      <c r="A382" s="33"/>
      <c r="B382" s="31"/>
      <c r="C382" s="35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</row>
    <row r="383" spans="1:54" s="3" customFormat="1" ht="15" customHeight="1" x14ac:dyDescent="0.25">
      <c r="A383" s="30" t="s">
        <v>308</v>
      </c>
      <c r="B383" s="31"/>
      <c r="C383" s="32"/>
      <c r="D383" s="29">
        <f>SUM(E383:F383)</f>
        <v>5489</v>
      </c>
      <c r="E383" s="29">
        <f>E385+E396+E407+E419</f>
        <v>5311</v>
      </c>
      <c r="F383" s="29">
        <f>F385+F396+F407+F419</f>
        <v>178</v>
      </c>
      <c r="G383" s="29">
        <f t="shared" ref="G383" si="2335">SUM(H383:I383)</f>
        <v>4932</v>
      </c>
      <c r="H383" s="29">
        <f>H385+H396+H407+H419</f>
        <v>4785</v>
      </c>
      <c r="I383" s="29">
        <f>I385+I396+I407+I419</f>
        <v>147</v>
      </c>
      <c r="J383" s="29">
        <f t="shared" ref="J383" si="2336">SUM(K383:L383)</f>
        <v>5451</v>
      </c>
      <c r="K383" s="29">
        <f>K385+K396+K407+K419</f>
        <v>5273</v>
      </c>
      <c r="L383" s="29">
        <f>L385+L396+L407+L419</f>
        <v>178</v>
      </c>
      <c r="M383" s="29">
        <f>SUM(N383:O383)</f>
        <v>15872</v>
      </c>
      <c r="N383" s="29">
        <f>N385+N396+N407+N419</f>
        <v>15369</v>
      </c>
      <c r="O383" s="29">
        <f>O385+O396+O407+O419</f>
        <v>503</v>
      </c>
      <c r="P383" s="29">
        <f t="shared" ref="P383" si="2337">SUM(Q383:R383)</f>
        <v>5339</v>
      </c>
      <c r="Q383" s="29">
        <f>Q385+Q396+Q407+Q419</f>
        <v>5184</v>
      </c>
      <c r="R383" s="29">
        <f>R385+R396+R407+R419</f>
        <v>155</v>
      </c>
      <c r="S383" s="29">
        <f t="shared" ref="S383" si="2338">SUM(T383:U383)</f>
        <v>5595</v>
      </c>
      <c r="T383" s="29">
        <f>T385+T396+T407+T419</f>
        <v>5424</v>
      </c>
      <c r="U383" s="29">
        <f>U385+U396+U407+U419</f>
        <v>171</v>
      </c>
      <c r="V383" s="29">
        <f t="shared" ref="V383" si="2339">SUM(W383:X383)</f>
        <v>5247</v>
      </c>
      <c r="W383" s="29">
        <f>W385+W396+W407+W419</f>
        <v>5086</v>
      </c>
      <c r="X383" s="29">
        <f>X385+X396+X407+X419</f>
        <v>161</v>
      </c>
      <c r="Y383" s="29">
        <f t="shared" ref="Y383" si="2340">SUM(Z383:AA383)</f>
        <v>16181</v>
      </c>
      <c r="Z383" s="29">
        <f>Z385+Z396+Z407+Z419</f>
        <v>15694</v>
      </c>
      <c r="AA383" s="29">
        <f>AA385+AA396+AA407+AA419</f>
        <v>487</v>
      </c>
      <c r="AB383" s="29">
        <f t="shared" ref="AB383" si="2341">SUM(AC383:AD383)</f>
        <v>5507</v>
      </c>
      <c r="AC383" s="29">
        <f>AC385+AC396+AC407+AC419</f>
        <v>5339</v>
      </c>
      <c r="AD383" s="29">
        <f>AD385+AD396+AD407+AD419</f>
        <v>168</v>
      </c>
      <c r="AE383" s="29">
        <f t="shared" ref="AE383" si="2342">SUM(AF383:AG383)</f>
        <v>5676</v>
      </c>
      <c r="AF383" s="29">
        <f>AF385+AF396+AF407+AF419</f>
        <v>5499</v>
      </c>
      <c r="AG383" s="29">
        <f>AG385+AG396+AG407+AG419</f>
        <v>177</v>
      </c>
      <c r="AH383" s="29">
        <f t="shared" ref="AH383" si="2343">SUM(AI383:AJ383)</f>
        <v>5466</v>
      </c>
      <c r="AI383" s="29">
        <f>AI385+AI396+AI407+AI419</f>
        <v>5294</v>
      </c>
      <c r="AJ383" s="29">
        <f>AJ385+AJ396+AJ407+AJ419</f>
        <v>172</v>
      </c>
      <c r="AK383" s="29">
        <f t="shared" ref="AK383" si="2344">SUM(AL383:AM383)</f>
        <v>16649</v>
      </c>
      <c r="AL383" s="29">
        <f>AL385+AL396+AL407+AL419</f>
        <v>16132</v>
      </c>
      <c r="AM383" s="29">
        <f>AM385+AM396+AM407+AM419</f>
        <v>517</v>
      </c>
      <c r="AN383" s="29">
        <f t="shared" ref="AN383" si="2345">SUM(AO383:AP383)</f>
        <v>5751</v>
      </c>
      <c r="AO383" s="29">
        <f>AO385+AO396+AO407+AO419</f>
        <v>5567</v>
      </c>
      <c r="AP383" s="29">
        <f>AP385+AP396+AP407+AP419</f>
        <v>184</v>
      </c>
      <c r="AQ383" s="29">
        <f t="shared" ref="AQ383" si="2346">SUM(AR383:AS383)</f>
        <v>5694</v>
      </c>
      <c r="AR383" s="29">
        <f>AR385+AR396+AR407+AR419</f>
        <v>5535</v>
      </c>
      <c r="AS383" s="29">
        <f>AS385+AS396+AS407+AS419</f>
        <v>159</v>
      </c>
      <c r="AT383" s="29">
        <f t="shared" ref="AT383" si="2347">SUM(AU383:AV383)</f>
        <v>5954</v>
      </c>
      <c r="AU383" s="29">
        <f>AU385+AU396+AU407+AU419</f>
        <v>5778</v>
      </c>
      <c r="AV383" s="29">
        <f>AV385+AV396+AV407+AV419</f>
        <v>176</v>
      </c>
      <c r="AW383" s="29">
        <f t="shared" ref="AW383" si="2348">SUM(AX383:AY383)</f>
        <v>17399</v>
      </c>
      <c r="AX383" s="29">
        <f>AX385+AX396+AX407+AX419</f>
        <v>16880</v>
      </c>
      <c r="AY383" s="29">
        <f>AY385+AY396+AY407+AY419</f>
        <v>519</v>
      </c>
      <c r="AZ383" s="29">
        <f>SUM(BA383:BB383)</f>
        <v>66101</v>
      </c>
      <c r="BA383" s="29">
        <f>BA385+BA396+BA407+BA419</f>
        <v>64075</v>
      </c>
      <c r="BB383" s="29">
        <f>BB385+BB396+BB407+BB419</f>
        <v>2026</v>
      </c>
    </row>
    <row r="384" spans="1:54" s="3" customFormat="1" ht="15" customHeight="1" x14ac:dyDescent="0.25">
      <c r="A384" s="30"/>
      <c r="B384" s="31"/>
      <c r="C384" s="32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</row>
    <row r="385" spans="1:54" s="3" customFormat="1" ht="15" customHeight="1" x14ac:dyDescent="0.25">
      <c r="A385" s="30"/>
      <c r="B385" s="31" t="s">
        <v>309</v>
      </c>
      <c r="C385" s="32"/>
      <c r="D385" s="29">
        <f>SUM(E385:F385)</f>
        <v>3620</v>
      </c>
      <c r="E385" s="29">
        <f>E386+E392+E391+E393+E394</f>
        <v>3482</v>
      </c>
      <c r="F385" s="29">
        <f>F386+F392+F391+F393+F394</f>
        <v>138</v>
      </c>
      <c r="G385" s="29">
        <f t="shared" ref="G385:G386" si="2349">SUM(H385:I385)</f>
        <v>3153</v>
      </c>
      <c r="H385" s="29">
        <f>H386+H392+H391+H393+H394</f>
        <v>3039</v>
      </c>
      <c r="I385" s="29">
        <f>I386+I392+I391+I393+I394</f>
        <v>114</v>
      </c>
      <c r="J385" s="29">
        <f t="shared" ref="J385:J386" si="2350">SUM(K385:L385)</f>
        <v>3580</v>
      </c>
      <c r="K385" s="29">
        <f>K386+K392+K391+K393+K394</f>
        <v>3448</v>
      </c>
      <c r="L385" s="29">
        <f>L386+L392+L391+L393+L394</f>
        <v>132</v>
      </c>
      <c r="M385" s="29">
        <f t="shared" ref="M385:M386" si="2351">SUM(N385:O385)</f>
        <v>10353</v>
      </c>
      <c r="N385" s="29">
        <f>N386+N392+N391+N393+N394</f>
        <v>9969</v>
      </c>
      <c r="O385" s="29">
        <f>O386+O392+O391+O393+O394</f>
        <v>384</v>
      </c>
      <c r="P385" s="29">
        <f t="shared" ref="P385:P386" si="2352">SUM(Q385:R385)</f>
        <v>3585</v>
      </c>
      <c r="Q385" s="29">
        <f>Q386+Q392+Q391+Q393+Q394</f>
        <v>3466</v>
      </c>
      <c r="R385" s="29">
        <f>R386+R392+R391+R393+R394</f>
        <v>119</v>
      </c>
      <c r="S385" s="29">
        <f t="shared" ref="S385:S386" si="2353">SUM(T385:U385)</f>
        <v>3765</v>
      </c>
      <c r="T385" s="29">
        <f>T386+T392+T391+T393+T394</f>
        <v>3636</v>
      </c>
      <c r="U385" s="29">
        <f>U386+U392+U391+U393+U394</f>
        <v>129</v>
      </c>
      <c r="V385" s="29">
        <f t="shared" ref="V385:V386" si="2354">SUM(W385:X385)</f>
        <v>3594</v>
      </c>
      <c r="W385" s="29">
        <f>W386+W392+W391+W393+W394</f>
        <v>3477</v>
      </c>
      <c r="X385" s="29">
        <f>X386+X392+X391+X393+X394</f>
        <v>117</v>
      </c>
      <c r="Y385" s="29">
        <f t="shared" ref="Y385:Y386" si="2355">SUM(Z385:AA385)</f>
        <v>10944</v>
      </c>
      <c r="Z385" s="29">
        <f>Z386+Z392+Z391+Z393+Z394</f>
        <v>10579</v>
      </c>
      <c r="AA385" s="29">
        <f>AA386+AA392+AA391+AA393+AA394</f>
        <v>365</v>
      </c>
      <c r="AB385" s="29">
        <f t="shared" ref="AB385:AB386" si="2356">SUM(AC385:AD385)</f>
        <v>3854</v>
      </c>
      <c r="AC385" s="29">
        <f>AC386+AC392+AC391+AC393+AC394</f>
        <v>3729</v>
      </c>
      <c r="AD385" s="29">
        <f>AD386+AD392+AD391+AD393+AD394</f>
        <v>125</v>
      </c>
      <c r="AE385" s="29">
        <f t="shared" ref="AE385:AE386" si="2357">SUM(AF385:AG385)</f>
        <v>3771</v>
      </c>
      <c r="AF385" s="29">
        <f>AF386+AF392+AF391+AF393+AF394</f>
        <v>3643</v>
      </c>
      <c r="AG385" s="29">
        <f>AG386+AG392+AG391+AG393+AG394</f>
        <v>128</v>
      </c>
      <c r="AH385" s="29">
        <f t="shared" ref="AH385:AH386" si="2358">SUM(AI385:AJ385)</f>
        <v>3574</v>
      </c>
      <c r="AI385" s="29">
        <f>AI386+AI392+AI391+AI393+AI394</f>
        <v>3446</v>
      </c>
      <c r="AJ385" s="29">
        <f>AJ386+AJ392+AJ391+AJ393+AJ394</f>
        <v>128</v>
      </c>
      <c r="AK385" s="29">
        <f t="shared" ref="AK385:AK386" si="2359">SUM(AL385:AM385)</f>
        <v>11199</v>
      </c>
      <c r="AL385" s="29">
        <f>AL386+AL392+AL391+AL393+AL394</f>
        <v>10818</v>
      </c>
      <c r="AM385" s="29">
        <f>AM386+AM392+AM391+AM393+AM394</f>
        <v>381</v>
      </c>
      <c r="AN385" s="29">
        <f t="shared" ref="AN385:AN386" si="2360">SUM(AO385:AP385)</f>
        <v>3770</v>
      </c>
      <c r="AO385" s="29">
        <f>AO386+AO392+AO391+AO393+AO394</f>
        <v>3628</v>
      </c>
      <c r="AP385" s="29">
        <f>AP386+AP392+AP391+AP393+AP394</f>
        <v>142</v>
      </c>
      <c r="AQ385" s="29">
        <f t="shared" ref="AQ385:AQ386" si="2361">SUM(AR385:AS385)</f>
        <v>3639</v>
      </c>
      <c r="AR385" s="29">
        <f>AR386+AR392+AR391+AR393+AR394</f>
        <v>3520</v>
      </c>
      <c r="AS385" s="29">
        <f>AS386+AS392+AS391+AS393+AS394</f>
        <v>119</v>
      </c>
      <c r="AT385" s="29">
        <f t="shared" ref="AT385:AT386" si="2362">SUM(AU385:AV385)</f>
        <v>3882</v>
      </c>
      <c r="AU385" s="29">
        <f>AU386+AU392+AU391+AU393+AU394</f>
        <v>3747</v>
      </c>
      <c r="AV385" s="29">
        <f>AV386+AV392+AV391+AV393+AV394</f>
        <v>135</v>
      </c>
      <c r="AW385" s="29">
        <f t="shared" ref="AW385:AW386" si="2363">SUM(AX385:AY385)</f>
        <v>11291</v>
      </c>
      <c r="AX385" s="29">
        <f>AX386+AX392+AX391+AX393+AX394</f>
        <v>10895</v>
      </c>
      <c r="AY385" s="29">
        <f>AY386+AY392+AY391+AY393+AY394</f>
        <v>396</v>
      </c>
      <c r="AZ385" s="29">
        <f t="shared" ref="AZ385:AZ386" si="2364">SUM(BA385:BB385)</f>
        <v>43787</v>
      </c>
      <c r="BA385" s="29">
        <f>BA386+BA392+BA391+BA393+BA394</f>
        <v>42261</v>
      </c>
      <c r="BB385" s="29">
        <f>BB386+BB392+BB391+BB393+BB394</f>
        <v>1526</v>
      </c>
    </row>
    <row r="386" spans="1:54" s="3" customFormat="1" ht="15" customHeight="1" x14ac:dyDescent="0.25">
      <c r="A386" s="33"/>
      <c r="B386" s="31"/>
      <c r="C386" s="32" t="s">
        <v>310</v>
      </c>
      <c r="D386" s="29">
        <f>SUM(E386:F386)</f>
        <v>55</v>
      </c>
      <c r="E386" s="29">
        <f>SUM(E387:E390)</f>
        <v>25</v>
      </c>
      <c r="F386" s="29">
        <f>SUM(F387:F390)</f>
        <v>30</v>
      </c>
      <c r="G386" s="29">
        <f t="shared" si="2349"/>
        <v>33</v>
      </c>
      <c r="H386" s="29">
        <f>SUM(H387:H390)</f>
        <v>18</v>
      </c>
      <c r="I386" s="29">
        <f>SUM(I387:I390)</f>
        <v>15</v>
      </c>
      <c r="J386" s="29">
        <f t="shared" si="2350"/>
        <v>51</v>
      </c>
      <c r="K386" s="29">
        <f>SUM(K387:K390)</f>
        <v>32</v>
      </c>
      <c r="L386" s="29">
        <f>SUM(L387:L390)</f>
        <v>19</v>
      </c>
      <c r="M386" s="29">
        <f t="shared" si="2351"/>
        <v>139</v>
      </c>
      <c r="N386" s="29">
        <f>SUM(N387:N390)</f>
        <v>75</v>
      </c>
      <c r="O386" s="29">
        <f>SUM(O387:O390)</f>
        <v>64</v>
      </c>
      <c r="P386" s="29">
        <f t="shared" si="2352"/>
        <v>48</v>
      </c>
      <c r="Q386" s="29">
        <f>SUM(Q387:Q390)</f>
        <v>25</v>
      </c>
      <c r="R386" s="29">
        <f>SUM(R387:R390)</f>
        <v>23</v>
      </c>
      <c r="S386" s="29">
        <f t="shared" si="2353"/>
        <v>37</v>
      </c>
      <c r="T386" s="29">
        <f>SUM(T387:T390)</f>
        <v>23</v>
      </c>
      <c r="U386" s="29">
        <f>SUM(U387:U390)</f>
        <v>14</v>
      </c>
      <c r="V386" s="29">
        <f t="shared" si="2354"/>
        <v>32</v>
      </c>
      <c r="W386" s="29">
        <f>SUM(W387:W390)</f>
        <v>20</v>
      </c>
      <c r="X386" s="29">
        <f>SUM(X387:X390)</f>
        <v>12</v>
      </c>
      <c r="Y386" s="29">
        <f t="shared" si="2355"/>
        <v>117</v>
      </c>
      <c r="Z386" s="29">
        <f>SUM(Z387:Z390)</f>
        <v>68</v>
      </c>
      <c r="AA386" s="29">
        <f>SUM(AA387:AA390)</f>
        <v>49</v>
      </c>
      <c r="AB386" s="29">
        <f t="shared" si="2356"/>
        <v>33</v>
      </c>
      <c r="AC386" s="29">
        <f>SUM(AC387:AC390)</f>
        <v>23</v>
      </c>
      <c r="AD386" s="29">
        <f>SUM(AD387:AD390)</f>
        <v>10</v>
      </c>
      <c r="AE386" s="29">
        <f t="shared" si="2357"/>
        <v>44</v>
      </c>
      <c r="AF386" s="29">
        <f>SUM(AF387:AF390)</f>
        <v>27</v>
      </c>
      <c r="AG386" s="29">
        <f>SUM(AG387:AG390)</f>
        <v>17</v>
      </c>
      <c r="AH386" s="29">
        <f t="shared" si="2358"/>
        <v>42</v>
      </c>
      <c r="AI386" s="29">
        <f>SUM(AI387:AI390)</f>
        <v>25</v>
      </c>
      <c r="AJ386" s="29">
        <f>SUM(AJ387:AJ390)</f>
        <v>17</v>
      </c>
      <c r="AK386" s="29">
        <f t="shared" si="2359"/>
        <v>119</v>
      </c>
      <c r="AL386" s="29">
        <f>SUM(AL387:AL390)</f>
        <v>75</v>
      </c>
      <c r="AM386" s="29">
        <f>SUM(AM387:AM390)</f>
        <v>44</v>
      </c>
      <c r="AN386" s="29">
        <f t="shared" si="2360"/>
        <v>48</v>
      </c>
      <c r="AO386" s="29">
        <f>SUM(AO387:AO390)</f>
        <v>26</v>
      </c>
      <c r="AP386" s="29">
        <f>SUM(AP387:AP390)</f>
        <v>22</v>
      </c>
      <c r="AQ386" s="29">
        <f t="shared" si="2361"/>
        <v>61</v>
      </c>
      <c r="AR386" s="29">
        <f>SUM(AR387:AR390)</f>
        <v>44</v>
      </c>
      <c r="AS386" s="29">
        <f>SUM(AS387:AS390)</f>
        <v>17</v>
      </c>
      <c r="AT386" s="29">
        <f t="shared" si="2362"/>
        <v>77</v>
      </c>
      <c r="AU386" s="29">
        <f>SUM(AU387:AU390)</f>
        <v>54</v>
      </c>
      <c r="AV386" s="29">
        <f>SUM(AV387:AV390)</f>
        <v>23</v>
      </c>
      <c r="AW386" s="29">
        <f t="shared" si="2363"/>
        <v>186</v>
      </c>
      <c r="AX386" s="29">
        <f>SUM(AX387:AX390)</f>
        <v>124</v>
      </c>
      <c r="AY386" s="29">
        <f>SUM(AY387:AY390)</f>
        <v>62</v>
      </c>
      <c r="AZ386" s="29">
        <f t="shared" si="2364"/>
        <v>561</v>
      </c>
      <c r="BA386" s="29">
        <f>SUM(BA387:BA390)</f>
        <v>342</v>
      </c>
      <c r="BB386" s="29">
        <f>SUM(BB387:BB390)</f>
        <v>219</v>
      </c>
    </row>
    <row r="387" spans="1:54" s="3" customFormat="1" ht="15" customHeight="1" x14ac:dyDescent="0.25">
      <c r="A387" s="33"/>
      <c r="B387" s="31"/>
      <c r="C387" s="35" t="s">
        <v>311</v>
      </c>
      <c r="D387" s="54">
        <f t="shared" ref="D387:D394" si="2365">E387+F387</f>
        <v>36</v>
      </c>
      <c r="E387" s="54">
        <v>24</v>
      </c>
      <c r="F387" s="54">
        <v>12</v>
      </c>
      <c r="G387" s="54">
        <f t="shared" ref="G387:G394" si="2366">H387+I387</f>
        <v>23</v>
      </c>
      <c r="H387" s="54">
        <v>18</v>
      </c>
      <c r="I387" s="54">
        <v>5</v>
      </c>
      <c r="J387" s="54">
        <f t="shared" ref="J387:J394" si="2367">K387+L387</f>
        <v>40</v>
      </c>
      <c r="K387" s="54">
        <v>32</v>
      </c>
      <c r="L387" s="54">
        <v>8</v>
      </c>
      <c r="M387" s="54">
        <f t="shared" ref="M387:M394" si="2368">N387+O387</f>
        <v>99</v>
      </c>
      <c r="N387" s="54">
        <f t="shared" ref="N387:O394" si="2369">+E387+H387+K387</f>
        <v>74</v>
      </c>
      <c r="O387" s="54">
        <f t="shared" si="2369"/>
        <v>25</v>
      </c>
      <c r="P387" s="54">
        <f t="shared" ref="P387:P394" si="2370">Q387+R387</f>
        <v>37</v>
      </c>
      <c r="Q387" s="54">
        <v>25</v>
      </c>
      <c r="R387" s="54">
        <v>12</v>
      </c>
      <c r="S387" s="54">
        <f t="shared" ref="S387:S394" si="2371">T387+U387</f>
        <v>32</v>
      </c>
      <c r="T387" s="54">
        <v>22</v>
      </c>
      <c r="U387" s="54">
        <v>10</v>
      </c>
      <c r="V387" s="54">
        <f t="shared" ref="V387:V394" si="2372">W387+X387</f>
        <v>29</v>
      </c>
      <c r="W387" s="54">
        <v>19</v>
      </c>
      <c r="X387" s="54">
        <v>10</v>
      </c>
      <c r="Y387" s="54">
        <f t="shared" ref="Y387:Y394" si="2373">Z387+AA387</f>
        <v>98</v>
      </c>
      <c r="Z387" s="54">
        <f t="shared" ref="Z387:AA394" si="2374">+Q387+T387+W387</f>
        <v>66</v>
      </c>
      <c r="AA387" s="54">
        <f t="shared" si="2374"/>
        <v>32</v>
      </c>
      <c r="AB387" s="54">
        <f t="shared" ref="AB387:AB394" si="2375">AC387+AD387</f>
        <v>32</v>
      </c>
      <c r="AC387" s="54">
        <v>23</v>
      </c>
      <c r="AD387" s="54">
        <v>9</v>
      </c>
      <c r="AE387" s="54">
        <f t="shared" ref="AE387:AE394" si="2376">AF387+AG387</f>
        <v>37</v>
      </c>
      <c r="AF387" s="54">
        <v>26</v>
      </c>
      <c r="AG387" s="54">
        <v>11</v>
      </c>
      <c r="AH387" s="54">
        <f t="shared" ref="AH387:AH394" si="2377">AI387+AJ387</f>
        <v>39</v>
      </c>
      <c r="AI387" s="54">
        <v>25</v>
      </c>
      <c r="AJ387" s="54">
        <v>14</v>
      </c>
      <c r="AK387" s="54">
        <f t="shared" ref="AK387:AK394" si="2378">AL387+AM387</f>
        <v>108</v>
      </c>
      <c r="AL387" s="54">
        <f t="shared" ref="AL387:AM394" si="2379">+AC387+AF387+AI387</f>
        <v>74</v>
      </c>
      <c r="AM387" s="54">
        <f t="shared" si="2379"/>
        <v>34</v>
      </c>
      <c r="AN387" s="54">
        <f t="shared" ref="AN387:AN394" si="2380">AO387+AP387</f>
        <v>43</v>
      </c>
      <c r="AO387" s="54">
        <v>26</v>
      </c>
      <c r="AP387" s="54">
        <v>17</v>
      </c>
      <c r="AQ387" s="54">
        <f t="shared" ref="AQ387:AQ394" si="2381">AR387+AS387</f>
        <v>27</v>
      </c>
      <c r="AR387" s="54">
        <v>22</v>
      </c>
      <c r="AS387" s="54">
        <v>5</v>
      </c>
      <c r="AT387" s="54">
        <f t="shared" ref="AT387:AT394" si="2382">AU387+AV387</f>
        <v>39</v>
      </c>
      <c r="AU387" s="54">
        <v>26</v>
      </c>
      <c r="AV387" s="54">
        <v>13</v>
      </c>
      <c r="AW387" s="54">
        <f t="shared" ref="AW387:AW394" si="2383">AX387+AY387</f>
        <v>109</v>
      </c>
      <c r="AX387" s="54">
        <f t="shared" ref="AX387:AY394" si="2384">+AO387+AR387+AU387</f>
        <v>74</v>
      </c>
      <c r="AY387" s="54">
        <f t="shared" si="2384"/>
        <v>35</v>
      </c>
      <c r="AZ387" s="54">
        <f t="shared" ref="AZ387:AZ394" si="2385">BA387+BB387</f>
        <v>414</v>
      </c>
      <c r="BA387" s="54">
        <f t="shared" ref="BA387:BB394" si="2386">N387+Z387+AL387+AX387</f>
        <v>288</v>
      </c>
      <c r="BB387" s="54">
        <f t="shared" si="2386"/>
        <v>126</v>
      </c>
    </row>
    <row r="388" spans="1:54" s="3" customFormat="1" ht="15" customHeight="1" x14ac:dyDescent="0.25">
      <c r="A388" s="33"/>
      <c r="B388" s="31"/>
      <c r="C388" s="35" t="s">
        <v>312</v>
      </c>
      <c r="D388" s="54">
        <f t="shared" si="2365"/>
        <v>2</v>
      </c>
      <c r="E388" s="54">
        <v>0</v>
      </c>
      <c r="F388" s="54">
        <v>2</v>
      </c>
      <c r="G388" s="54">
        <f t="shared" si="2366"/>
        <v>1</v>
      </c>
      <c r="H388" s="54">
        <v>0</v>
      </c>
      <c r="I388" s="54">
        <v>1</v>
      </c>
      <c r="J388" s="54">
        <f t="shared" si="2367"/>
        <v>0</v>
      </c>
      <c r="K388" s="54">
        <v>0</v>
      </c>
      <c r="L388" s="54">
        <v>0</v>
      </c>
      <c r="M388" s="54">
        <f t="shared" si="2368"/>
        <v>3</v>
      </c>
      <c r="N388" s="54">
        <f t="shared" si="2369"/>
        <v>0</v>
      </c>
      <c r="O388" s="54">
        <f t="shared" si="2369"/>
        <v>3</v>
      </c>
      <c r="P388" s="54">
        <f t="shared" si="2370"/>
        <v>0</v>
      </c>
      <c r="Q388" s="54">
        <v>0</v>
      </c>
      <c r="R388" s="54">
        <v>0</v>
      </c>
      <c r="S388" s="54">
        <f t="shared" si="2371"/>
        <v>0</v>
      </c>
      <c r="T388" s="54">
        <v>0</v>
      </c>
      <c r="U388" s="54">
        <v>0</v>
      </c>
      <c r="V388" s="54">
        <f t="shared" si="2372"/>
        <v>0</v>
      </c>
      <c r="W388" s="54">
        <v>0</v>
      </c>
      <c r="X388" s="54">
        <v>0</v>
      </c>
      <c r="Y388" s="54">
        <f t="shared" si="2373"/>
        <v>0</v>
      </c>
      <c r="Z388" s="54">
        <f t="shared" si="2374"/>
        <v>0</v>
      </c>
      <c r="AA388" s="54">
        <f t="shared" si="2374"/>
        <v>0</v>
      </c>
      <c r="AB388" s="54">
        <f t="shared" si="2375"/>
        <v>0</v>
      </c>
      <c r="AC388" s="54">
        <v>0</v>
      </c>
      <c r="AD388" s="54">
        <v>0</v>
      </c>
      <c r="AE388" s="54">
        <f t="shared" si="2376"/>
        <v>0</v>
      </c>
      <c r="AF388" s="54">
        <v>0</v>
      </c>
      <c r="AG388" s="54">
        <v>0</v>
      </c>
      <c r="AH388" s="54">
        <f t="shared" si="2377"/>
        <v>0</v>
      </c>
      <c r="AI388" s="54">
        <v>0</v>
      </c>
      <c r="AJ388" s="54">
        <v>0</v>
      </c>
      <c r="AK388" s="54">
        <f t="shared" si="2378"/>
        <v>0</v>
      </c>
      <c r="AL388" s="54">
        <f t="shared" si="2379"/>
        <v>0</v>
      </c>
      <c r="AM388" s="54">
        <f t="shared" si="2379"/>
        <v>0</v>
      </c>
      <c r="AN388" s="54">
        <f t="shared" si="2380"/>
        <v>0</v>
      </c>
      <c r="AO388" s="54">
        <v>0</v>
      </c>
      <c r="AP388" s="54">
        <v>0</v>
      </c>
      <c r="AQ388" s="54">
        <f t="shared" si="2381"/>
        <v>0</v>
      </c>
      <c r="AR388" s="54">
        <v>0</v>
      </c>
      <c r="AS388" s="54">
        <v>0</v>
      </c>
      <c r="AT388" s="54">
        <f t="shared" si="2382"/>
        <v>0</v>
      </c>
      <c r="AU388" s="54">
        <v>0</v>
      </c>
      <c r="AV388" s="54">
        <v>0</v>
      </c>
      <c r="AW388" s="54">
        <f t="shared" si="2383"/>
        <v>0</v>
      </c>
      <c r="AX388" s="54">
        <f t="shared" si="2384"/>
        <v>0</v>
      </c>
      <c r="AY388" s="54">
        <f t="shared" si="2384"/>
        <v>0</v>
      </c>
      <c r="AZ388" s="54">
        <f t="shared" si="2385"/>
        <v>3</v>
      </c>
      <c r="BA388" s="54">
        <f t="shared" si="2386"/>
        <v>0</v>
      </c>
      <c r="BB388" s="54">
        <f t="shared" si="2386"/>
        <v>3</v>
      </c>
    </row>
    <row r="389" spans="1:54" s="3" customFormat="1" ht="15" customHeight="1" x14ac:dyDescent="0.25">
      <c r="A389" s="33"/>
      <c r="B389" s="31"/>
      <c r="C389" s="35" t="s">
        <v>313</v>
      </c>
      <c r="D389" s="54">
        <f t="shared" si="2365"/>
        <v>1</v>
      </c>
      <c r="E389" s="54">
        <v>1</v>
      </c>
      <c r="F389" s="54">
        <v>0</v>
      </c>
      <c r="G389" s="54">
        <f t="shared" si="2366"/>
        <v>0</v>
      </c>
      <c r="H389" s="54">
        <v>0</v>
      </c>
      <c r="I389" s="54">
        <v>0</v>
      </c>
      <c r="J389" s="54">
        <f t="shared" si="2367"/>
        <v>0</v>
      </c>
      <c r="K389" s="54">
        <v>0</v>
      </c>
      <c r="L389" s="54">
        <v>0</v>
      </c>
      <c r="M389" s="54">
        <f t="shared" si="2368"/>
        <v>1</v>
      </c>
      <c r="N389" s="54">
        <f t="shared" si="2369"/>
        <v>1</v>
      </c>
      <c r="O389" s="54">
        <f t="shared" si="2369"/>
        <v>0</v>
      </c>
      <c r="P389" s="54">
        <f t="shared" si="2370"/>
        <v>0</v>
      </c>
      <c r="Q389" s="54">
        <v>0</v>
      </c>
      <c r="R389" s="54">
        <v>0</v>
      </c>
      <c r="S389" s="54">
        <f t="shared" si="2371"/>
        <v>0</v>
      </c>
      <c r="T389" s="54">
        <v>0</v>
      </c>
      <c r="U389" s="54">
        <v>0</v>
      </c>
      <c r="V389" s="54">
        <f t="shared" si="2372"/>
        <v>0</v>
      </c>
      <c r="W389" s="54">
        <v>0</v>
      </c>
      <c r="X389" s="54">
        <v>0</v>
      </c>
      <c r="Y389" s="54">
        <f t="shared" si="2373"/>
        <v>0</v>
      </c>
      <c r="Z389" s="54">
        <f t="shared" si="2374"/>
        <v>0</v>
      </c>
      <c r="AA389" s="54">
        <f t="shared" si="2374"/>
        <v>0</v>
      </c>
      <c r="AB389" s="54">
        <f t="shared" si="2375"/>
        <v>0</v>
      </c>
      <c r="AC389" s="54">
        <v>0</v>
      </c>
      <c r="AD389" s="54">
        <v>0</v>
      </c>
      <c r="AE389" s="54">
        <f t="shared" si="2376"/>
        <v>0</v>
      </c>
      <c r="AF389" s="54">
        <v>0</v>
      </c>
      <c r="AG389" s="54">
        <v>0</v>
      </c>
      <c r="AH389" s="54">
        <f t="shared" si="2377"/>
        <v>0</v>
      </c>
      <c r="AI389" s="54">
        <v>0</v>
      </c>
      <c r="AJ389" s="54">
        <v>0</v>
      </c>
      <c r="AK389" s="54">
        <f t="shared" si="2378"/>
        <v>0</v>
      </c>
      <c r="AL389" s="54">
        <f t="shared" si="2379"/>
        <v>0</v>
      </c>
      <c r="AM389" s="54">
        <f t="shared" si="2379"/>
        <v>0</v>
      </c>
      <c r="AN389" s="54">
        <f t="shared" si="2380"/>
        <v>0</v>
      </c>
      <c r="AO389" s="54">
        <v>0</v>
      </c>
      <c r="AP389" s="54">
        <v>0</v>
      </c>
      <c r="AQ389" s="54">
        <f t="shared" si="2381"/>
        <v>0</v>
      </c>
      <c r="AR389" s="54">
        <v>0</v>
      </c>
      <c r="AS389" s="54">
        <v>0</v>
      </c>
      <c r="AT389" s="54">
        <f t="shared" si="2382"/>
        <v>0</v>
      </c>
      <c r="AU389" s="54">
        <v>0</v>
      </c>
      <c r="AV389" s="54">
        <v>0</v>
      </c>
      <c r="AW389" s="54">
        <f t="shared" si="2383"/>
        <v>0</v>
      </c>
      <c r="AX389" s="54">
        <f t="shared" si="2384"/>
        <v>0</v>
      </c>
      <c r="AY389" s="54">
        <f t="shared" si="2384"/>
        <v>0</v>
      </c>
      <c r="AZ389" s="54">
        <f t="shared" si="2385"/>
        <v>1</v>
      </c>
      <c r="BA389" s="54">
        <f t="shared" si="2386"/>
        <v>1</v>
      </c>
      <c r="BB389" s="54">
        <f t="shared" si="2386"/>
        <v>0</v>
      </c>
    </row>
    <row r="390" spans="1:54" s="3" customFormat="1" ht="15" customHeight="1" x14ac:dyDescent="0.25">
      <c r="A390" s="33"/>
      <c r="B390" s="31"/>
      <c r="C390" s="35" t="s">
        <v>314</v>
      </c>
      <c r="D390" s="54">
        <f t="shared" si="2365"/>
        <v>16</v>
      </c>
      <c r="E390" s="54">
        <v>0</v>
      </c>
      <c r="F390" s="54">
        <v>16</v>
      </c>
      <c r="G390" s="54">
        <f t="shared" si="2366"/>
        <v>9</v>
      </c>
      <c r="H390" s="54">
        <v>0</v>
      </c>
      <c r="I390" s="54">
        <v>9</v>
      </c>
      <c r="J390" s="54">
        <f t="shared" si="2367"/>
        <v>11</v>
      </c>
      <c r="K390" s="54">
        <v>0</v>
      </c>
      <c r="L390" s="54">
        <v>11</v>
      </c>
      <c r="M390" s="54">
        <f t="shared" si="2368"/>
        <v>36</v>
      </c>
      <c r="N390" s="54">
        <f t="shared" si="2369"/>
        <v>0</v>
      </c>
      <c r="O390" s="54">
        <f t="shared" si="2369"/>
        <v>36</v>
      </c>
      <c r="P390" s="54">
        <f t="shared" si="2370"/>
        <v>11</v>
      </c>
      <c r="Q390" s="54">
        <v>0</v>
      </c>
      <c r="R390" s="54">
        <v>11</v>
      </c>
      <c r="S390" s="54">
        <f t="shared" si="2371"/>
        <v>5</v>
      </c>
      <c r="T390" s="54">
        <v>1</v>
      </c>
      <c r="U390" s="54">
        <v>4</v>
      </c>
      <c r="V390" s="54">
        <f t="shared" si="2372"/>
        <v>3</v>
      </c>
      <c r="W390" s="54">
        <v>1</v>
      </c>
      <c r="X390" s="54">
        <v>2</v>
      </c>
      <c r="Y390" s="54">
        <f t="shared" si="2373"/>
        <v>19</v>
      </c>
      <c r="Z390" s="54">
        <f t="shared" si="2374"/>
        <v>2</v>
      </c>
      <c r="AA390" s="54">
        <f t="shared" si="2374"/>
        <v>17</v>
      </c>
      <c r="AB390" s="54">
        <f t="shared" si="2375"/>
        <v>1</v>
      </c>
      <c r="AC390" s="54">
        <v>0</v>
      </c>
      <c r="AD390" s="54">
        <v>1</v>
      </c>
      <c r="AE390" s="54">
        <f t="shared" si="2376"/>
        <v>7</v>
      </c>
      <c r="AF390" s="54">
        <v>1</v>
      </c>
      <c r="AG390" s="54">
        <v>6</v>
      </c>
      <c r="AH390" s="54">
        <f t="shared" si="2377"/>
        <v>3</v>
      </c>
      <c r="AI390" s="54">
        <v>0</v>
      </c>
      <c r="AJ390" s="54">
        <v>3</v>
      </c>
      <c r="AK390" s="54">
        <f t="shared" si="2378"/>
        <v>11</v>
      </c>
      <c r="AL390" s="54">
        <f t="shared" si="2379"/>
        <v>1</v>
      </c>
      <c r="AM390" s="54">
        <f t="shared" si="2379"/>
        <v>10</v>
      </c>
      <c r="AN390" s="54">
        <f t="shared" si="2380"/>
        <v>5</v>
      </c>
      <c r="AO390" s="54">
        <v>0</v>
      </c>
      <c r="AP390" s="54">
        <v>5</v>
      </c>
      <c r="AQ390" s="54">
        <f t="shared" si="2381"/>
        <v>34</v>
      </c>
      <c r="AR390" s="54">
        <v>22</v>
      </c>
      <c r="AS390" s="54">
        <v>12</v>
      </c>
      <c r="AT390" s="54">
        <f t="shared" si="2382"/>
        <v>38</v>
      </c>
      <c r="AU390" s="54">
        <v>28</v>
      </c>
      <c r="AV390" s="54">
        <v>10</v>
      </c>
      <c r="AW390" s="54">
        <f t="shared" si="2383"/>
        <v>77</v>
      </c>
      <c r="AX390" s="54">
        <f t="shared" si="2384"/>
        <v>50</v>
      </c>
      <c r="AY390" s="54">
        <f t="shared" si="2384"/>
        <v>27</v>
      </c>
      <c r="AZ390" s="54">
        <f t="shared" si="2385"/>
        <v>143</v>
      </c>
      <c r="BA390" s="54">
        <f t="shared" si="2386"/>
        <v>53</v>
      </c>
      <c r="BB390" s="54">
        <f t="shared" si="2386"/>
        <v>90</v>
      </c>
    </row>
    <row r="391" spans="1:54" s="3" customFormat="1" ht="15" customHeight="1" x14ac:dyDescent="0.25">
      <c r="A391" s="33"/>
      <c r="B391" s="31"/>
      <c r="C391" s="32" t="s">
        <v>315</v>
      </c>
      <c r="D391" s="54">
        <f t="shared" si="2365"/>
        <v>1629</v>
      </c>
      <c r="E391" s="54">
        <v>1629</v>
      </c>
      <c r="F391" s="54">
        <v>0</v>
      </c>
      <c r="G391" s="54">
        <f t="shared" si="2366"/>
        <v>1511</v>
      </c>
      <c r="H391" s="54">
        <v>1511</v>
      </c>
      <c r="I391" s="54">
        <v>0</v>
      </c>
      <c r="J391" s="54">
        <f t="shared" si="2367"/>
        <v>1509</v>
      </c>
      <c r="K391" s="54">
        <v>1509</v>
      </c>
      <c r="L391" s="54">
        <v>0</v>
      </c>
      <c r="M391" s="54">
        <f t="shared" si="2368"/>
        <v>4649</v>
      </c>
      <c r="N391" s="54">
        <f t="shared" si="2369"/>
        <v>4649</v>
      </c>
      <c r="O391" s="54">
        <f t="shared" si="2369"/>
        <v>0</v>
      </c>
      <c r="P391" s="54">
        <f t="shared" si="2370"/>
        <v>1459</v>
      </c>
      <c r="Q391" s="54">
        <v>1459</v>
      </c>
      <c r="R391" s="54">
        <v>0</v>
      </c>
      <c r="S391" s="54">
        <f t="shared" si="2371"/>
        <v>1596</v>
      </c>
      <c r="T391" s="54">
        <v>1596</v>
      </c>
      <c r="U391" s="54">
        <v>0</v>
      </c>
      <c r="V391" s="54">
        <f t="shared" si="2372"/>
        <v>1492</v>
      </c>
      <c r="W391" s="54">
        <v>1492</v>
      </c>
      <c r="X391" s="54">
        <v>0</v>
      </c>
      <c r="Y391" s="54">
        <f t="shared" si="2373"/>
        <v>4547</v>
      </c>
      <c r="Z391" s="54">
        <f t="shared" si="2374"/>
        <v>4547</v>
      </c>
      <c r="AA391" s="54">
        <f t="shared" si="2374"/>
        <v>0</v>
      </c>
      <c r="AB391" s="54">
        <f t="shared" si="2375"/>
        <v>1567</v>
      </c>
      <c r="AC391" s="54">
        <v>1567</v>
      </c>
      <c r="AD391" s="54">
        <v>0</v>
      </c>
      <c r="AE391" s="54">
        <f t="shared" si="2376"/>
        <v>1537</v>
      </c>
      <c r="AF391" s="54">
        <v>1537</v>
      </c>
      <c r="AG391" s="54">
        <v>0</v>
      </c>
      <c r="AH391" s="54">
        <f t="shared" si="2377"/>
        <v>1518</v>
      </c>
      <c r="AI391" s="54">
        <v>1518</v>
      </c>
      <c r="AJ391" s="54">
        <v>0</v>
      </c>
      <c r="AK391" s="54">
        <f t="shared" si="2378"/>
        <v>4622</v>
      </c>
      <c r="AL391" s="54">
        <f t="shared" si="2379"/>
        <v>4622</v>
      </c>
      <c r="AM391" s="54">
        <f t="shared" si="2379"/>
        <v>0</v>
      </c>
      <c r="AN391" s="54">
        <f t="shared" si="2380"/>
        <v>1572</v>
      </c>
      <c r="AO391" s="54">
        <v>1572</v>
      </c>
      <c r="AP391" s="54">
        <v>0</v>
      </c>
      <c r="AQ391" s="54">
        <f t="shared" si="2381"/>
        <v>1517</v>
      </c>
      <c r="AR391" s="54">
        <v>1517</v>
      </c>
      <c r="AS391" s="54">
        <v>0</v>
      </c>
      <c r="AT391" s="54">
        <f t="shared" si="2382"/>
        <v>1578</v>
      </c>
      <c r="AU391" s="54">
        <v>1578</v>
      </c>
      <c r="AV391" s="54">
        <v>0</v>
      </c>
      <c r="AW391" s="54">
        <f t="shared" si="2383"/>
        <v>4667</v>
      </c>
      <c r="AX391" s="54">
        <f t="shared" si="2384"/>
        <v>4667</v>
      </c>
      <c r="AY391" s="54">
        <f t="shared" si="2384"/>
        <v>0</v>
      </c>
      <c r="AZ391" s="54">
        <f t="shared" si="2385"/>
        <v>18485</v>
      </c>
      <c r="BA391" s="54">
        <f t="shared" si="2386"/>
        <v>18485</v>
      </c>
      <c r="BB391" s="54">
        <f t="shared" si="2386"/>
        <v>0</v>
      </c>
    </row>
    <row r="392" spans="1:54" s="3" customFormat="1" ht="15" customHeight="1" x14ac:dyDescent="0.25">
      <c r="A392" s="33"/>
      <c r="B392" s="31"/>
      <c r="C392" s="32" t="s">
        <v>316</v>
      </c>
      <c r="D392" s="54">
        <f t="shared" si="2365"/>
        <v>2</v>
      </c>
      <c r="E392" s="54">
        <v>2</v>
      </c>
      <c r="F392" s="54">
        <v>0</v>
      </c>
      <c r="G392" s="54">
        <f t="shared" si="2366"/>
        <v>1</v>
      </c>
      <c r="H392" s="54">
        <v>1</v>
      </c>
      <c r="I392" s="54">
        <v>0</v>
      </c>
      <c r="J392" s="54">
        <f t="shared" si="2367"/>
        <v>1</v>
      </c>
      <c r="K392" s="54">
        <v>1</v>
      </c>
      <c r="L392" s="54">
        <v>0</v>
      </c>
      <c r="M392" s="54">
        <f t="shared" si="2368"/>
        <v>4</v>
      </c>
      <c r="N392" s="54">
        <f t="shared" si="2369"/>
        <v>4</v>
      </c>
      <c r="O392" s="54">
        <f t="shared" si="2369"/>
        <v>0</v>
      </c>
      <c r="P392" s="54">
        <f t="shared" si="2370"/>
        <v>3</v>
      </c>
      <c r="Q392" s="54">
        <v>3</v>
      </c>
      <c r="R392" s="54">
        <v>0</v>
      </c>
      <c r="S392" s="54">
        <f t="shared" si="2371"/>
        <v>2</v>
      </c>
      <c r="T392" s="54">
        <v>2</v>
      </c>
      <c r="U392" s="54">
        <v>0</v>
      </c>
      <c r="V392" s="54">
        <f t="shared" si="2372"/>
        <v>3</v>
      </c>
      <c r="W392" s="54">
        <v>3</v>
      </c>
      <c r="X392" s="54">
        <v>0</v>
      </c>
      <c r="Y392" s="54">
        <f t="shared" si="2373"/>
        <v>8</v>
      </c>
      <c r="Z392" s="54">
        <f t="shared" si="2374"/>
        <v>8</v>
      </c>
      <c r="AA392" s="54">
        <f t="shared" si="2374"/>
        <v>0</v>
      </c>
      <c r="AB392" s="54">
        <f t="shared" si="2375"/>
        <v>3</v>
      </c>
      <c r="AC392" s="54">
        <v>3</v>
      </c>
      <c r="AD392" s="54">
        <v>0</v>
      </c>
      <c r="AE392" s="54">
        <f t="shared" si="2376"/>
        <v>4</v>
      </c>
      <c r="AF392" s="54">
        <v>4</v>
      </c>
      <c r="AG392" s="54">
        <v>0</v>
      </c>
      <c r="AH392" s="54">
        <f t="shared" si="2377"/>
        <v>1</v>
      </c>
      <c r="AI392" s="54">
        <v>1</v>
      </c>
      <c r="AJ392" s="54">
        <v>0</v>
      </c>
      <c r="AK392" s="54">
        <f t="shared" si="2378"/>
        <v>8</v>
      </c>
      <c r="AL392" s="54">
        <f t="shared" si="2379"/>
        <v>8</v>
      </c>
      <c r="AM392" s="54">
        <f t="shared" si="2379"/>
        <v>0</v>
      </c>
      <c r="AN392" s="54">
        <f t="shared" si="2380"/>
        <v>2</v>
      </c>
      <c r="AO392" s="54">
        <v>2</v>
      </c>
      <c r="AP392" s="54">
        <v>0</v>
      </c>
      <c r="AQ392" s="54">
        <f t="shared" si="2381"/>
        <v>2</v>
      </c>
      <c r="AR392" s="54">
        <v>2</v>
      </c>
      <c r="AS392" s="54">
        <v>0</v>
      </c>
      <c r="AT392" s="54">
        <f t="shared" si="2382"/>
        <v>3</v>
      </c>
      <c r="AU392" s="54">
        <v>3</v>
      </c>
      <c r="AV392" s="54">
        <v>0</v>
      </c>
      <c r="AW392" s="54">
        <f t="shared" si="2383"/>
        <v>7</v>
      </c>
      <c r="AX392" s="54">
        <f t="shared" si="2384"/>
        <v>7</v>
      </c>
      <c r="AY392" s="54">
        <f t="shared" si="2384"/>
        <v>0</v>
      </c>
      <c r="AZ392" s="54">
        <f t="shared" si="2385"/>
        <v>27</v>
      </c>
      <c r="BA392" s="54">
        <f t="shared" si="2386"/>
        <v>27</v>
      </c>
      <c r="BB392" s="54">
        <f t="shared" si="2386"/>
        <v>0</v>
      </c>
    </row>
    <row r="393" spans="1:54" s="3" customFormat="1" ht="15" customHeight="1" x14ac:dyDescent="0.25">
      <c r="A393" s="33"/>
      <c r="B393" s="31"/>
      <c r="C393" s="32" t="s">
        <v>48</v>
      </c>
      <c r="D393" s="54">
        <f t="shared" si="2365"/>
        <v>5</v>
      </c>
      <c r="E393" s="54">
        <v>5</v>
      </c>
      <c r="F393" s="54">
        <v>0</v>
      </c>
      <c r="G393" s="54">
        <f t="shared" si="2366"/>
        <v>7</v>
      </c>
      <c r="H393" s="54">
        <v>7</v>
      </c>
      <c r="I393" s="54">
        <v>0</v>
      </c>
      <c r="J393" s="54">
        <f t="shared" si="2367"/>
        <v>4</v>
      </c>
      <c r="K393" s="54">
        <v>4</v>
      </c>
      <c r="L393" s="54">
        <v>0</v>
      </c>
      <c r="M393" s="54">
        <f t="shared" si="2368"/>
        <v>16</v>
      </c>
      <c r="N393" s="54">
        <f t="shared" si="2369"/>
        <v>16</v>
      </c>
      <c r="O393" s="54">
        <f t="shared" si="2369"/>
        <v>0</v>
      </c>
      <c r="P393" s="54">
        <f t="shared" si="2370"/>
        <v>1</v>
      </c>
      <c r="Q393" s="54">
        <v>1</v>
      </c>
      <c r="R393" s="54">
        <v>0</v>
      </c>
      <c r="S393" s="54">
        <f t="shared" si="2371"/>
        <v>3</v>
      </c>
      <c r="T393" s="54">
        <v>3</v>
      </c>
      <c r="U393" s="54">
        <v>0</v>
      </c>
      <c r="V393" s="54">
        <f t="shared" si="2372"/>
        <v>8</v>
      </c>
      <c r="W393" s="54">
        <v>8</v>
      </c>
      <c r="X393" s="54">
        <v>0</v>
      </c>
      <c r="Y393" s="54">
        <f t="shared" si="2373"/>
        <v>12</v>
      </c>
      <c r="Z393" s="54">
        <f t="shared" si="2374"/>
        <v>12</v>
      </c>
      <c r="AA393" s="54">
        <f t="shared" si="2374"/>
        <v>0</v>
      </c>
      <c r="AB393" s="54">
        <f t="shared" si="2375"/>
        <v>5</v>
      </c>
      <c r="AC393" s="54">
        <v>5</v>
      </c>
      <c r="AD393" s="54">
        <v>0</v>
      </c>
      <c r="AE393" s="54">
        <f t="shared" si="2376"/>
        <v>5</v>
      </c>
      <c r="AF393" s="54">
        <v>5</v>
      </c>
      <c r="AG393" s="54">
        <v>0</v>
      </c>
      <c r="AH393" s="54">
        <f t="shared" si="2377"/>
        <v>2</v>
      </c>
      <c r="AI393" s="54">
        <v>2</v>
      </c>
      <c r="AJ393" s="54">
        <v>0</v>
      </c>
      <c r="AK393" s="54">
        <f t="shared" si="2378"/>
        <v>12</v>
      </c>
      <c r="AL393" s="54">
        <f t="shared" si="2379"/>
        <v>12</v>
      </c>
      <c r="AM393" s="54">
        <f t="shared" si="2379"/>
        <v>0</v>
      </c>
      <c r="AN393" s="54">
        <f t="shared" si="2380"/>
        <v>1</v>
      </c>
      <c r="AO393" s="54">
        <v>1</v>
      </c>
      <c r="AP393" s="54">
        <v>0</v>
      </c>
      <c r="AQ393" s="54">
        <f t="shared" si="2381"/>
        <v>0</v>
      </c>
      <c r="AR393" s="54">
        <v>0</v>
      </c>
      <c r="AS393" s="54">
        <v>0</v>
      </c>
      <c r="AT393" s="54">
        <f t="shared" si="2382"/>
        <v>1</v>
      </c>
      <c r="AU393" s="54">
        <v>1</v>
      </c>
      <c r="AV393" s="54">
        <v>0</v>
      </c>
      <c r="AW393" s="54">
        <f t="shared" si="2383"/>
        <v>2</v>
      </c>
      <c r="AX393" s="54">
        <f t="shared" si="2384"/>
        <v>2</v>
      </c>
      <c r="AY393" s="54">
        <f t="shared" si="2384"/>
        <v>0</v>
      </c>
      <c r="AZ393" s="54">
        <f t="shared" si="2385"/>
        <v>42</v>
      </c>
      <c r="BA393" s="54">
        <f t="shared" si="2386"/>
        <v>42</v>
      </c>
      <c r="BB393" s="54">
        <f t="shared" si="2386"/>
        <v>0</v>
      </c>
    </row>
    <row r="394" spans="1:54" s="3" customFormat="1" ht="15" customHeight="1" x14ac:dyDescent="0.25">
      <c r="A394" s="33"/>
      <c r="B394" s="31"/>
      <c r="C394" s="32" t="s">
        <v>23</v>
      </c>
      <c r="D394" s="54">
        <f t="shared" si="2365"/>
        <v>1929</v>
      </c>
      <c r="E394" s="54">
        <v>1821</v>
      </c>
      <c r="F394" s="54">
        <v>108</v>
      </c>
      <c r="G394" s="54">
        <f t="shared" si="2366"/>
        <v>1601</v>
      </c>
      <c r="H394" s="54">
        <v>1502</v>
      </c>
      <c r="I394" s="54">
        <v>99</v>
      </c>
      <c r="J394" s="54">
        <f t="shared" si="2367"/>
        <v>2015</v>
      </c>
      <c r="K394" s="54">
        <v>1902</v>
      </c>
      <c r="L394" s="54">
        <v>113</v>
      </c>
      <c r="M394" s="54">
        <f t="shared" si="2368"/>
        <v>5545</v>
      </c>
      <c r="N394" s="54">
        <f t="shared" si="2369"/>
        <v>5225</v>
      </c>
      <c r="O394" s="54">
        <f t="shared" si="2369"/>
        <v>320</v>
      </c>
      <c r="P394" s="54">
        <f t="shared" si="2370"/>
        <v>2074</v>
      </c>
      <c r="Q394" s="54">
        <v>1978</v>
      </c>
      <c r="R394" s="54">
        <v>96</v>
      </c>
      <c r="S394" s="54">
        <f t="shared" si="2371"/>
        <v>2127</v>
      </c>
      <c r="T394" s="54">
        <v>2012</v>
      </c>
      <c r="U394" s="54">
        <v>115</v>
      </c>
      <c r="V394" s="54">
        <f t="shared" si="2372"/>
        <v>2059</v>
      </c>
      <c r="W394" s="54">
        <v>1954</v>
      </c>
      <c r="X394" s="54">
        <v>105</v>
      </c>
      <c r="Y394" s="54">
        <f t="shared" si="2373"/>
        <v>6260</v>
      </c>
      <c r="Z394" s="54">
        <f t="shared" si="2374"/>
        <v>5944</v>
      </c>
      <c r="AA394" s="54">
        <f t="shared" si="2374"/>
        <v>316</v>
      </c>
      <c r="AB394" s="54">
        <f t="shared" si="2375"/>
        <v>2246</v>
      </c>
      <c r="AC394" s="54">
        <v>2131</v>
      </c>
      <c r="AD394" s="54">
        <v>115</v>
      </c>
      <c r="AE394" s="54">
        <f t="shared" si="2376"/>
        <v>2181</v>
      </c>
      <c r="AF394" s="54">
        <v>2070</v>
      </c>
      <c r="AG394" s="54">
        <v>111</v>
      </c>
      <c r="AH394" s="54">
        <f t="shared" si="2377"/>
        <v>2011</v>
      </c>
      <c r="AI394" s="54">
        <v>1900</v>
      </c>
      <c r="AJ394" s="54">
        <v>111</v>
      </c>
      <c r="AK394" s="54">
        <f t="shared" si="2378"/>
        <v>6438</v>
      </c>
      <c r="AL394" s="54">
        <f t="shared" si="2379"/>
        <v>6101</v>
      </c>
      <c r="AM394" s="54">
        <f t="shared" si="2379"/>
        <v>337</v>
      </c>
      <c r="AN394" s="54">
        <f t="shared" si="2380"/>
        <v>2147</v>
      </c>
      <c r="AO394" s="54">
        <v>2027</v>
      </c>
      <c r="AP394" s="54">
        <v>120</v>
      </c>
      <c r="AQ394" s="54">
        <f t="shared" si="2381"/>
        <v>2059</v>
      </c>
      <c r="AR394" s="54">
        <v>1957</v>
      </c>
      <c r="AS394" s="54">
        <v>102</v>
      </c>
      <c r="AT394" s="54">
        <f t="shared" si="2382"/>
        <v>2223</v>
      </c>
      <c r="AU394" s="54">
        <v>2111</v>
      </c>
      <c r="AV394" s="54">
        <v>112</v>
      </c>
      <c r="AW394" s="54">
        <f t="shared" si="2383"/>
        <v>6429</v>
      </c>
      <c r="AX394" s="54">
        <f t="shared" si="2384"/>
        <v>6095</v>
      </c>
      <c r="AY394" s="54">
        <f t="shared" si="2384"/>
        <v>334</v>
      </c>
      <c r="AZ394" s="54">
        <f t="shared" si="2385"/>
        <v>24672</v>
      </c>
      <c r="BA394" s="54">
        <f t="shared" si="2386"/>
        <v>23365</v>
      </c>
      <c r="BB394" s="54">
        <f t="shared" si="2386"/>
        <v>1307</v>
      </c>
    </row>
    <row r="395" spans="1:54" s="3" customFormat="1" ht="15" customHeight="1" x14ac:dyDescent="0.25">
      <c r="A395" s="33"/>
      <c r="B395" s="31"/>
      <c r="C395" s="35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</row>
    <row r="396" spans="1:54" s="3" customFormat="1" ht="15.75" x14ac:dyDescent="0.25">
      <c r="A396" s="30"/>
      <c r="B396" s="31" t="s">
        <v>317</v>
      </c>
      <c r="C396" s="32"/>
      <c r="D396" s="29">
        <f>SUM(E396:F396)</f>
        <v>460</v>
      </c>
      <c r="E396" s="29">
        <f>E397+E401+E403+E404+E405+E402</f>
        <v>435</v>
      </c>
      <c r="F396" s="29">
        <f>F397+F401+F403+F404+F405+F402</f>
        <v>25</v>
      </c>
      <c r="G396" s="29">
        <f t="shared" ref="G396:G397" si="2387">SUM(H396:I396)</f>
        <v>438</v>
      </c>
      <c r="H396" s="29">
        <f t="shared" ref="H396:I396" si="2388">H397+H401+H403+H404+H405+H402</f>
        <v>418</v>
      </c>
      <c r="I396" s="29">
        <f t="shared" si="2388"/>
        <v>20</v>
      </c>
      <c r="J396" s="29">
        <f t="shared" ref="J396:J397" si="2389">SUM(K396:L396)</f>
        <v>450</v>
      </c>
      <c r="K396" s="29">
        <f t="shared" ref="K396:L396" si="2390">K397+K401+K403+K404+K405+K402</f>
        <v>423</v>
      </c>
      <c r="L396" s="29">
        <f t="shared" si="2390"/>
        <v>27</v>
      </c>
      <c r="M396" s="29">
        <f t="shared" ref="M396" si="2391">SUM(N396:O396)</f>
        <v>1348</v>
      </c>
      <c r="N396" s="29">
        <f t="shared" ref="N396:O396" si="2392">N397+N401+N403+N404+N405+N402</f>
        <v>1276</v>
      </c>
      <c r="O396" s="29">
        <f t="shared" si="2392"/>
        <v>72</v>
      </c>
      <c r="P396" s="29">
        <f t="shared" ref="P396:P397" si="2393">SUM(Q396:R396)</f>
        <v>471</v>
      </c>
      <c r="Q396" s="29">
        <f t="shared" ref="Q396:R396" si="2394">Q397+Q401+Q403+Q404+Q405+Q402</f>
        <v>451</v>
      </c>
      <c r="R396" s="29">
        <f t="shared" si="2394"/>
        <v>20</v>
      </c>
      <c r="S396" s="29">
        <f t="shared" ref="S396:S397" si="2395">SUM(T396:U396)</f>
        <v>400</v>
      </c>
      <c r="T396" s="29">
        <f t="shared" ref="T396:U396" si="2396">T397+T401+T403+T404+T405+T402</f>
        <v>373</v>
      </c>
      <c r="U396" s="29">
        <f t="shared" si="2396"/>
        <v>27</v>
      </c>
      <c r="V396" s="29">
        <f t="shared" ref="V396:V397" si="2397">SUM(W396:X396)</f>
        <v>434</v>
      </c>
      <c r="W396" s="29">
        <f t="shared" ref="W396:X396" si="2398">W397+W401+W403+W404+W405+W402</f>
        <v>407</v>
      </c>
      <c r="X396" s="29">
        <f t="shared" si="2398"/>
        <v>27</v>
      </c>
      <c r="Y396" s="29">
        <f t="shared" ref="Y396:Y397" si="2399">SUM(Z396:AA396)</f>
        <v>1305</v>
      </c>
      <c r="Z396" s="29">
        <f t="shared" ref="Z396:AA396" si="2400">Z397+Z401+Z403+Z404+Z405+Z402</f>
        <v>1231</v>
      </c>
      <c r="AA396" s="29">
        <f t="shared" si="2400"/>
        <v>74</v>
      </c>
      <c r="AB396" s="29">
        <f t="shared" ref="AB396:AB397" si="2401">SUM(AC396:AD396)</f>
        <v>440</v>
      </c>
      <c r="AC396" s="29">
        <f t="shared" ref="AC396:AD396" si="2402">AC397+AC401+AC403+AC404+AC405+AC402</f>
        <v>413</v>
      </c>
      <c r="AD396" s="29">
        <f t="shared" si="2402"/>
        <v>27</v>
      </c>
      <c r="AE396" s="29">
        <f t="shared" ref="AE396:AE397" si="2403">SUM(AF396:AG396)</f>
        <v>516</v>
      </c>
      <c r="AF396" s="29">
        <f t="shared" ref="AF396:AG396" si="2404">AF397+AF401+AF403+AF404+AF405+AF402</f>
        <v>486</v>
      </c>
      <c r="AG396" s="29">
        <f t="shared" si="2404"/>
        <v>30</v>
      </c>
      <c r="AH396" s="29">
        <f t="shared" ref="AH396:AH397" si="2405">SUM(AI396:AJ396)</f>
        <v>402</v>
      </c>
      <c r="AI396" s="29">
        <f t="shared" ref="AI396:AJ396" si="2406">AI397+AI401+AI403+AI404+AI405+AI402</f>
        <v>379</v>
      </c>
      <c r="AJ396" s="29">
        <f t="shared" si="2406"/>
        <v>23</v>
      </c>
      <c r="AK396" s="29">
        <f t="shared" ref="AK396:AK397" si="2407">SUM(AL396:AM396)</f>
        <v>1358</v>
      </c>
      <c r="AL396" s="29">
        <f t="shared" ref="AL396:AM396" si="2408">AL397+AL401+AL403+AL404+AL405+AL402</f>
        <v>1278</v>
      </c>
      <c r="AM396" s="29">
        <f t="shared" si="2408"/>
        <v>80</v>
      </c>
      <c r="AN396" s="29">
        <f t="shared" ref="AN396:AN397" si="2409">SUM(AO396:AP396)</f>
        <v>428</v>
      </c>
      <c r="AO396" s="29">
        <f t="shared" ref="AO396:AP396" si="2410">AO397+AO401+AO403+AO404+AO405+AO402</f>
        <v>403</v>
      </c>
      <c r="AP396" s="29">
        <f t="shared" si="2410"/>
        <v>25</v>
      </c>
      <c r="AQ396" s="29">
        <f t="shared" ref="AQ396:AQ397" si="2411">SUM(AR396:AS396)</f>
        <v>472</v>
      </c>
      <c r="AR396" s="29">
        <f t="shared" ref="AR396:AS396" si="2412">AR397+AR401+AR403+AR404+AR405+AR402</f>
        <v>447</v>
      </c>
      <c r="AS396" s="29">
        <f t="shared" si="2412"/>
        <v>25</v>
      </c>
      <c r="AT396" s="29">
        <f t="shared" ref="AT396:AT397" si="2413">SUM(AU396:AV396)</f>
        <v>432</v>
      </c>
      <c r="AU396" s="29">
        <f t="shared" ref="AU396:AV396" si="2414">AU397+AU401+AU403+AU404+AU405+AU402</f>
        <v>408</v>
      </c>
      <c r="AV396" s="29">
        <f t="shared" si="2414"/>
        <v>24</v>
      </c>
      <c r="AW396" s="29">
        <f t="shared" ref="AW396:AW397" si="2415">SUM(AX396:AY396)</f>
        <v>1332</v>
      </c>
      <c r="AX396" s="29">
        <f t="shared" ref="AX396:AY396" si="2416">AX397+AX401+AX403+AX404+AX405+AX402</f>
        <v>1258</v>
      </c>
      <c r="AY396" s="29">
        <f t="shared" si="2416"/>
        <v>74</v>
      </c>
      <c r="AZ396" s="29">
        <f t="shared" ref="AZ396" si="2417">SUM(BA396:BB396)</f>
        <v>5343</v>
      </c>
      <c r="BA396" s="29">
        <f t="shared" ref="BA396:BB396" si="2418">BA397+BA401+BA403+BA404+BA405+BA402</f>
        <v>5043</v>
      </c>
      <c r="BB396" s="29">
        <f t="shared" si="2418"/>
        <v>300</v>
      </c>
    </row>
    <row r="397" spans="1:54" s="3" customFormat="1" ht="15" customHeight="1" x14ac:dyDescent="0.25">
      <c r="A397" s="33"/>
      <c r="B397" s="31"/>
      <c r="C397" s="32" t="s">
        <v>318</v>
      </c>
      <c r="D397" s="29">
        <f>SUM(E397:F397)</f>
        <v>121</v>
      </c>
      <c r="E397" s="29">
        <f>SUM(E398:E400)</f>
        <v>106</v>
      </c>
      <c r="F397" s="29">
        <f>SUM(F398:F400)</f>
        <v>15</v>
      </c>
      <c r="G397" s="29">
        <f t="shared" si="2387"/>
        <v>106</v>
      </c>
      <c r="H397" s="29">
        <f t="shared" ref="H397:I397" si="2419">SUM(H398:H400)</f>
        <v>92</v>
      </c>
      <c r="I397" s="29">
        <f t="shared" si="2419"/>
        <v>14</v>
      </c>
      <c r="J397" s="29">
        <f t="shared" si="2389"/>
        <v>131</v>
      </c>
      <c r="K397" s="29">
        <f t="shared" ref="K397:L397" si="2420">SUM(K398:K400)</f>
        <v>115</v>
      </c>
      <c r="L397" s="29">
        <f t="shared" si="2420"/>
        <v>16</v>
      </c>
      <c r="M397" s="29">
        <f>SUM(N397:O397)</f>
        <v>358</v>
      </c>
      <c r="N397" s="29">
        <f>SUM(N398:N400)</f>
        <v>313</v>
      </c>
      <c r="O397" s="29">
        <f>SUM(O398:O400)</f>
        <v>45</v>
      </c>
      <c r="P397" s="29">
        <f t="shared" si="2393"/>
        <v>107</v>
      </c>
      <c r="Q397" s="29">
        <f t="shared" ref="Q397:R397" si="2421">SUM(Q398:Q400)</f>
        <v>93</v>
      </c>
      <c r="R397" s="29">
        <f t="shared" si="2421"/>
        <v>14</v>
      </c>
      <c r="S397" s="29">
        <f t="shared" si="2395"/>
        <v>116</v>
      </c>
      <c r="T397" s="29">
        <f t="shared" ref="T397:U397" si="2422">SUM(T398:T400)</f>
        <v>102</v>
      </c>
      <c r="U397" s="29">
        <f t="shared" si="2422"/>
        <v>14</v>
      </c>
      <c r="V397" s="29">
        <f t="shared" si="2397"/>
        <v>108</v>
      </c>
      <c r="W397" s="29">
        <f t="shared" ref="W397:X397" si="2423">SUM(W398:W400)</f>
        <v>91</v>
      </c>
      <c r="X397" s="29">
        <f t="shared" si="2423"/>
        <v>17</v>
      </c>
      <c r="Y397" s="29">
        <f t="shared" si="2399"/>
        <v>331</v>
      </c>
      <c r="Z397" s="29">
        <f t="shared" ref="Z397:AA397" si="2424">SUM(Z398:Z400)</f>
        <v>286</v>
      </c>
      <c r="AA397" s="29">
        <f t="shared" si="2424"/>
        <v>45</v>
      </c>
      <c r="AB397" s="29">
        <f t="shared" si="2401"/>
        <v>114</v>
      </c>
      <c r="AC397" s="29">
        <f t="shared" ref="AC397:AD397" si="2425">SUM(AC398:AC400)</f>
        <v>98</v>
      </c>
      <c r="AD397" s="29">
        <f t="shared" si="2425"/>
        <v>16</v>
      </c>
      <c r="AE397" s="29">
        <f t="shared" si="2403"/>
        <v>120</v>
      </c>
      <c r="AF397" s="29">
        <f t="shared" ref="AF397:AG397" si="2426">SUM(AF398:AF400)</f>
        <v>100</v>
      </c>
      <c r="AG397" s="29">
        <f t="shared" si="2426"/>
        <v>20</v>
      </c>
      <c r="AH397" s="29">
        <f t="shared" si="2405"/>
        <v>111</v>
      </c>
      <c r="AI397" s="29">
        <f t="shared" ref="AI397:AJ397" si="2427">SUM(AI398:AI400)</f>
        <v>98</v>
      </c>
      <c r="AJ397" s="29">
        <f t="shared" si="2427"/>
        <v>13</v>
      </c>
      <c r="AK397" s="29">
        <f t="shared" si="2407"/>
        <v>345</v>
      </c>
      <c r="AL397" s="29">
        <f t="shared" ref="AL397:AM397" si="2428">SUM(AL398:AL400)</f>
        <v>296</v>
      </c>
      <c r="AM397" s="29">
        <f t="shared" si="2428"/>
        <v>49</v>
      </c>
      <c r="AN397" s="29">
        <f t="shared" si="2409"/>
        <v>112</v>
      </c>
      <c r="AO397" s="29">
        <f t="shared" ref="AO397:AP397" si="2429">SUM(AO398:AO400)</f>
        <v>96</v>
      </c>
      <c r="AP397" s="29">
        <f t="shared" si="2429"/>
        <v>16</v>
      </c>
      <c r="AQ397" s="29">
        <f t="shared" si="2411"/>
        <v>102</v>
      </c>
      <c r="AR397" s="29">
        <f t="shared" ref="AR397:AS397" si="2430">SUM(AR398:AR400)</f>
        <v>86</v>
      </c>
      <c r="AS397" s="29">
        <f t="shared" si="2430"/>
        <v>16</v>
      </c>
      <c r="AT397" s="29">
        <f t="shared" si="2413"/>
        <v>115</v>
      </c>
      <c r="AU397" s="29">
        <f t="shared" ref="AU397:AV397" si="2431">SUM(AU398:AU400)</f>
        <v>101</v>
      </c>
      <c r="AV397" s="29">
        <f t="shared" si="2431"/>
        <v>14</v>
      </c>
      <c r="AW397" s="29">
        <f t="shared" si="2415"/>
        <v>329</v>
      </c>
      <c r="AX397" s="29">
        <f t="shared" ref="AX397:AY397" si="2432">SUM(AX398:AX400)</f>
        <v>283</v>
      </c>
      <c r="AY397" s="29">
        <f t="shared" si="2432"/>
        <v>46</v>
      </c>
      <c r="AZ397" s="29">
        <f>SUM(BA397:BB397)</f>
        <v>1363</v>
      </c>
      <c r="BA397" s="29">
        <f>SUM(BA398:BA400)</f>
        <v>1178</v>
      </c>
      <c r="BB397" s="29">
        <f>SUM(BB398:BB400)</f>
        <v>185</v>
      </c>
    </row>
    <row r="398" spans="1:54" s="3" customFormat="1" ht="15" customHeight="1" x14ac:dyDescent="0.25">
      <c r="A398" s="33"/>
      <c r="B398" s="31"/>
      <c r="C398" s="35" t="s">
        <v>319</v>
      </c>
      <c r="D398" s="54">
        <f>E398+F398</f>
        <v>0</v>
      </c>
      <c r="E398" s="54">
        <v>0</v>
      </c>
      <c r="F398" s="54">
        <v>0</v>
      </c>
      <c r="G398" s="54">
        <f>H398+I398</f>
        <v>0</v>
      </c>
      <c r="H398" s="54">
        <v>0</v>
      </c>
      <c r="I398" s="54">
        <v>0</v>
      </c>
      <c r="J398" s="54">
        <f>K398+L398</f>
        <v>1</v>
      </c>
      <c r="K398" s="54">
        <v>1</v>
      </c>
      <c r="L398" s="54">
        <v>0</v>
      </c>
      <c r="M398" s="54">
        <f>N398+O398</f>
        <v>1</v>
      </c>
      <c r="N398" s="54">
        <f t="shared" ref="N398:O405" si="2433">+E398+H398+K398</f>
        <v>1</v>
      </c>
      <c r="O398" s="54">
        <f t="shared" si="2433"/>
        <v>0</v>
      </c>
      <c r="P398" s="54">
        <f>Q398+R398</f>
        <v>0</v>
      </c>
      <c r="Q398" s="54">
        <v>0</v>
      </c>
      <c r="R398" s="54">
        <v>0</v>
      </c>
      <c r="S398" s="54">
        <f>T398+U398</f>
        <v>0</v>
      </c>
      <c r="T398" s="54">
        <v>0</v>
      </c>
      <c r="U398" s="54">
        <v>0</v>
      </c>
      <c r="V398" s="54">
        <f>W398+X398</f>
        <v>0</v>
      </c>
      <c r="W398" s="54">
        <v>0</v>
      </c>
      <c r="X398" s="54">
        <v>0</v>
      </c>
      <c r="Y398" s="54">
        <f>Z398+AA398</f>
        <v>0</v>
      </c>
      <c r="Z398" s="54">
        <f t="shared" ref="Z398:AA405" si="2434">+Q398+T398+W398</f>
        <v>0</v>
      </c>
      <c r="AA398" s="54">
        <f t="shared" si="2434"/>
        <v>0</v>
      </c>
      <c r="AB398" s="54">
        <f>AC398+AD398</f>
        <v>0</v>
      </c>
      <c r="AC398" s="54">
        <v>0</v>
      </c>
      <c r="AD398" s="54">
        <v>0</v>
      </c>
      <c r="AE398" s="54">
        <f>AF398+AG398</f>
        <v>0</v>
      </c>
      <c r="AF398" s="54">
        <v>0</v>
      </c>
      <c r="AG398" s="54">
        <v>0</v>
      </c>
      <c r="AH398" s="54">
        <f>AI398+AJ398</f>
        <v>1</v>
      </c>
      <c r="AI398" s="54">
        <v>1</v>
      </c>
      <c r="AJ398" s="54">
        <v>0</v>
      </c>
      <c r="AK398" s="54">
        <f>AL398+AM398</f>
        <v>1</v>
      </c>
      <c r="AL398" s="54">
        <f t="shared" ref="AL398:AM405" si="2435">+AC398+AF398+AI398</f>
        <v>1</v>
      </c>
      <c r="AM398" s="54">
        <f t="shared" si="2435"/>
        <v>0</v>
      </c>
      <c r="AN398" s="54">
        <f>AO398+AP398</f>
        <v>0</v>
      </c>
      <c r="AO398" s="54">
        <v>0</v>
      </c>
      <c r="AP398" s="54">
        <v>0</v>
      </c>
      <c r="AQ398" s="54">
        <f>AR398+AS398</f>
        <v>0</v>
      </c>
      <c r="AR398" s="54">
        <v>0</v>
      </c>
      <c r="AS398" s="54">
        <v>0</v>
      </c>
      <c r="AT398" s="54">
        <f>AU398+AV398</f>
        <v>0</v>
      </c>
      <c r="AU398" s="54">
        <v>0</v>
      </c>
      <c r="AV398" s="54">
        <v>0</v>
      </c>
      <c r="AW398" s="54">
        <f>AX398+AY398</f>
        <v>0</v>
      </c>
      <c r="AX398" s="54">
        <f t="shared" ref="AX398:AY405" si="2436">+AO398+AR398+AU398</f>
        <v>0</v>
      </c>
      <c r="AY398" s="54">
        <f t="shared" si="2436"/>
        <v>0</v>
      </c>
      <c r="AZ398" s="54">
        <f>BA398+BB398</f>
        <v>2</v>
      </c>
      <c r="BA398" s="54">
        <f t="shared" ref="BA398:BB405" si="2437">N398+Z398+AL398+AX398</f>
        <v>2</v>
      </c>
      <c r="BB398" s="54">
        <f t="shared" si="2437"/>
        <v>0</v>
      </c>
    </row>
    <row r="399" spans="1:54" s="3" customFormat="1" ht="15" customHeight="1" x14ac:dyDescent="0.25">
      <c r="A399" s="33"/>
      <c r="B399" s="31"/>
      <c r="C399" s="35" t="s">
        <v>318</v>
      </c>
      <c r="D399" s="54">
        <f>E399+F399</f>
        <v>121</v>
      </c>
      <c r="E399" s="54">
        <v>106</v>
      </c>
      <c r="F399" s="54">
        <v>15</v>
      </c>
      <c r="G399" s="54">
        <f>H399+I399</f>
        <v>106</v>
      </c>
      <c r="H399" s="54">
        <v>92</v>
      </c>
      <c r="I399" s="54">
        <v>14</v>
      </c>
      <c r="J399" s="54">
        <f>K399+L399</f>
        <v>130</v>
      </c>
      <c r="K399" s="54">
        <v>114</v>
      </c>
      <c r="L399" s="54">
        <v>16</v>
      </c>
      <c r="M399" s="54">
        <f>N399+O399</f>
        <v>357</v>
      </c>
      <c r="N399" s="54">
        <f t="shared" si="2433"/>
        <v>312</v>
      </c>
      <c r="O399" s="54">
        <f t="shared" si="2433"/>
        <v>45</v>
      </c>
      <c r="P399" s="54">
        <f>Q399+R399</f>
        <v>107</v>
      </c>
      <c r="Q399" s="54">
        <v>93</v>
      </c>
      <c r="R399" s="54">
        <v>14</v>
      </c>
      <c r="S399" s="54">
        <f>T399+U399</f>
        <v>116</v>
      </c>
      <c r="T399" s="54">
        <v>102</v>
      </c>
      <c r="U399" s="54">
        <v>14</v>
      </c>
      <c r="V399" s="54">
        <f>W399+X399</f>
        <v>108</v>
      </c>
      <c r="W399" s="54">
        <v>91</v>
      </c>
      <c r="X399" s="54">
        <v>17</v>
      </c>
      <c r="Y399" s="54">
        <f>Z399+AA399</f>
        <v>331</v>
      </c>
      <c r="Z399" s="54">
        <f t="shared" si="2434"/>
        <v>286</v>
      </c>
      <c r="AA399" s="54">
        <f t="shared" si="2434"/>
        <v>45</v>
      </c>
      <c r="AB399" s="54">
        <f>AC399+AD399</f>
        <v>114</v>
      </c>
      <c r="AC399" s="54">
        <v>98</v>
      </c>
      <c r="AD399" s="54">
        <v>16</v>
      </c>
      <c r="AE399" s="54">
        <f>AF399+AG399</f>
        <v>119</v>
      </c>
      <c r="AF399" s="54">
        <v>99</v>
      </c>
      <c r="AG399" s="54">
        <v>20</v>
      </c>
      <c r="AH399" s="54">
        <f>AI399+AJ399</f>
        <v>110</v>
      </c>
      <c r="AI399" s="54">
        <v>97</v>
      </c>
      <c r="AJ399" s="54">
        <v>13</v>
      </c>
      <c r="AK399" s="54">
        <f>AL399+AM399</f>
        <v>343</v>
      </c>
      <c r="AL399" s="54">
        <f t="shared" si="2435"/>
        <v>294</v>
      </c>
      <c r="AM399" s="54">
        <f t="shared" si="2435"/>
        <v>49</v>
      </c>
      <c r="AN399" s="54">
        <f>AO399+AP399</f>
        <v>111</v>
      </c>
      <c r="AO399" s="54">
        <v>95</v>
      </c>
      <c r="AP399" s="54">
        <v>16</v>
      </c>
      <c r="AQ399" s="54">
        <f>AR399+AS399</f>
        <v>101</v>
      </c>
      <c r="AR399" s="54">
        <v>85</v>
      </c>
      <c r="AS399" s="54">
        <v>16</v>
      </c>
      <c r="AT399" s="54">
        <f>AU399+AV399</f>
        <v>115</v>
      </c>
      <c r="AU399" s="54">
        <v>101</v>
      </c>
      <c r="AV399" s="54">
        <v>14</v>
      </c>
      <c r="AW399" s="54">
        <f>AX399+AY399</f>
        <v>327</v>
      </c>
      <c r="AX399" s="54">
        <f t="shared" si="2436"/>
        <v>281</v>
      </c>
      <c r="AY399" s="54">
        <f t="shared" si="2436"/>
        <v>46</v>
      </c>
      <c r="AZ399" s="54">
        <f>BA399+BB399</f>
        <v>1358</v>
      </c>
      <c r="BA399" s="54">
        <f t="shared" si="2437"/>
        <v>1173</v>
      </c>
      <c r="BB399" s="54">
        <f t="shared" si="2437"/>
        <v>185</v>
      </c>
    </row>
    <row r="400" spans="1:54" s="3" customFormat="1" ht="15" customHeight="1" x14ac:dyDescent="0.25">
      <c r="A400" s="33"/>
      <c r="B400" s="31"/>
      <c r="C400" s="35" t="s">
        <v>320</v>
      </c>
      <c r="D400" s="54">
        <f>E400+F400</f>
        <v>0</v>
      </c>
      <c r="E400" s="54">
        <v>0</v>
      </c>
      <c r="F400" s="54">
        <v>0</v>
      </c>
      <c r="G400" s="54">
        <f>H400+I400</f>
        <v>0</v>
      </c>
      <c r="H400" s="54">
        <v>0</v>
      </c>
      <c r="I400" s="54">
        <v>0</v>
      </c>
      <c r="J400" s="54">
        <f>K400+L400</f>
        <v>0</v>
      </c>
      <c r="K400" s="54">
        <v>0</v>
      </c>
      <c r="L400" s="54">
        <v>0</v>
      </c>
      <c r="M400" s="54">
        <f>N400+O400</f>
        <v>0</v>
      </c>
      <c r="N400" s="54">
        <f t="shared" si="2433"/>
        <v>0</v>
      </c>
      <c r="O400" s="54">
        <f t="shared" si="2433"/>
        <v>0</v>
      </c>
      <c r="P400" s="54">
        <f>Q400+R400</f>
        <v>0</v>
      </c>
      <c r="Q400" s="54">
        <v>0</v>
      </c>
      <c r="R400" s="54">
        <v>0</v>
      </c>
      <c r="S400" s="54">
        <f>T400+U400</f>
        <v>0</v>
      </c>
      <c r="T400" s="54">
        <v>0</v>
      </c>
      <c r="U400" s="54">
        <v>0</v>
      </c>
      <c r="V400" s="54">
        <f>W400+X400</f>
        <v>0</v>
      </c>
      <c r="W400" s="54">
        <v>0</v>
      </c>
      <c r="X400" s="54">
        <v>0</v>
      </c>
      <c r="Y400" s="54">
        <f>Z400+AA400</f>
        <v>0</v>
      </c>
      <c r="Z400" s="54">
        <f t="shared" si="2434"/>
        <v>0</v>
      </c>
      <c r="AA400" s="54">
        <f t="shared" si="2434"/>
        <v>0</v>
      </c>
      <c r="AB400" s="54">
        <f>AC400+AD400</f>
        <v>0</v>
      </c>
      <c r="AC400" s="54">
        <v>0</v>
      </c>
      <c r="AD400" s="54">
        <v>0</v>
      </c>
      <c r="AE400" s="54">
        <f>AF400+AG400</f>
        <v>1</v>
      </c>
      <c r="AF400" s="54">
        <v>1</v>
      </c>
      <c r="AG400" s="54">
        <v>0</v>
      </c>
      <c r="AH400" s="54">
        <f>AI400+AJ400</f>
        <v>0</v>
      </c>
      <c r="AI400" s="54">
        <v>0</v>
      </c>
      <c r="AJ400" s="54">
        <v>0</v>
      </c>
      <c r="AK400" s="54">
        <f>AL400+AM400</f>
        <v>1</v>
      </c>
      <c r="AL400" s="54">
        <f t="shared" si="2435"/>
        <v>1</v>
      </c>
      <c r="AM400" s="54">
        <f t="shared" si="2435"/>
        <v>0</v>
      </c>
      <c r="AN400" s="54">
        <f>AO400+AP400</f>
        <v>1</v>
      </c>
      <c r="AO400" s="54">
        <v>1</v>
      </c>
      <c r="AP400" s="54">
        <v>0</v>
      </c>
      <c r="AQ400" s="54">
        <f>AR400+AS400</f>
        <v>1</v>
      </c>
      <c r="AR400" s="54">
        <v>1</v>
      </c>
      <c r="AS400" s="54">
        <v>0</v>
      </c>
      <c r="AT400" s="54">
        <f>AU400+AV400</f>
        <v>0</v>
      </c>
      <c r="AU400" s="54">
        <v>0</v>
      </c>
      <c r="AV400" s="54">
        <v>0</v>
      </c>
      <c r="AW400" s="54">
        <f>AX400+AY400</f>
        <v>2</v>
      </c>
      <c r="AX400" s="54">
        <f t="shared" si="2436"/>
        <v>2</v>
      </c>
      <c r="AY400" s="54">
        <f t="shared" si="2436"/>
        <v>0</v>
      </c>
      <c r="AZ400" s="54">
        <f>BA400+BB400</f>
        <v>3</v>
      </c>
      <c r="BA400" s="54">
        <f t="shared" si="2437"/>
        <v>3</v>
      </c>
      <c r="BB400" s="54">
        <f t="shared" si="2437"/>
        <v>0</v>
      </c>
    </row>
    <row r="401" spans="1:54" s="3" customFormat="1" ht="15" customHeight="1" x14ac:dyDescent="0.2">
      <c r="A401" s="33"/>
      <c r="B401" s="34"/>
      <c r="C401" s="32" t="s">
        <v>321</v>
      </c>
      <c r="D401" s="29">
        <f t="shared" ref="D401" si="2438">E401+F401</f>
        <v>0</v>
      </c>
      <c r="E401" s="29">
        <v>0</v>
      </c>
      <c r="F401" s="29">
        <v>0</v>
      </c>
      <c r="G401" s="29">
        <f t="shared" ref="G401" si="2439">H401+I401</f>
        <v>0</v>
      </c>
      <c r="H401" s="29">
        <v>0</v>
      </c>
      <c r="I401" s="29">
        <v>0</v>
      </c>
      <c r="J401" s="29">
        <f t="shared" ref="J401" si="2440">K401+L401</f>
        <v>0</v>
      </c>
      <c r="K401" s="29">
        <v>0</v>
      </c>
      <c r="L401" s="29">
        <v>0</v>
      </c>
      <c r="M401" s="29">
        <f t="shared" ref="M401" si="2441">N401+O401</f>
        <v>0</v>
      </c>
      <c r="N401" s="29">
        <f t="shared" si="2433"/>
        <v>0</v>
      </c>
      <c r="O401" s="29">
        <f t="shared" si="2433"/>
        <v>0</v>
      </c>
      <c r="P401" s="29">
        <f t="shared" ref="P401" si="2442">Q401+R401</f>
        <v>0</v>
      </c>
      <c r="Q401" s="29">
        <v>0</v>
      </c>
      <c r="R401" s="29">
        <v>0</v>
      </c>
      <c r="S401" s="29">
        <f t="shared" ref="S401" si="2443">T401+U401</f>
        <v>0</v>
      </c>
      <c r="T401" s="29">
        <v>0</v>
      </c>
      <c r="U401" s="29">
        <v>0</v>
      </c>
      <c r="V401" s="29">
        <f t="shared" ref="V401" si="2444">W401+X401</f>
        <v>0</v>
      </c>
      <c r="W401" s="29">
        <v>0</v>
      </c>
      <c r="X401" s="29">
        <v>0</v>
      </c>
      <c r="Y401" s="29">
        <f t="shared" ref="Y401" si="2445">Z401+AA401</f>
        <v>0</v>
      </c>
      <c r="Z401" s="29">
        <f t="shared" si="2434"/>
        <v>0</v>
      </c>
      <c r="AA401" s="29">
        <f t="shared" si="2434"/>
        <v>0</v>
      </c>
      <c r="AB401" s="29">
        <f t="shared" ref="AB401" si="2446">AC401+AD401</f>
        <v>0</v>
      </c>
      <c r="AC401" s="29">
        <v>0</v>
      </c>
      <c r="AD401" s="29">
        <v>0</v>
      </c>
      <c r="AE401" s="29">
        <f t="shared" ref="AE401" si="2447">AF401+AG401</f>
        <v>0</v>
      </c>
      <c r="AF401" s="29">
        <v>0</v>
      </c>
      <c r="AG401" s="29">
        <v>0</v>
      </c>
      <c r="AH401" s="29">
        <f t="shared" ref="AH401" si="2448">AI401+AJ401</f>
        <v>0</v>
      </c>
      <c r="AI401" s="29">
        <v>0</v>
      </c>
      <c r="AJ401" s="29">
        <v>0</v>
      </c>
      <c r="AK401" s="29">
        <f t="shared" ref="AK401" si="2449">AL401+AM401</f>
        <v>0</v>
      </c>
      <c r="AL401" s="29">
        <f t="shared" si="2435"/>
        <v>0</v>
      </c>
      <c r="AM401" s="29">
        <f t="shared" si="2435"/>
        <v>0</v>
      </c>
      <c r="AN401" s="29">
        <f t="shared" ref="AN401" si="2450">AO401+AP401</f>
        <v>0</v>
      </c>
      <c r="AO401" s="29">
        <v>0</v>
      </c>
      <c r="AP401" s="29">
        <v>0</v>
      </c>
      <c r="AQ401" s="29">
        <f t="shared" ref="AQ401" si="2451">AR401+AS401</f>
        <v>0</v>
      </c>
      <c r="AR401" s="29">
        <v>0</v>
      </c>
      <c r="AS401" s="29">
        <v>0</v>
      </c>
      <c r="AT401" s="29">
        <f t="shared" ref="AT401" si="2452">AU401+AV401</f>
        <v>0</v>
      </c>
      <c r="AU401" s="29">
        <v>0</v>
      </c>
      <c r="AV401" s="29">
        <v>0</v>
      </c>
      <c r="AW401" s="29">
        <f t="shared" ref="AW401" si="2453">AX401+AY401</f>
        <v>0</v>
      </c>
      <c r="AX401" s="29">
        <f t="shared" si="2436"/>
        <v>0</v>
      </c>
      <c r="AY401" s="29">
        <f t="shared" si="2436"/>
        <v>0</v>
      </c>
      <c r="AZ401" s="29">
        <f t="shared" ref="AZ401" si="2454">BA401+BB401</f>
        <v>0</v>
      </c>
      <c r="BA401" s="29">
        <f t="shared" si="2437"/>
        <v>0</v>
      </c>
      <c r="BB401" s="29">
        <f t="shared" si="2437"/>
        <v>0</v>
      </c>
    </row>
    <row r="402" spans="1:54" s="3" customFormat="1" ht="15" customHeight="1" x14ac:dyDescent="0.2">
      <c r="A402" s="33"/>
      <c r="B402" s="34"/>
      <c r="C402" s="32" t="s">
        <v>322</v>
      </c>
      <c r="D402" s="54">
        <f>E402+F402</f>
        <v>58</v>
      </c>
      <c r="E402" s="54">
        <v>58</v>
      </c>
      <c r="F402" s="54">
        <v>0</v>
      </c>
      <c r="G402" s="54">
        <f>H402+I402</f>
        <v>50</v>
      </c>
      <c r="H402" s="54">
        <v>50</v>
      </c>
      <c r="I402" s="54">
        <v>0</v>
      </c>
      <c r="J402" s="54">
        <f>K402+L402</f>
        <v>35</v>
      </c>
      <c r="K402" s="54">
        <v>35</v>
      </c>
      <c r="L402" s="54">
        <v>0</v>
      </c>
      <c r="M402" s="54">
        <f>N402+O402</f>
        <v>143</v>
      </c>
      <c r="N402" s="54">
        <f t="shared" si="2433"/>
        <v>143</v>
      </c>
      <c r="O402" s="54">
        <f t="shared" si="2433"/>
        <v>0</v>
      </c>
      <c r="P402" s="54">
        <f>Q402+R402</f>
        <v>95</v>
      </c>
      <c r="Q402" s="54">
        <v>95</v>
      </c>
      <c r="R402" s="54">
        <v>0</v>
      </c>
      <c r="S402" s="54">
        <f>T402+U402</f>
        <v>69</v>
      </c>
      <c r="T402" s="54">
        <v>69</v>
      </c>
      <c r="U402" s="54">
        <v>0</v>
      </c>
      <c r="V402" s="54">
        <f>W402+X402</f>
        <v>87</v>
      </c>
      <c r="W402" s="54">
        <v>87</v>
      </c>
      <c r="X402" s="54">
        <v>0</v>
      </c>
      <c r="Y402" s="54">
        <f>Z402+AA402</f>
        <v>251</v>
      </c>
      <c r="Z402" s="54">
        <f t="shared" si="2434"/>
        <v>251</v>
      </c>
      <c r="AA402" s="54">
        <f t="shared" si="2434"/>
        <v>0</v>
      </c>
      <c r="AB402" s="54">
        <f>AC402+AD402</f>
        <v>54</v>
      </c>
      <c r="AC402" s="54">
        <v>54</v>
      </c>
      <c r="AD402" s="54">
        <v>0</v>
      </c>
      <c r="AE402" s="54">
        <f>AF402+AG402</f>
        <v>78</v>
      </c>
      <c r="AF402" s="54">
        <v>78</v>
      </c>
      <c r="AG402" s="54">
        <v>0</v>
      </c>
      <c r="AH402" s="54">
        <f>AI402+AJ402</f>
        <v>26</v>
      </c>
      <c r="AI402" s="54">
        <v>26</v>
      </c>
      <c r="AJ402" s="54">
        <v>0</v>
      </c>
      <c r="AK402" s="54">
        <f>AL402+AM402</f>
        <v>158</v>
      </c>
      <c r="AL402" s="54">
        <f t="shared" si="2435"/>
        <v>158</v>
      </c>
      <c r="AM402" s="54">
        <f t="shared" si="2435"/>
        <v>0</v>
      </c>
      <c r="AN402" s="54">
        <f>AO402+AP402</f>
        <v>46</v>
      </c>
      <c r="AO402" s="54">
        <v>46</v>
      </c>
      <c r="AP402" s="54">
        <v>0</v>
      </c>
      <c r="AQ402" s="54">
        <f>AR402+AS402</f>
        <v>49</v>
      </c>
      <c r="AR402" s="54">
        <v>49</v>
      </c>
      <c r="AS402" s="54">
        <v>0</v>
      </c>
      <c r="AT402" s="54">
        <f>AU402+AV402</f>
        <v>0</v>
      </c>
      <c r="AU402" s="54">
        <v>0</v>
      </c>
      <c r="AV402" s="54">
        <v>0</v>
      </c>
      <c r="AW402" s="54">
        <f>AX402+AY402</f>
        <v>95</v>
      </c>
      <c r="AX402" s="54">
        <f t="shared" si="2436"/>
        <v>95</v>
      </c>
      <c r="AY402" s="54">
        <f t="shared" si="2436"/>
        <v>0</v>
      </c>
      <c r="AZ402" s="54">
        <f>BA402+BB402</f>
        <v>647</v>
      </c>
      <c r="BA402" s="54">
        <f t="shared" si="2437"/>
        <v>647</v>
      </c>
      <c r="BB402" s="54">
        <f t="shared" si="2437"/>
        <v>0</v>
      </c>
    </row>
    <row r="403" spans="1:54" s="3" customFormat="1" ht="15" customHeight="1" x14ac:dyDescent="0.2">
      <c r="A403" s="33"/>
      <c r="B403" s="34"/>
      <c r="C403" s="32" t="s">
        <v>323</v>
      </c>
      <c r="D403" s="54">
        <f>E403+F403</f>
        <v>142</v>
      </c>
      <c r="E403" s="54">
        <v>142</v>
      </c>
      <c r="F403" s="54">
        <v>0</v>
      </c>
      <c r="G403" s="54">
        <f>H403+I403</f>
        <v>130</v>
      </c>
      <c r="H403" s="54">
        <v>130</v>
      </c>
      <c r="I403" s="54">
        <v>0</v>
      </c>
      <c r="J403" s="54">
        <f>K403+L403</f>
        <v>129</v>
      </c>
      <c r="K403" s="54">
        <v>129</v>
      </c>
      <c r="L403" s="54">
        <v>0</v>
      </c>
      <c r="M403" s="54">
        <f>N403+O403</f>
        <v>401</v>
      </c>
      <c r="N403" s="54">
        <f t="shared" si="2433"/>
        <v>401</v>
      </c>
      <c r="O403" s="54">
        <f t="shared" si="2433"/>
        <v>0</v>
      </c>
      <c r="P403" s="54">
        <f>Q403+R403</f>
        <v>132</v>
      </c>
      <c r="Q403" s="54">
        <v>132</v>
      </c>
      <c r="R403" s="54">
        <v>0</v>
      </c>
      <c r="S403" s="54">
        <f>T403+U403</f>
        <v>76</v>
      </c>
      <c r="T403" s="54">
        <v>76</v>
      </c>
      <c r="U403" s="54">
        <v>0</v>
      </c>
      <c r="V403" s="54">
        <f>W403+X403</f>
        <v>73</v>
      </c>
      <c r="W403" s="54">
        <v>73</v>
      </c>
      <c r="X403" s="54">
        <v>0</v>
      </c>
      <c r="Y403" s="54">
        <f>Z403+AA403</f>
        <v>281</v>
      </c>
      <c r="Z403" s="54">
        <f t="shared" si="2434"/>
        <v>281</v>
      </c>
      <c r="AA403" s="54">
        <f t="shared" si="2434"/>
        <v>0</v>
      </c>
      <c r="AB403" s="54">
        <f>AC403+AD403</f>
        <v>103</v>
      </c>
      <c r="AC403" s="54">
        <v>103</v>
      </c>
      <c r="AD403" s="54">
        <v>0</v>
      </c>
      <c r="AE403" s="54">
        <f>AF403+AG403</f>
        <v>97</v>
      </c>
      <c r="AF403" s="54">
        <v>97</v>
      </c>
      <c r="AG403" s="54">
        <v>0</v>
      </c>
      <c r="AH403" s="54">
        <f>AI403+AJ403</f>
        <v>67</v>
      </c>
      <c r="AI403" s="54">
        <v>67</v>
      </c>
      <c r="AJ403" s="54">
        <v>0</v>
      </c>
      <c r="AK403" s="54">
        <f>AL403+AM403</f>
        <v>267</v>
      </c>
      <c r="AL403" s="54">
        <f t="shared" si="2435"/>
        <v>267</v>
      </c>
      <c r="AM403" s="54">
        <f t="shared" si="2435"/>
        <v>0</v>
      </c>
      <c r="AN403" s="54">
        <f>AO403+AP403</f>
        <v>61</v>
      </c>
      <c r="AO403" s="54">
        <v>61</v>
      </c>
      <c r="AP403" s="54">
        <v>0</v>
      </c>
      <c r="AQ403" s="54">
        <f>AR403+AS403</f>
        <v>102</v>
      </c>
      <c r="AR403" s="54">
        <v>102</v>
      </c>
      <c r="AS403" s="54">
        <v>0</v>
      </c>
      <c r="AT403" s="54">
        <f>AU403+AV403</f>
        <v>106</v>
      </c>
      <c r="AU403" s="54">
        <v>106</v>
      </c>
      <c r="AV403" s="54">
        <v>0</v>
      </c>
      <c r="AW403" s="54">
        <f>AX403+AY403</f>
        <v>269</v>
      </c>
      <c r="AX403" s="54">
        <f t="shared" si="2436"/>
        <v>269</v>
      </c>
      <c r="AY403" s="54">
        <f t="shared" si="2436"/>
        <v>0</v>
      </c>
      <c r="AZ403" s="54">
        <f>BA403+BB403</f>
        <v>1218</v>
      </c>
      <c r="BA403" s="54">
        <f t="shared" si="2437"/>
        <v>1218</v>
      </c>
      <c r="BB403" s="54">
        <f t="shared" si="2437"/>
        <v>0</v>
      </c>
    </row>
    <row r="404" spans="1:54" s="3" customFormat="1" ht="15" customHeight="1" x14ac:dyDescent="0.25">
      <c r="A404" s="33"/>
      <c r="B404" s="31"/>
      <c r="C404" s="32" t="s">
        <v>48</v>
      </c>
      <c r="D404" s="54">
        <f>E404+F404</f>
        <v>96</v>
      </c>
      <c r="E404" s="54">
        <v>96</v>
      </c>
      <c r="F404" s="54">
        <v>0</v>
      </c>
      <c r="G404" s="54">
        <f>H404+I404</f>
        <v>112</v>
      </c>
      <c r="H404" s="54">
        <v>112</v>
      </c>
      <c r="I404" s="54">
        <v>0</v>
      </c>
      <c r="J404" s="54">
        <f>K404+L404</f>
        <v>98</v>
      </c>
      <c r="K404" s="54">
        <v>98</v>
      </c>
      <c r="L404" s="54">
        <v>0</v>
      </c>
      <c r="M404" s="54">
        <f>N404+O404</f>
        <v>306</v>
      </c>
      <c r="N404" s="54">
        <f t="shared" si="2433"/>
        <v>306</v>
      </c>
      <c r="O404" s="54">
        <f t="shared" si="2433"/>
        <v>0</v>
      </c>
      <c r="P404" s="54">
        <f>Q404+R404</f>
        <v>96</v>
      </c>
      <c r="Q404" s="54">
        <v>96</v>
      </c>
      <c r="R404" s="54">
        <v>0</v>
      </c>
      <c r="S404" s="54">
        <f>T404+U404</f>
        <v>89</v>
      </c>
      <c r="T404" s="54">
        <v>89</v>
      </c>
      <c r="U404" s="54">
        <v>0</v>
      </c>
      <c r="V404" s="54">
        <f>W404+X404</f>
        <v>127</v>
      </c>
      <c r="W404" s="54">
        <v>127</v>
      </c>
      <c r="X404" s="54">
        <v>0</v>
      </c>
      <c r="Y404" s="54">
        <f>Z404+AA404</f>
        <v>312</v>
      </c>
      <c r="Z404" s="54">
        <f t="shared" si="2434"/>
        <v>312</v>
      </c>
      <c r="AA404" s="54">
        <f t="shared" si="2434"/>
        <v>0</v>
      </c>
      <c r="AB404" s="54">
        <f>AC404+AD404</f>
        <v>127</v>
      </c>
      <c r="AC404" s="54">
        <v>127</v>
      </c>
      <c r="AD404" s="54">
        <v>0</v>
      </c>
      <c r="AE404" s="54">
        <f>AF404+AG404</f>
        <v>183</v>
      </c>
      <c r="AF404" s="54">
        <v>183</v>
      </c>
      <c r="AG404" s="54">
        <v>0</v>
      </c>
      <c r="AH404" s="54">
        <f>AI404+AJ404</f>
        <v>159</v>
      </c>
      <c r="AI404" s="54">
        <v>159</v>
      </c>
      <c r="AJ404" s="54">
        <v>0</v>
      </c>
      <c r="AK404" s="54">
        <f>AL404+AM404</f>
        <v>469</v>
      </c>
      <c r="AL404" s="54">
        <f t="shared" si="2435"/>
        <v>469</v>
      </c>
      <c r="AM404" s="54">
        <f t="shared" si="2435"/>
        <v>0</v>
      </c>
      <c r="AN404" s="54">
        <f>AO404+AP404</f>
        <v>163</v>
      </c>
      <c r="AO404" s="54">
        <v>163</v>
      </c>
      <c r="AP404" s="54">
        <v>0</v>
      </c>
      <c r="AQ404" s="54">
        <f>AR404+AS404</f>
        <v>167</v>
      </c>
      <c r="AR404" s="54">
        <v>167</v>
      </c>
      <c r="AS404" s="54">
        <v>0</v>
      </c>
      <c r="AT404" s="54">
        <f>AU404+AV404</f>
        <v>169</v>
      </c>
      <c r="AU404" s="54">
        <v>169</v>
      </c>
      <c r="AV404" s="54">
        <v>0</v>
      </c>
      <c r="AW404" s="54">
        <f>AX404+AY404</f>
        <v>499</v>
      </c>
      <c r="AX404" s="54">
        <f t="shared" si="2436"/>
        <v>499</v>
      </c>
      <c r="AY404" s="54">
        <f t="shared" si="2436"/>
        <v>0</v>
      </c>
      <c r="AZ404" s="54">
        <f>BA404+BB404</f>
        <v>1586</v>
      </c>
      <c r="BA404" s="54">
        <f t="shared" si="2437"/>
        <v>1586</v>
      </c>
      <c r="BB404" s="54">
        <f t="shared" si="2437"/>
        <v>0</v>
      </c>
    </row>
    <row r="405" spans="1:54" s="3" customFormat="1" ht="15" customHeight="1" x14ac:dyDescent="0.25">
      <c r="A405" s="33"/>
      <c r="B405" s="31"/>
      <c r="C405" s="32" t="s">
        <v>23</v>
      </c>
      <c r="D405" s="54">
        <f>E405+F405</f>
        <v>43</v>
      </c>
      <c r="E405" s="54">
        <v>33</v>
      </c>
      <c r="F405" s="54">
        <v>10</v>
      </c>
      <c r="G405" s="54">
        <f>H405+I405</f>
        <v>40</v>
      </c>
      <c r="H405" s="54">
        <v>34</v>
      </c>
      <c r="I405" s="54">
        <v>6</v>
      </c>
      <c r="J405" s="54">
        <f>K405+L405</f>
        <v>57</v>
      </c>
      <c r="K405" s="54">
        <v>46</v>
      </c>
      <c r="L405" s="54">
        <v>11</v>
      </c>
      <c r="M405" s="54">
        <f>N405+O405</f>
        <v>140</v>
      </c>
      <c r="N405" s="54">
        <f t="shared" si="2433"/>
        <v>113</v>
      </c>
      <c r="O405" s="54">
        <f t="shared" si="2433"/>
        <v>27</v>
      </c>
      <c r="P405" s="54">
        <f>Q405+R405</f>
        <v>41</v>
      </c>
      <c r="Q405" s="54">
        <v>35</v>
      </c>
      <c r="R405" s="54">
        <v>6</v>
      </c>
      <c r="S405" s="54">
        <f>T405+U405</f>
        <v>50</v>
      </c>
      <c r="T405" s="54">
        <v>37</v>
      </c>
      <c r="U405" s="54">
        <v>13</v>
      </c>
      <c r="V405" s="54">
        <f>W405+X405</f>
        <v>39</v>
      </c>
      <c r="W405" s="54">
        <v>29</v>
      </c>
      <c r="X405" s="54">
        <v>10</v>
      </c>
      <c r="Y405" s="54">
        <f>Z405+AA405</f>
        <v>130</v>
      </c>
      <c r="Z405" s="54">
        <f t="shared" si="2434"/>
        <v>101</v>
      </c>
      <c r="AA405" s="54">
        <f t="shared" si="2434"/>
        <v>29</v>
      </c>
      <c r="AB405" s="54">
        <f>AC405+AD405</f>
        <v>42</v>
      </c>
      <c r="AC405" s="54">
        <v>31</v>
      </c>
      <c r="AD405" s="54">
        <v>11</v>
      </c>
      <c r="AE405" s="54">
        <f>AF405+AG405</f>
        <v>38</v>
      </c>
      <c r="AF405" s="54">
        <v>28</v>
      </c>
      <c r="AG405" s="54">
        <v>10</v>
      </c>
      <c r="AH405" s="54">
        <f>AI405+AJ405</f>
        <v>39</v>
      </c>
      <c r="AI405" s="54">
        <v>29</v>
      </c>
      <c r="AJ405" s="54">
        <v>10</v>
      </c>
      <c r="AK405" s="54">
        <f>AL405+AM405</f>
        <v>119</v>
      </c>
      <c r="AL405" s="54">
        <f t="shared" si="2435"/>
        <v>88</v>
      </c>
      <c r="AM405" s="54">
        <f t="shared" si="2435"/>
        <v>31</v>
      </c>
      <c r="AN405" s="54">
        <f>AO405+AP405</f>
        <v>46</v>
      </c>
      <c r="AO405" s="54">
        <v>37</v>
      </c>
      <c r="AP405" s="54">
        <v>9</v>
      </c>
      <c r="AQ405" s="54">
        <f>AR405+AS405</f>
        <v>52</v>
      </c>
      <c r="AR405" s="54">
        <v>43</v>
      </c>
      <c r="AS405" s="54">
        <v>9</v>
      </c>
      <c r="AT405" s="54">
        <f>AU405+AV405</f>
        <v>42</v>
      </c>
      <c r="AU405" s="54">
        <v>32</v>
      </c>
      <c r="AV405" s="54">
        <v>10</v>
      </c>
      <c r="AW405" s="54">
        <f>AX405+AY405</f>
        <v>140</v>
      </c>
      <c r="AX405" s="54">
        <f t="shared" si="2436"/>
        <v>112</v>
      </c>
      <c r="AY405" s="54">
        <f t="shared" si="2436"/>
        <v>28</v>
      </c>
      <c r="AZ405" s="54">
        <f>BA405+BB405</f>
        <v>529</v>
      </c>
      <c r="BA405" s="54">
        <f t="shared" si="2437"/>
        <v>414</v>
      </c>
      <c r="BB405" s="54">
        <f t="shared" si="2437"/>
        <v>115</v>
      </c>
    </row>
    <row r="406" spans="1:54" s="3" customFormat="1" ht="15" customHeight="1" x14ac:dyDescent="0.25">
      <c r="A406" s="33"/>
      <c r="B406" s="31"/>
      <c r="C406" s="3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</row>
    <row r="407" spans="1:54" s="3" customFormat="1" ht="15" customHeight="1" x14ac:dyDescent="0.25">
      <c r="A407" s="30"/>
      <c r="B407" s="31" t="s">
        <v>324</v>
      </c>
      <c r="C407" s="32"/>
      <c r="D407" s="29">
        <f>SUM(E407:F407)</f>
        <v>371</v>
      </c>
      <c r="E407" s="29">
        <f>+E408+E412+E413+E416+E417</f>
        <v>365</v>
      </c>
      <c r="F407" s="29">
        <f>+F408+F412+F413+F416+F417</f>
        <v>6</v>
      </c>
      <c r="G407" s="29">
        <f t="shared" ref="G407:G408" si="2455">SUM(H407:I407)</f>
        <v>319</v>
      </c>
      <c r="H407" s="29">
        <f>+H408+H412+H413+H416+H417</f>
        <v>314</v>
      </c>
      <c r="I407" s="29">
        <f>+I408+I412+I413+I416+I417</f>
        <v>5</v>
      </c>
      <c r="J407" s="29">
        <f t="shared" ref="J407:J408" si="2456">SUM(K407:L407)</f>
        <v>376</v>
      </c>
      <c r="K407" s="29">
        <f>+K408+K412+K413+K416+K417</f>
        <v>367</v>
      </c>
      <c r="L407" s="29">
        <f>+L408+L412+L413+L416+L417</f>
        <v>9</v>
      </c>
      <c r="M407" s="29">
        <f>SUM(N407:O407)</f>
        <v>1066</v>
      </c>
      <c r="N407" s="29">
        <f>+N408+N412+N413+N416+N417</f>
        <v>1046</v>
      </c>
      <c r="O407" s="29">
        <f>+O408+O412+O413+O416+O417</f>
        <v>20</v>
      </c>
      <c r="P407" s="29">
        <f t="shared" ref="P407:P408" si="2457">SUM(Q407:R407)</f>
        <v>346</v>
      </c>
      <c r="Q407" s="29">
        <f>+Q408+Q412+Q413+Q416+Q417</f>
        <v>340</v>
      </c>
      <c r="R407" s="29">
        <f>+R408+R412+R413+R416+R417</f>
        <v>6</v>
      </c>
      <c r="S407" s="29">
        <f t="shared" ref="S407:S408" si="2458">SUM(T407:U407)</f>
        <v>332</v>
      </c>
      <c r="T407" s="29">
        <f>+T408+T412+T413+T416+T417</f>
        <v>326</v>
      </c>
      <c r="U407" s="29">
        <f>+U408+U412+U413+U416+U417</f>
        <v>6</v>
      </c>
      <c r="V407" s="29">
        <f t="shared" ref="V407:V408" si="2459">SUM(W407:X407)</f>
        <v>317</v>
      </c>
      <c r="W407" s="29">
        <f>+W408+W412+W413+W416+W417</f>
        <v>312</v>
      </c>
      <c r="X407" s="29">
        <f>+X408+X412+X413+X416+X417</f>
        <v>5</v>
      </c>
      <c r="Y407" s="29">
        <f t="shared" ref="Y407:Y408" si="2460">SUM(Z407:AA407)</f>
        <v>995</v>
      </c>
      <c r="Z407" s="29">
        <f>+Z408+Z412+Z413+Z416+Z417</f>
        <v>978</v>
      </c>
      <c r="AA407" s="29">
        <f>+AA408+AA412+AA413+AA416+AA417</f>
        <v>17</v>
      </c>
      <c r="AB407" s="29">
        <f t="shared" ref="AB407:AB408" si="2461">SUM(AC407:AD407)</f>
        <v>298</v>
      </c>
      <c r="AC407" s="29">
        <f>+AC408+AC412+AC413+AC416+AC417</f>
        <v>292</v>
      </c>
      <c r="AD407" s="29">
        <f>+AD408+AD412+AD413+AD416+AD417</f>
        <v>6</v>
      </c>
      <c r="AE407" s="29">
        <f t="shared" ref="AE407:AE408" si="2462">SUM(AF407:AG407)</f>
        <v>325</v>
      </c>
      <c r="AF407" s="29">
        <f>+AF408+AF412+AF413+AF416+AF417</f>
        <v>319</v>
      </c>
      <c r="AG407" s="29">
        <f>+AG408+AG412+AG413+AG416+AG417</f>
        <v>6</v>
      </c>
      <c r="AH407" s="29">
        <f t="shared" ref="AH407:AH408" si="2463">SUM(AI407:AJ407)</f>
        <v>380</v>
      </c>
      <c r="AI407" s="29">
        <f>+AI408+AI412+AI413+AI416+AI417</f>
        <v>374</v>
      </c>
      <c r="AJ407" s="29">
        <f>+AJ408+AJ412+AJ413+AJ416+AJ417</f>
        <v>6</v>
      </c>
      <c r="AK407" s="29">
        <f>SUM(AL407:AM407)</f>
        <v>1003</v>
      </c>
      <c r="AL407" s="29">
        <f>+AL408+AL412+AL413+AL416+AL417</f>
        <v>985</v>
      </c>
      <c r="AM407" s="29">
        <f>+AM408+AM412+AM413+AM416+AM417</f>
        <v>18</v>
      </c>
      <c r="AN407" s="29">
        <f t="shared" ref="AN407:AN408" si="2464">SUM(AO407:AP407)</f>
        <v>439</v>
      </c>
      <c r="AO407" s="29">
        <f>+AO408+AO412+AO413+AO416+AO417</f>
        <v>432</v>
      </c>
      <c r="AP407" s="29">
        <f>+AP408+AP412+AP413+AP416+AP417</f>
        <v>7</v>
      </c>
      <c r="AQ407" s="29">
        <f t="shared" ref="AQ407:AQ408" si="2465">SUM(AR407:AS407)</f>
        <v>461</v>
      </c>
      <c r="AR407" s="29">
        <f>+AR408+AR412+AR413+AR416+AR417</f>
        <v>455</v>
      </c>
      <c r="AS407" s="29">
        <f>+AS408+AS412+AS413+AS416+AS417</f>
        <v>6</v>
      </c>
      <c r="AT407" s="29">
        <f t="shared" ref="AT407:AT408" si="2466">SUM(AU407:AV407)</f>
        <v>473</v>
      </c>
      <c r="AU407" s="29">
        <f>+AU408+AU412+AU413+AU416+AU417</f>
        <v>467</v>
      </c>
      <c r="AV407" s="29">
        <f>+AV408+AV412+AV413+AV416+AV417</f>
        <v>6</v>
      </c>
      <c r="AW407" s="29">
        <f t="shared" ref="AW407:AW408" si="2467">SUM(AX407:AY407)</f>
        <v>1373</v>
      </c>
      <c r="AX407" s="29">
        <f>+AX408+AX412+AX413+AX416+AX417</f>
        <v>1354</v>
      </c>
      <c r="AY407" s="29">
        <f>+AY408+AY412+AY413+AY416+AY417</f>
        <v>19</v>
      </c>
      <c r="AZ407" s="29">
        <f>SUM(BA407:BB407)</f>
        <v>4437</v>
      </c>
      <c r="BA407" s="29">
        <f>+BA408+BA412+BA413+BA416+BA417</f>
        <v>4363</v>
      </c>
      <c r="BB407" s="29">
        <f>+BB408+BB412+BB413+BB416+BB417</f>
        <v>74</v>
      </c>
    </row>
    <row r="408" spans="1:54" s="3" customFormat="1" ht="15" customHeight="1" x14ac:dyDescent="0.25">
      <c r="A408" s="33"/>
      <c r="B408" s="31"/>
      <c r="C408" s="32" t="s">
        <v>325</v>
      </c>
      <c r="D408" s="29">
        <f>SUM(E408:F408)</f>
        <v>273</v>
      </c>
      <c r="E408" s="29">
        <f>SUM(E409:E411)</f>
        <v>272</v>
      </c>
      <c r="F408" s="29">
        <f>SUM(F409:F411)</f>
        <v>1</v>
      </c>
      <c r="G408" s="29">
        <f t="shared" si="2455"/>
        <v>232</v>
      </c>
      <c r="H408" s="29">
        <f t="shared" ref="H408:I408" si="2468">SUM(H409:H411)</f>
        <v>231</v>
      </c>
      <c r="I408" s="29">
        <f t="shared" si="2468"/>
        <v>1</v>
      </c>
      <c r="J408" s="29">
        <f t="shared" si="2456"/>
        <v>258</v>
      </c>
      <c r="K408" s="29">
        <f t="shared" ref="K408:L408" si="2469">SUM(K409:K411)</f>
        <v>258</v>
      </c>
      <c r="L408" s="29">
        <f t="shared" si="2469"/>
        <v>0</v>
      </c>
      <c r="M408" s="29">
        <f>SUM(N408:O408)</f>
        <v>763</v>
      </c>
      <c r="N408" s="29">
        <f>SUM(N409:N411)</f>
        <v>761</v>
      </c>
      <c r="O408" s="29">
        <f>SUM(O409:O411)</f>
        <v>2</v>
      </c>
      <c r="P408" s="29">
        <f t="shared" si="2457"/>
        <v>247</v>
      </c>
      <c r="Q408" s="29">
        <f t="shared" ref="Q408:R408" si="2470">SUM(Q409:Q411)</f>
        <v>247</v>
      </c>
      <c r="R408" s="29">
        <f t="shared" si="2470"/>
        <v>0</v>
      </c>
      <c r="S408" s="29">
        <f t="shared" si="2458"/>
        <v>219</v>
      </c>
      <c r="T408" s="29">
        <f t="shared" ref="T408:U408" si="2471">SUM(T409:T411)</f>
        <v>218</v>
      </c>
      <c r="U408" s="29">
        <f t="shared" si="2471"/>
        <v>1</v>
      </c>
      <c r="V408" s="29">
        <f t="shared" si="2459"/>
        <v>203</v>
      </c>
      <c r="W408" s="29">
        <f t="shared" ref="W408:X408" si="2472">SUM(W409:W411)</f>
        <v>203</v>
      </c>
      <c r="X408" s="29">
        <f t="shared" si="2472"/>
        <v>0</v>
      </c>
      <c r="Y408" s="29">
        <f t="shared" si="2460"/>
        <v>669</v>
      </c>
      <c r="Z408" s="29">
        <f t="shared" ref="Z408:AA408" si="2473">SUM(Z409:Z411)</f>
        <v>668</v>
      </c>
      <c r="AA408" s="29">
        <f t="shared" si="2473"/>
        <v>1</v>
      </c>
      <c r="AB408" s="29">
        <f t="shared" si="2461"/>
        <v>219</v>
      </c>
      <c r="AC408" s="29">
        <f t="shared" ref="AC408:AD408" si="2474">SUM(AC409:AC411)</f>
        <v>219</v>
      </c>
      <c r="AD408" s="29">
        <f t="shared" si="2474"/>
        <v>0</v>
      </c>
      <c r="AE408" s="29">
        <f t="shared" si="2462"/>
        <v>236</v>
      </c>
      <c r="AF408" s="29">
        <f t="shared" ref="AF408:AG408" si="2475">SUM(AF409:AF411)</f>
        <v>236</v>
      </c>
      <c r="AG408" s="29">
        <f t="shared" si="2475"/>
        <v>0</v>
      </c>
      <c r="AH408" s="29">
        <f t="shared" si="2463"/>
        <v>299</v>
      </c>
      <c r="AI408" s="29">
        <f t="shared" ref="AI408:AJ408" si="2476">SUM(AI409:AI411)</f>
        <v>298</v>
      </c>
      <c r="AJ408" s="29">
        <f t="shared" si="2476"/>
        <v>1</v>
      </c>
      <c r="AK408" s="29">
        <f t="shared" ref="AK408" si="2477">SUM(AL408:AM408)</f>
        <v>754</v>
      </c>
      <c r="AL408" s="29">
        <f t="shared" ref="AL408:AM408" si="2478">SUM(AL409:AL411)</f>
        <v>753</v>
      </c>
      <c r="AM408" s="29">
        <f t="shared" si="2478"/>
        <v>1</v>
      </c>
      <c r="AN408" s="29">
        <f t="shared" si="2464"/>
        <v>360</v>
      </c>
      <c r="AO408" s="29">
        <f t="shared" ref="AO408:AP408" si="2479">SUM(AO409:AO411)</f>
        <v>360</v>
      </c>
      <c r="AP408" s="29">
        <f t="shared" si="2479"/>
        <v>0</v>
      </c>
      <c r="AQ408" s="29">
        <f t="shared" si="2465"/>
        <v>386</v>
      </c>
      <c r="AR408" s="29">
        <f t="shared" ref="AR408:AS408" si="2480">SUM(AR409:AR411)</f>
        <v>386</v>
      </c>
      <c r="AS408" s="29">
        <f t="shared" si="2480"/>
        <v>0</v>
      </c>
      <c r="AT408" s="29">
        <f t="shared" si="2466"/>
        <v>398</v>
      </c>
      <c r="AU408" s="29">
        <f t="shared" ref="AU408:AV408" si="2481">SUM(AU409:AU411)</f>
        <v>398</v>
      </c>
      <c r="AV408" s="29">
        <f t="shared" si="2481"/>
        <v>0</v>
      </c>
      <c r="AW408" s="29">
        <f t="shared" si="2467"/>
        <v>1144</v>
      </c>
      <c r="AX408" s="29">
        <f t="shared" ref="AX408:AY408" si="2482">SUM(AX409:AX411)</f>
        <v>1144</v>
      </c>
      <c r="AY408" s="29">
        <f t="shared" si="2482"/>
        <v>0</v>
      </c>
      <c r="AZ408" s="29">
        <f>SUM(BA408:BB408)</f>
        <v>3330</v>
      </c>
      <c r="BA408" s="29">
        <f>SUM(BA409:BA411)</f>
        <v>3326</v>
      </c>
      <c r="BB408" s="29">
        <f>SUM(BB409:BB411)</f>
        <v>4</v>
      </c>
    </row>
    <row r="409" spans="1:54" s="3" customFormat="1" ht="15" customHeight="1" x14ac:dyDescent="0.25">
      <c r="A409" s="33"/>
      <c r="B409" s="31"/>
      <c r="C409" s="35" t="s">
        <v>326</v>
      </c>
      <c r="D409" s="54">
        <f>E409+F409</f>
        <v>265</v>
      </c>
      <c r="E409" s="54">
        <v>265</v>
      </c>
      <c r="F409" s="54">
        <v>0</v>
      </c>
      <c r="G409" s="54">
        <f>H409+I409</f>
        <v>222</v>
      </c>
      <c r="H409" s="54">
        <v>222</v>
      </c>
      <c r="I409" s="54">
        <v>0</v>
      </c>
      <c r="J409" s="54">
        <f>K409+L409</f>
        <v>248</v>
      </c>
      <c r="K409" s="54">
        <v>248</v>
      </c>
      <c r="L409" s="54">
        <v>0</v>
      </c>
      <c r="M409" s="54">
        <f>N409+O409</f>
        <v>735</v>
      </c>
      <c r="N409" s="54">
        <f t="shared" ref="N409:O412" si="2483">+E409+H409+K409</f>
        <v>735</v>
      </c>
      <c r="O409" s="54">
        <f t="shared" si="2483"/>
        <v>0</v>
      </c>
      <c r="P409" s="54">
        <f>Q409+R409</f>
        <v>236</v>
      </c>
      <c r="Q409" s="54">
        <v>236</v>
      </c>
      <c r="R409" s="54">
        <v>0</v>
      </c>
      <c r="S409" s="54">
        <f>T409+U409</f>
        <v>208</v>
      </c>
      <c r="T409" s="54">
        <v>208</v>
      </c>
      <c r="U409" s="54">
        <v>0</v>
      </c>
      <c r="V409" s="54">
        <f>W409+X409</f>
        <v>192</v>
      </c>
      <c r="W409" s="54">
        <v>192</v>
      </c>
      <c r="X409" s="54">
        <v>0</v>
      </c>
      <c r="Y409" s="54">
        <f>Z409+AA409</f>
        <v>636</v>
      </c>
      <c r="Z409" s="54">
        <f t="shared" ref="Z409:AA412" si="2484">+Q409+T409+W409</f>
        <v>636</v>
      </c>
      <c r="AA409" s="54">
        <f t="shared" si="2484"/>
        <v>0</v>
      </c>
      <c r="AB409" s="54">
        <f>AC409+AD409</f>
        <v>211</v>
      </c>
      <c r="AC409" s="54">
        <v>211</v>
      </c>
      <c r="AD409" s="54">
        <v>0</v>
      </c>
      <c r="AE409" s="54">
        <f>AF409+AG409</f>
        <v>227</v>
      </c>
      <c r="AF409" s="54">
        <v>227</v>
      </c>
      <c r="AG409" s="54">
        <v>0</v>
      </c>
      <c r="AH409" s="54">
        <f>AI409+AJ409</f>
        <v>286</v>
      </c>
      <c r="AI409" s="54">
        <v>286</v>
      </c>
      <c r="AJ409" s="54">
        <v>0</v>
      </c>
      <c r="AK409" s="54">
        <f>AL409+AM409</f>
        <v>724</v>
      </c>
      <c r="AL409" s="54">
        <f t="shared" ref="AL409:AM412" si="2485">+AC409+AF409+AI409</f>
        <v>724</v>
      </c>
      <c r="AM409" s="54">
        <f t="shared" si="2485"/>
        <v>0</v>
      </c>
      <c r="AN409" s="54">
        <f>AO409+AP409</f>
        <v>349</v>
      </c>
      <c r="AO409" s="54">
        <v>349</v>
      </c>
      <c r="AP409" s="54">
        <v>0</v>
      </c>
      <c r="AQ409" s="54">
        <f>AR409+AS409</f>
        <v>372</v>
      </c>
      <c r="AR409" s="54">
        <v>372</v>
      </c>
      <c r="AS409" s="54">
        <v>0</v>
      </c>
      <c r="AT409" s="54">
        <f>AU409+AV409</f>
        <v>388</v>
      </c>
      <c r="AU409" s="54">
        <v>388</v>
      </c>
      <c r="AV409" s="54">
        <v>0</v>
      </c>
      <c r="AW409" s="54">
        <f>AX409+AY409</f>
        <v>1109</v>
      </c>
      <c r="AX409" s="54">
        <f t="shared" ref="AX409:AY412" si="2486">+AO409+AR409+AU409</f>
        <v>1109</v>
      </c>
      <c r="AY409" s="54">
        <f t="shared" si="2486"/>
        <v>0</v>
      </c>
      <c r="AZ409" s="54">
        <f>BA409+BB409</f>
        <v>3204</v>
      </c>
      <c r="BA409" s="54">
        <f t="shared" ref="BA409:BB412" si="2487">N409+Z409+AL409+AX409</f>
        <v>3204</v>
      </c>
      <c r="BB409" s="54">
        <f t="shared" si="2487"/>
        <v>0</v>
      </c>
    </row>
    <row r="410" spans="1:54" s="3" customFormat="1" ht="15" customHeight="1" x14ac:dyDescent="0.25">
      <c r="A410" s="33"/>
      <c r="B410" s="31"/>
      <c r="C410" s="35" t="s">
        <v>325</v>
      </c>
      <c r="D410" s="54">
        <f>E410+F410</f>
        <v>7</v>
      </c>
      <c r="E410" s="54">
        <v>7</v>
      </c>
      <c r="F410" s="54">
        <v>0</v>
      </c>
      <c r="G410" s="54">
        <f>H410+I410</f>
        <v>10</v>
      </c>
      <c r="H410" s="54">
        <v>9</v>
      </c>
      <c r="I410" s="54">
        <v>1</v>
      </c>
      <c r="J410" s="54">
        <f>K410+L410</f>
        <v>10</v>
      </c>
      <c r="K410" s="54">
        <v>10</v>
      </c>
      <c r="L410" s="54">
        <v>0</v>
      </c>
      <c r="M410" s="54">
        <f>N410+O410</f>
        <v>27</v>
      </c>
      <c r="N410" s="54">
        <f t="shared" si="2483"/>
        <v>26</v>
      </c>
      <c r="O410" s="54">
        <f t="shared" si="2483"/>
        <v>1</v>
      </c>
      <c r="P410" s="54">
        <f>Q410+R410</f>
        <v>11</v>
      </c>
      <c r="Q410" s="54">
        <v>11</v>
      </c>
      <c r="R410" s="54">
        <v>0</v>
      </c>
      <c r="S410" s="54">
        <f>T410+U410</f>
        <v>11</v>
      </c>
      <c r="T410" s="54">
        <v>10</v>
      </c>
      <c r="U410" s="54">
        <v>1</v>
      </c>
      <c r="V410" s="54">
        <f>W410+X410</f>
        <v>11</v>
      </c>
      <c r="W410" s="54">
        <v>11</v>
      </c>
      <c r="X410" s="54">
        <v>0</v>
      </c>
      <c r="Y410" s="54">
        <f>Z410+AA410</f>
        <v>33</v>
      </c>
      <c r="Z410" s="54">
        <f t="shared" si="2484"/>
        <v>32</v>
      </c>
      <c r="AA410" s="54">
        <f t="shared" si="2484"/>
        <v>1</v>
      </c>
      <c r="AB410" s="54">
        <f>AC410+AD410</f>
        <v>8</v>
      </c>
      <c r="AC410" s="54">
        <v>8</v>
      </c>
      <c r="AD410" s="54">
        <v>0</v>
      </c>
      <c r="AE410" s="54">
        <f>AF410+AG410</f>
        <v>8</v>
      </c>
      <c r="AF410" s="54">
        <v>8</v>
      </c>
      <c r="AG410" s="54">
        <v>0</v>
      </c>
      <c r="AH410" s="54">
        <f>AI410+AJ410</f>
        <v>12</v>
      </c>
      <c r="AI410" s="54">
        <v>12</v>
      </c>
      <c r="AJ410" s="54">
        <v>0</v>
      </c>
      <c r="AK410" s="54">
        <f>AL410+AM410</f>
        <v>28</v>
      </c>
      <c r="AL410" s="54">
        <f t="shared" si="2485"/>
        <v>28</v>
      </c>
      <c r="AM410" s="54">
        <f t="shared" si="2485"/>
        <v>0</v>
      </c>
      <c r="AN410" s="54">
        <f>AO410+AP410</f>
        <v>11</v>
      </c>
      <c r="AO410" s="54">
        <v>11</v>
      </c>
      <c r="AP410" s="54">
        <v>0</v>
      </c>
      <c r="AQ410" s="54">
        <f>AR410+AS410</f>
        <v>13</v>
      </c>
      <c r="AR410" s="54">
        <v>13</v>
      </c>
      <c r="AS410" s="54">
        <v>0</v>
      </c>
      <c r="AT410" s="54">
        <f>AU410+AV410</f>
        <v>10</v>
      </c>
      <c r="AU410" s="54">
        <v>10</v>
      </c>
      <c r="AV410" s="54">
        <v>0</v>
      </c>
      <c r="AW410" s="54">
        <f>AX410+AY410</f>
        <v>34</v>
      </c>
      <c r="AX410" s="54">
        <f t="shared" si="2486"/>
        <v>34</v>
      </c>
      <c r="AY410" s="54">
        <f t="shared" si="2486"/>
        <v>0</v>
      </c>
      <c r="AZ410" s="54">
        <f>BA410+BB410</f>
        <v>122</v>
      </c>
      <c r="BA410" s="54">
        <f t="shared" si="2487"/>
        <v>120</v>
      </c>
      <c r="BB410" s="54">
        <f t="shared" si="2487"/>
        <v>2</v>
      </c>
    </row>
    <row r="411" spans="1:54" s="3" customFormat="1" ht="15" customHeight="1" x14ac:dyDescent="0.25">
      <c r="A411" s="33"/>
      <c r="B411" s="31"/>
      <c r="C411" s="35" t="s">
        <v>327</v>
      </c>
      <c r="D411" s="54">
        <f>E411+F411</f>
        <v>1</v>
      </c>
      <c r="E411" s="54">
        <v>0</v>
      </c>
      <c r="F411" s="54">
        <v>1</v>
      </c>
      <c r="G411" s="54">
        <f>H411+I411</f>
        <v>0</v>
      </c>
      <c r="H411" s="54">
        <v>0</v>
      </c>
      <c r="I411" s="54">
        <v>0</v>
      </c>
      <c r="J411" s="54">
        <f>K411+L411</f>
        <v>0</v>
      </c>
      <c r="K411" s="54">
        <v>0</v>
      </c>
      <c r="L411" s="54">
        <v>0</v>
      </c>
      <c r="M411" s="54">
        <f>N411+O411</f>
        <v>1</v>
      </c>
      <c r="N411" s="54">
        <f t="shared" si="2483"/>
        <v>0</v>
      </c>
      <c r="O411" s="54">
        <f t="shared" si="2483"/>
        <v>1</v>
      </c>
      <c r="P411" s="54">
        <f>Q411+R411</f>
        <v>0</v>
      </c>
      <c r="Q411" s="54">
        <v>0</v>
      </c>
      <c r="R411" s="54">
        <v>0</v>
      </c>
      <c r="S411" s="54">
        <f>T411+U411</f>
        <v>0</v>
      </c>
      <c r="T411" s="54">
        <v>0</v>
      </c>
      <c r="U411" s="54">
        <v>0</v>
      </c>
      <c r="V411" s="54">
        <f>W411+X411</f>
        <v>0</v>
      </c>
      <c r="W411" s="54">
        <v>0</v>
      </c>
      <c r="X411" s="54">
        <v>0</v>
      </c>
      <c r="Y411" s="54">
        <f>Z411+AA411</f>
        <v>0</v>
      </c>
      <c r="Z411" s="54">
        <f t="shared" si="2484"/>
        <v>0</v>
      </c>
      <c r="AA411" s="54">
        <f t="shared" si="2484"/>
        <v>0</v>
      </c>
      <c r="AB411" s="54">
        <f>AC411+AD411</f>
        <v>0</v>
      </c>
      <c r="AC411" s="54">
        <v>0</v>
      </c>
      <c r="AD411" s="54">
        <v>0</v>
      </c>
      <c r="AE411" s="54">
        <f>AF411+AG411</f>
        <v>1</v>
      </c>
      <c r="AF411" s="54">
        <v>1</v>
      </c>
      <c r="AG411" s="54">
        <v>0</v>
      </c>
      <c r="AH411" s="54">
        <f>AI411+AJ411</f>
        <v>1</v>
      </c>
      <c r="AI411" s="54">
        <v>0</v>
      </c>
      <c r="AJ411" s="54">
        <v>1</v>
      </c>
      <c r="AK411" s="54">
        <f>AL411+AM411</f>
        <v>2</v>
      </c>
      <c r="AL411" s="54">
        <f t="shared" si="2485"/>
        <v>1</v>
      </c>
      <c r="AM411" s="54">
        <f t="shared" si="2485"/>
        <v>1</v>
      </c>
      <c r="AN411" s="54">
        <f>AO411+AP411</f>
        <v>0</v>
      </c>
      <c r="AO411" s="54">
        <v>0</v>
      </c>
      <c r="AP411" s="54">
        <v>0</v>
      </c>
      <c r="AQ411" s="54">
        <f>AR411+AS411</f>
        <v>1</v>
      </c>
      <c r="AR411" s="54">
        <v>1</v>
      </c>
      <c r="AS411" s="54">
        <v>0</v>
      </c>
      <c r="AT411" s="54">
        <f>AU411+AV411</f>
        <v>0</v>
      </c>
      <c r="AU411" s="54">
        <v>0</v>
      </c>
      <c r="AV411" s="54">
        <v>0</v>
      </c>
      <c r="AW411" s="54">
        <f>AX411+AY411</f>
        <v>1</v>
      </c>
      <c r="AX411" s="54">
        <f t="shared" si="2486"/>
        <v>1</v>
      </c>
      <c r="AY411" s="54">
        <f t="shared" si="2486"/>
        <v>0</v>
      </c>
      <c r="AZ411" s="54">
        <f>BA411+BB411</f>
        <v>4</v>
      </c>
      <c r="BA411" s="54">
        <f t="shared" si="2487"/>
        <v>2</v>
      </c>
      <c r="BB411" s="54">
        <f t="shared" si="2487"/>
        <v>2</v>
      </c>
    </row>
    <row r="412" spans="1:54" s="3" customFormat="1" ht="15" customHeight="1" x14ac:dyDescent="0.25">
      <c r="A412" s="33"/>
      <c r="B412" s="31"/>
      <c r="C412" s="32" t="s">
        <v>328</v>
      </c>
      <c r="D412" s="54">
        <f>E412+F412</f>
        <v>5</v>
      </c>
      <c r="E412" s="54">
        <v>5</v>
      </c>
      <c r="F412" s="54">
        <v>0</v>
      </c>
      <c r="G412" s="54">
        <f>H412+I412</f>
        <v>3</v>
      </c>
      <c r="H412" s="54">
        <v>3</v>
      </c>
      <c r="I412" s="54">
        <v>0</v>
      </c>
      <c r="J412" s="54">
        <f>K412+L412</f>
        <v>7</v>
      </c>
      <c r="K412" s="54">
        <v>7</v>
      </c>
      <c r="L412" s="54">
        <v>0</v>
      </c>
      <c r="M412" s="54">
        <f>N412+O412</f>
        <v>15</v>
      </c>
      <c r="N412" s="54">
        <f t="shared" si="2483"/>
        <v>15</v>
      </c>
      <c r="O412" s="54">
        <f t="shared" si="2483"/>
        <v>0</v>
      </c>
      <c r="P412" s="54">
        <f>Q412+R412</f>
        <v>6</v>
      </c>
      <c r="Q412" s="54">
        <v>6</v>
      </c>
      <c r="R412" s="54">
        <v>0</v>
      </c>
      <c r="S412" s="54">
        <f>T412+U412</f>
        <v>8</v>
      </c>
      <c r="T412" s="54">
        <v>8</v>
      </c>
      <c r="U412" s="54">
        <v>0</v>
      </c>
      <c r="V412" s="54">
        <f>W412+X412</f>
        <v>8</v>
      </c>
      <c r="W412" s="54">
        <v>8</v>
      </c>
      <c r="X412" s="54">
        <v>0</v>
      </c>
      <c r="Y412" s="54">
        <f>Z412+AA412</f>
        <v>22</v>
      </c>
      <c r="Z412" s="54">
        <f t="shared" si="2484"/>
        <v>22</v>
      </c>
      <c r="AA412" s="54">
        <f t="shared" si="2484"/>
        <v>0</v>
      </c>
      <c r="AB412" s="54">
        <f>AC412+AD412</f>
        <v>5</v>
      </c>
      <c r="AC412" s="54">
        <v>5</v>
      </c>
      <c r="AD412" s="54">
        <v>0</v>
      </c>
      <c r="AE412" s="54">
        <f>AF412+AG412</f>
        <v>9</v>
      </c>
      <c r="AF412" s="54">
        <v>9</v>
      </c>
      <c r="AG412" s="54">
        <v>0</v>
      </c>
      <c r="AH412" s="54">
        <f>AI412+AJ412</f>
        <v>6</v>
      </c>
      <c r="AI412" s="54">
        <v>6</v>
      </c>
      <c r="AJ412" s="54">
        <v>0</v>
      </c>
      <c r="AK412" s="54">
        <f>AL412+AM412</f>
        <v>20</v>
      </c>
      <c r="AL412" s="54">
        <f t="shared" si="2485"/>
        <v>20</v>
      </c>
      <c r="AM412" s="54">
        <f t="shared" si="2485"/>
        <v>0</v>
      </c>
      <c r="AN412" s="54">
        <f>AO412+AP412</f>
        <v>6</v>
      </c>
      <c r="AO412" s="54">
        <v>6</v>
      </c>
      <c r="AP412" s="54">
        <v>0</v>
      </c>
      <c r="AQ412" s="54">
        <f>AR412+AS412</f>
        <v>7</v>
      </c>
      <c r="AR412" s="54">
        <v>7</v>
      </c>
      <c r="AS412" s="54">
        <v>0</v>
      </c>
      <c r="AT412" s="54">
        <f>AU412+AV412</f>
        <v>6</v>
      </c>
      <c r="AU412" s="54">
        <v>6</v>
      </c>
      <c r="AV412" s="54">
        <v>0</v>
      </c>
      <c r="AW412" s="54">
        <f>AX412+AY412</f>
        <v>19</v>
      </c>
      <c r="AX412" s="54">
        <f t="shared" si="2486"/>
        <v>19</v>
      </c>
      <c r="AY412" s="54">
        <f t="shared" si="2486"/>
        <v>0</v>
      </c>
      <c r="AZ412" s="54">
        <f>BA412+BB412</f>
        <v>76</v>
      </c>
      <c r="BA412" s="54">
        <f t="shared" si="2487"/>
        <v>76</v>
      </c>
      <c r="BB412" s="54">
        <f t="shared" si="2487"/>
        <v>0</v>
      </c>
    </row>
    <row r="413" spans="1:54" s="3" customFormat="1" ht="15" customHeight="1" x14ac:dyDescent="0.25">
      <c r="A413" s="33"/>
      <c r="B413" s="31"/>
      <c r="C413" s="32" t="s">
        <v>329</v>
      </c>
      <c r="D413" s="29">
        <f>SUM(E413:F413)</f>
        <v>1</v>
      </c>
      <c r="E413" s="29">
        <f>SUM(E414:E415)</f>
        <v>1</v>
      </c>
      <c r="F413" s="29">
        <f>SUM(F414:F415)</f>
        <v>0</v>
      </c>
      <c r="G413" s="29">
        <f t="shared" ref="G413" si="2488">SUM(H413:I413)</f>
        <v>1</v>
      </c>
      <c r="H413" s="29">
        <f t="shared" ref="H413:I413" si="2489">SUM(H414:H415)</f>
        <v>1</v>
      </c>
      <c r="I413" s="29">
        <f t="shared" si="2489"/>
        <v>0</v>
      </c>
      <c r="J413" s="29">
        <f t="shared" ref="J413" si="2490">SUM(K413:L413)</f>
        <v>1</v>
      </c>
      <c r="K413" s="29">
        <f t="shared" ref="K413:L413" si="2491">SUM(K414:K415)</f>
        <v>1</v>
      </c>
      <c r="L413" s="29">
        <f t="shared" si="2491"/>
        <v>0</v>
      </c>
      <c r="M413" s="29">
        <f>SUM(N413:O413)</f>
        <v>3</v>
      </c>
      <c r="N413" s="29">
        <f>SUM(N414:N415)</f>
        <v>3</v>
      </c>
      <c r="O413" s="29">
        <f>SUM(O414:O415)</f>
        <v>0</v>
      </c>
      <c r="P413" s="29">
        <f t="shared" ref="P413" si="2492">SUM(Q413:R413)</f>
        <v>0</v>
      </c>
      <c r="Q413" s="29">
        <f t="shared" ref="Q413:R413" si="2493">SUM(Q414:Q415)</f>
        <v>0</v>
      </c>
      <c r="R413" s="29">
        <f t="shared" si="2493"/>
        <v>0</v>
      </c>
      <c r="S413" s="29">
        <f t="shared" ref="S413" si="2494">SUM(T413:U413)</f>
        <v>0</v>
      </c>
      <c r="T413" s="29">
        <f t="shared" ref="T413:U413" si="2495">SUM(T414:T415)</f>
        <v>0</v>
      </c>
      <c r="U413" s="29">
        <f t="shared" si="2495"/>
        <v>0</v>
      </c>
      <c r="V413" s="29">
        <f t="shared" ref="V413" si="2496">SUM(W413:X413)</f>
        <v>0</v>
      </c>
      <c r="W413" s="29">
        <f t="shared" ref="W413:X413" si="2497">SUM(W414:W415)</f>
        <v>0</v>
      </c>
      <c r="X413" s="29">
        <f t="shared" si="2497"/>
        <v>0</v>
      </c>
      <c r="Y413" s="29">
        <f t="shared" ref="Y413" si="2498">SUM(Z413:AA413)</f>
        <v>0</v>
      </c>
      <c r="Z413" s="29">
        <f t="shared" ref="Z413:AA413" si="2499">SUM(Z414:Z415)</f>
        <v>0</v>
      </c>
      <c r="AA413" s="29">
        <f t="shared" si="2499"/>
        <v>0</v>
      </c>
      <c r="AB413" s="29">
        <f t="shared" ref="AB413" si="2500">SUM(AC413:AD413)</f>
        <v>0</v>
      </c>
      <c r="AC413" s="29">
        <f t="shared" ref="AC413:AD413" si="2501">SUM(AC414:AC415)</f>
        <v>0</v>
      </c>
      <c r="AD413" s="29">
        <f t="shared" si="2501"/>
        <v>0</v>
      </c>
      <c r="AE413" s="29">
        <f t="shared" ref="AE413" si="2502">SUM(AF413:AG413)</f>
        <v>0</v>
      </c>
      <c r="AF413" s="29">
        <f t="shared" ref="AF413:AG413" si="2503">SUM(AF414:AF415)</f>
        <v>0</v>
      </c>
      <c r="AG413" s="29">
        <f t="shared" si="2503"/>
        <v>0</v>
      </c>
      <c r="AH413" s="29">
        <f t="shared" ref="AH413" si="2504">SUM(AI413:AJ413)</f>
        <v>0</v>
      </c>
      <c r="AI413" s="29">
        <f t="shared" ref="AI413:AJ413" si="2505">SUM(AI414:AI415)</f>
        <v>0</v>
      </c>
      <c r="AJ413" s="29">
        <f t="shared" si="2505"/>
        <v>0</v>
      </c>
      <c r="AK413" s="29">
        <f t="shared" ref="AK413" si="2506">SUM(AL413:AM413)</f>
        <v>0</v>
      </c>
      <c r="AL413" s="29">
        <f t="shared" ref="AL413:AM413" si="2507">SUM(AL414:AL415)</f>
        <v>0</v>
      </c>
      <c r="AM413" s="29">
        <f t="shared" si="2507"/>
        <v>0</v>
      </c>
      <c r="AN413" s="29">
        <f t="shared" ref="AN413" si="2508">SUM(AO413:AP413)</f>
        <v>0</v>
      </c>
      <c r="AO413" s="29">
        <f t="shared" ref="AO413:AP413" si="2509">SUM(AO414:AO415)</f>
        <v>0</v>
      </c>
      <c r="AP413" s="29">
        <f t="shared" si="2509"/>
        <v>0</v>
      </c>
      <c r="AQ413" s="29">
        <f t="shared" ref="AQ413" si="2510">SUM(AR413:AS413)</f>
        <v>3</v>
      </c>
      <c r="AR413" s="29">
        <f t="shared" ref="AR413:AS413" si="2511">SUM(AR414:AR415)</f>
        <v>3</v>
      </c>
      <c r="AS413" s="29">
        <f t="shared" si="2511"/>
        <v>0</v>
      </c>
      <c r="AT413" s="29">
        <f t="shared" ref="AT413" si="2512">SUM(AU413:AV413)</f>
        <v>2</v>
      </c>
      <c r="AU413" s="29">
        <f t="shared" ref="AU413:AV413" si="2513">SUM(AU414:AU415)</f>
        <v>2</v>
      </c>
      <c r="AV413" s="29">
        <f t="shared" si="2513"/>
        <v>0</v>
      </c>
      <c r="AW413" s="29">
        <f t="shared" ref="AW413" si="2514">SUM(AX413:AY413)</f>
        <v>5</v>
      </c>
      <c r="AX413" s="29">
        <f t="shared" ref="AX413:AY413" si="2515">SUM(AX414:AX415)</f>
        <v>5</v>
      </c>
      <c r="AY413" s="29">
        <f t="shared" si="2515"/>
        <v>0</v>
      </c>
      <c r="AZ413" s="29">
        <f>SUM(BA413:BB413)</f>
        <v>8</v>
      </c>
      <c r="BA413" s="29">
        <f>SUM(BA414:BA415)</f>
        <v>8</v>
      </c>
      <c r="BB413" s="29">
        <f>SUM(BB414:BB415)</f>
        <v>0</v>
      </c>
    </row>
    <row r="414" spans="1:54" s="3" customFormat="1" ht="15" customHeight="1" x14ac:dyDescent="0.25">
      <c r="A414" s="33"/>
      <c r="B414" s="31"/>
      <c r="C414" s="35" t="s">
        <v>330</v>
      </c>
      <c r="D414" s="54">
        <f>E414+F414</f>
        <v>1</v>
      </c>
      <c r="E414" s="54">
        <v>1</v>
      </c>
      <c r="F414" s="54">
        <v>0</v>
      </c>
      <c r="G414" s="54">
        <f>H414+I414</f>
        <v>1</v>
      </c>
      <c r="H414" s="54">
        <v>1</v>
      </c>
      <c r="I414" s="54">
        <v>0</v>
      </c>
      <c r="J414" s="54">
        <f>K414+L414</f>
        <v>1</v>
      </c>
      <c r="K414" s="54">
        <v>1</v>
      </c>
      <c r="L414" s="54">
        <v>0</v>
      </c>
      <c r="M414" s="54">
        <f>N414+O414</f>
        <v>3</v>
      </c>
      <c r="N414" s="54">
        <f t="shared" ref="N414:O417" si="2516">+E414+H414+K414</f>
        <v>3</v>
      </c>
      <c r="O414" s="54">
        <f t="shared" si="2516"/>
        <v>0</v>
      </c>
      <c r="P414" s="54">
        <f>Q414+R414</f>
        <v>0</v>
      </c>
      <c r="Q414" s="54">
        <v>0</v>
      </c>
      <c r="R414" s="54">
        <v>0</v>
      </c>
      <c r="S414" s="54">
        <f>T414+U414</f>
        <v>0</v>
      </c>
      <c r="T414" s="54">
        <v>0</v>
      </c>
      <c r="U414" s="54">
        <v>0</v>
      </c>
      <c r="V414" s="54">
        <f>W414+X414</f>
        <v>0</v>
      </c>
      <c r="W414" s="54">
        <v>0</v>
      </c>
      <c r="X414" s="54">
        <v>0</v>
      </c>
      <c r="Y414" s="54">
        <f>Z414+AA414</f>
        <v>0</v>
      </c>
      <c r="Z414" s="54">
        <f t="shared" ref="Z414:AA417" si="2517">+Q414+T414+W414</f>
        <v>0</v>
      </c>
      <c r="AA414" s="54">
        <f t="shared" si="2517"/>
        <v>0</v>
      </c>
      <c r="AB414" s="54">
        <f>AC414+AD414</f>
        <v>0</v>
      </c>
      <c r="AC414" s="54">
        <v>0</v>
      </c>
      <c r="AD414" s="54">
        <v>0</v>
      </c>
      <c r="AE414" s="54">
        <f>AF414+AG414</f>
        <v>0</v>
      </c>
      <c r="AF414" s="54">
        <v>0</v>
      </c>
      <c r="AG414" s="54">
        <v>0</v>
      </c>
      <c r="AH414" s="54">
        <f>AI414+AJ414</f>
        <v>0</v>
      </c>
      <c r="AI414" s="54">
        <v>0</v>
      </c>
      <c r="AJ414" s="54">
        <v>0</v>
      </c>
      <c r="AK414" s="54">
        <f>AL414+AM414</f>
        <v>0</v>
      </c>
      <c r="AL414" s="54">
        <f t="shared" ref="AL414:AM417" si="2518">+AC414+AF414+AI414</f>
        <v>0</v>
      </c>
      <c r="AM414" s="54">
        <f t="shared" si="2518"/>
        <v>0</v>
      </c>
      <c r="AN414" s="54">
        <f>AO414+AP414</f>
        <v>0</v>
      </c>
      <c r="AO414" s="54">
        <v>0</v>
      </c>
      <c r="AP414" s="54">
        <v>0</v>
      </c>
      <c r="AQ414" s="54">
        <f>AR414+AS414</f>
        <v>2</v>
      </c>
      <c r="AR414" s="54">
        <v>2</v>
      </c>
      <c r="AS414" s="54">
        <v>0</v>
      </c>
      <c r="AT414" s="54">
        <f>AU414+AV414</f>
        <v>2</v>
      </c>
      <c r="AU414" s="54">
        <v>2</v>
      </c>
      <c r="AV414" s="54">
        <v>0</v>
      </c>
      <c r="AW414" s="54">
        <f>AX414+AY414</f>
        <v>4</v>
      </c>
      <c r="AX414" s="54">
        <f t="shared" ref="AX414:AY417" si="2519">+AO414+AR414+AU414</f>
        <v>4</v>
      </c>
      <c r="AY414" s="54">
        <f t="shared" si="2519"/>
        <v>0</v>
      </c>
      <c r="AZ414" s="54">
        <f>BA414+BB414</f>
        <v>7</v>
      </c>
      <c r="BA414" s="54">
        <f t="shared" ref="BA414:BB417" si="2520">N414+Z414+AL414+AX414</f>
        <v>7</v>
      </c>
      <c r="BB414" s="54">
        <f t="shared" si="2520"/>
        <v>0</v>
      </c>
    </row>
    <row r="415" spans="1:54" s="3" customFormat="1" ht="15" customHeight="1" x14ac:dyDescent="0.25">
      <c r="A415" s="33"/>
      <c r="B415" s="31"/>
      <c r="C415" s="35" t="s">
        <v>331</v>
      </c>
      <c r="D415" s="54">
        <f>E415+F415</f>
        <v>0</v>
      </c>
      <c r="E415" s="54">
        <v>0</v>
      </c>
      <c r="F415" s="54">
        <v>0</v>
      </c>
      <c r="G415" s="54">
        <f>H415+I415</f>
        <v>0</v>
      </c>
      <c r="H415" s="54">
        <v>0</v>
      </c>
      <c r="I415" s="54">
        <v>0</v>
      </c>
      <c r="J415" s="54">
        <f>K415+L415</f>
        <v>0</v>
      </c>
      <c r="K415" s="54">
        <v>0</v>
      </c>
      <c r="L415" s="54">
        <v>0</v>
      </c>
      <c r="M415" s="54">
        <f>N415+O415</f>
        <v>0</v>
      </c>
      <c r="N415" s="54">
        <f t="shared" si="2516"/>
        <v>0</v>
      </c>
      <c r="O415" s="54">
        <f t="shared" si="2516"/>
        <v>0</v>
      </c>
      <c r="P415" s="54">
        <f>Q415+R415</f>
        <v>0</v>
      </c>
      <c r="Q415" s="54">
        <v>0</v>
      </c>
      <c r="R415" s="54">
        <v>0</v>
      </c>
      <c r="S415" s="54">
        <f>T415+U415</f>
        <v>0</v>
      </c>
      <c r="T415" s="54">
        <v>0</v>
      </c>
      <c r="U415" s="54">
        <v>0</v>
      </c>
      <c r="V415" s="54">
        <f>W415+X415</f>
        <v>0</v>
      </c>
      <c r="W415" s="54">
        <v>0</v>
      </c>
      <c r="X415" s="54">
        <v>0</v>
      </c>
      <c r="Y415" s="54">
        <f>Z415+AA415</f>
        <v>0</v>
      </c>
      <c r="Z415" s="54">
        <f t="shared" si="2517"/>
        <v>0</v>
      </c>
      <c r="AA415" s="54">
        <f t="shared" si="2517"/>
        <v>0</v>
      </c>
      <c r="AB415" s="54">
        <f>AC415+AD415</f>
        <v>0</v>
      </c>
      <c r="AC415" s="54">
        <v>0</v>
      </c>
      <c r="AD415" s="54">
        <v>0</v>
      </c>
      <c r="AE415" s="54">
        <f>AF415+AG415</f>
        <v>0</v>
      </c>
      <c r="AF415" s="54">
        <v>0</v>
      </c>
      <c r="AG415" s="54">
        <v>0</v>
      </c>
      <c r="AH415" s="54">
        <f>AI415+AJ415</f>
        <v>0</v>
      </c>
      <c r="AI415" s="54">
        <v>0</v>
      </c>
      <c r="AJ415" s="54">
        <v>0</v>
      </c>
      <c r="AK415" s="54">
        <f>AL415+AM415</f>
        <v>0</v>
      </c>
      <c r="AL415" s="54">
        <f t="shared" si="2518"/>
        <v>0</v>
      </c>
      <c r="AM415" s="54">
        <f t="shared" si="2518"/>
        <v>0</v>
      </c>
      <c r="AN415" s="54">
        <f>AO415+AP415</f>
        <v>0</v>
      </c>
      <c r="AO415" s="54">
        <v>0</v>
      </c>
      <c r="AP415" s="54">
        <v>0</v>
      </c>
      <c r="AQ415" s="54">
        <f>AR415+AS415</f>
        <v>1</v>
      </c>
      <c r="AR415" s="54">
        <v>1</v>
      </c>
      <c r="AS415" s="54">
        <v>0</v>
      </c>
      <c r="AT415" s="54">
        <f>AU415+AV415</f>
        <v>0</v>
      </c>
      <c r="AU415" s="54">
        <v>0</v>
      </c>
      <c r="AV415" s="54">
        <v>0</v>
      </c>
      <c r="AW415" s="54">
        <f>AX415+AY415</f>
        <v>1</v>
      </c>
      <c r="AX415" s="54">
        <f t="shared" si="2519"/>
        <v>1</v>
      </c>
      <c r="AY415" s="54">
        <f t="shared" si="2519"/>
        <v>0</v>
      </c>
      <c r="AZ415" s="54">
        <f>BA415+BB415</f>
        <v>1</v>
      </c>
      <c r="BA415" s="54">
        <f t="shared" si="2520"/>
        <v>1</v>
      </c>
      <c r="BB415" s="54">
        <f t="shared" si="2520"/>
        <v>0</v>
      </c>
    </row>
    <row r="416" spans="1:54" s="3" customFormat="1" ht="15" customHeight="1" x14ac:dyDescent="0.25">
      <c r="A416" s="33"/>
      <c r="B416" s="31"/>
      <c r="C416" s="32" t="s">
        <v>48</v>
      </c>
      <c r="D416" s="54">
        <f>E416+F416</f>
        <v>57</v>
      </c>
      <c r="E416" s="54">
        <v>57</v>
      </c>
      <c r="F416" s="54">
        <v>0</v>
      </c>
      <c r="G416" s="54">
        <f>H416+I416</f>
        <v>58</v>
      </c>
      <c r="H416" s="54">
        <v>58</v>
      </c>
      <c r="I416" s="54">
        <v>0</v>
      </c>
      <c r="J416" s="54">
        <f>K416+L416</f>
        <v>71</v>
      </c>
      <c r="K416" s="54">
        <v>71</v>
      </c>
      <c r="L416" s="54">
        <v>0</v>
      </c>
      <c r="M416" s="54">
        <f>N416+O416</f>
        <v>186</v>
      </c>
      <c r="N416" s="54">
        <f t="shared" si="2516"/>
        <v>186</v>
      </c>
      <c r="O416" s="54">
        <f t="shared" si="2516"/>
        <v>0</v>
      </c>
      <c r="P416" s="54">
        <f>Q416+R416</f>
        <v>63</v>
      </c>
      <c r="Q416" s="54">
        <v>63</v>
      </c>
      <c r="R416" s="54">
        <v>0</v>
      </c>
      <c r="S416" s="54">
        <f>T416+U416</f>
        <v>65</v>
      </c>
      <c r="T416" s="54">
        <v>65</v>
      </c>
      <c r="U416" s="54">
        <v>0</v>
      </c>
      <c r="V416" s="54">
        <f>W416+X416</f>
        <v>69</v>
      </c>
      <c r="W416" s="54">
        <v>69</v>
      </c>
      <c r="X416" s="54">
        <v>0</v>
      </c>
      <c r="Y416" s="54">
        <f>Z416+AA416</f>
        <v>197</v>
      </c>
      <c r="Z416" s="54">
        <f t="shared" si="2517"/>
        <v>197</v>
      </c>
      <c r="AA416" s="54">
        <f t="shared" si="2517"/>
        <v>0</v>
      </c>
      <c r="AB416" s="54">
        <f>AC416+AD416</f>
        <v>54</v>
      </c>
      <c r="AC416" s="54">
        <v>54</v>
      </c>
      <c r="AD416" s="54">
        <v>0</v>
      </c>
      <c r="AE416" s="54">
        <f>AF416+AG416</f>
        <v>52</v>
      </c>
      <c r="AF416" s="54">
        <v>52</v>
      </c>
      <c r="AG416" s="54">
        <v>0</v>
      </c>
      <c r="AH416" s="54">
        <f>AI416+AJ416</f>
        <v>54</v>
      </c>
      <c r="AI416" s="54">
        <v>54</v>
      </c>
      <c r="AJ416" s="54">
        <v>0</v>
      </c>
      <c r="AK416" s="54">
        <f>AL416+AM416</f>
        <v>160</v>
      </c>
      <c r="AL416" s="54">
        <f t="shared" si="2518"/>
        <v>160</v>
      </c>
      <c r="AM416" s="54">
        <f t="shared" si="2518"/>
        <v>0</v>
      </c>
      <c r="AN416" s="54">
        <f>AO416+AP416</f>
        <v>40</v>
      </c>
      <c r="AO416" s="54">
        <v>40</v>
      </c>
      <c r="AP416" s="54">
        <v>0</v>
      </c>
      <c r="AQ416" s="54">
        <f>AR416+AS416</f>
        <v>35</v>
      </c>
      <c r="AR416" s="54">
        <v>35</v>
      </c>
      <c r="AS416" s="54">
        <v>0</v>
      </c>
      <c r="AT416" s="54">
        <f>AU416+AV416</f>
        <v>38</v>
      </c>
      <c r="AU416" s="54">
        <v>38</v>
      </c>
      <c r="AV416" s="54">
        <v>0</v>
      </c>
      <c r="AW416" s="54">
        <f>AX416+AY416</f>
        <v>113</v>
      </c>
      <c r="AX416" s="54">
        <f t="shared" si="2519"/>
        <v>113</v>
      </c>
      <c r="AY416" s="54">
        <f t="shared" si="2519"/>
        <v>0</v>
      </c>
      <c r="AZ416" s="54">
        <f>BA416+BB416</f>
        <v>656</v>
      </c>
      <c r="BA416" s="54">
        <f t="shared" si="2520"/>
        <v>656</v>
      </c>
      <c r="BB416" s="54">
        <f t="shared" si="2520"/>
        <v>0</v>
      </c>
    </row>
    <row r="417" spans="1:54" s="3" customFormat="1" ht="15" customHeight="1" x14ac:dyDescent="0.25">
      <c r="A417" s="33"/>
      <c r="B417" s="31"/>
      <c r="C417" s="32" t="s">
        <v>23</v>
      </c>
      <c r="D417" s="54">
        <f>E417+F417</f>
        <v>35</v>
      </c>
      <c r="E417" s="54">
        <v>30</v>
      </c>
      <c r="F417" s="54">
        <v>5</v>
      </c>
      <c r="G417" s="54">
        <f>H417+I417</f>
        <v>25</v>
      </c>
      <c r="H417" s="54">
        <v>21</v>
      </c>
      <c r="I417" s="54">
        <v>4</v>
      </c>
      <c r="J417" s="54">
        <f>K417+L417</f>
        <v>39</v>
      </c>
      <c r="K417" s="54">
        <v>30</v>
      </c>
      <c r="L417" s="54">
        <v>9</v>
      </c>
      <c r="M417" s="54">
        <f>N417+O417</f>
        <v>99</v>
      </c>
      <c r="N417" s="54">
        <f t="shared" si="2516"/>
        <v>81</v>
      </c>
      <c r="O417" s="54">
        <f t="shared" si="2516"/>
        <v>18</v>
      </c>
      <c r="P417" s="54">
        <f>Q417+R417</f>
        <v>30</v>
      </c>
      <c r="Q417" s="54">
        <v>24</v>
      </c>
      <c r="R417" s="54">
        <v>6</v>
      </c>
      <c r="S417" s="54">
        <f>T417+U417</f>
        <v>40</v>
      </c>
      <c r="T417" s="54">
        <v>35</v>
      </c>
      <c r="U417" s="54">
        <v>5</v>
      </c>
      <c r="V417" s="54">
        <f>W417+X417</f>
        <v>37</v>
      </c>
      <c r="W417" s="54">
        <v>32</v>
      </c>
      <c r="X417" s="54">
        <v>5</v>
      </c>
      <c r="Y417" s="54">
        <f>Z417+AA417</f>
        <v>107</v>
      </c>
      <c r="Z417" s="54">
        <f t="shared" si="2517"/>
        <v>91</v>
      </c>
      <c r="AA417" s="54">
        <f t="shared" si="2517"/>
        <v>16</v>
      </c>
      <c r="AB417" s="54">
        <f>AC417+AD417</f>
        <v>20</v>
      </c>
      <c r="AC417" s="54">
        <v>14</v>
      </c>
      <c r="AD417" s="54">
        <v>6</v>
      </c>
      <c r="AE417" s="54">
        <f>AF417+AG417</f>
        <v>28</v>
      </c>
      <c r="AF417" s="54">
        <v>22</v>
      </c>
      <c r="AG417" s="54">
        <v>6</v>
      </c>
      <c r="AH417" s="54">
        <f>AI417+AJ417</f>
        <v>21</v>
      </c>
      <c r="AI417" s="54">
        <v>16</v>
      </c>
      <c r="AJ417" s="54">
        <v>5</v>
      </c>
      <c r="AK417" s="54">
        <f>AL417+AM417</f>
        <v>69</v>
      </c>
      <c r="AL417" s="54">
        <f t="shared" si="2518"/>
        <v>52</v>
      </c>
      <c r="AM417" s="54">
        <f t="shared" si="2518"/>
        <v>17</v>
      </c>
      <c r="AN417" s="54">
        <f>AO417+AP417</f>
        <v>33</v>
      </c>
      <c r="AO417" s="54">
        <v>26</v>
      </c>
      <c r="AP417" s="54">
        <v>7</v>
      </c>
      <c r="AQ417" s="54">
        <f>AR417+AS417</f>
        <v>30</v>
      </c>
      <c r="AR417" s="54">
        <v>24</v>
      </c>
      <c r="AS417" s="54">
        <v>6</v>
      </c>
      <c r="AT417" s="54">
        <f>AU417+AV417</f>
        <v>29</v>
      </c>
      <c r="AU417" s="54">
        <v>23</v>
      </c>
      <c r="AV417" s="54">
        <v>6</v>
      </c>
      <c r="AW417" s="54">
        <f>AX417+AY417</f>
        <v>92</v>
      </c>
      <c r="AX417" s="54">
        <f t="shared" si="2519"/>
        <v>73</v>
      </c>
      <c r="AY417" s="54">
        <f t="shared" si="2519"/>
        <v>19</v>
      </c>
      <c r="AZ417" s="54">
        <f>BA417+BB417</f>
        <v>367</v>
      </c>
      <c r="BA417" s="54">
        <f t="shared" si="2520"/>
        <v>297</v>
      </c>
      <c r="BB417" s="54">
        <f t="shared" si="2520"/>
        <v>70</v>
      </c>
    </row>
    <row r="418" spans="1:54" s="3" customFormat="1" ht="15" customHeight="1" x14ac:dyDescent="0.25">
      <c r="A418" s="33"/>
      <c r="B418" s="31"/>
      <c r="C418" s="35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</row>
    <row r="419" spans="1:54" s="3" customFormat="1" ht="15" customHeight="1" x14ac:dyDescent="0.25">
      <c r="A419" s="30"/>
      <c r="B419" s="31" t="s">
        <v>332</v>
      </c>
      <c r="C419" s="32"/>
      <c r="D419" s="29">
        <f>SUM(E419:F419)</f>
        <v>1038</v>
      </c>
      <c r="E419" s="29">
        <f>E420+E423+E427+E428+E430+E431+E432+E433</f>
        <v>1029</v>
      </c>
      <c r="F419" s="29">
        <f>F420+F423+F427+F428+F430+F431+F432+F433</f>
        <v>9</v>
      </c>
      <c r="G419" s="29">
        <f t="shared" ref="G419:G420" si="2521">SUM(H419:I419)</f>
        <v>1022</v>
      </c>
      <c r="H419" s="29">
        <f t="shared" ref="H419:I419" si="2522">H420+H423+H427+H428+H430+H431+H432+H433</f>
        <v>1014</v>
      </c>
      <c r="I419" s="29">
        <f t="shared" si="2522"/>
        <v>8</v>
      </c>
      <c r="J419" s="29">
        <f t="shared" ref="J419:J420" si="2523">SUM(K419:L419)</f>
        <v>1045</v>
      </c>
      <c r="K419" s="29">
        <f t="shared" ref="K419:L419" si="2524">K420+K423+K427+K428+K430+K431+K432+K433</f>
        <v>1035</v>
      </c>
      <c r="L419" s="29">
        <f t="shared" si="2524"/>
        <v>10</v>
      </c>
      <c r="M419" s="29">
        <f>SUM(N419:O419)</f>
        <v>3105</v>
      </c>
      <c r="N419" s="29">
        <f>N420+N423+N427+N428+N430+N431+N432+N433</f>
        <v>3078</v>
      </c>
      <c r="O419" s="29">
        <f>O420+O423+O427+O428+O430+O431+O432+O433</f>
        <v>27</v>
      </c>
      <c r="P419" s="29">
        <f t="shared" ref="P419:P420" si="2525">SUM(Q419:R419)</f>
        <v>937</v>
      </c>
      <c r="Q419" s="29">
        <f t="shared" ref="Q419:R419" si="2526">Q420+Q423+Q427+Q428+Q430+Q431+Q432+Q433</f>
        <v>927</v>
      </c>
      <c r="R419" s="29">
        <f t="shared" si="2526"/>
        <v>10</v>
      </c>
      <c r="S419" s="29">
        <f t="shared" ref="S419:S420" si="2527">SUM(T419:U419)</f>
        <v>1098</v>
      </c>
      <c r="T419" s="29">
        <f t="shared" ref="T419:U419" si="2528">T420+T423+T427+T428+T430+T431+T432+T433</f>
        <v>1089</v>
      </c>
      <c r="U419" s="29">
        <f t="shared" si="2528"/>
        <v>9</v>
      </c>
      <c r="V419" s="29">
        <f t="shared" ref="V419:V420" si="2529">SUM(W419:X419)</f>
        <v>902</v>
      </c>
      <c r="W419" s="29">
        <f t="shared" ref="W419:X419" si="2530">W420+W423+W427+W428+W430+W431+W432+W433</f>
        <v>890</v>
      </c>
      <c r="X419" s="29">
        <f t="shared" si="2530"/>
        <v>12</v>
      </c>
      <c r="Y419" s="29">
        <f t="shared" ref="Y419:Y420" si="2531">SUM(Z419:AA419)</f>
        <v>2937</v>
      </c>
      <c r="Z419" s="29">
        <f t="shared" ref="Z419:AA419" si="2532">Z420+Z423+Z427+Z428+Z430+Z431+Z432+Z433</f>
        <v>2906</v>
      </c>
      <c r="AA419" s="29">
        <f t="shared" si="2532"/>
        <v>31</v>
      </c>
      <c r="AB419" s="29">
        <f t="shared" ref="AB419:AB420" si="2533">SUM(AC419:AD419)</f>
        <v>915</v>
      </c>
      <c r="AC419" s="29">
        <f t="shared" ref="AC419:AD419" si="2534">AC420+AC423+AC427+AC428+AC430+AC431+AC432+AC433</f>
        <v>905</v>
      </c>
      <c r="AD419" s="29">
        <f t="shared" si="2534"/>
        <v>10</v>
      </c>
      <c r="AE419" s="29">
        <f t="shared" ref="AE419:AE420" si="2535">SUM(AF419:AG419)</f>
        <v>1064</v>
      </c>
      <c r="AF419" s="29">
        <f t="shared" ref="AF419:AG419" si="2536">AF420+AF423+AF427+AF428+AF430+AF431+AF432+AF433</f>
        <v>1051</v>
      </c>
      <c r="AG419" s="29">
        <f t="shared" si="2536"/>
        <v>13</v>
      </c>
      <c r="AH419" s="29">
        <f t="shared" ref="AH419:AH420" si="2537">SUM(AI419:AJ419)</f>
        <v>1110</v>
      </c>
      <c r="AI419" s="29">
        <f t="shared" ref="AI419:AJ419" si="2538">AI420+AI423+AI427+AI428+AI430+AI431+AI432+AI433</f>
        <v>1095</v>
      </c>
      <c r="AJ419" s="29">
        <f t="shared" si="2538"/>
        <v>15</v>
      </c>
      <c r="AK419" s="29">
        <f t="shared" ref="AK419:AK420" si="2539">SUM(AL419:AM419)</f>
        <v>3089</v>
      </c>
      <c r="AL419" s="29">
        <f t="shared" ref="AL419:AM419" si="2540">AL420+AL423+AL427+AL428+AL430+AL431+AL432+AL433</f>
        <v>3051</v>
      </c>
      <c r="AM419" s="29">
        <f t="shared" si="2540"/>
        <v>38</v>
      </c>
      <c r="AN419" s="29">
        <f t="shared" ref="AN419:AN420" si="2541">SUM(AO419:AP419)</f>
        <v>1114</v>
      </c>
      <c r="AO419" s="29">
        <f t="shared" ref="AO419:AP419" si="2542">AO420+AO423+AO427+AO428+AO430+AO431+AO432+AO433</f>
        <v>1104</v>
      </c>
      <c r="AP419" s="29">
        <f t="shared" si="2542"/>
        <v>10</v>
      </c>
      <c r="AQ419" s="29">
        <f t="shared" ref="AQ419:AQ420" si="2543">SUM(AR419:AS419)</f>
        <v>1122</v>
      </c>
      <c r="AR419" s="29">
        <f t="shared" ref="AR419:AS419" si="2544">AR420+AR423+AR427+AR428+AR430+AR431+AR432+AR433</f>
        <v>1113</v>
      </c>
      <c r="AS419" s="29">
        <f t="shared" si="2544"/>
        <v>9</v>
      </c>
      <c r="AT419" s="29">
        <f t="shared" ref="AT419:AT420" si="2545">SUM(AU419:AV419)</f>
        <v>1167</v>
      </c>
      <c r="AU419" s="29">
        <f t="shared" ref="AU419:AV419" si="2546">AU420+AU423+AU427+AU428+AU430+AU431+AU432+AU433</f>
        <v>1156</v>
      </c>
      <c r="AV419" s="29">
        <f t="shared" si="2546"/>
        <v>11</v>
      </c>
      <c r="AW419" s="29">
        <f t="shared" ref="AW419:AW420" si="2547">SUM(AX419:AY419)</f>
        <v>3403</v>
      </c>
      <c r="AX419" s="29">
        <f t="shared" ref="AX419:AY419" si="2548">AX420+AX423+AX427+AX428+AX430+AX431+AX432+AX433</f>
        <v>3373</v>
      </c>
      <c r="AY419" s="29">
        <f t="shared" si="2548"/>
        <v>30</v>
      </c>
      <c r="AZ419" s="29">
        <f>SUM(BA419:BB419)</f>
        <v>12534</v>
      </c>
      <c r="BA419" s="29">
        <f>BA420+BA423+BA427+BA428+BA430+BA431+BA432+BA433</f>
        <v>12408</v>
      </c>
      <c r="BB419" s="29">
        <f>BB420+BB423+BB427+BB428+BB430+BB431+BB432+BB433</f>
        <v>126</v>
      </c>
    </row>
    <row r="420" spans="1:54" s="3" customFormat="1" ht="15" customHeight="1" x14ac:dyDescent="0.25">
      <c r="A420" s="33"/>
      <c r="B420" s="31"/>
      <c r="C420" s="32" t="s">
        <v>333</v>
      </c>
      <c r="D420" s="29">
        <f>SUM(E420:F420)</f>
        <v>611</v>
      </c>
      <c r="E420" s="29">
        <f>SUM(E421:E422)</f>
        <v>602</v>
      </c>
      <c r="F420" s="29">
        <f>SUM(F421:F422)</f>
        <v>9</v>
      </c>
      <c r="G420" s="29">
        <f t="shared" si="2521"/>
        <v>581</v>
      </c>
      <c r="H420" s="29">
        <f t="shared" ref="H420:I420" si="2549">SUM(H421:H422)</f>
        <v>574</v>
      </c>
      <c r="I420" s="29">
        <f t="shared" si="2549"/>
        <v>7</v>
      </c>
      <c r="J420" s="29">
        <f t="shared" si="2523"/>
        <v>598</v>
      </c>
      <c r="K420" s="29">
        <f t="shared" ref="K420:L420" si="2550">SUM(K421:K422)</f>
        <v>589</v>
      </c>
      <c r="L420" s="29">
        <f t="shared" si="2550"/>
        <v>9</v>
      </c>
      <c r="M420" s="29">
        <f>SUM(N420:O420)</f>
        <v>1790</v>
      </c>
      <c r="N420" s="29">
        <f>SUM(N421:N422)</f>
        <v>1765</v>
      </c>
      <c r="O420" s="29">
        <f>SUM(O421:O422)</f>
        <v>25</v>
      </c>
      <c r="P420" s="29">
        <f t="shared" si="2525"/>
        <v>519</v>
      </c>
      <c r="Q420" s="29">
        <f t="shared" ref="Q420:R420" si="2551">SUM(Q421:Q422)</f>
        <v>509</v>
      </c>
      <c r="R420" s="29">
        <f t="shared" si="2551"/>
        <v>10</v>
      </c>
      <c r="S420" s="29">
        <f t="shared" si="2527"/>
        <v>630</v>
      </c>
      <c r="T420" s="29">
        <f t="shared" ref="T420:U420" si="2552">SUM(T421:T422)</f>
        <v>621</v>
      </c>
      <c r="U420" s="29">
        <f t="shared" si="2552"/>
        <v>9</v>
      </c>
      <c r="V420" s="29">
        <f t="shared" si="2529"/>
        <v>519</v>
      </c>
      <c r="W420" s="29">
        <f t="shared" ref="W420:X420" si="2553">SUM(W421:W422)</f>
        <v>509</v>
      </c>
      <c r="X420" s="29">
        <f t="shared" si="2553"/>
        <v>10</v>
      </c>
      <c r="Y420" s="29">
        <f t="shared" si="2531"/>
        <v>1668</v>
      </c>
      <c r="Z420" s="29">
        <f t="shared" ref="Z420:AA420" si="2554">SUM(Z421:Z422)</f>
        <v>1639</v>
      </c>
      <c r="AA420" s="29">
        <f t="shared" si="2554"/>
        <v>29</v>
      </c>
      <c r="AB420" s="29">
        <f t="shared" si="2533"/>
        <v>512</v>
      </c>
      <c r="AC420" s="29">
        <f t="shared" ref="AC420:AD420" si="2555">SUM(AC421:AC422)</f>
        <v>503</v>
      </c>
      <c r="AD420" s="29">
        <f t="shared" si="2555"/>
        <v>9</v>
      </c>
      <c r="AE420" s="29">
        <f t="shared" si="2535"/>
        <v>581</v>
      </c>
      <c r="AF420" s="29">
        <f t="shared" ref="AF420:AG420" si="2556">SUM(AF421:AF422)</f>
        <v>570</v>
      </c>
      <c r="AG420" s="29">
        <f t="shared" si="2556"/>
        <v>11</v>
      </c>
      <c r="AH420" s="29">
        <f t="shared" si="2537"/>
        <v>607</v>
      </c>
      <c r="AI420" s="29">
        <f t="shared" ref="AI420:AJ420" si="2557">SUM(AI421:AI422)</f>
        <v>595</v>
      </c>
      <c r="AJ420" s="29">
        <f t="shared" si="2557"/>
        <v>12</v>
      </c>
      <c r="AK420" s="29">
        <f t="shared" si="2539"/>
        <v>1700</v>
      </c>
      <c r="AL420" s="29">
        <f t="shared" ref="AL420:AM420" si="2558">SUM(AL421:AL422)</f>
        <v>1668</v>
      </c>
      <c r="AM420" s="29">
        <f t="shared" si="2558"/>
        <v>32</v>
      </c>
      <c r="AN420" s="29">
        <f t="shared" si="2541"/>
        <v>631</v>
      </c>
      <c r="AO420" s="29">
        <f t="shared" ref="AO420:AP420" si="2559">SUM(AO421:AO422)</f>
        <v>622</v>
      </c>
      <c r="AP420" s="29">
        <f t="shared" si="2559"/>
        <v>9</v>
      </c>
      <c r="AQ420" s="29">
        <f t="shared" si="2543"/>
        <v>610</v>
      </c>
      <c r="AR420" s="29">
        <f t="shared" ref="AR420:AS420" si="2560">SUM(AR421:AR422)</f>
        <v>602</v>
      </c>
      <c r="AS420" s="29">
        <f t="shared" si="2560"/>
        <v>8</v>
      </c>
      <c r="AT420" s="29">
        <f t="shared" si="2545"/>
        <v>642</v>
      </c>
      <c r="AU420" s="29">
        <f t="shared" ref="AU420:AV420" si="2561">SUM(AU421:AU422)</f>
        <v>633</v>
      </c>
      <c r="AV420" s="29">
        <f t="shared" si="2561"/>
        <v>9</v>
      </c>
      <c r="AW420" s="29">
        <f t="shared" si="2547"/>
        <v>1883</v>
      </c>
      <c r="AX420" s="29">
        <f t="shared" ref="AX420:AY420" si="2562">SUM(AX421:AX422)</f>
        <v>1857</v>
      </c>
      <c r="AY420" s="29">
        <f t="shared" si="2562"/>
        <v>26</v>
      </c>
      <c r="AZ420" s="29">
        <f>SUM(BA420:BB420)</f>
        <v>7041</v>
      </c>
      <c r="BA420" s="29">
        <f>SUM(BA421:BA422)</f>
        <v>6929</v>
      </c>
      <c r="BB420" s="29">
        <f>SUM(BB421:BB422)</f>
        <v>112</v>
      </c>
    </row>
    <row r="421" spans="1:54" s="3" customFormat="1" ht="15" customHeight="1" x14ac:dyDescent="0.25">
      <c r="A421" s="33"/>
      <c r="B421" s="31"/>
      <c r="C421" s="35" t="s">
        <v>334</v>
      </c>
      <c r="D421" s="54">
        <f>E421+F421</f>
        <v>409</v>
      </c>
      <c r="E421" s="54">
        <v>409</v>
      </c>
      <c r="F421" s="54">
        <v>0</v>
      </c>
      <c r="G421" s="54">
        <f>H421+I421</f>
        <v>406</v>
      </c>
      <c r="H421" s="54">
        <v>406</v>
      </c>
      <c r="I421" s="54">
        <v>0</v>
      </c>
      <c r="J421" s="54">
        <f>K421+L421</f>
        <v>390</v>
      </c>
      <c r="K421" s="54">
        <v>390</v>
      </c>
      <c r="L421" s="54">
        <v>0</v>
      </c>
      <c r="M421" s="54">
        <f>N421+O421</f>
        <v>1205</v>
      </c>
      <c r="N421" s="54">
        <f>+E421+H421+K421</f>
        <v>1205</v>
      </c>
      <c r="O421" s="54">
        <f>+F421+I421+L421</f>
        <v>0</v>
      </c>
      <c r="P421" s="54">
        <f>Q421+R421</f>
        <v>360</v>
      </c>
      <c r="Q421" s="54">
        <v>360</v>
      </c>
      <c r="R421" s="54">
        <v>0</v>
      </c>
      <c r="S421" s="54">
        <f>T421+U421</f>
        <v>448</v>
      </c>
      <c r="T421" s="54">
        <v>448</v>
      </c>
      <c r="U421" s="54">
        <v>0</v>
      </c>
      <c r="V421" s="54">
        <f>W421+X421</f>
        <v>400</v>
      </c>
      <c r="W421" s="54">
        <v>400</v>
      </c>
      <c r="X421" s="54">
        <v>0</v>
      </c>
      <c r="Y421" s="54">
        <f>Z421+AA421</f>
        <v>1208</v>
      </c>
      <c r="Z421" s="54">
        <f>+Q421+T421+W421</f>
        <v>1208</v>
      </c>
      <c r="AA421" s="54">
        <f>+R421+U421+X421</f>
        <v>0</v>
      </c>
      <c r="AB421" s="54">
        <f>AC421+AD421</f>
        <v>387</v>
      </c>
      <c r="AC421" s="54">
        <v>387</v>
      </c>
      <c r="AD421" s="54">
        <v>0</v>
      </c>
      <c r="AE421" s="54">
        <f>AF421+AG421</f>
        <v>399</v>
      </c>
      <c r="AF421" s="54">
        <v>399</v>
      </c>
      <c r="AG421" s="54">
        <v>0</v>
      </c>
      <c r="AH421" s="54">
        <f>AI421+AJ421</f>
        <v>374</v>
      </c>
      <c r="AI421" s="54">
        <v>374</v>
      </c>
      <c r="AJ421" s="54">
        <v>0</v>
      </c>
      <c r="AK421" s="54">
        <f>AL421+AM421</f>
        <v>1160</v>
      </c>
      <c r="AL421" s="54">
        <f>+AC421+AF421+AI421</f>
        <v>1160</v>
      </c>
      <c r="AM421" s="54">
        <f>+AD421+AG421+AJ421</f>
        <v>0</v>
      </c>
      <c r="AN421" s="54">
        <f>AO421+AP421</f>
        <v>398</v>
      </c>
      <c r="AO421" s="54">
        <v>398</v>
      </c>
      <c r="AP421" s="54">
        <v>0</v>
      </c>
      <c r="AQ421" s="54">
        <f>AR421+AS421</f>
        <v>381</v>
      </c>
      <c r="AR421" s="54">
        <v>381</v>
      </c>
      <c r="AS421" s="54">
        <v>0</v>
      </c>
      <c r="AT421" s="54">
        <f>AU421+AV421</f>
        <v>396</v>
      </c>
      <c r="AU421" s="54">
        <v>396</v>
      </c>
      <c r="AV421" s="54">
        <v>0</v>
      </c>
      <c r="AW421" s="54">
        <f>AX421+AY421</f>
        <v>1175</v>
      </c>
      <c r="AX421" s="54">
        <f>+AO421+AR421+AU421</f>
        <v>1175</v>
      </c>
      <c r="AY421" s="54">
        <f>+AP421+AS421+AV421</f>
        <v>0</v>
      </c>
      <c r="AZ421" s="54">
        <f>BA421+BB421</f>
        <v>4748</v>
      </c>
      <c r="BA421" s="54">
        <f>N421+Z421+AL421+AX421</f>
        <v>4748</v>
      </c>
      <c r="BB421" s="54">
        <f>O421+AA421+AM421+AY421</f>
        <v>0</v>
      </c>
    </row>
    <row r="422" spans="1:54" s="3" customFormat="1" ht="15" customHeight="1" x14ac:dyDescent="0.25">
      <c r="A422" s="33"/>
      <c r="B422" s="31"/>
      <c r="C422" s="35" t="s">
        <v>333</v>
      </c>
      <c r="D422" s="54">
        <f>E422+F422</f>
        <v>202</v>
      </c>
      <c r="E422" s="54">
        <v>193</v>
      </c>
      <c r="F422" s="54">
        <v>9</v>
      </c>
      <c r="G422" s="54">
        <f>H422+I422</f>
        <v>175</v>
      </c>
      <c r="H422" s="54">
        <v>168</v>
      </c>
      <c r="I422" s="54">
        <v>7</v>
      </c>
      <c r="J422" s="54">
        <f>K422+L422</f>
        <v>208</v>
      </c>
      <c r="K422" s="54">
        <v>199</v>
      </c>
      <c r="L422" s="54">
        <v>9</v>
      </c>
      <c r="M422" s="54">
        <f>N422+O422</f>
        <v>585</v>
      </c>
      <c r="N422" s="54">
        <f>+E422+H422+K422</f>
        <v>560</v>
      </c>
      <c r="O422" s="54">
        <f>+F422+I422+L422</f>
        <v>25</v>
      </c>
      <c r="P422" s="54">
        <f>Q422+R422</f>
        <v>159</v>
      </c>
      <c r="Q422" s="54">
        <v>149</v>
      </c>
      <c r="R422" s="54">
        <v>10</v>
      </c>
      <c r="S422" s="54">
        <f>T422+U422</f>
        <v>182</v>
      </c>
      <c r="T422" s="54">
        <v>173</v>
      </c>
      <c r="U422" s="54">
        <v>9</v>
      </c>
      <c r="V422" s="54">
        <f>W422+X422</f>
        <v>119</v>
      </c>
      <c r="W422" s="54">
        <v>109</v>
      </c>
      <c r="X422" s="54">
        <v>10</v>
      </c>
      <c r="Y422" s="54">
        <f>Z422+AA422</f>
        <v>460</v>
      </c>
      <c r="Z422" s="54">
        <f>+Q422+T422+W422</f>
        <v>431</v>
      </c>
      <c r="AA422" s="54">
        <f>+R422+U422+X422</f>
        <v>29</v>
      </c>
      <c r="AB422" s="54">
        <f>AC422+AD422</f>
        <v>125</v>
      </c>
      <c r="AC422" s="54">
        <v>116</v>
      </c>
      <c r="AD422" s="54">
        <v>9</v>
      </c>
      <c r="AE422" s="54">
        <f>AF422+AG422</f>
        <v>182</v>
      </c>
      <c r="AF422" s="54">
        <v>171</v>
      </c>
      <c r="AG422" s="54">
        <v>11</v>
      </c>
      <c r="AH422" s="54">
        <f>AI422+AJ422</f>
        <v>233</v>
      </c>
      <c r="AI422" s="54">
        <v>221</v>
      </c>
      <c r="AJ422" s="54">
        <v>12</v>
      </c>
      <c r="AK422" s="54">
        <f>AL422+AM422</f>
        <v>540</v>
      </c>
      <c r="AL422" s="54">
        <f>+AC422+AF422+AI422</f>
        <v>508</v>
      </c>
      <c r="AM422" s="54">
        <f>+AD422+AG422+AJ422</f>
        <v>32</v>
      </c>
      <c r="AN422" s="54">
        <f>AO422+AP422</f>
        <v>233</v>
      </c>
      <c r="AO422" s="54">
        <v>224</v>
      </c>
      <c r="AP422" s="54">
        <v>9</v>
      </c>
      <c r="AQ422" s="54">
        <f>AR422+AS422</f>
        <v>229</v>
      </c>
      <c r="AR422" s="54">
        <v>221</v>
      </c>
      <c r="AS422" s="54">
        <v>8</v>
      </c>
      <c r="AT422" s="54">
        <f>AU422+AV422</f>
        <v>246</v>
      </c>
      <c r="AU422" s="54">
        <v>237</v>
      </c>
      <c r="AV422" s="54">
        <v>9</v>
      </c>
      <c r="AW422" s="54">
        <f>AX422+AY422</f>
        <v>708</v>
      </c>
      <c r="AX422" s="54">
        <f>+AO422+AR422+AU422</f>
        <v>682</v>
      </c>
      <c r="AY422" s="54">
        <f>+AP422+AS422+AV422</f>
        <v>26</v>
      </c>
      <c r="AZ422" s="54">
        <f>BA422+BB422</f>
        <v>2293</v>
      </c>
      <c r="BA422" s="54">
        <f>N422+Z422+AL422+AX422</f>
        <v>2181</v>
      </c>
      <c r="BB422" s="54">
        <f>O422+AA422+AM422+AY422</f>
        <v>112</v>
      </c>
    </row>
    <row r="423" spans="1:54" s="3" customFormat="1" ht="15" customHeight="1" x14ac:dyDescent="0.25">
      <c r="A423" s="33"/>
      <c r="B423" s="31"/>
      <c r="C423" s="32" t="s">
        <v>335</v>
      </c>
      <c r="D423" s="29">
        <f>SUM(E423:F423)</f>
        <v>340</v>
      </c>
      <c r="E423" s="29">
        <f>SUM(E424:E425)</f>
        <v>340</v>
      </c>
      <c r="F423" s="29">
        <f>SUM(F424:F425)</f>
        <v>0</v>
      </c>
      <c r="G423" s="29">
        <f t="shared" ref="G423" si="2563">SUM(H423:I423)</f>
        <v>338</v>
      </c>
      <c r="H423" s="29">
        <f t="shared" ref="H423:I423" si="2564">SUM(H424:H425)</f>
        <v>338</v>
      </c>
      <c r="I423" s="29">
        <f t="shared" si="2564"/>
        <v>0</v>
      </c>
      <c r="J423" s="29">
        <f t="shared" ref="J423" si="2565">SUM(K423:L423)</f>
        <v>352</v>
      </c>
      <c r="K423" s="29">
        <f t="shared" ref="K423:L423" si="2566">SUM(K424:K425)</f>
        <v>352</v>
      </c>
      <c r="L423" s="29">
        <f t="shared" si="2566"/>
        <v>0</v>
      </c>
      <c r="M423" s="29">
        <f>SUM(N423:O423)</f>
        <v>1030</v>
      </c>
      <c r="N423" s="29">
        <f>SUM(N424:N425)</f>
        <v>1030</v>
      </c>
      <c r="O423" s="29">
        <f>SUM(O424:O425)</f>
        <v>0</v>
      </c>
      <c r="P423" s="29">
        <f t="shared" ref="P423" si="2567">SUM(Q423:R423)</f>
        <v>315</v>
      </c>
      <c r="Q423" s="29">
        <f t="shared" ref="Q423:R423" si="2568">SUM(Q424:Q425)</f>
        <v>315</v>
      </c>
      <c r="R423" s="29">
        <f t="shared" si="2568"/>
        <v>0</v>
      </c>
      <c r="S423" s="29">
        <f t="shared" ref="S423" si="2569">SUM(T423:U423)</f>
        <v>368</v>
      </c>
      <c r="T423" s="29">
        <f t="shared" ref="T423:U423" si="2570">SUM(T424:T425)</f>
        <v>368</v>
      </c>
      <c r="U423" s="29">
        <f t="shared" si="2570"/>
        <v>0</v>
      </c>
      <c r="V423" s="29">
        <f t="shared" ref="V423" si="2571">SUM(W423:X423)</f>
        <v>274</v>
      </c>
      <c r="W423" s="29">
        <f t="shared" ref="W423:X423" si="2572">SUM(W424:W425)</f>
        <v>274</v>
      </c>
      <c r="X423" s="29">
        <f t="shared" si="2572"/>
        <v>0</v>
      </c>
      <c r="Y423" s="29">
        <f t="shared" ref="Y423" si="2573">SUM(Z423:AA423)</f>
        <v>957</v>
      </c>
      <c r="Z423" s="29">
        <f t="shared" ref="Z423:AA423" si="2574">SUM(Z424:Z425)</f>
        <v>957</v>
      </c>
      <c r="AA423" s="29">
        <f t="shared" si="2574"/>
        <v>0</v>
      </c>
      <c r="AB423" s="29">
        <f t="shared" ref="AB423" si="2575">SUM(AC423:AD423)</f>
        <v>298</v>
      </c>
      <c r="AC423" s="29">
        <f t="shared" ref="AC423:AD423" si="2576">SUM(AC424:AC425)</f>
        <v>298</v>
      </c>
      <c r="AD423" s="29">
        <f t="shared" si="2576"/>
        <v>0</v>
      </c>
      <c r="AE423" s="29">
        <f t="shared" ref="AE423" si="2577">SUM(AF423:AG423)</f>
        <v>349</v>
      </c>
      <c r="AF423" s="29">
        <f t="shared" ref="AF423:AG423" si="2578">SUM(AF424:AF425)</f>
        <v>349</v>
      </c>
      <c r="AG423" s="29">
        <f t="shared" si="2578"/>
        <v>0</v>
      </c>
      <c r="AH423" s="29">
        <f t="shared" ref="AH423" si="2579">SUM(AI423:AJ423)</f>
        <v>385</v>
      </c>
      <c r="AI423" s="29">
        <f t="shared" ref="AI423:AJ423" si="2580">SUM(AI424:AI425)</f>
        <v>385</v>
      </c>
      <c r="AJ423" s="29">
        <f t="shared" si="2580"/>
        <v>0</v>
      </c>
      <c r="AK423" s="29">
        <f t="shared" ref="AK423" si="2581">SUM(AL423:AM423)</f>
        <v>1032</v>
      </c>
      <c r="AL423" s="29">
        <f t="shared" ref="AL423:AM423" si="2582">SUM(AL424:AL425)</f>
        <v>1032</v>
      </c>
      <c r="AM423" s="29">
        <f t="shared" si="2582"/>
        <v>0</v>
      </c>
      <c r="AN423" s="29">
        <f t="shared" ref="AN423" si="2583">SUM(AO423:AP423)</f>
        <v>375</v>
      </c>
      <c r="AO423" s="29">
        <f t="shared" ref="AO423:AP423" si="2584">SUM(AO424:AO425)</f>
        <v>375</v>
      </c>
      <c r="AP423" s="29">
        <f t="shared" si="2584"/>
        <v>0</v>
      </c>
      <c r="AQ423" s="29">
        <f t="shared" ref="AQ423" si="2585">SUM(AR423:AS423)</f>
        <v>393</v>
      </c>
      <c r="AR423" s="29">
        <f t="shared" ref="AR423:AS423" si="2586">SUM(AR424:AR425)</f>
        <v>393</v>
      </c>
      <c r="AS423" s="29">
        <f t="shared" si="2586"/>
        <v>0</v>
      </c>
      <c r="AT423" s="29">
        <f t="shared" ref="AT423" si="2587">SUM(AU423:AV423)</f>
        <v>416</v>
      </c>
      <c r="AU423" s="29">
        <f t="shared" ref="AU423:AV423" si="2588">SUM(AU424:AU425)</f>
        <v>416</v>
      </c>
      <c r="AV423" s="29">
        <f t="shared" si="2588"/>
        <v>0</v>
      </c>
      <c r="AW423" s="29">
        <f t="shared" ref="AW423" si="2589">SUM(AX423:AY423)</f>
        <v>1184</v>
      </c>
      <c r="AX423" s="29">
        <f t="shared" ref="AX423:AY423" si="2590">SUM(AX424:AX425)</f>
        <v>1184</v>
      </c>
      <c r="AY423" s="29">
        <f t="shared" si="2590"/>
        <v>0</v>
      </c>
      <c r="AZ423" s="29">
        <f>SUM(BA423:BB423)</f>
        <v>4203</v>
      </c>
      <c r="BA423" s="29">
        <f>SUM(BA424:BA425)</f>
        <v>4203</v>
      </c>
      <c r="BB423" s="29">
        <f>SUM(BB424:BB425)</f>
        <v>0</v>
      </c>
    </row>
    <row r="424" spans="1:54" s="3" customFormat="1" ht="15" customHeight="1" x14ac:dyDescent="0.25">
      <c r="A424" s="33"/>
      <c r="B424" s="31"/>
      <c r="C424" s="35" t="s">
        <v>336</v>
      </c>
      <c r="D424" s="54">
        <f>E424+F424</f>
        <v>242</v>
      </c>
      <c r="E424" s="54">
        <v>242</v>
      </c>
      <c r="F424" s="54">
        <v>0</v>
      </c>
      <c r="G424" s="54">
        <f>H424+I424</f>
        <v>243</v>
      </c>
      <c r="H424" s="54">
        <v>243</v>
      </c>
      <c r="I424" s="54">
        <v>0</v>
      </c>
      <c r="J424" s="54">
        <f>K424+L424</f>
        <v>243</v>
      </c>
      <c r="K424" s="54">
        <v>243</v>
      </c>
      <c r="L424" s="54">
        <v>0</v>
      </c>
      <c r="M424" s="54">
        <f>N424+O424</f>
        <v>728</v>
      </c>
      <c r="N424" s="54">
        <f>+E424+H424+K424</f>
        <v>728</v>
      </c>
      <c r="O424" s="54">
        <f>+F424+I424+L424</f>
        <v>0</v>
      </c>
      <c r="P424" s="54">
        <f>Q424+R424</f>
        <v>224</v>
      </c>
      <c r="Q424" s="54">
        <v>224</v>
      </c>
      <c r="R424" s="54">
        <v>0</v>
      </c>
      <c r="S424" s="54">
        <f>T424+U424</f>
        <v>263</v>
      </c>
      <c r="T424" s="54">
        <v>263</v>
      </c>
      <c r="U424" s="54">
        <v>0</v>
      </c>
      <c r="V424" s="54">
        <f>W424+X424</f>
        <v>238</v>
      </c>
      <c r="W424" s="54">
        <v>238</v>
      </c>
      <c r="X424" s="54">
        <v>0</v>
      </c>
      <c r="Y424" s="54">
        <f>Z424+AA424</f>
        <v>725</v>
      </c>
      <c r="Z424" s="54">
        <f>+Q424+T424+W424</f>
        <v>725</v>
      </c>
      <c r="AA424" s="54">
        <f>+R424+U424+X424</f>
        <v>0</v>
      </c>
      <c r="AB424" s="54">
        <f>AC424+AD424</f>
        <v>238</v>
      </c>
      <c r="AC424" s="54">
        <v>238</v>
      </c>
      <c r="AD424" s="54">
        <v>0</v>
      </c>
      <c r="AE424" s="54">
        <f>AF424+AG424</f>
        <v>244</v>
      </c>
      <c r="AF424" s="54">
        <v>244</v>
      </c>
      <c r="AG424" s="54">
        <v>0</v>
      </c>
      <c r="AH424" s="54">
        <f>AI424+AJ424</f>
        <v>225</v>
      </c>
      <c r="AI424" s="54">
        <v>225</v>
      </c>
      <c r="AJ424" s="54">
        <v>0</v>
      </c>
      <c r="AK424" s="54">
        <f>AL424+AM424</f>
        <v>707</v>
      </c>
      <c r="AL424" s="54">
        <f>+AC424+AF424+AI424</f>
        <v>707</v>
      </c>
      <c r="AM424" s="54">
        <f>+AD424+AG424+AJ424</f>
        <v>0</v>
      </c>
      <c r="AN424" s="54">
        <f>AO424+AP424</f>
        <v>233</v>
      </c>
      <c r="AO424" s="54">
        <v>233</v>
      </c>
      <c r="AP424" s="54">
        <v>0</v>
      </c>
      <c r="AQ424" s="54">
        <f>AR424+AS424</f>
        <v>231</v>
      </c>
      <c r="AR424" s="54">
        <v>231</v>
      </c>
      <c r="AS424" s="54">
        <v>0</v>
      </c>
      <c r="AT424" s="54">
        <f>AU424+AV424</f>
        <v>238</v>
      </c>
      <c r="AU424" s="54">
        <v>238</v>
      </c>
      <c r="AV424" s="54">
        <v>0</v>
      </c>
      <c r="AW424" s="54">
        <f>AX424+AY424</f>
        <v>702</v>
      </c>
      <c r="AX424" s="54">
        <f>+AO424+AR424+AU424</f>
        <v>702</v>
      </c>
      <c r="AY424" s="54">
        <f>+AP424+AS424+AV424</f>
        <v>0</v>
      </c>
      <c r="AZ424" s="54">
        <f>BA424+BB424</f>
        <v>2862</v>
      </c>
      <c r="BA424" s="54">
        <f>N424+Z424+AL424+AX424</f>
        <v>2862</v>
      </c>
      <c r="BB424" s="54">
        <f>O424+AA424+AM424+AY424</f>
        <v>0</v>
      </c>
    </row>
    <row r="425" spans="1:54" s="3" customFormat="1" ht="15" customHeight="1" x14ac:dyDescent="0.25">
      <c r="A425" s="33"/>
      <c r="B425" s="31"/>
      <c r="C425" s="35" t="s">
        <v>337</v>
      </c>
      <c r="D425" s="54">
        <f>E425+F425</f>
        <v>98</v>
      </c>
      <c r="E425" s="54">
        <v>98</v>
      </c>
      <c r="F425" s="54">
        <v>0</v>
      </c>
      <c r="G425" s="54">
        <f>H425+I425</f>
        <v>95</v>
      </c>
      <c r="H425" s="54">
        <v>95</v>
      </c>
      <c r="I425" s="54">
        <v>0</v>
      </c>
      <c r="J425" s="54">
        <f>K425+L425</f>
        <v>109</v>
      </c>
      <c r="K425" s="54">
        <v>109</v>
      </c>
      <c r="L425" s="54">
        <v>0</v>
      </c>
      <c r="M425" s="54">
        <f>N425+O425</f>
        <v>302</v>
      </c>
      <c r="N425" s="54">
        <f>+E425+H425+K425</f>
        <v>302</v>
      </c>
      <c r="O425" s="54">
        <f>+F425+I425+L425</f>
        <v>0</v>
      </c>
      <c r="P425" s="54">
        <f>Q425+R425</f>
        <v>91</v>
      </c>
      <c r="Q425" s="54">
        <v>91</v>
      </c>
      <c r="R425" s="54">
        <v>0</v>
      </c>
      <c r="S425" s="54">
        <f>T425+U425</f>
        <v>105</v>
      </c>
      <c r="T425" s="54">
        <v>105</v>
      </c>
      <c r="U425" s="54">
        <v>0</v>
      </c>
      <c r="V425" s="54">
        <f>W425+X425</f>
        <v>36</v>
      </c>
      <c r="W425" s="54">
        <v>36</v>
      </c>
      <c r="X425" s="54">
        <v>0</v>
      </c>
      <c r="Y425" s="54">
        <f>Z425+AA425</f>
        <v>232</v>
      </c>
      <c r="Z425" s="54">
        <f>+Q425+T425+W425</f>
        <v>232</v>
      </c>
      <c r="AA425" s="54">
        <f>+R425+U425+X425</f>
        <v>0</v>
      </c>
      <c r="AB425" s="54">
        <f>AC425+AD425</f>
        <v>60</v>
      </c>
      <c r="AC425" s="54">
        <v>60</v>
      </c>
      <c r="AD425" s="54">
        <v>0</v>
      </c>
      <c r="AE425" s="54">
        <f>AF425+AG425</f>
        <v>105</v>
      </c>
      <c r="AF425" s="54">
        <v>105</v>
      </c>
      <c r="AG425" s="54">
        <v>0</v>
      </c>
      <c r="AH425" s="54">
        <f>AI425+AJ425</f>
        <v>160</v>
      </c>
      <c r="AI425" s="54">
        <v>160</v>
      </c>
      <c r="AJ425" s="54">
        <v>0</v>
      </c>
      <c r="AK425" s="54">
        <f>AL425+AM425</f>
        <v>325</v>
      </c>
      <c r="AL425" s="54">
        <f>+AC425+AF425+AI425</f>
        <v>325</v>
      </c>
      <c r="AM425" s="54">
        <f>+AD425+AG425+AJ425</f>
        <v>0</v>
      </c>
      <c r="AN425" s="54">
        <f>AO425+AP425</f>
        <v>142</v>
      </c>
      <c r="AO425" s="54">
        <v>142</v>
      </c>
      <c r="AP425" s="54">
        <v>0</v>
      </c>
      <c r="AQ425" s="54">
        <f>AR425+AS425</f>
        <v>162</v>
      </c>
      <c r="AR425" s="54">
        <v>162</v>
      </c>
      <c r="AS425" s="54">
        <v>0</v>
      </c>
      <c r="AT425" s="54">
        <f>AU425+AV425</f>
        <v>178</v>
      </c>
      <c r="AU425" s="54">
        <v>178</v>
      </c>
      <c r="AV425" s="54">
        <v>0</v>
      </c>
      <c r="AW425" s="54">
        <f>AX425+AY425</f>
        <v>482</v>
      </c>
      <c r="AX425" s="54">
        <f>+AO425+AR425+AU425</f>
        <v>482</v>
      </c>
      <c r="AY425" s="54">
        <f>+AP425+AS425+AV425</f>
        <v>0</v>
      </c>
      <c r="AZ425" s="54">
        <f>BA425+BB425</f>
        <v>1341</v>
      </c>
      <c r="BA425" s="54">
        <f>N425+Z425+AL425+AX425</f>
        <v>1341</v>
      </c>
      <c r="BB425" s="54">
        <f>O425+AA425+AM425+AY425</f>
        <v>0</v>
      </c>
    </row>
    <row r="426" spans="1:54" s="3" customFormat="1" ht="15" customHeight="1" x14ac:dyDescent="0.25">
      <c r="A426" s="33"/>
      <c r="B426" s="31"/>
      <c r="C426" s="32" t="s">
        <v>338</v>
      </c>
      <c r="D426" s="29">
        <f t="shared" ref="D426:O426" si="2591">SUM(D427:D428)</f>
        <v>12</v>
      </c>
      <c r="E426" s="29">
        <f t="shared" si="2591"/>
        <v>12</v>
      </c>
      <c r="F426" s="29">
        <f t="shared" si="2591"/>
        <v>0</v>
      </c>
      <c r="G426" s="29">
        <f t="shared" ref="G426:L426" si="2592">SUM(G427:G428)</f>
        <v>27</v>
      </c>
      <c r="H426" s="29">
        <f t="shared" si="2592"/>
        <v>27</v>
      </c>
      <c r="I426" s="29">
        <f t="shared" si="2592"/>
        <v>0</v>
      </c>
      <c r="J426" s="29">
        <f t="shared" si="2592"/>
        <v>17</v>
      </c>
      <c r="K426" s="29">
        <f t="shared" si="2592"/>
        <v>17</v>
      </c>
      <c r="L426" s="29">
        <f t="shared" si="2592"/>
        <v>0</v>
      </c>
      <c r="M426" s="29">
        <f t="shared" si="2591"/>
        <v>56</v>
      </c>
      <c r="N426" s="29">
        <f t="shared" si="2591"/>
        <v>56</v>
      </c>
      <c r="O426" s="29">
        <f t="shared" si="2591"/>
        <v>0</v>
      </c>
      <c r="P426" s="29">
        <f t="shared" ref="P426:BB426" si="2593">SUM(P427:P428)</f>
        <v>22</v>
      </c>
      <c r="Q426" s="29">
        <f t="shared" si="2593"/>
        <v>22</v>
      </c>
      <c r="R426" s="29">
        <f t="shared" si="2593"/>
        <v>0</v>
      </c>
      <c r="S426" s="29">
        <f t="shared" si="2593"/>
        <v>12</v>
      </c>
      <c r="T426" s="29">
        <f t="shared" si="2593"/>
        <v>12</v>
      </c>
      <c r="U426" s="29">
        <f t="shared" si="2593"/>
        <v>0</v>
      </c>
      <c r="V426" s="29">
        <f t="shared" si="2593"/>
        <v>25</v>
      </c>
      <c r="W426" s="29">
        <f t="shared" si="2593"/>
        <v>25</v>
      </c>
      <c r="X426" s="29">
        <f t="shared" si="2593"/>
        <v>0</v>
      </c>
      <c r="Y426" s="29">
        <f t="shared" si="2593"/>
        <v>59</v>
      </c>
      <c r="Z426" s="29">
        <f t="shared" si="2593"/>
        <v>59</v>
      </c>
      <c r="AA426" s="29">
        <f t="shared" si="2593"/>
        <v>0</v>
      </c>
      <c r="AB426" s="29">
        <f t="shared" si="2593"/>
        <v>19</v>
      </c>
      <c r="AC426" s="29">
        <f t="shared" si="2593"/>
        <v>19</v>
      </c>
      <c r="AD426" s="29">
        <f t="shared" si="2593"/>
        <v>0</v>
      </c>
      <c r="AE426" s="29">
        <f t="shared" si="2593"/>
        <v>38</v>
      </c>
      <c r="AF426" s="29">
        <f t="shared" si="2593"/>
        <v>38</v>
      </c>
      <c r="AG426" s="29">
        <f t="shared" si="2593"/>
        <v>0</v>
      </c>
      <c r="AH426" s="29">
        <f t="shared" si="2593"/>
        <v>25</v>
      </c>
      <c r="AI426" s="29">
        <f t="shared" si="2593"/>
        <v>25</v>
      </c>
      <c r="AJ426" s="29">
        <f t="shared" si="2593"/>
        <v>0</v>
      </c>
      <c r="AK426" s="29">
        <f t="shared" si="2593"/>
        <v>82</v>
      </c>
      <c r="AL426" s="29">
        <f t="shared" si="2593"/>
        <v>82</v>
      </c>
      <c r="AM426" s="29">
        <f t="shared" si="2593"/>
        <v>0</v>
      </c>
      <c r="AN426" s="29">
        <f t="shared" si="2593"/>
        <v>25</v>
      </c>
      <c r="AO426" s="29">
        <f t="shared" si="2593"/>
        <v>25</v>
      </c>
      <c r="AP426" s="29">
        <f t="shared" si="2593"/>
        <v>0</v>
      </c>
      <c r="AQ426" s="29">
        <f t="shared" si="2593"/>
        <v>19</v>
      </c>
      <c r="AR426" s="29">
        <f t="shared" si="2593"/>
        <v>19</v>
      </c>
      <c r="AS426" s="29">
        <f t="shared" si="2593"/>
        <v>0</v>
      </c>
      <c r="AT426" s="29">
        <f t="shared" si="2593"/>
        <v>12</v>
      </c>
      <c r="AU426" s="29">
        <f t="shared" si="2593"/>
        <v>12</v>
      </c>
      <c r="AV426" s="29">
        <f t="shared" si="2593"/>
        <v>0</v>
      </c>
      <c r="AW426" s="29">
        <f t="shared" si="2593"/>
        <v>56</v>
      </c>
      <c r="AX426" s="29">
        <f t="shared" si="2593"/>
        <v>56</v>
      </c>
      <c r="AY426" s="29">
        <f t="shared" si="2593"/>
        <v>0</v>
      </c>
      <c r="AZ426" s="29">
        <f t="shared" si="2593"/>
        <v>253</v>
      </c>
      <c r="BA426" s="29">
        <f t="shared" si="2593"/>
        <v>253</v>
      </c>
      <c r="BB426" s="29">
        <f t="shared" si="2593"/>
        <v>0</v>
      </c>
    </row>
    <row r="427" spans="1:54" s="3" customFormat="1" ht="15" customHeight="1" x14ac:dyDescent="0.25">
      <c r="A427" s="33"/>
      <c r="B427" s="31"/>
      <c r="C427" s="35" t="s">
        <v>339</v>
      </c>
      <c r="D427" s="54">
        <f>E427+F427</f>
        <v>0</v>
      </c>
      <c r="E427" s="54">
        <v>0</v>
      </c>
      <c r="F427" s="54">
        <v>0</v>
      </c>
      <c r="G427" s="54">
        <f>H427+I427</f>
        <v>10</v>
      </c>
      <c r="H427" s="54">
        <v>10</v>
      </c>
      <c r="I427" s="54">
        <v>0</v>
      </c>
      <c r="J427" s="54">
        <f>K427+L427</f>
        <v>2</v>
      </c>
      <c r="K427" s="54">
        <v>2</v>
      </c>
      <c r="L427" s="54">
        <v>0</v>
      </c>
      <c r="M427" s="54">
        <f>N427+O427</f>
        <v>12</v>
      </c>
      <c r="N427" s="54">
        <f>+E427+H427+K427</f>
        <v>12</v>
      </c>
      <c r="O427" s="54">
        <f>+F427+I427+L427</f>
        <v>0</v>
      </c>
      <c r="P427" s="54">
        <f>Q427+R427</f>
        <v>2</v>
      </c>
      <c r="Q427" s="54">
        <v>2</v>
      </c>
      <c r="R427" s="54">
        <v>0</v>
      </c>
      <c r="S427" s="54">
        <f>T427+U427</f>
        <v>1</v>
      </c>
      <c r="T427" s="54">
        <v>1</v>
      </c>
      <c r="U427" s="54">
        <v>0</v>
      </c>
      <c r="V427" s="54">
        <f>W427+X427</f>
        <v>2</v>
      </c>
      <c r="W427" s="54">
        <v>2</v>
      </c>
      <c r="X427" s="54">
        <v>0</v>
      </c>
      <c r="Y427" s="54">
        <f>Z427+AA427</f>
        <v>5</v>
      </c>
      <c r="Z427" s="54">
        <f>+Q427+T427+W427</f>
        <v>5</v>
      </c>
      <c r="AA427" s="54">
        <f>+R427+U427+X427</f>
        <v>0</v>
      </c>
      <c r="AB427" s="54">
        <f>AC427+AD427</f>
        <v>7</v>
      </c>
      <c r="AC427" s="54">
        <v>7</v>
      </c>
      <c r="AD427" s="54">
        <v>0</v>
      </c>
      <c r="AE427" s="54">
        <f>AF427+AG427</f>
        <v>3</v>
      </c>
      <c r="AF427" s="54">
        <v>3</v>
      </c>
      <c r="AG427" s="54">
        <v>0</v>
      </c>
      <c r="AH427" s="54">
        <f>AI427+AJ427</f>
        <v>2</v>
      </c>
      <c r="AI427" s="54">
        <v>2</v>
      </c>
      <c r="AJ427" s="54">
        <v>0</v>
      </c>
      <c r="AK427" s="54">
        <f>AL427+AM427</f>
        <v>12</v>
      </c>
      <c r="AL427" s="54">
        <f>+AC427+AF427+AI427</f>
        <v>12</v>
      </c>
      <c r="AM427" s="54">
        <f>+AD427+AG427+AJ427</f>
        <v>0</v>
      </c>
      <c r="AN427" s="54">
        <f>AO427+AP427</f>
        <v>5</v>
      </c>
      <c r="AO427" s="54">
        <v>5</v>
      </c>
      <c r="AP427" s="54">
        <v>0</v>
      </c>
      <c r="AQ427" s="54">
        <f>AR427+AS427</f>
        <v>1</v>
      </c>
      <c r="AR427" s="54">
        <v>1</v>
      </c>
      <c r="AS427" s="54">
        <v>0</v>
      </c>
      <c r="AT427" s="54">
        <f>AU427+AV427</f>
        <v>1</v>
      </c>
      <c r="AU427" s="54">
        <v>1</v>
      </c>
      <c r="AV427" s="54">
        <v>0</v>
      </c>
      <c r="AW427" s="54">
        <f>AX427+AY427</f>
        <v>7</v>
      </c>
      <c r="AX427" s="54">
        <f>+AO427+AR427+AU427</f>
        <v>7</v>
      </c>
      <c r="AY427" s="54">
        <f>+AP427+AS427+AV427</f>
        <v>0</v>
      </c>
      <c r="AZ427" s="54">
        <f>BA427+BB427</f>
        <v>36</v>
      </c>
      <c r="BA427" s="54">
        <f>N427+Z427+AL427+AX427</f>
        <v>36</v>
      </c>
      <c r="BB427" s="54">
        <f>O427+AA427+AM427+AY427</f>
        <v>0</v>
      </c>
    </row>
    <row r="428" spans="1:54" s="3" customFormat="1" ht="15" customHeight="1" x14ac:dyDescent="0.25">
      <c r="A428" s="33"/>
      <c r="B428" s="31"/>
      <c r="C428" s="35" t="s">
        <v>340</v>
      </c>
      <c r="D428" s="54">
        <f>E428+F428</f>
        <v>12</v>
      </c>
      <c r="E428" s="54">
        <v>12</v>
      </c>
      <c r="F428" s="54">
        <v>0</v>
      </c>
      <c r="G428" s="54">
        <f>H428+I428</f>
        <v>17</v>
      </c>
      <c r="H428" s="54">
        <v>17</v>
      </c>
      <c r="I428" s="54">
        <v>0</v>
      </c>
      <c r="J428" s="54">
        <f>K428+L428</f>
        <v>15</v>
      </c>
      <c r="K428" s="54">
        <v>15</v>
      </c>
      <c r="L428" s="54">
        <v>0</v>
      </c>
      <c r="M428" s="54">
        <f>N428+O428</f>
        <v>44</v>
      </c>
      <c r="N428" s="54">
        <f>+E428+H428+K428</f>
        <v>44</v>
      </c>
      <c r="O428" s="54">
        <f>+F428+I428+L428</f>
        <v>0</v>
      </c>
      <c r="P428" s="54">
        <f>Q428+R428</f>
        <v>20</v>
      </c>
      <c r="Q428" s="54">
        <v>20</v>
      </c>
      <c r="R428" s="54">
        <v>0</v>
      </c>
      <c r="S428" s="54">
        <f>T428+U428</f>
        <v>11</v>
      </c>
      <c r="T428" s="54">
        <v>11</v>
      </c>
      <c r="U428" s="54">
        <v>0</v>
      </c>
      <c r="V428" s="54">
        <f>W428+X428</f>
        <v>23</v>
      </c>
      <c r="W428" s="54">
        <v>23</v>
      </c>
      <c r="X428" s="54">
        <v>0</v>
      </c>
      <c r="Y428" s="54">
        <f>Z428+AA428</f>
        <v>54</v>
      </c>
      <c r="Z428" s="54">
        <f>+Q428+T428+W428</f>
        <v>54</v>
      </c>
      <c r="AA428" s="54">
        <f>+R428+U428+X428</f>
        <v>0</v>
      </c>
      <c r="AB428" s="54">
        <f>AC428+AD428</f>
        <v>12</v>
      </c>
      <c r="AC428" s="54">
        <v>12</v>
      </c>
      <c r="AD428" s="54">
        <v>0</v>
      </c>
      <c r="AE428" s="54">
        <f>AF428+AG428</f>
        <v>35</v>
      </c>
      <c r="AF428" s="54">
        <v>35</v>
      </c>
      <c r="AG428" s="54">
        <v>0</v>
      </c>
      <c r="AH428" s="54">
        <f>AI428+AJ428</f>
        <v>23</v>
      </c>
      <c r="AI428" s="54">
        <v>23</v>
      </c>
      <c r="AJ428" s="54">
        <v>0</v>
      </c>
      <c r="AK428" s="54">
        <f>AL428+AM428</f>
        <v>70</v>
      </c>
      <c r="AL428" s="54">
        <f>+AC428+AF428+AI428</f>
        <v>70</v>
      </c>
      <c r="AM428" s="54">
        <f>+AD428+AG428+AJ428</f>
        <v>0</v>
      </c>
      <c r="AN428" s="54">
        <f>AO428+AP428</f>
        <v>20</v>
      </c>
      <c r="AO428" s="54">
        <v>20</v>
      </c>
      <c r="AP428" s="54">
        <v>0</v>
      </c>
      <c r="AQ428" s="54">
        <f>AR428+AS428</f>
        <v>18</v>
      </c>
      <c r="AR428" s="54">
        <v>18</v>
      </c>
      <c r="AS428" s="54">
        <v>0</v>
      </c>
      <c r="AT428" s="54">
        <f>AU428+AV428</f>
        <v>11</v>
      </c>
      <c r="AU428" s="54">
        <v>11</v>
      </c>
      <c r="AV428" s="54">
        <v>0</v>
      </c>
      <c r="AW428" s="54">
        <f>AX428+AY428</f>
        <v>49</v>
      </c>
      <c r="AX428" s="54">
        <f>+AO428+AR428+AU428</f>
        <v>49</v>
      </c>
      <c r="AY428" s="54">
        <f>+AP428+AS428+AV428</f>
        <v>0</v>
      </c>
      <c r="AZ428" s="54">
        <f>BA428+BB428</f>
        <v>217</v>
      </c>
      <c r="BA428" s="54">
        <f>N428+Z428+AL428+AX428</f>
        <v>217</v>
      </c>
      <c r="BB428" s="54">
        <f>O428+AA428+AM428+AY428</f>
        <v>0</v>
      </c>
    </row>
    <row r="429" spans="1:54" s="3" customFormat="1" ht="15" customHeight="1" x14ac:dyDescent="0.25">
      <c r="A429" s="33"/>
      <c r="B429" s="31"/>
      <c r="C429" s="32" t="s">
        <v>341</v>
      </c>
      <c r="D429" s="29">
        <f t="shared" ref="D429:O429" si="2594">SUM(D430:D431)</f>
        <v>2</v>
      </c>
      <c r="E429" s="29">
        <f t="shared" si="2594"/>
        <v>2</v>
      </c>
      <c r="F429" s="29">
        <f t="shared" si="2594"/>
        <v>0</v>
      </c>
      <c r="G429" s="29">
        <f t="shared" ref="G429:L429" si="2595">SUM(G430:G431)</f>
        <v>0</v>
      </c>
      <c r="H429" s="29">
        <f t="shared" si="2595"/>
        <v>0</v>
      </c>
      <c r="I429" s="29">
        <f t="shared" si="2595"/>
        <v>0</v>
      </c>
      <c r="J429" s="29">
        <f t="shared" si="2595"/>
        <v>0</v>
      </c>
      <c r="K429" s="29">
        <f t="shared" si="2595"/>
        <v>0</v>
      </c>
      <c r="L429" s="29">
        <f t="shared" si="2595"/>
        <v>0</v>
      </c>
      <c r="M429" s="29">
        <f t="shared" si="2594"/>
        <v>2</v>
      </c>
      <c r="N429" s="29">
        <f t="shared" si="2594"/>
        <v>2</v>
      </c>
      <c r="O429" s="29">
        <f t="shared" si="2594"/>
        <v>0</v>
      </c>
      <c r="P429" s="29">
        <f t="shared" ref="P429:BB429" si="2596">SUM(P430:P431)</f>
        <v>0</v>
      </c>
      <c r="Q429" s="29">
        <f t="shared" si="2596"/>
        <v>0</v>
      </c>
      <c r="R429" s="29">
        <f t="shared" si="2596"/>
        <v>0</v>
      </c>
      <c r="S429" s="29">
        <f t="shared" si="2596"/>
        <v>2</v>
      </c>
      <c r="T429" s="29">
        <f t="shared" si="2596"/>
        <v>2</v>
      </c>
      <c r="U429" s="29">
        <f t="shared" si="2596"/>
        <v>0</v>
      </c>
      <c r="V429" s="29">
        <f t="shared" si="2596"/>
        <v>1</v>
      </c>
      <c r="W429" s="29">
        <f t="shared" si="2596"/>
        <v>1</v>
      </c>
      <c r="X429" s="29">
        <f t="shared" si="2596"/>
        <v>0</v>
      </c>
      <c r="Y429" s="29">
        <f t="shared" si="2596"/>
        <v>3</v>
      </c>
      <c r="Z429" s="29">
        <f t="shared" si="2596"/>
        <v>3</v>
      </c>
      <c r="AA429" s="29">
        <f t="shared" si="2596"/>
        <v>0</v>
      </c>
      <c r="AB429" s="29">
        <f t="shared" si="2596"/>
        <v>1</v>
      </c>
      <c r="AC429" s="29">
        <f t="shared" si="2596"/>
        <v>1</v>
      </c>
      <c r="AD429" s="29">
        <f t="shared" si="2596"/>
        <v>0</v>
      </c>
      <c r="AE429" s="29">
        <f t="shared" si="2596"/>
        <v>2</v>
      </c>
      <c r="AF429" s="29">
        <f t="shared" si="2596"/>
        <v>2</v>
      </c>
      <c r="AG429" s="29">
        <f t="shared" si="2596"/>
        <v>0</v>
      </c>
      <c r="AH429" s="29">
        <f t="shared" si="2596"/>
        <v>0</v>
      </c>
      <c r="AI429" s="29">
        <f t="shared" si="2596"/>
        <v>0</v>
      </c>
      <c r="AJ429" s="29">
        <f t="shared" si="2596"/>
        <v>0</v>
      </c>
      <c r="AK429" s="29">
        <f t="shared" si="2596"/>
        <v>3</v>
      </c>
      <c r="AL429" s="29">
        <f t="shared" si="2596"/>
        <v>3</v>
      </c>
      <c r="AM429" s="29">
        <f t="shared" si="2596"/>
        <v>0</v>
      </c>
      <c r="AN429" s="29">
        <f t="shared" si="2596"/>
        <v>0</v>
      </c>
      <c r="AO429" s="29">
        <f t="shared" si="2596"/>
        <v>0</v>
      </c>
      <c r="AP429" s="29">
        <f t="shared" si="2596"/>
        <v>0</v>
      </c>
      <c r="AQ429" s="29">
        <f t="shared" si="2596"/>
        <v>0</v>
      </c>
      <c r="AR429" s="29">
        <f t="shared" si="2596"/>
        <v>0</v>
      </c>
      <c r="AS429" s="29">
        <f t="shared" si="2596"/>
        <v>0</v>
      </c>
      <c r="AT429" s="29">
        <f t="shared" si="2596"/>
        <v>0</v>
      </c>
      <c r="AU429" s="29">
        <f t="shared" si="2596"/>
        <v>0</v>
      </c>
      <c r="AV429" s="29">
        <f t="shared" si="2596"/>
        <v>0</v>
      </c>
      <c r="AW429" s="29">
        <f t="shared" si="2596"/>
        <v>0</v>
      </c>
      <c r="AX429" s="29">
        <f t="shared" si="2596"/>
        <v>0</v>
      </c>
      <c r="AY429" s="29">
        <f t="shared" si="2596"/>
        <v>0</v>
      </c>
      <c r="AZ429" s="29">
        <f t="shared" si="2596"/>
        <v>8</v>
      </c>
      <c r="BA429" s="29">
        <f t="shared" si="2596"/>
        <v>8</v>
      </c>
      <c r="BB429" s="29">
        <f t="shared" si="2596"/>
        <v>0</v>
      </c>
    </row>
    <row r="430" spans="1:54" s="3" customFormat="1" ht="15" customHeight="1" x14ac:dyDescent="0.25">
      <c r="A430" s="33"/>
      <c r="B430" s="31"/>
      <c r="C430" s="35" t="s">
        <v>342</v>
      </c>
      <c r="D430" s="54">
        <f>E430+F430</f>
        <v>2</v>
      </c>
      <c r="E430" s="54">
        <v>2</v>
      </c>
      <c r="F430" s="54">
        <v>0</v>
      </c>
      <c r="G430" s="54">
        <f>H430+I430</f>
        <v>0</v>
      </c>
      <c r="H430" s="54">
        <v>0</v>
      </c>
      <c r="I430" s="54">
        <v>0</v>
      </c>
      <c r="J430" s="54">
        <f>K430+L430</f>
        <v>0</v>
      </c>
      <c r="K430" s="54">
        <v>0</v>
      </c>
      <c r="L430" s="54">
        <v>0</v>
      </c>
      <c r="M430" s="54">
        <f>N430+O430</f>
        <v>2</v>
      </c>
      <c r="N430" s="54">
        <f>+E430+H430+K430</f>
        <v>2</v>
      </c>
      <c r="O430" s="54">
        <f>+F430+I430+L430</f>
        <v>0</v>
      </c>
      <c r="P430" s="54">
        <f>Q430+R430</f>
        <v>0</v>
      </c>
      <c r="Q430" s="54">
        <v>0</v>
      </c>
      <c r="R430" s="54">
        <v>0</v>
      </c>
      <c r="S430" s="54">
        <f>T430+U430</f>
        <v>2</v>
      </c>
      <c r="T430" s="54">
        <v>2</v>
      </c>
      <c r="U430" s="54">
        <v>0</v>
      </c>
      <c r="V430" s="54">
        <f>W430+X430</f>
        <v>1</v>
      </c>
      <c r="W430" s="54">
        <v>1</v>
      </c>
      <c r="X430" s="54">
        <v>0</v>
      </c>
      <c r="Y430" s="54">
        <f>Z430+AA430</f>
        <v>3</v>
      </c>
      <c r="Z430" s="54">
        <f>+Q430+T430+W430</f>
        <v>3</v>
      </c>
      <c r="AA430" s="54">
        <f>+R430+U430+X430</f>
        <v>0</v>
      </c>
      <c r="AB430" s="54">
        <f>AC430+AD430</f>
        <v>1</v>
      </c>
      <c r="AC430" s="54">
        <v>1</v>
      </c>
      <c r="AD430" s="54">
        <v>0</v>
      </c>
      <c r="AE430" s="54">
        <f>AF430+AG430</f>
        <v>2</v>
      </c>
      <c r="AF430" s="54">
        <v>2</v>
      </c>
      <c r="AG430" s="54">
        <v>0</v>
      </c>
      <c r="AH430" s="54">
        <f>AI430+AJ430</f>
        <v>0</v>
      </c>
      <c r="AI430" s="54">
        <v>0</v>
      </c>
      <c r="AJ430" s="54">
        <v>0</v>
      </c>
      <c r="AK430" s="54">
        <f>AL430+AM430</f>
        <v>3</v>
      </c>
      <c r="AL430" s="54">
        <f>+AC430+AF430+AI430</f>
        <v>3</v>
      </c>
      <c r="AM430" s="54">
        <f>+AD430+AG430+AJ430</f>
        <v>0</v>
      </c>
      <c r="AN430" s="54">
        <f>AO430+AP430</f>
        <v>0</v>
      </c>
      <c r="AO430" s="54">
        <v>0</v>
      </c>
      <c r="AP430" s="54">
        <v>0</v>
      </c>
      <c r="AQ430" s="54">
        <f>AR430+AS430</f>
        <v>0</v>
      </c>
      <c r="AR430" s="54">
        <v>0</v>
      </c>
      <c r="AS430" s="54">
        <v>0</v>
      </c>
      <c r="AT430" s="54">
        <f>AU430+AV430</f>
        <v>0</v>
      </c>
      <c r="AU430" s="54">
        <v>0</v>
      </c>
      <c r="AV430" s="54">
        <v>0</v>
      </c>
      <c r="AW430" s="54">
        <f>AX430+AY430</f>
        <v>0</v>
      </c>
      <c r="AX430" s="54">
        <f>+AO430+AR430+AU430</f>
        <v>0</v>
      </c>
      <c r="AY430" s="54">
        <f>+AP430+AS430+AV430</f>
        <v>0</v>
      </c>
      <c r="AZ430" s="54">
        <f>BA430+BB430</f>
        <v>8</v>
      </c>
      <c r="BA430" s="54">
        <f>N430+Z430+AL430+AX430</f>
        <v>8</v>
      </c>
      <c r="BB430" s="54">
        <f>O430+AA430+AM430+AY430</f>
        <v>0</v>
      </c>
    </row>
    <row r="431" spans="1:54" s="3" customFormat="1" ht="15" customHeight="1" x14ac:dyDescent="0.25">
      <c r="A431" s="33"/>
      <c r="B431" s="31"/>
      <c r="C431" s="35" t="s">
        <v>343</v>
      </c>
      <c r="D431" s="54">
        <f>E431+F431</f>
        <v>0</v>
      </c>
      <c r="E431" s="54">
        <v>0</v>
      </c>
      <c r="F431" s="54">
        <v>0</v>
      </c>
      <c r="G431" s="54">
        <f>H431+I431</f>
        <v>0</v>
      </c>
      <c r="H431" s="54">
        <v>0</v>
      </c>
      <c r="I431" s="54">
        <v>0</v>
      </c>
      <c r="J431" s="54">
        <f>K431+L431</f>
        <v>0</v>
      </c>
      <c r="K431" s="54">
        <v>0</v>
      </c>
      <c r="L431" s="54">
        <v>0</v>
      </c>
      <c r="M431" s="54">
        <f>N431+O431</f>
        <v>0</v>
      </c>
      <c r="N431" s="54">
        <f t="shared" ref="N431:O431" si="2597">+E431+H431+K431</f>
        <v>0</v>
      </c>
      <c r="O431" s="54">
        <f t="shared" si="2597"/>
        <v>0</v>
      </c>
      <c r="P431" s="54">
        <f>Q431+R431</f>
        <v>0</v>
      </c>
      <c r="Q431" s="54">
        <v>0</v>
      </c>
      <c r="R431" s="54">
        <v>0</v>
      </c>
      <c r="S431" s="54">
        <f>T431+U431</f>
        <v>0</v>
      </c>
      <c r="T431" s="54">
        <v>0</v>
      </c>
      <c r="U431" s="54">
        <v>0</v>
      </c>
      <c r="V431" s="54">
        <f>W431+X431</f>
        <v>0</v>
      </c>
      <c r="W431" s="54">
        <v>0</v>
      </c>
      <c r="X431" s="54">
        <v>0</v>
      </c>
      <c r="Y431" s="54">
        <f>Z431+AA431</f>
        <v>0</v>
      </c>
      <c r="Z431" s="54">
        <f t="shared" ref="Z431:AA431" si="2598">+Q431+T431+W431</f>
        <v>0</v>
      </c>
      <c r="AA431" s="54">
        <f t="shared" si="2598"/>
        <v>0</v>
      </c>
      <c r="AB431" s="54">
        <f>AC431+AD431</f>
        <v>0</v>
      </c>
      <c r="AC431" s="54">
        <v>0</v>
      </c>
      <c r="AD431" s="54">
        <v>0</v>
      </c>
      <c r="AE431" s="54">
        <f>AF431+AG431</f>
        <v>0</v>
      </c>
      <c r="AF431" s="54">
        <v>0</v>
      </c>
      <c r="AG431" s="54">
        <v>0</v>
      </c>
      <c r="AH431" s="54">
        <f>AI431+AJ431</f>
        <v>0</v>
      </c>
      <c r="AI431" s="54">
        <v>0</v>
      </c>
      <c r="AJ431" s="54">
        <v>0</v>
      </c>
      <c r="AK431" s="54">
        <f>AL431+AM431</f>
        <v>0</v>
      </c>
      <c r="AL431" s="54">
        <f t="shared" ref="AL431:AM431" si="2599">+AC431+AF431+AI431</f>
        <v>0</v>
      </c>
      <c r="AM431" s="54">
        <f t="shared" si="2599"/>
        <v>0</v>
      </c>
      <c r="AN431" s="54">
        <f>AO431+AP431</f>
        <v>0</v>
      </c>
      <c r="AO431" s="54">
        <v>0</v>
      </c>
      <c r="AP431" s="54">
        <v>0</v>
      </c>
      <c r="AQ431" s="54">
        <f>AR431+AS431</f>
        <v>0</v>
      </c>
      <c r="AR431" s="54">
        <v>0</v>
      </c>
      <c r="AS431" s="54">
        <v>0</v>
      </c>
      <c r="AT431" s="54">
        <f>AU431+AV431</f>
        <v>0</v>
      </c>
      <c r="AU431" s="54">
        <v>0</v>
      </c>
      <c r="AV431" s="54">
        <v>0</v>
      </c>
      <c r="AW431" s="54">
        <f>AX431+AY431</f>
        <v>0</v>
      </c>
      <c r="AX431" s="54">
        <f t="shared" ref="AX431:AY431" si="2600">+AO431+AR431+AU431</f>
        <v>0</v>
      </c>
      <c r="AY431" s="54">
        <f t="shared" si="2600"/>
        <v>0</v>
      </c>
      <c r="AZ431" s="54">
        <f>BA431+BB431</f>
        <v>0</v>
      </c>
      <c r="BA431" s="54">
        <f t="shared" ref="BA431:BB431" si="2601">N431+Z431+AL431+AX431</f>
        <v>0</v>
      </c>
      <c r="BB431" s="54">
        <f t="shared" si="2601"/>
        <v>0</v>
      </c>
    </row>
    <row r="432" spans="1:54" s="3" customFormat="1" ht="15" customHeight="1" x14ac:dyDescent="0.25">
      <c r="A432" s="33"/>
      <c r="B432" s="31"/>
      <c r="C432" s="32" t="s">
        <v>48</v>
      </c>
      <c r="D432" s="54">
        <f>E432+F432</f>
        <v>18</v>
      </c>
      <c r="E432" s="54">
        <v>18</v>
      </c>
      <c r="F432" s="54">
        <v>0</v>
      </c>
      <c r="G432" s="54">
        <f>H432+I432</f>
        <v>24</v>
      </c>
      <c r="H432" s="54">
        <v>23</v>
      </c>
      <c r="I432" s="54">
        <v>1</v>
      </c>
      <c r="J432" s="54">
        <f>K432+L432</f>
        <v>14</v>
      </c>
      <c r="K432" s="54">
        <v>14</v>
      </c>
      <c r="L432" s="54">
        <v>0</v>
      </c>
      <c r="M432" s="54">
        <f>N432+O432</f>
        <v>56</v>
      </c>
      <c r="N432" s="54">
        <f>+E432+H432+K432</f>
        <v>55</v>
      </c>
      <c r="O432" s="54">
        <f>+F432+I432+L432</f>
        <v>1</v>
      </c>
      <c r="P432" s="54">
        <f>Q432+R432</f>
        <v>23</v>
      </c>
      <c r="Q432" s="54">
        <v>23</v>
      </c>
      <c r="R432" s="54">
        <v>0</v>
      </c>
      <c r="S432" s="54">
        <f>T432+U432</f>
        <v>24</v>
      </c>
      <c r="T432" s="54">
        <v>24</v>
      </c>
      <c r="U432" s="54">
        <v>0</v>
      </c>
      <c r="V432" s="54">
        <f>W432+X432</f>
        <v>31</v>
      </c>
      <c r="W432" s="54">
        <v>30</v>
      </c>
      <c r="X432" s="54">
        <v>1</v>
      </c>
      <c r="Y432" s="54">
        <f>Z432+AA432</f>
        <v>78</v>
      </c>
      <c r="Z432" s="54">
        <f>+Q432+T432+W432</f>
        <v>77</v>
      </c>
      <c r="AA432" s="54">
        <f>+R432+U432+X432</f>
        <v>1</v>
      </c>
      <c r="AB432" s="54">
        <f>AC432+AD432</f>
        <v>28</v>
      </c>
      <c r="AC432" s="54">
        <v>28</v>
      </c>
      <c r="AD432" s="54">
        <v>0</v>
      </c>
      <c r="AE432" s="54">
        <f>AF432+AG432</f>
        <v>40</v>
      </c>
      <c r="AF432" s="54">
        <v>40</v>
      </c>
      <c r="AG432" s="54">
        <v>0</v>
      </c>
      <c r="AH432" s="54">
        <f>AI432+AJ432</f>
        <v>35</v>
      </c>
      <c r="AI432" s="54">
        <v>35</v>
      </c>
      <c r="AJ432" s="54">
        <v>0</v>
      </c>
      <c r="AK432" s="54">
        <f>AL432+AM432</f>
        <v>103</v>
      </c>
      <c r="AL432" s="54">
        <f>+AC432+AF432+AI432</f>
        <v>103</v>
      </c>
      <c r="AM432" s="54">
        <f>+AD432+AG432+AJ432</f>
        <v>0</v>
      </c>
      <c r="AN432" s="54">
        <f>AO432+AP432</f>
        <v>34</v>
      </c>
      <c r="AO432" s="54">
        <v>34</v>
      </c>
      <c r="AP432" s="54">
        <v>0</v>
      </c>
      <c r="AQ432" s="54">
        <f>AR432+AS432</f>
        <v>38</v>
      </c>
      <c r="AR432" s="54">
        <v>38</v>
      </c>
      <c r="AS432" s="54">
        <v>0</v>
      </c>
      <c r="AT432" s="54">
        <f>AU432+AV432</f>
        <v>37</v>
      </c>
      <c r="AU432" s="54">
        <v>37</v>
      </c>
      <c r="AV432" s="54">
        <v>0</v>
      </c>
      <c r="AW432" s="54">
        <f>AX432+AY432</f>
        <v>109</v>
      </c>
      <c r="AX432" s="54">
        <f>+AO432+AR432+AU432</f>
        <v>109</v>
      </c>
      <c r="AY432" s="54">
        <f>+AP432+AS432+AV432</f>
        <v>0</v>
      </c>
      <c r="AZ432" s="54">
        <f>BA432+BB432</f>
        <v>346</v>
      </c>
      <c r="BA432" s="54">
        <f>N432+Z432+AL432+AX432</f>
        <v>344</v>
      </c>
      <c r="BB432" s="54">
        <f>O432+AA432+AM432+AY432</f>
        <v>2</v>
      </c>
    </row>
    <row r="433" spans="1:54" s="3" customFormat="1" ht="15" customHeight="1" x14ac:dyDescent="0.25">
      <c r="A433" s="33"/>
      <c r="B433" s="31"/>
      <c r="C433" s="32" t="s">
        <v>23</v>
      </c>
      <c r="D433" s="54">
        <f>E433+F433</f>
        <v>55</v>
      </c>
      <c r="E433" s="54">
        <v>55</v>
      </c>
      <c r="F433" s="54">
        <v>0</v>
      </c>
      <c r="G433" s="54">
        <f>H433+I433</f>
        <v>52</v>
      </c>
      <c r="H433" s="54">
        <v>52</v>
      </c>
      <c r="I433" s="54">
        <v>0</v>
      </c>
      <c r="J433" s="54">
        <f>K433+L433</f>
        <v>64</v>
      </c>
      <c r="K433" s="54">
        <v>63</v>
      </c>
      <c r="L433" s="54">
        <v>1</v>
      </c>
      <c r="M433" s="54">
        <f>N433+O433</f>
        <v>171</v>
      </c>
      <c r="N433" s="54">
        <f>+E433+H433+K433</f>
        <v>170</v>
      </c>
      <c r="O433" s="54">
        <f>+F433+I433+L433</f>
        <v>1</v>
      </c>
      <c r="P433" s="54">
        <f>Q433+R433</f>
        <v>58</v>
      </c>
      <c r="Q433" s="54">
        <v>58</v>
      </c>
      <c r="R433" s="54">
        <v>0</v>
      </c>
      <c r="S433" s="54">
        <f>T433+U433</f>
        <v>62</v>
      </c>
      <c r="T433" s="54">
        <v>62</v>
      </c>
      <c r="U433" s="54">
        <v>0</v>
      </c>
      <c r="V433" s="54">
        <f>W433+X433</f>
        <v>52</v>
      </c>
      <c r="W433" s="54">
        <v>51</v>
      </c>
      <c r="X433" s="54">
        <v>1</v>
      </c>
      <c r="Y433" s="54">
        <f>Z433+AA433</f>
        <v>172</v>
      </c>
      <c r="Z433" s="54">
        <f>+Q433+T433+W433</f>
        <v>171</v>
      </c>
      <c r="AA433" s="54">
        <f>+R433+U433+X433</f>
        <v>1</v>
      </c>
      <c r="AB433" s="54">
        <f>AC433+AD433</f>
        <v>57</v>
      </c>
      <c r="AC433" s="54">
        <v>56</v>
      </c>
      <c r="AD433" s="54">
        <v>1</v>
      </c>
      <c r="AE433" s="54">
        <f>AF433+AG433</f>
        <v>54</v>
      </c>
      <c r="AF433" s="54">
        <v>52</v>
      </c>
      <c r="AG433" s="54">
        <v>2</v>
      </c>
      <c r="AH433" s="54">
        <f>AI433+AJ433</f>
        <v>58</v>
      </c>
      <c r="AI433" s="54">
        <v>55</v>
      </c>
      <c r="AJ433" s="54">
        <v>3</v>
      </c>
      <c r="AK433" s="54">
        <f>AL433+AM433</f>
        <v>169</v>
      </c>
      <c r="AL433" s="54">
        <f>+AC433+AF433+AI433</f>
        <v>163</v>
      </c>
      <c r="AM433" s="54">
        <f>+AD433+AG433+AJ433</f>
        <v>6</v>
      </c>
      <c r="AN433" s="54">
        <f>AO433+AP433</f>
        <v>49</v>
      </c>
      <c r="AO433" s="54">
        <v>48</v>
      </c>
      <c r="AP433" s="54">
        <v>1</v>
      </c>
      <c r="AQ433" s="54">
        <f>AR433+AS433</f>
        <v>62</v>
      </c>
      <c r="AR433" s="54">
        <v>61</v>
      </c>
      <c r="AS433" s="54">
        <v>1</v>
      </c>
      <c r="AT433" s="54">
        <f>AU433+AV433</f>
        <v>60</v>
      </c>
      <c r="AU433" s="54">
        <v>58</v>
      </c>
      <c r="AV433" s="54">
        <v>2</v>
      </c>
      <c r="AW433" s="54">
        <f>AX433+AY433</f>
        <v>171</v>
      </c>
      <c r="AX433" s="54">
        <f>+AO433+AR433+AU433</f>
        <v>167</v>
      </c>
      <c r="AY433" s="54">
        <f>+AP433+AS433+AV433</f>
        <v>4</v>
      </c>
      <c r="AZ433" s="54">
        <f>BA433+BB433</f>
        <v>683</v>
      </c>
      <c r="BA433" s="54">
        <f>N433+Z433+AL433+AX433</f>
        <v>671</v>
      </c>
      <c r="BB433" s="54">
        <f>O433+AA433+AM433+AY433</f>
        <v>12</v>
      </c>
    </row>
    <row r="434" spans="1:54" s="3" customFormat="1" ht="15" customHeight="1" x14ac:dyDescent="0.25">
      <c r="A434" s="33"/>
      <c r="B434" s="31"/>
      <c r="C434" s="35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</row>
    <row r="435" spans="1:54" s="3" customFormat="1" ht="15" customHeight="1" x14ac:dyDescent="0.25">
      <c r="A435" s="30"/>
      <c r="B435" s="31" t="s">
        <v>9</v>
      </c>
      <c r="C435" s="32"/>
      <c r="D435" s="29">
        <f>SUM(E435:F435)</f>
        <v>44097</v>
      </c>
      <c r="E435" s="29">
        <f>E10+E67+E185+E317+E383</f>
        <v>43205</v>
      </c>
      <c r="F435" s="29">
        <f>F10+F67+F185+F317+F383</f>
        <v>892</v>
      </c>
      <c r="G435" s="29">
        <f t="shared" ref="G435" si="2602">SUM(H435:I435)</f>
        <v>40750</v>
      </c>
      <c r="H435" s="29">
        <f>H10+H67+H185+H317+H383</f>
        <v>39947</v>
      </c>
      <c r="I435" s="29">
        <f>I10+I67+I185+I317+I383</f>
        <v>803</v>
      </c>
      <c r="J435" s="29">
        <f t="shared" ref="J435" si="2603">SUM(K435:L435)</f>
        <v>46481</v>
      </c>
      <c r="K435" s="29">
        <f>K10+K67+K185+K317+K383</f>
        <v>45472</v>
      </c>
      <c r="L435" s="29">
        <f>L10+L67+L185+L317+L383</f>
        <v>1009</v>
      </c>
      <c r="M435" s="29">
        <f>SUM(N435:O435)</f>
        <v>131328</v>
      </c>
      <c r="N435" s="29">
        <f>N10+N67+N185+N317+N383</f>
        <v>128624</v>
      </c>
      <c r="O435" s="29">
        <f>O10+O67+O185+O317+O383</f>
        <v>2704</v>
      </c>
      <c r="P435" s="29">
        <f t="shared" ref="P435" si="2604">SUM(Q435:R435)</f>
        <v>47299</v>
      </c>
      <c r="Q435" s="29">
        <f>Q10+Q67+Q185+Q317+Q383</f>
        <v>46397</v>
      </c>
      <c r="R435" s="29">
        <f>R10+R67+R185+R317+R383</f>
        <v>902</v>
      </c>
      <c r="S435" s="29">
        <f t="shared" ref="S435" si="2605">SUM(T435:U435)</f>
        <v>49430</v>
      </c>
      <c r="T435" s="29">
        <f>T10+T67+T185+T317+T383</f>
        <v>48470</v>
      </c>
      <c r="U435" s="29">
        <f>U10+U67+U185+U317+U383</f>
        <v>960</v>
      </c>
      <c r="V435" s="29">
        <f t="shared" ref="V435" si="2606">SUM(W435:X435)</f>
        <v>47099</v>
      </c>
      <c r="W435" s="29">
        <f>W10+W67+W185+W317+W383</f>
        <v>46148</v>
      </c>
      <c r="X435" s="29">
        <f>X10+X67+X185+X317+X383</f>
        <v>951</v>
      </c>
      <c r="Y435" s="29">
        <f t="shared" ref="Y435" si="2607">SUM(Z435:AA435)</f>
        <v>143828</v>
      </c>
      <c r="Z435" s="29">
        <f>Z10+Z67+Z185+Z317+Z383</f>
        <v>141015</v>
      </c>
      <c r="AA435" s="29">
        <f>AA10+AA67+AA185+AA317+AA383</f>
        <v>2813</v>
      </c>
      <c r="AB435" s="29">
        <f t="shared" ref="AB435" si="2608">SUM(AC435:AD435)</f>
        <v>44656</v>
      </c>
      <c r="AC435" s="29">
        <f>AC10+AC67+AC185+AC317+AC383</f>
        <v>43762</v>
      </c>
      <c r="AD435" s="29">
        <f>AD10+AD67+AD185+AD317+AD383</f>
        <v>894</v>
      </c>
      <c r="AE435" s="29">
        <f t="shared" ref="AE435" si="2609">SUM(AF435:AG435)</f>
        <v>47010</v>
      </c>
      <c r="AF435" s="29">
        <f>AF10+AF67+AF185+AF317+AF383</f>
        <v>46032</v>
      </c>
      <c r="AG435" s="29">
        <f>AG10+AG67+AG185+AG317+AG383</f>
        <v>978</v>
      </c>
      <c r="AH435" s="29">
        <f t="shared" ref="AH435" si="2610">SUM(AI435:AJ435)</f>
        <v>46915</v>
      </c>
      <c r="AI435" s="29">
        <f>AI10+AI67+AI185+AI317+AI383</f>
        <v>45983</v>
      </c>
      <c r="AJ435" s="29">
        <f>AJ10+AJ67+AJ185+AJ317+AJ383</f>
        <v>932</v>
      </c>
      <c r="AK435" s="29">
        <f t="shared" ref="AK435" si="2611">SUM(AL435:AM435)</f>
        <v>138581</v>
      </c>
      <c r="AL435" s="29">
        <f>AL10+AL67+AL185+AL317+AL383</f>
        <v>135777</v>
      </c>
      <c r="AM435" s="29">
        <f>AM10+AM67+AM185+AM317+AM383</f>
        <v>2804</v>
      </c>
      <c r="AN435" s="29">
        <f t="shared" ref="AN435" si="2612">SUM(AO435:AP435)</f>
        <v>49059</v>
      </c>
      <c r="AO435" s="29">
        <f>AO10+AO67+AO185+AO317+AO383</f>
        <v>48052</v>
      </c>
      <c r="AP435" s="29">
        <f>AP10+AP67+AP185+AP317+AP383</f>
        <v>1007</v>
      </c>
      <c r="AQ435" s="29">
        <f t="shared" ref="AQ435" si="2613">SUM(AR435:AS435)</f>
        <v>49509</v>
      </c>
      <c r="AR435" s="29">
        <f>AR10+AR67+AR185+AR317+AR383</f>
        <v>48549</v>
      </c>
      <c r="AS435" s="29">
        <f>AS10+AS67+AS185+AS317+AS383</f>
        <v>960</v>
      </c>
      <c r="AT435" s="29">
        <f t="shared" ref="AT435" si="2614">SUM(AU435:AV435)</f>
        <v>50257</v>
      </c>
      <c r="AU435" s="29">
        <f>AU10+AU67+AU185+AU317+AU383</f>
        <v>49405</v>
      </c>
      <c r="AV435" s="29">
        <f>AV10+AV67+AV185+AV317+AV383</f>
        <v>852</v>
      </c>
      <c r="AW435" s="29">
        <f t="shared" ref="AW435" si="2615">SUM(AX435:AY435)</f>
        <v>148825</v>
      </c>
      <c r="AX435" s="29">
        <f>AX10+AX67+AX185+AX317+AX383</f>
        <v>146006</v>
      </c>
      <c r="AY435" s="29">
        <f>AY10+AY67+AY185+AY317+AY383</f>
        <v>2819</v>
      </c>
      <c r="AZ435" s="29">
        <f>SUM(BA435:BB435)</f>
        <v>562562</v>
      </c>
      <c r="BA435" s="29">
        <f>BA10+BA67+BA185+BA317+BA383</f>
        <v>551422</v>
      </c>
      <c r="BB435" s="29">
        <f>BB10+BB67+BB185+BB317+BB383</f>
        <v>11140</v>
      </c>
    </row>
    <row r="436" spans="1:54" s="3" customFormat="1" ht="15" customHeight="1" x14ac:dyDescent="0.25">
      <c r="A436" s="39"/>
      <c r="B436" s="40"/>
      <c r="C436" s="41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</row>
    <row r="438" spans="1:54" s="45" customFormat="1" ht="15" customHeight="1" x14ac:dyDescent="0.2">
      <c r="A438" s="44" t="str">
        <f>[1]summary!$A$57</f>
        <v>Source: Port Management Offices' Monthly Statistical Report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</row>
    <row r="439" spans="1:54" s="45" customFormat="1" ht="15" customHeight="1" x14ac:dyDescent="0.2">
      <c r="A439" s="44" t="str">
        <f>[1]summary!$A$58</f>
        <v>Notes:</v>
      </c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</row>
    <row r="440" spans="1:54" s="45" customFormat="1" ht="15" customHeight="1" x14ac:dyDescent="0.2">
      <c r="A440" s="44" t="str">
        <f>[1]summary!$A$59</f>
        <v>(1) 2023 Port Statistics is a preliminary data.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</row>
    <row r="441" spans="1:54" s="45" customFormat="1" ht="15" customHeight="1" x14ac:dyDescent="0.2">
      <c r="A441" s="44" t="str">
        <f>[1]summary!$A$60</f>
        <v>(2) Values may not add up due to rounding off.</v>
      </c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</row>
    <row r="442" spans="1:54" s="45" customFormat="1" ht="15" customHeight="1" x14ac:dyDescent="0.2">
      <c r="A442" s="44" t="str">
        <f>[1]summary!$A$61</f>
        <v>(3) TMOs' statistics contain only the Terminal Ports under its jurisdiction. Statistics for Other Government Ports and Private Ports are presented in lump-sum totals.</v>
      </c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</row>
    <row r="443" spans="1:54" s="45" customFormat="1" ht="15" customHeight="1" x14ac:dyDescent="0.2">
      <c r="A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</row>
    <row r="444" spans="1:54" s="45" customFormat="1" ht="15" customHeight="1" x14ac:dyDescent="0.2">
      <c r="A444" s="44"/>
      <c r="B444" s="46"/>
      <c r="C444" s="47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</row>
  </sheetData>
  <mergeCells count="18"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6:C7"/>
    <mergeCell ref="D6:F6"/>
    <mergeCell ref="G6:I6"/>
    <mergeCell ref="J6:L6"/>
    <mergeCell ref="M6:O6"/>
    <mergeCell ref="P6:R6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sum-ship</vt:lpstr>
      <vt:lpstr>shipcalls</vt:lpstr>
      <vt:lpstr>shipcalls!Print_Area</vt:lpstr>
      <vt:lpstr>'sum-ship'!Print_Area</vt:lpstr>
      <vt:lpstr>'sum-ship'!Print_Titles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2024-02-03T05:54:55Z</dcterms:created>
  <dcterms:modified xsi:type="dcterms:W3CDTF">2024-02-03T05:55:06Z</dcterms:modified>
</cp:coreProperties>
</file>