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jacinto\Desktop\PPA FILES\statistics\QSR - working file\Quarterly working file\2023\Q4 2023\FINAL QSR\2023 QSR as of December - website copy\C. 2023 Cargo Statistics\"/>
    </mc:Choice>
  </mc:AlternateContent>
  <xr:revisionPtr revIDLastSave="0" documentId="8_{C8D58A28-A1B5-4EEC-A216-71CC8E7729F3}" xr6:coauthVersionLast="47" xr6:coauthVersionMax="47" xr10:uidLastSave="{00000000-0000-0000-0000-000000000000}"/>
  <bookViews>
    <workbookView xWindow="-120" yWindow="-120" windowWidth="29040" windowHeight="15720" xr2:uid="{A0957489-287E-4A12-B13A-DF3D7C62E338}"/>
  </bookViews>
  <sheets>
    <sheet name="sum-cargo" sheetId="1" r:id="rId1"/>
    <sheet name="cargo" sheetId="2" r:id="rId2"/>
  </sheets>
  <externalReferences>
    <externalReference r:id="rId3"/>
  </externalReferences>
  <definedNames>
    <definedName name="_xlnm.Print_Area" localSheetId="1">cargo!$A$1:$DR$442</definedName>
    <definedName name="_xlnm.Print_Area" localSheetId="0">'sum-cargo'!$A$1:$AL$442</definedName>
    <definedName name="_xlnm.Print_Titles" localSheetId="0">'sum-cargo'!$A:$C,'sum-cargo'!$1:$8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2" i="2" l="1"/>
  <c r="A441" i="2"/>
  <c r="A440" i="2"/>
  <c r="A439" i="2"/>
  <c r="A438" i="2"/>
  <c r="DQ433" i="2"/>
  <c r="DO433" i="2"/>
  <c r="DN433" i="2"/>
  <c r="DM433" i="2"/>
  <c r="DL433" i="2" s="1"/>
  <c r="DK433" i="2"/>
  <c r="DI433" i="2" s="1"/>
  <c r="DE433" i="2" s="1"/>
  <c r="DJ433" i="2"/>
  <c r="DH433" i="2"/>
  <c r="DG433" i="2"/>
  <c r="DF433" i="2"/>
  <c r="DB433" i="2"/>
  <c r="CY433" i="2"/>
  <c r="CX433" i="2" s="1"/>
  <c r="CU433" i="2"/>
  <c r="CR433" i="2"/>
  <c r="CQ433" i="2" s="1"/>
  <c r="CN433" i="2"/>
  <c r="CK433" i="2"/>
  <c r="CJ433" i="2"/>
  <c r="CI433" i="2"/>
  <c r="CH433" i="2"/>
  <c r="CG433" i="2"/>
  <c r="CF433" i="2"/>
  <c r="CE433" i="2"/>
  <c r="CD433" i="2" s="1"/>
  <c r="CC433" i="2" s="1"/>
  <c r="BZ433" i="2"/>
  <c r="BW433" i="2"/>
  <c r="BV433" i="2" s="1"/>
  <c r="BS433" i="2"/>
  <c r="BP433" i="2"/>
  <c r="BO433" i="2"/>
  <c r="BL433" i="2"/>
  <c r="BI433" i="2"/>
  <c r="BH433" i="2" s="1"/>
  <c r="BG433" i="2"/>
  <c r="BF433" i="2"/>
  <c r="BE433" i="2"/>
  <c r="BD433" i="2"/>
  <c r="BC433" i="2"/>
  <c r="BB433" i="2"/>
  <c r="AX433" i="2"/>
  <c r="AT433" i="2" s="1"/>
  <c r="AU433" i="2"/>
  <c r="AQ433" i="2"/>
  <c r="AN433" i="2"/>
  <c r="AM433" i="2" s="1"/>
  <c r="AJ433" i="2"/>
  <c r="AG433" i="2"/>
  <c r="AF433" i="2"/>
  <c r="AE433" i="2"/>
  <c r="DR433" i="2" s="1"/>
  <c r="DP433" i="2" s="1"/>
  <c r="AD433" i="2"/>
  <c r="AC433" i="2" s="1"/>
  <c r="Y433" i="2" s="1"/>
  <c r="AB433" i="2"/>
  <c r="AA433" i="2"/>
  <c r="Z433" i="2"/>
  <c r="V433" i="2"/>
  <c r="S433" i="2"/>
  <c r="R433" i="2"/>
  <c r="O433" i="2"/>
  <c r="L433" i="2"/>
  <c r="H433" i="2"/>
  <c r="E433" i="2"/>
  <c r="DK432" i="2"/>
  <c r="DJ432" i="2"/>
  <c r="DI432" i="2"/>
  <c r="DH432" i="2"/>
  <c r="DG432" i="2"/>
  <c r="DF432" i="2"/>
  <c r="DE432" i="2"/>
  <c r="DB432" i="2"/>
  <c r="CY432" i="2"/>
  <c r="CX432" i="2" s="1"/>
  <c r="CU432" i="2"/>
  <c r="CR432" i="2"/>
  <c r="CQ432" i="2"/>
  <c r="CN432" i="2"/>
  <c r="CJ432" i="2" s="1"/>
  <c r="CK432" i="2"/>
  <c r="CI432" i="2"/>
  <c r="CH432" i="2"/>
  <c r="CG432" i="2" s="1"/>
  <c r="CF432" i="2"/>
  <c r="CE432" i="2"/>
  <c r="CD432" i="2" s="1"/>
  <c r="CC432" i="2" s="1"/>
  <c r="BZ432" i="2"/>
  <c r="BW432" i="2"/>
  <c r="BV432" i="2" s="1"/>
  <c r="BS432" i="2"/>
  <c r="BP432" i="2"/>
  <c r="BO432" i="2" s="1"/>
  <c r="BL432" i="2"/>
  <c r="BI432" i="2"/>
  <c r="BH432" i="2"/>
  <c r="BG432" i="2"/>
  <c r="BF432" i="2"/>
  <c r="BE432" i="2"/>
  <c r="BD432" i="2"/>
  <c r="BC432" i="2"/>
  <c r="BB432" i="2" s="1"/>
  <c r="AX432" i="2"/>
  <c r="AU432" i="2"/>
  <c r="AT432" i="2" s="1"/>
  <c r="AQ432" i="2"/>
  <c r="AN432" i="2"/>
  <c r="AM432" i="2"/>
  <c r="AJ432" i="2"/>
  <c r="AG432" i="2"/>
  <c r="AF432" i="2" s="1"/>
  <c r="AE432" i="2"/>
  <c r="AD432" i="2"/>
  <c r="AC432" i="2"/>
  <c r="AB432" i="2"/>
  <c r="DO432" i="2" s="1"/>
  <c r="AA432" i="2"/>
  <c r="V432" i="2"/>
  <c r="S432" i="2"/>
  <c r="R432" i="2"/>
  <c r="O432" i="2"/>
  <c r="L432" i="2"/>
  <c r="K432" i="2" s="1"/>
  <c r="H432" i="2"/>
  <c r="E432" i="2"/>
  <c r="D432" i="2"/>
  <c r="DK431" i="2"/>
  <c r="DJ431" i="2"/>
  <c r="DH431" i="2"/>
  <c r="DO431" i="2" s="1"/>
  <c r="DG431" i="2"/>
  <c r="DF431" i="2" s="1"/>
  <c r="DB431" i="2"/>
  <c r="CY431" i="2"/>
  <c r="CX431" i="2" s="1"/>
  <c r="CU431" i="2"/>
  <c r="CR431" i="2"/>
  <c r="CQ431" i="2"/>
  <c r="CN431" i="2"/>
  <c r="CK431" i="2"/>
  <c r="CJ431" i="2"/>
  <c r="CI431" i="2"/>
  <c r="CH431" i="2"/>
  <c r="CF431" i="2"/>
  <c r="CF429" i="2" s="1"/>
  <c r="CE431" i="2"/>
  <c r="CD431" i="2" s="1"/>
  <c r="BZ431" i="2"/>
  <c r="BW431" i="2"/>
  <c r="BV431" i="2"/>
  <c r="BS431" i="2"/>
  <c r="BP431" i="2"/>
  <c r="BL431" i="2"/>
  <c r="BI431" i="2"/>
  <c r="BH431" i="2"/>
  <c r="BG431" i="2"/>
  <c r="BE431" i="2" s="1"/>
  <c r="BF431" i="2"/>
  <c r="BD431" i="2"/>
  <c r="BC431" i="2"/>
  <c r="BB431" i="2"/>
  <c r="BA431" i="2"/>
  <c r="AX431" i="2"/>
  <c r="AX429" i="2" s="1"/>
  <c r="AU431" i="2"/>
  <c r="AT431" i="2"/>
  <c r="AQ431" i="2"/>
  <c r="AN431" i="2"/>
  <c r="AM431" i="2"/>
  <c r="AJ431" i="2"/>
  <c r="AG431" i="2"/>
  <c r="AF431" i="2" s="1"/>
  <c r="AE431" i="2"/>
  <c r="AD431" i="2"/>
  <c r="AC431" i="2" s="1"/>
  <c r="AB431" i="2"/>
  <c r="AA431" i="2"/>
  <c r="V431" i="2"/>
  <c r="S431" i="2"/>
  <c r="R431" i="2" s="1"/>
  <c r="O431" i="2"/>
  <c r="O429" i="2" s="1"/>
  <c r="L431" i="2"/>
  <c r="K431" i="2"/>
  <c r="H431" i="2"/>
  <c r="E431" i="2"/>
  <c r="D431" i="2"/>
  <c r="DR430" i="2"/>
  <c r="DK430" i="2"/>
  <c r="DJ430" i="2"/>
  <c r="DI430" i="2"/>
  <c r="DH430" i="2"/>
  <c r="DG430" i="2"/>
  <c r="DF430" i="2"/>
  <c r="DB430" i="2"/>
  <c r="DB429" i="2" s="1"/>
  <c r="CY430" i="2"/>
  <c r="CU430" i="2"/>
  <c r="CR430" i="2"/>
  <c r="CQ430" i="2"/>
  <c r="CN430" i="2"/>
  <c r="CK430" i="2"/>
  <c r="CK429" i="2" s="1"/>
  <c r="CI430" i="2"/>
  <c r="CI429" i="2" s="1"/>
  <c r="CH430" i="2"/>
  <c r="CG430" i="2" s="1"/>
  <c r="CF430" i="2"/>
  <c r="CE430" i="2"/>
  <c r="CD430" i="2"/>
  <c r="CD429" i="2" s="1"/>
  <c r="BZ430" i="2"/>
  <c r="BZ429" i="2" s="1"/>
  <c r="BW430" i="2"/>
  <c r="BV430" i="2"/>
  <c r="BS430" i="2"/>
  <c r="BO430" i="2" s="1"/>
  <c r="BP430" i="2"/>
  <c r="BP429" i="2" s="1"/>
  <c r="BL430" i="2"/>
  <c r="BI430" i="2"/>
  <c r="BH430" i="2" s="1"/>
  <c r="BG430" i="2"/>
  <c r="BF430" i="2"/>
  <c r="BE430" i="2"/>
  <c r="BE429" i="2" s="1"/>
  <c r="BD430" i="2"/>
  <c r="BC430" i="2"/>
  <c r="BB430" i="2" s="1"/>
  <c r="AX430" i="2"/>
  <c r="AU430" i="2"/>
  <c r="AU429" i="2" s="1"/>
  <c r="AT429" i="2" s="1"/>
  <c r="AT430" i="2"/>
  <c r="AQ430" i="2"/>
  <c r="AQ429" i="2" s="1"/>
  <c r="AN430" i="2"/>
  <c r="AJ430" i="2"/>
  <c r="AG430" i="2"/>
  <c r="AF430" i="2"/>
  <c r="AE430" i="2"/>
  <c r="AC430" i="2" s="1"/>
  <c r="AD430" i="2"/>
  <c r="AD429" i="2" s="1"/>
  <c r="AB430" i="2"/>
  <c r="AA430" i="2"/>
  <c r="Z430" i="2" s="1"/>
  <c r="V430" i="2"/>
  <c r="V429" i="2" s="1"/>
  <c r="S430" i="2"/>
  <c r="R430" i="2" s="1"/>
  <c r="O430" i="2"/>
  <c r="L430" i="2"/>
  <c r="K430" i="2"/>
  <c r="H430" i="2"/>
  <c r="H429" i="2" s="1"/>
  <c r="E430" i="2"/>
  <c r="D430" i="2"/>
  <c r="DD429" i="2"/>
  <c r="DC429" i="2"/>
  <c r="DA429" i="2"/>
  <c r="CZ429" i="2"/>
  <c r="CY429" i="2"/>
  <c r="CX429" i="2"/>
  <c r="CW429" i="2"/>
  <c r="CV429" i="2"/>
  <c r="CU429" i="2"/>
  <c r="CQ429" i="2" s="1"/>
  <c r="CT429" i="2"/>
  <c r="CS429" i="2"/>
  <c r="CR429" i="2"/>
  <c r="CP429" i="2"/>
  <c r="CO429" i="2"/>
  <c r="CM429" i="2"/>
  <c r="CL429" i="2"/>
  <c r="CE429" i="2"/>
  <c r="CB429" i="2"/>
  <c r="CA429" i="2"/>
  <c r="BY429" i="2"/>
  <c r="BX429" i="2"/>
  <c r="BW429" i="2"/>
  <c r="BV429" i="2"/>
  <c r="BU429" i="2"/>
  <c r="BT429" i="2"/>
  <c r="BR429" i="2"/>
  <c r="BQ429" i="2"/>
  <c r="BN429" i="2"/>
  <c r="BM429" i="2"/>
  <c r="BL429" i="2"/>
  <c r="BK429" i="2"/>
  <c r="BJ429" i="2"/>
  <c r="BI429" i="2"/>
  <c r="BH429" i="2" s="1"/>
  <c r="BG429" i="2"/>
  <c r="BD429" i="2"/>
  <c r="BC429" i="2"/>
  <c r="AZ429" i="2"/>
  <c r="AY429" i="2"/>
  <c r="AW429" i="2"/>
  <c r="AV429" i="2"/>
  <c r="AS429" i="2"/>
  <c r="AR429" i="2"/>
  <c r="AP429" i="2"/>
  <c r="AO429" i="2"/>
  <c r="AL429" i="2"/>
  <c r="AK429" i="2"/>
  <c r="AJ429" i="2"/>
  <c r="AF429" i="2" s="1"/>
  <c r="AI429" i="2"/>
  <c r="AH429" i="2"/>
  <c r="AG429" i="2"/>
  <c r="AE429" i="2"/>
  <c r="X429" i="2"/>
  <c r="W429" i="2"/>
  <c r="U429" i="2"/>
  <c r="T429" i="2"/>
  <c r="S429" i="2"/>
  <c r="Q429" i="2"/>
  <c r="P429" i="2"/>
  <c r="N429" i="2"/>
  <c r="M429" i="2"/>
  <c r="L429" i="2"/>
  <c r="K429" i="2"/>
  <c r="J429" i="2"/>
  <c r="I429" i="2"/>
  <c r="G429" i="2"/>
  <c r="F429" i="2"/>
  <c r="E429" i="2"/>
  <c r="D429" i="2"/>
  <c r="DK428" i="2"/>
  <c r="DJ428" i="2"/>
  <c r="DI428" i="2" s="1"/>
  <c r="DH428" i="2"/>
  <c r="DG428" i="2"/>
  <c r="DF428" i="2"/>
  <c r="DE428" i="2" s="1"/>
  <c r="DB428" i="2"/>
  <c r="CY428" i="2"/>
  <c r="CX428" i="2" s="1"/>
  <c r="CU428" i="2"/>
  <c r="CR428" i="2"/>
  <c r="CQ428" i="2"/>
  <c r="CN428" i="2"/>
  <c r="CK428" i="2"/>
  <c r="CJ428" i="2" s="1"/>
  <c r="CI428" i="2"/>
  <c r="CH428" i="2"/>
  <c r="CH426" i="2" s="1"/>
  <c r="CG428" i="2"/>
  <c r="CG426" i="2" s="1"/>
  <c r="CF428" i="2"/>
  <c r="CE428" i="2"/>
  <c r="CD428" i="2" s="1"/>
  <c r="BZ428" i="2"/>
  <c r="BW428" i="2"/>
  <c r="BV428" i="2"/>
  <c r="BS428" i="2"/>
  <c r="BP428" i="2"/>
  <c r="BO428" i="2" s="1"/>
  <c r="BL428" i="2"/>
  <c r="BI428" i="2"/>
  <c r="BH428" i="2"/>
  <c r="BG428" i="2"/>
  <c r="BG426" i="2" s="1"/>
  <c r="BF428" i="2"/>
  <c r="BE428" i="2"/>
  <c r="BE426" i="2" s="1"/>
  <c r="BD428" i="2"/>
  <c r="BD426" i="2" s="1"/>
  <c r="BC428" i="2"/>
  <c r="AX428" i="2"/>
  <c r="AX426" i="2" s="1"/>
  <c r="AU428" i="2"/>
  <c r="AT428" i="2" s="1"/>
  <c r="AQ428" i="2"/>
  <c r="AM428" i="2" s="1"/>
  <c r="AN428" i="2"/>
  <c r="AJ428" i="2"/>
  <c r="AG428" i="2"/>
  <c r="AF428" i="2" s="1"/>
  <c r="AE428" i="2"/>
  <c r="AD428" i="2"/>
  <c r="AC428" i="2"/>
  <c r="AB428" i="2"/>
  <c r="AA428" i="2"/>
  <c r="Z428" i="2"/>
  <c r="Y428" i="2"/>
  <c r="V428" i="2"/>
  <c r="V426" i="2" s="1"/>
  <c r="S428" i="2"/>
  <c r="R428" i="2"/>
  <c r="O428" i="2"/>
  <c r="L428" i="2"/>
  <c r="L426" i="2" s="1"/>
  <c r="K426" i="2" s="1"/>
  <c r="H428" i="2"/>
  <c r="E428" i="2"/>
  <c r="D428" i="2" s="1"/>
  <c r="DK427" i="2"/>
  <c r="DJ427" i="2"/>
  <c r="DI427" i="2"/>
  <c r="DH427" i="2"/>
  <c r="DG427" i="2"/>
  <c r="DB427" i="2"/>
  <c r="DB426" i="2" s="1"/>
  <c r="CY427" i="2"/>
  <c r="CX427" i="2"/>
  <c r="CU427" i="2"/>
  <c r="CU426" i="2" s="1"/>
  <c r="CR427" i="2"/>
  <c r="CQ427" i="2"/>
  <c r="CN427" i="2"/>
  <c r="CK427" i="2"/>
  <c r="CI427" i="2"/>
  <c r="CH427" i="2"/>
  <c r="CG427" i="2" s="1"/>
  <c r="CF427" i="2"/>
  <c r="CE427" i="2"/>
  <c r="CD427" i="2"/>
  <c r="CC427" i="2" s="1"/>
  <c r="BZ427" i="2"/>
  <c r="BZ426" i="2" s="1"/>
  <c r="BW427" i="2"/>
  <c r="BS427" i="2"/>
  <c r="BP427" i="2"/>
  <c r="BP426" i="2" s="1"/>
  <c r="BL427" i="2"/>
  <c r="BL426" i="2" s="1"/>
  <c r="BI427" i="2"/>
  <c r="BI426" i="2" s="1"/>
  <c r="BH426" i="2" s="1"/>
  <c r="BH427" i="2"/>
  <c r="BG427" i="2"/>
  <c r="BF427" i="2"/>
  <c r="BE427" i="2"/>
  <c r="BD427" i="2"/>
  <c r="BC427" i="2"/>
  <c r="BB427" i="2" s="1"/>
  <c r="AX427" i="2"/>
  <c r="AU427" i="2"/>
  <c r="AT427" i="2" s="1"/>
  <c r="AQ427" i="2"/>
  <c r="AN427" i="2"/>
  <c r="AM427" i="2" s="1"/>
  <c r="AJ427" i="2"/>
  <c r="AG427" i="2"/>
  <c r="AE427" i="2"/>
  <c r="AD427" i="2"/>
  <c r="AC427" i="2"/>
  <c r="AC426" i="2" s="1"/>
  <c r="AB427" i="2"/>
  <c r="AA427" i="2"/>
  <c r="Z427" i="2"/>
  <c r="Z426" i="2" s="1"/>
  <c r="Y426" i="2" s="1"/>
  <c r="Y427" i="2"/>
  <c r="V427" i="2"/>
  <c r="S427" i="2"/>
  <c r="R427" i="2" s="1"/>
  <c r="O427" i="2"/>
  <c r="L427" i="2"/>
  <c r="K427" i="2"/>
  <c r="H427" i="2"/>
  <c r="E427" i="2"/>
  <c r="D427" i="2" s="1"/>
  <c r="DK426" i="2"/>
  <c r="DJ426" i="2"/>
  <c r="DI426" i="2"/>
  <c r="DD426" i="2"/>
  <c r="DC426" i="2"/>
  <c r="DA426" i="2"/>
  <c r="CZ426" i="2"/>
  <c r="CY426" i="2"/>
  <c r="CX426" i="2" s="1"/>
  <c r="CW426" i="2"/>
  <c r="CV426" i="2"/>
  <c r="CT426" i="2"/>
  <c r="CS426" i="2"/>
  <c r="CP426" i="2"/>
  <c r="CO426" i="2"/>
  <c r="CM426" i="2"/>
  <c r="CL426" i="2"/>
  <c r="CF426" i="2"/>
  <c r="CE426" i="2"/>
  <c r="CB426" i="2"/>
  <c r="CA426" i="2"/>
  <c r="BY426" i="2"/>
  <c r="BX426" i="2"/>
  <c r="BU426" i="2"/>
  <c r="BT426" i="2"/>
  <c r="BR426" i="2"/>
  <c r="BQ426" i="2"/>
  <c r="BN426" i="2"/>
  <c r="BM426" i="2"/>
  <c r="BK426" i="2"/>
  <c r="BJ426" i="2"/>
  <c r="AZ426" i="2"/>
  <c r="AY426" i="2"/>
  <c r="AW426" i="2"/>
  <c r="AV426" i="2"/>
  <c r="AS426" i="2"/>
  <c r="AR426" i="2"/>
  <c r="AQ426" i="2"/>
  <c r="AM426" i="2" s="1"/>
  <c r="AP426" i="2"/>
  <c r="AO426" i="2"/>
  <c r="AN426" i="2"/>
  <c r="AL426" i="2"/>
  <c r="AK426" i="2"/>
  <c r="AJ426" i="2"/>
  <c r="AI426" i="2"/>
  <c r="AH426" i="2"/>
  <c r="X426" i="2"/>
  <c r="W426" i="2"/>
  <c r="U426" i="2"/>
  <c r="T426" i="2"/>
  <c r="S426" i="2"/>
  <c r="R426" i="2"/>
  <c r="Q426" i="2"/>
  <c r="P426" i="2"/>
  <c r="O426" i="2"/>
  <c r="N426" i="2"/>
  <c r="M426" i="2"/>
  <c r="J426" i="2"/>
  <c r="I426" i="2"/>
  <c r="G426" i="2"/>
  <c r="F426" i="2"/>
  <c r="DO425" i="2"/>
  <c r="DN425" i="2"/>
  <c r="DM425" i="2" s="1"/>
  <c r="DK425" i="2"/>
  <c r="DI425" i="2" s="1"/>
  <c r="DJ425" i="2"/>
  <c r="DH425" i="2"/>
  <c r="DG425" i="2"/>
  <c r="DF425" i="2" s="1"/>
  <c r="DB425" i="2"/>
  <c r="CY425" i="2"/>
  <c r="CX425" i="2"/>
  <c r="CU425" i="2"/>
  <c r="CR425" i="2"/>
  <c r="CQ425" i="2" s="1"/>
  <c r="CN425" i="2"/>
  <c r="CK425" i="2"/>
  <c r="CJ425" i="2" s="1"/>
  <c r="CI425" i="2"/>
  <c r="CH425" i="2"/>
  <c r="DQ425" i="2" s="1"/>
  <c r="CG425" i="2"/>
  <c r="CF425" i="2"/>
  <c r="CE425" i="2"/>
  <c r="CD425" i="2"/>
  <c r="CC425" i="2"/>
  <c r="BZ425" i="2"/>
  <c r="BW425" i="2"/>
  <c r="BV425" i="2" s="1"/>
  <c r="BS425" i="2"/>
  <c r="BP425" i="2"/>
  <c r="BO425" i="2" s="1"/>
  <c r="BL425" i="2"/>
  <c r="BI425" i="2"/>
  <c r="BH425" i="2"/>
  <c r="BG425" i="2"/>
  <c r="BF425" i="2"/>
  <c r="BE425" i="2" s="1"/>
  <c r="BD425" i="2"/>
  <c r="BC425" i="2"/>
  <c r="BB425" i="2" s="1"/>
  <c r="BA425" i="2" s="1"/>
  <c r="AX425" i="2"/>
  <c r="AU425" i="2"/>
  <c r="AQ425" i="2"/>
  <c r="AN425" i="2"/>
  <c r="AM425" i="2"/>
  <c r="AJ425" i="2"/>
  <c r="AG425" i="2"/>
  <c r="AF425" i="2" s="1"/>
  <c r="AE425" i="2"/>
  <c r="AD425" i="2"/>
  <c r="AC425" i="2"/>
  <c r="AB425" i="2"/>
  <c r="AA425" i="2"/>
  <c r="Z425" i="2"/>
  <c r="V425" i="2"/>
  <c r="R425" i="2" s="1"/>
  <c r="S425" i="2"/>
  <c r="O425" i="2"/>
  <c r="L425" i="2"/>
  <c r="K425" i="2"/>
  <c r="H425" i="2"/>
  <c r="E425" i="2"/>
  <c r="D425" i="2"/>
  <c r="DR424" i="2"/>
  <c r="DK424" i="2"/>
  <c r="DJ424" i="2"/>
  <c r="DJ423" i="2" s="1"/>
  <c r="DI424" i="2"/>
  <c r="DH424" i="2"/>
  <c r="DG424" i="2"/>
  <c r="DB424" i="2"/>
  <c r="CY424" i="2"/>
  <c r="CX424" i="2" s="1"/>
  <c r="CU424" i="2"/>
  <c r="CR424" i="2"/>
  <c r="CQ424" i="2" s="1"/>
  <c r="CN424" i="2"/>
  <c r="CK424" i="2"/>
  <c r="CJ424" i="2" s="1"/>
  <c r="CI424" i="2"/>
  <c r="CH424" i="2"/>
  <c r="CG424" i="2"/>
  <c r="CF424" i="2"/>
  <c r="CF423" i="2" s="1"/>
  <c r="CE424" i="2"/>
  <c r="CE423" i="2" s="1"/>
  <c r="CD423" i="2" s="1"/>
  <c r="CC423" i="2" s="1"/>
  <c r="CD424" i="2"/>
  <c r="CC424" i="2"/>
  <c r="BZ424" i="2"/>
  <c r="BW424" i="2"/>
  <c r="BV424" i="2"/>
  <c r="BS424" i="2"/>
  <c r="BP424" i="2"/>
  <c r="BO424" i="2" s="1"/>
  <c r="BL424" i="2"/>
  <c r="BI424" i="2"/>
  <c r="BH424" i="2" s="1"/>
  <c r="BG424" i="2"/>
  <c r="BF424" i="2"/>
  <c r="BD424" i="2"/>
  <c r="BC424" i="2"/>
  <c r="BB424" i="2" s="1"/>
  <c r="AX424" i="2"/>
  <c r="AU424" i="2"/>
  <c r="AT424" i="2"/>
  <c r="AQ424" i="2"/>
  <c r="AN424" i="2"/>
  <c r="AM424" i="2"/>
  <c r="AJ424" i="2"/>
  <c r="AG424" i="2"/>
  <c r="AF424" i="2"/>
  <c r="AE424" i="2"/>
  <c r="AE423" i="2" s="1"/>
  <c r="AD424" i="2"/>
  <c r="AC424" i="2"/>
  <c r="AB424" i="2"/>
  <c r="AA424" i="2"/>
  <c r="V424" i="2"/>
  <c r="S424" i="2"/>
  <c r="R424" i="2" s="1"/>
  <c r="O424" i="2"/>
  <c r="L424" i="2"/>
  <c r="K424" i="2"/>
  <c r="H424" i="2"/>
  <c r="E424" i="2"/>
  <c r="D424" i="2"/>
  <c r="DD423" i="2"/>
  <c r="DC423" i="2"/>
  <c r="DB423" i="2" s="1"/>
  <c r="DA423" i="2"/>
  <c r="CZ423" i="2"/>
  <c r="CY423" i="2"/>
  <c r="CX423" i="2"/>
  <c r="CW423" i="2"/>
  <c r="CV423" i="2"/>
  <c r="CU423" i="2"/>
  <c r="CT423" i="2"/>
  <c r="CR423" i="2" s="1"/>
  <c r="CQ423" i="2" s="1"/>
  <c r="CS423" i="2"/>
  <c r="CP423" i="2"/>
  <c r="CP419" i="2" s="1"/>
  <c r="CO423" i="2"/>
  <c r="CM423" i="2"/>
  <c r="CL423" i="2"/>
  <c r="CK423" i="2" s="1"/>
  <c r="CI423" i="2"/>
  <c r="CH423" i="2"/>
  <c r="CG423" i="2" s="1"/>
  <c r="CB423" i="2"/>
  <c r="CA423" i="2"/>
  <c r="BZ423" i="2" s="1"/>
  <c r="BY423" i="2"/>
  <c r="BW423" i="2" s="1"/>
  <c r="BX423" i="2"/>
  <c r="BV423" i="2"/>
  <c r="BU423" i="2"/>
  <c r="BT423" i="2"/>
  <c r="BR423" i="2"/>
  <c r="BQ423" i="2"/>
  <c r="BP423" i="2"/>
  <c r="BN423" i="2"/>
  <c r="BM423" i="2"/>
  <c r="BL423" i="2" s="1"/>
  <c r="BK423" i="2"/>
  <c r="BI423" i="2" s="1"/>
  <c r="BH423" i="2" s="1"/>
  <c r="BJ423" i="2"/>
  <c r="BG423" i="2"/>
  <c r="BF423" i="2"/>
  <c r="BE423" i="2" s="1"/>
  <c r="BA423" i="2" s="1"/>
  <c r="BD423" i="2"/>
  <c r="BC423" i="2"/>
  <c r="BB423" i="2" s="1"/>
  <c r="AZ423" i="2"/>
  <c r="AY423" i="2"/>
  <c r="AX423" i="2" s="1"/>
  <c r="AW423" i="2"/>
  <c r="AV423" i="2"/>
  <c r="AU423" i="2"/>
  <c r="AT423" i="2" s="1"/>
  <c r="AS423" i="2"/>
  <c r="AR423" i="2"/>
  <c r="AQ423" i="2" s="1"/>
  <c r="AP423" i="2"/>
  <c r="AN423" i="2" s="1"/>
  <c r="AM423" i="2" s="1"/>
  <c r="AO423" i="2"/>
  <c r="AL423" i="2"/>
  <c r="AJ423" i="2" s="1"/>
  <c r="AK423" i="2"/>
  <c r="AK419" i="2" s="1"/>
  <c r="AI423" i="2"/>
  <c r="AH423" i="2"/>
  <c r="AH419" i="2" s="1"/>
  <c r="AG423" i="2"/>
  <c r="AA423" i="2"/>
  <c r="X423" i="2"/>
  <c r="V423" i="2" s="1"/>
  <c r="W423" i="2"/>
  <c r="U423" i="2"/>
  <c r="T423" i="2"/>
  <c r="S423" i="2"/>
  <c r="R423" i="2" s="1"/>
  <c r="Q423" i="2"/>
  <c r="O423" i="2" s="1"/>
  <c r="P423" i="2"/>
  <c r="N423" i="2"/>
  <c r="M423" i="2"/>
  <c r="J423" i="2"/>
  <c r="I423" i="2"/>
  <c r="H423" i="2"/>
  <c r="G423" i="2"/>
  <c r="G419" i="2" s="1"/>
  <c r="F423" i="2"/>
  <c r="E423" i="2" s="1"/>
  <c r="D423" i="2" s="1"/>
  <c r="DK422" i="2"/>
  <c r="DJ422" i="2"/>
  <c r="DI422" i="2" s="1"/>
  <c r="DH422" i="2"/>
  <c r="DG422" i="2"/>
  <c r="DB422" i="2"/>
  <c r="CY422" i="2"/>
  <c r="CX422" i="2"/>
  <c r="CU422" i="2"/>
  <c r="CR422" i="2"/>
  <c r="CN422" i="2"/>
  <c r="CJ422" i="2" s="1"/>
  <c r="CK422" i="2"/>
  <c r="CI422" i="2"/>
  <c r="CI420" i="2" s="1"/>
  <c r="CH422" i="2"/>
  <c r="CG422" i="2" s="1"/>
  <c r="CF422" i="2"/>
  <c r="CE422" i="2"/>
  <c r="BZ422" i="2"/>
  <c r="BW422" i="2"/>
  <c r="BS422" i="2"/>
  <c r="BP422" i="2"/>
  <c r="BO422" i="2"/>
  <c r="BL422" i="2"/>
  <c r="BI422" i="2"/>
  <c r="BH422" i="2"/>
  <c r="BG422" i="2"/>
  <c r="DR422" i="2" s="1"/>
  <c r="BF422" i="2"/>
  <c r="DQ422" i="2" s="1"/>
  <c r="DP422" i="2" s="1"/>
  <c r="BD422" i="2"/>
  <c r="BC422" i="2"/>
  <c r="BC420" i="2" s="1"/>
  <c r="BB422" i="2"/>
  <c r="AX422" i="2"/>
  <c r="AU422" i="2"/>
  <c r="AT422" i="2"/>
  <c r="AQ422" i="2"/>
  <c r="AN422" i="2"/>
  <c r="AJ422" i="2"/>
  <c r="AG422" i="2"/>
  <c r="AF422" i="2" s="1"/>
  <c r="AE422" i="2"/>
  <c r="AD422" i="2"/>
  <c r="AC422" i="2"/>
  <c r="AB422" i="2"/>
  <c r="AA422" i="2"/>
  <c r="Z422" i="2"/>
  <c r="Y422" i="2"/>
  <c r="V422" i="2"/>
  <c r="S422" i="2"/>
  <c r="R422" i="2" s="1"/>
  <c r="O422" i="2"/>
  <c r="L422" i="2"/>
  <c r="K422" i="2" s="1"/>
  <c r="H422" i="2"/>
  <c r="E422" i="2"/>
  <c r="D422" i="2"/>
  <c r="DK421" i="2"/>
  <c r="DI421" i="2" s="1"/>
  <c r="DJ421" i="2"/>
  <c r="DH421" i="2"/>
  <c r="DG421" i="2"/>
  <c r="DB421" i="2"/>
  <c r="CY421" i="2"/>
  <c r="CX421" i="2"/>
  <c r="CU421" i="2"/>
  <c r="CR421" i="2"/>
  <c r="CQ421" i="2"/>
  <c r="CN421" i="2"/>
  <c r="CK421" i="2"/>
  <c r="CJ421" i="2" s="1"/>
  <c r="CI421" i="2"/>
  <c r="CH421" i="2"/>
  <c r="CG421" i="2"/>
  <c r="CF421" i="2"/>
  <c r="CD421" i="2" s="1"/>
  <c r="CE421" i="2"/>
  <c r="BZ421" i="2"/>
  <c r="BW421" i="2"/>
  <c r="BV421" i="2"/>
  <c r="BS421" i="2"/>
  <c r="BP421" i="2"/>
  <c r="BO421" i="2" s="1"/>
  <c r="BL421" i="2"/>
  <c r="BI421" i="2"/>
  <c r="BH421" i="2"/>
  <c r="BG421" i="2"/>
  <c r="BF421" i="2"/>
  <c r="BE421" i="2" s="1"/>
  <c r="BD421" i="2"/>
  <c r="BC421" i="2"/>
  <c r="BB421" i="2"/>
  <c r="BA421" i="2"/>
  <c r="AX421" i="2"/>
  <c r="AU421" i="2"/>
  <c r="AT421" i="2" s="1"/>
  <c r="AQ421" i="2"/>
  <c r="AM421" i="2" s="1"/>
  <c r="AN421" i="2"/>
  <c r="AJ421" i="2"/>
  <c r="AG421" i="2"/>
  <c r="AF421" i="2"/>
  <c r="AE421" i="2"/>
  <c r="AD421" i="2"/>
  <c r="AB421" i="2"/>
  <c r="DO421" i="2" s="1"/>
  <c r="AA421" i="2"/>
  <c r="V421" i="2"/>
  <c r="S421" i="2"/>
  <c r="R421" i="2"/>
  <c r="O421" i="2"/>
  <c r="L421" i="2"/>
  <c r="K421" i="2"/>
  <c r="H421" i="2"/>
  <c r="E421" i="2"/>
  <c r="D421" i="2" s="1"/>
  <c r="DK420" i="2"/>
  <c r="DJ420" i="2"/>
  <c r="DI420" i="2" s="1"/>
  <c r="DD420" i="2"/>
  <c r="DD419" i="2" s="1"/>
  <c r="DC420" i="2"/>
  <c r="DB420" i="2"/>
  <c r="DA420" i="2"/>
  <c r="DA419" i="2" s="1"/>
  <c r="CZ420" i="2"/>
  <c r="CW420" i="2"/>
  <c r="CV420" i="2"/>
  <c r="CU420" i="2"/>
  <c r="CT420" i="2"/>
  <c r="CS420" i="2"/>
  <c r="CR420" i="2" s="1"/>
  <c r="CQ420" i="2" s="1"/>
  <c r="CP420" i="2"/>
  <c r="CO420" i="2"/>
  <c r="CN420" i="2" s="1"/>
  <c r="CM420" i="2"/>
  <c r="CL420" i="2"/>
  <c r="CK420" i="2"/>
  <c r="CJ420" i="2"/>
  <c r="CH420" i="2"/>
  <c r="CE420" i="2"/>
  <c r="CE419" i="2" s="1"/>
  <c r="CB420" i="2"/>
  <c r="CB419" i="2" s="1"/>
  <c r="CA420" i="2"/>
  <c r="BY420" i="2"/>
  <c r="BX420" i="2"/>
  <c r="BW420" i="2" s="1"/>
  <c r="BU420" i="2"/>
  <c r="BT420" i="2"/>
  <c r="BS420" i="2" s="1"/>
  <c r="BR420" i="2"/>
  <c r="BQ420" i="2"/>
  <c r="BQ419" i="2" s="1"/>
  <c r="BP419" i="2" s="1"/>
  <c r="BP420" i="2"/>
  <c r="BO420" i="2"/>
  <c r="BN420" i="2"/>
  <c r="BN419" i="2" s="1"/>
  <c r="BM420" i="2"/>
  <c r="BK420" i="2"/>
  <c r="BJ420" i="2"/>
  <c r="BG420" i="2"/>
  <c r="BG419" i="2" s="1"/>
  <c r="AZ420" i="2"/>
  <c r="AY420" i="2"/>
  <c r="AX420" i="2" s="1"/>
  <c r="AW420" i="2"/>
  <c r="AW419" i="2" s="1"/>
  <c r="AV420" i="2"/>
  <c r="AS420" i="2"/>
  <c r="AR420" i="2"/>
  <c r="AQ420" i="2"/>
  <c r="AP420" i="2"/>
  <c r="AO420" i="2"/>
  <c r="AO419" i="2" s="1"/>
  <c r="AN420" i="2"/>
  <c r="AM420" i="2" s="1"/>
  <c r="AL420" i="2"/>
  <c r="AK420" i="2"/>
  <c r="AI420" i="2"/>
  <c r="AI419" i="2" s="1"/>
  <c r="AG419" i="2" s="1"/>
  <c r="AH420" i="2"/>
  <c r="AB420" i="2"/>
  <c r="X420" i="2"/>
  <c r="X419" i="2" s="1"/>
  <c r="W420" i="2"/>
  <c r="W419" i="2" s="1"/>
  <c r="V419" i="2" s="1"/>
  <c r="V420" i="2"/>
  <c r="R420" i="2" s="1"/>
  <c r="U420" i="2"/>
  <c r="U419" i="2" s="1"/>
  <c r="T420" i="2"/>
  <c r="S420" i="2" s="1"/>
  <c r="Q420" i="2"/>
  <c r="P420" i="2"/>
  <c r="O420" i="2"/>
  <c r="N420" i="2"/>
  <c r="M420" i="2"/>
  <c r="L420" i="2" s="1"/>
  <c r="K420" i="2" s="1"/>
  <c r="J420" i="2"/>
  <c r="I420" i="2"/>
  <c r="I419" i="2" s="1"/>
  <c r="H419" i="2" s="1"/>
  <c r="H420" i="2"/>
  <c r="G420" i="2"/>
  <c r="F420" i="2"/>
  <c r="E420" i="2" s="1"/>
  <c r="DJ419" i="2"/>
  <c r="DC419" i="2"/>
  <c r="DB419" i="2" s="1"/>
  <c r="CV419" i="2"/>
  <c r="CM419" i="2"/>
  <c r="CL419" i="2"/>
  <c r="CK419" i="2" s="1"/>
  <c r="BY419" i="2"/>
  <c r="BU419" i="2"/>
  <c r="BT419" i="2"/>
  <c r="BR419" i="2"/>
  <c r="BJ419" i="2"/>
  <c r="AZ419" i="2"/>
  <c r="AY419" i="2"/>
  <c r="AX419" i="2" s="1"/>
  <c r="AS419" i="2"/>
  <c r="AR419" i="2"/>
  <c r="AQ419" i="2" s="1"/>
  <c r="AP419" i="2"/>
  <c r="T419" i="2"/>
  <c r="T383" i="2" s="1"/>
  <c r="S419" i="2"/>
  <c r="R419" i="2" s="1"/>
  <c r="Q419" i="2"/>
  <c r="P419" i="2"/>
  <c r="N419" i="2"/>
  <c r="J419" i="2"/>
  <c r="DK417" i="2"/>
  <c r="DJ417" i="2"/>
  <c r="DI417" i="2"/>
  <c r="DH417" i="2"/>
  <c r="DG417" i="2"/>
  <c r="DF417" i="2" s="1"/>
  <c r="DE417" i="2" s="1"/>
  <c r="DB417" i="2"/>
  <c r="CY417" i="2"/>
  <c r="CX417" i="2"/>
  <c r="CU417" i="2"/>
  <c r="CR417" i="2"/>
  <c r="CQ417" i="2"/>
  <c r="CN417" i="2"/>
  <c r="CK417" i="2"/>
  <c r="CI417" i="2"/>
  <c r="CG417" i="2" s="1"/>
  <c r="CH417" i="2"/>
  <c r="CF417" i="2"/>
  <c r="CE417" i="2"/>
  <c r="CD417" i="2" s="1"/>
  <c r="BZ417" i="2"/>
  <c r="BW417" i="2"/>
  <c r="BV417" i="2" s="1"/>
  <c r="BS417" i="2"/>
  <c r="BP417" i="2"/>
  <c r="BO417" i="2"/>
  <c r="BL417" i="2"/>
  <c r="BI417" i="2"/>
  <c r="BH417" i="2"/>
  <c r="BG417" i="2"/>
  <c r="BF417" i="2"/>
  <c r="BE417" i="2" s="1"/>
  <c r="BD417" i="2"/>
  <c r="BB417" i="2" s="1"/>
  <c r="BC417" i="2"/>
  <c r="AX417" i="2"/>
  <c r="AU417" i="2"/>
  <c r="AT417" i="2"/>
  <c r="AQ417" i="2"/>
  <c r="AN417" i="2"/>
  <c r="AJ417" i="2"/>
  <c r="AG417" i="2"/>
  <c r="AF417" i="2" s="1"/>
  <c r="AE417" i="2"/>
  <c r="AD417" i="2"/>
  <c r="AC417" i="2"/>
  <c r="AB417" i="2"/>
  <c r="AA417" i="2"/>
  <c r="DN417" i="2" s="1"/>
  <c r="V417" i="2"/>
  <c r="S417" i="2"/>
  <c r="R417" i="2" s="1"/>
  <c r="O417" i="2"/>
  <c r="L417" i="2"/>
  <c r="K417" i="2" s="1"/>
  <c r="H417" i="2"/>
  <c r="E417" i="2"/>
  <c r="D417" i="2"/>
  <c r="DK416" i="2"/>
  <c r="DJ416" i="2"/>
  <c r="DH416" i="2"/>
  <c r="DG416" i="2"/>
  <c r="DF416" i="2"/>
  <c r="DB416" i="2"/>
  <c r="CY416" i="2"/>
  <c r="CX416" i="2"/>
  <c r="CU416" i="2"/>
  <c r="CR416" i="2"/>
  <c r="CN416" i="2"/>
  <c r="CK416" i="2"/>
  <c r="CJ416" i="2" s="1"/>
  <c r="CI416" i="2"/>
  <c r="CH416" i="2"/>
  <c r="CG416" i="2"/>
  <c r="CF416" i="2"/>
  <c r="CE416" i="2"/>
  <c r="CD416" i="2"/>
  <c r="CC416" i="2"/>
  <c r="BZ416" i="2"/>
  <c r="BV416" i="2" s="1"/>
  <c r="BW416" i="2"/>
  <c r="BS416" i="2"/>
  <c r="BP416" i="2"/>
  <c r="BO416" i="2"/>
  <c r="BL416" i="2"/>
  <c r="BI416" i="2"/>
  <c r="BH416" i="2"/>
  <c r="BG416" i="2"/>
  <c r="BF416" i="2"/>
  <c r="BD416" i="2"/>
  <c r="BC416" i="2"/>
  <c r="BB416" i="2"/>
  <c r="AX416" i="2"/>
  <c r="AU416" i="2"/>
  <c r="AT416" i="2" s="1"/>
  <c r="AQ416" i="2"/>
  <c r="AN416" i="2"/>
  <c r="AM416" i="2"/>
  <c r="AJ416" i="2"/>
  <c r="AG416" i="2"/>
  <c r="AF416" i="2" s="1"/>
  <c r="AE416" i="2"/>
  <c r="AD416" i="2"/>
  <c r="AC416" i="2"/>
  <c r="AB416" i="2"/>
  <c r="DO416" i="2" s="1"/>
  <c r="AA416" i="2"/>
  <c r="V416" i="2"/>
  <c r="S416" i="2"/>
  <c r="R416" i="2"/>
  <c r="O416" i="2"/>
  <c r="L416" i="2"/>
  <c r="K416" i="2" s="1"/>
  <c r="H416" i="2"/>
  <c r="E416" i="2"/>
  <c r="D416" i="2"/>
  <c r="DQ415" i="2"/>
  <c r="DK415" i="2"/>
  <c r="DJ415" i="2"/>
  <c r="DI415" i="2" s="1"/>
  <c r="DH415" i="2"/>
  <c r="DG415" i="2"/>
  <c r="DF415" i="2" s="1"/>
  <c r="DE415" i="2" s="1"/>
  <c r="DB415" i="2"/>
  <c r="CY415" i="2"/>
  <c r="CX415" i="2"/>
  <c r="CU415" i="2"/>
  <c r="CR415" i="2"/>
  <c r="CQ415" i="2" s="1"/>
  <c r="CN415" i="2"/>
  <c r="CK415" i="2"/>
  <c r="CJ415" i="2" s="1"/>
  <c r="CI415" i="2"/>
  <c r="CG415" i="2" s="1"/>
  <c r="CH415" i="2"/>
  <c r="CF415" i="2"/>
  <c r="DO415" i="2" s="1"/>
  <c r="CE415" i="2"/>
  <c r="CD415" i="2" s="1"/>
  <c r="CC415" i="2" s="1"/>
  <c r="BZ415" i="2"/>
  <c r="BW415" i="2"/>
  <c r="BV415" i="2" s="1"/>
  <c r="BS415" i="2"/>
  <c r="BP415" i="2"/>
  <c r="BO415" i="2"/>
  <c r="BL415" i="2"/>
  <c r="BI415" i="2"/>
  <c r="BH415" i="2"/>
  <c r="BG415" i="2"/>
  <c r="BF415" i="2"/>
  <c r="BE415" i="2" s="1"/>
  <c r="BD415" i="2"/>
  <c r="BC415" i="2"/>
  <c r="AX415" i="2"/>
  <c r="AT415" i="2" s="1"/>
  <c r="AU415" i="2"/>
  <c r="AQ415" i="2"/>
  <c r="AN415" i="2"/>
  <c r="AM415" i="2" s="1"/>
  <c r="AJ415" i="2"/>
  <c r="AG415" i="2"/>
  <c r="AF415" i="2"/>
  <c r="AE415" i="2"/>
  <c r="AD415" i="2"/>
  <c r="AC415" i="2" s="1"/>
  <c r="AB415" i="2"/>
  <c r="AA415" i="2"/>
  <c r="Z415" i="2" s="1"/>
  <c r="V415" i="2"/>
  <c r="S415" i="2"/>
  <c r="R415" i="2"/>
  <c r="O415" i="2"/>
  <c r="L415" i="2"/>
  <c r="K415" i="2"/>
  <c r="H415" i="2"/>
  <c r="D415" i="2" s="1"/>
  <c r="E415" i="2"/>
  <c r="DN414" i="2"/>
  <c r="DK414" i="2"/>
  <c r="DK413" i="2" s="1"/>
  <c r="DJ414" i="2"/>
  <c r="DH414" i="2"/>
  <c r="DH413" i="2" s="1"/>
  <c r="DG414" i="2"/>
  <c r="DG413" i="2" s="1"/>
  <c r="DF413" i="2" s="1"/>
  <c r="DF414" i="2"/>
  <c r="DB414" i="2"/>
  <c r="CY414" i="2"/>
  <c r="CX414" i="2"/>
  <c r="CU414" i="2"/>
  <c r="CQ414" i="2" s="1"/>
  <c r="CR414" i="2"/>
  <c r="CN414" i="2"/>
  <c r="CK414" i="2"/>
  <c r="CJ414" i="2"/>
  <c r="CI414" i="2"/>
  <c r="CH414" i="2"/>
  <c r="CF414" i="2"/>
  <c r="DO414" i="2" s="1"/>
  <c r="CE414" i="2"/>
  <c r="CD414" i="2"/>
  <c r="BZ414" i="2"/>
  <c r="BW414" i="2"/>
  <c r="BV414" i="2" s="1"/>
  <c r="BS414" i="2"/>
  <c r="BO414" i="2" s="1"/>
  <c r="BP414" i="2"/>
  <c r="BL414" i="2"/>
  <c r="BI414" i="2"/>
  <c r="BH414" i="2" s="1"/>
  <c r="BG414" i="2"/>
  <c r="BF414" i="2"/>
  <c r="BE414" i="2" s="1"/>
  <c r="BD414" i="2"/>
  <c r="BC414" i="2"/>
  <c r="BB414" i="2"/>
  <c r="BA414" i="2"/>
  <c r="AX414" i="2"/>
  <c r="AU414" i="2"/>
  <c r="AT414" i="2" s="1"/>
  <c r="AQ414" i="2"/>
  <c r="AN414" i="2"/>
  <c r="AM414" i="2"/>
  <c r="AJ414" i="2"/>
  <c r="AG414" i="2"/>
  <c r="AF414" i="2" s="1"/>
  <c r="AE414" i="2"/>
  <c r="AD414" i="2"/>
  <c r="AB414" i="2"/>
  <c r="AA414" i="2"/>
  <c r="Z414" i="2" s="1"/>
  <c r="V414" i="2"/>
  <c r="S414" i="2"/>
  <c r="R414" i="2"/>
  <c r="O414" i="2"/>
  <c r="L414" i="2"/>
  <c r="K414" i="2"/>
  <c r="H414" i="2"/>
  <c r="E414" i="2"/>
  <c r="D414" i="2"/>
  <c r="DD413" i="2"/>
  <c r="DC413" i="2"/>
  <c r="DA413" i="2"/>
  <c r="CY413" i="2" s="1"/>
  <c r="CZ413" i="2"/>
  <c r="CW413" i="2"/>
  <c r="CV413" i="2"/>
  <c r="CU413" i="2"/>
  <c r="CT413" i="2"/>
  <c r="CS413" i="2"/>
  <c r="CS407" i="2" s="1"/>
  <c r="CP413" i="2"/>
  <c r="CO413" i="2"/>
  <c r="CN413" i="2" s="1"/>
  <c r="CM413" i="2"/>
  <c r="CL413" i="2"/>
  <c r="CL407" i="2" s="1"/>
  <c r="CK407" i="2" s="1"/>
  <c r="CK413" i="2"/>
  <c r="CJ413" i="2" s="1"/>
  <c r="CE413" i="2"/>
  <c r="CB413" i="2"/>
  <c r="CA413" i="2"/>
  <c r="BZ413" i="2" s="1"/>
  <c r="BY413" i="2"/>
  <c r="BY407" i="2" s="1"/>
  <c r="BX413" i="2"/>
  <c r="BU413" i="2"/>
  <c r="BT413" i="2"/>
  <c r="BS413" i="2"/>
  <c r="BR413" i="2"/>
  <c r="BQ413" i="2"/>
  <c r="BP413" i="2" s="1"/>
  <c r="BO413" i="2"/>
  <c r="BN413" i="2"/>
  <c r="BM413" i="2"/>
  <c r="BL413" i="2" s="1"/>
  <c r="BK413" i="2"/>
  <c r="BJ413" i="2"/>
  <c r="BI413" i="2" s="1"/>
  <c r="BH413" i="2" s="1"/>
  <c r="BG413" i="2"/>
  <c r="BF413" i="2"/>
  <c r="BE413" i="2"/>
  <c r="BD413" i="2"/>
  <c r="AZ413" i="2"/>
  <c r="AY413" i="2"/>
  <c r="AX413" i="2"/>
  <c r="AW413" i="2"/>
  <c r="AV413" i="2"/>
  <c r="AU413" i="2"/>
  <c r="AT413" i="2" s="1"/>
  <c r="AS413" i="2"/>
  <c r="AR413" i="2"/>
  <c r="AP413" i="2"/>
  <c r="AO413" i="2"/>
  <c r="AN413" i="2"/>
  <c r="AL413" i="2"/>
  <c r="AL407" i="2" s="1"/>
  <c r="AK413" i="2"/>
  <c r="AK407" i="2" s="1"/>
  <c r="AJ407" i="2" s="1"/>
  <c r="AJ413" i="2"/>
  <c r="AI413" i="2"/>
  <c r="AH413" i="2"/>
  <c r="AG413" i="2" s="1"/>
  <c r="AD413" i="2"/>
  <c r="AB413" i="2"/>
  <c r="AA413" i="2"/>
  <c r="Z413" i="2"/>
  <c r="X413" i="2"/>
  <c r="W413" i="2"/>
  <c r="V413" i="2" s="1"/>
  <c r="U413" i="2"/>
  <c r="T413" i="2"/>
  <c r="Q413" i="2"/>
  <c r="Q407" i="2" s="1"/>
  <c r="P413" i="2"/>
  <c r="N413" i="2"/>
  <c r="M413" i="2"/>
  <c r="L413" i="2" s="1"/>
  <c r="J413" i="2"/>
  <c r="I413" i="2"/>
  <c r="H413" i="2"/>
  <c r="G413" i="2"/>
  <c r="F413" i="2"/>
  <c r="E413" i="2" s="1"/>
  <c r="D413" i="2" s="1"/>
  <c r="DR412" i="2"/>
  <c r="DQ412" i="2"/>
  <c r="DP412" i="2"/>
  <c r="DO412" i="2"/>
  <c r="DK412" i="2"/>
  <c r="DJ412" i="2"/>
  <c r="DH412" i="2"/>
  <c r="DG412" i="2"/>
  <c r="DF412" i="2"/>
  <c r="DB412" i="2"/>
  <c r="CY412" i="2"/>
  <c r="CX412" i="2"/>
  <c r="CU412" i="2"/>
  <c r="CR412" i="2"/>
  <c r="CQ412" i="2"/>
  <c r="CN412" i="2"/>
  <c r="CK412" i="2"/>
  <c r="CJ412" i="2"/>
  <c r="CI412" i="2"/>
  <c r="CH412" i="2"/>
  <c r="CG412" i="2"/>
  <c r="CF412" i="2"/>
  <c r="CE412" i="2"/>
  <c r="BZ412" i="2"/>
  <c r="BW412" i="2"/>
  <c r="BV412" i="2"/>
  <c r="BS412" i="2"/>
  <c r="BP412" i="2"/>
  <c r="BO412" i="2"/>
  <c r="BL412" i="2"/>
  <c r="BI412" i="2"/>
  <c r="BH412" i="2"/>
  <c r="BG412" i="2"/>
  <c r="BF412" i="2"/>
  <c r="BE412" i="2"/>
  <c r="BD412" i="2"/>
  <c r="BC412" i="2"/>
  <c r="BB412" i="2"/>
  <c r="BA412" i="2" s="1"/>
  <c r="AX412" i="2"/>
  <c r="AU412" i="2"/>
  <c r="AT412" i="2" s="1"/>
  <c r="AQ412" i="2"/>
  <c r="AM412" i="2" s="1"/>
  <c r="AN412" i="2"/>
  <c r="AJ412" i="2"/>
  <c r="AG412" i="2"/>
  <c r="AF412" i="2"/>
  <c r="AE412" i="2"/>
  <c r="AD412" i="2"/>
  <c r="AC412" i="2"/>
  <c r="Y412" i="2" s="1"/>
  <c r="AB412" i="2"/>
  <c r="AA412" i="2"/>
  <c r="Z412" i="2"/>
  <c r="V412" i="2"/>
  <c r="S412" i="2"/>
  <c r="R412" i="2" s="1"/>
  <c r="O412" i="2"/>
  <c r="L412" i="2"/>
  <c r="K412" i="2"/>
  <c r="H412" i="2"/>
  <c r="E412" i="2"/>
  <c r="D412" i="2" s="1"/>
  <c r="DK411" i="2"/>
  <c r="DJ411" i="2"/>
  <c r="DI411" i="2" s="1"/>
  <c r="DH411" i="2"/>
  <c r="DG411" i="2"/>
  <c r="DB411" i="2"/>
  <c r="CY411" i="2"/>
  <c r="CX411" i="2" s="1"/>
  <c r="CU411" i="2"/>
  <c r="CR411" i="2"/>
  <c r="CQ411" i="2" s="1"/>
  <c r="CN411" i="2"/>
  <c r="CK411" i="2"/>
  <c r="CJ411" i="2"/>
  <c r="CI411" i="2"/>
  <c r="CG411" i="2" s="1"/>
  <c r="CH411" i="2"/>
  <c r="CF411" i="2"/>
  <c r="CE411" i="2"/>
  <c r="BZ411" i="2"/>
  <c r="BW411" i="2"/>
  <c r="BV411" i="2"/>
  <c r="BS411" i="2"/>
  <c r="BO411" i="2" s="1"/>
  <c r="BP411" i="2"/>
  <c r="BL411" i="2"/>
  <c r="BH411" i="2" s="1"/>
  <c r="BI411" i="2"/>
  <c r="BG411" i="2"/>
  <c r="BF411" i="2"/>
  <c r="BE411" i="2"/>
  <c r="BD411" i="2"/>
  <c r="BC411" i="2"/>
  <c r="BB411" i="2"/>
  <c r="BA411" i="2" s="1"/>
  <c r="AX411" i="2"/>
  <c r="AU411" i="2"/>
  <c r="AT411" i="2"/>
  <c r="AQ411" i="2"/>
  <c r="AN411" i="2"/>
  <c r="AM411" i="2" s="1"/>
  <c r="AJ411" i="2"/>
  <c r="AG411" i="2"/>
  <c r="AF411" i="2"/>
  <c r="AE411" i="2"/>
  <c r="AD411" i="2"/>
  <c r="AB411" i="2"/>
  <c r="Z411" i="2" s="1"/>
  <c r="AA411" i="2"/>
  <c r="V411" i="2"/>
  <c r="S411" i="2"/>
  <c r="R411" i="2" s="1"/>
  <c r="O411" i="2"/>
  <c r="K411" i="2" s="1"/>
  <c r="L411" i="2"/>
  <c r="H411" i="2"/>
  <c r="E411" i="2"/>
  <c r="D411" i="2" s="1"/>
  <c r="DQ410" i="2"/>
  <c r="DK410" i="2"/>
  <c r="DJ410" i="2"/>
  <c r="DI410" i="2" s="1"/>
  <c r="DH410" i="2"/>
  <c r="DG410" i="2"/>
  <c r="DF410" i="2"/>
  <c r="DE410" i="2"/>
  <c r="DB410" i="2"/>
  <c r="CY410" i="2"/>
  <c r="CX410" i="2" s="1"/>
  <c r="CU410" i="2"/>
  <c r="CR410" i="2"/>
  <c r="CN410" i="2"/>
  <c r="CK410" i="2"/>
  <c r="CJ410" i="2"/>
  <c r="CI410" i="2"/>
  <c r="CH410" i="2"/>
  <c r="CG410" i="2"/>
  <c r="CF410" i="2"/>
  <c r="CE410" i="2"/>
  <c r="CD410" i="2" s="1"/>
  <c r="BZ410" i="2"/>
  <c r="BW410" i="2"/>
  <c r="BV410" i="2"/>
  <c r="BS410" i="2"/>
  <c r="BP410" i="2"/>
  <c r="BO410" i="2"/>
  <c r="BL410" i="2"/>
  <c r="BI410" i="2"/>
  <c r="BH410" i="2"/>
  <c r="BG410" i="2"/>
  <c r="BF410" i="2"/>
  <c r="BD410" i="2"/>
  <c r="BC410" i="2"/>
  <c r="BB410" i="2"/>
  <c r="AX410" i="2"/>
  <c r="AU410" i="2"/>
  <c r="AT410" i="2" s="1"/>
  <c r="AQ410" i="2"/>
  <c r="AN410" i="2"/>
  <c r="AM410" i="2"/>
  <c r="AJ410" i="2"/>
  <c r="AF410" i="2" s="1"/>
  <c r="AG410" i="2"/>
  <c r="AE410" i="2"/>
  <c r="AD410" i="2"/>
  <c r="AC410" i="2"/>
  <c r="AB410" i="2"/>
  <c r="AA410" i="2"/>
  <c r="Z410" i="2"/>
  <c r="Y410" i="2"/>
  <c r="V410" i="2"/>
  <c r="S410" i="2"/>
  <c r="R410" i="2" s="1"/>
  <c r="O410" i="2"/>
  <c r="L410" i="2"/>
  <c r="H410" i="2"/>
  <c r="E410" i="2"/>
  <c r="D410" i="2"/>
  <c r="DR409" i="2"/>
  <c r="DK409" i="2"/>
  <c r="DK408" i="2" s="1"/>
  <c r="DJ409" i="2"/>
  <c r="DI409" i="2"/>
  <c r="DH409" i="2"/>
  <c r="DG409" i="2"/>
  <c r="DB409" i="2"/>
  <c r="CX409" i="2" s="1"/>
  <c r="CY409" i="2"/>
  <c r="CU409" i="2"/>
  <c r="CR409" i="2"/>
  <c r="CQ409" i="2"/>
  <c r="CN409" i="2"/>
  <c r="CK409" i="2"/>
  <c r="CJ409" i="2" s="1"/>
  <c r="CI409" i="2"/>
  <c r="CH409" i="2"/>
  <c r="CF409" i="2"/>
  <c r="CF408" i="2" s="1"/>
  <c r="CE409" i="2"/>
  <c r="CD409" i="2"/>
  <c r="BZ409" i="2"/>
  <c r="BW409" i="2"/>
  <c r="BV409" i="2"/>
  <c r="BS409" i="2"/>
  <c r="BP409" i="2"/>
  <c r="BO409" i="2" s="1"/>
  <c r="BL409" i="2"/>
  <c r="BH409" i="2" s="1"/>
  <c r="BI409" i="2"/>
  <c r="BG409" i="2"/>
  <c r="BF409" i="2"/>
  <c r="BE409" i="2"/>
  <c r="BD409" i="2"/>
  <c r="BD408" i="2" s="1"/>
  <c r="BC409" i="2"/>
  <c r="BB409" i="2"/>
  <c r="BA409" i="2" s="1"/>
  <c r="AX409" i="2"/>
  <c r="AU409" i="2"/>
  <c r="AT409" i="2"/>
  <c r="AQ409" i="2"/>
  <c r="AN409" i="2"/>
  <c r="AM409" i="2"/>
  <c r="AJ409" i="2"/>
  <c r="AG409" i="2"/>
  <c r="AF409" i="2"/>
  <c r="AE409" i="2"/>
  <c r="AD409" i="2"/>
  <c r="AC409" i="2" s="1"/>
  <c r="AB409" i="2"/>
  <c r="AA409" i="2"/>
  <c r="Z409" i="2"/>
  <c r="Y409" i="2" s="1"/>
  <c r="V409" i="2"/>
  <c r="S409" i="2"/>
  <c r="R409" i="2" s="1"/>
  <c r="O409" i="2"/>
  <c r="K409" i="2" s="1"/>
  <c r="L409" i="2"/>
  <c r="H409" i="2"/>
  <c r="E409" i="2"/>
  <c r="D409" i="2" s="1"/>
  <c r="DD408" i="2"/>
  <c r="DD407" i="2" s="1"/>
  <c r="DC408" i="2"/>
  <c r="DB408" i="2"/>
  <c r="DA408" i="2"/>
  <c r="CZ408" i="2"/>
  <c r="CW408" i="2"/>
  <c r="CW407" i="2" s="1"/>
  <c r="CV408" i="2"/>
  <c r="CV407" i="2" s="1"/>
  <c r="CU407" i="2" s="1"/>
  <c r="CU408" i="2"/>
  <c r="CT408" i="2"/>
  <c r="CS408" i="2"/>
  <c r="CR408" i="2" s="1"/>
  <c r="CP408" i="2"/>
  <c r="CP407" i="2" s="1"/>
  <c r="CN407" i="2" s="1"/>
  <c r="CO408" i="2"/>
  <c r="CO407" i="2" s="1"/>
  <c r="CN408" i="2"/>
  <c r="CM408" i="2"/>
  <c r="CK408" i="2" s="1"/>
  <c r="CJ408" i="2" s="1"/>
  <c r="CL408" i="2"/>
  <c r="CB408" i="2"/>
  <c r="CA408" i="2"/>
  <c r="BY408" i="2"/>
  <c r="BW408" i="2" s="1"/>
  <c r="BX408" i="2"/>
  <c r="BU408" i="2"/>
  <c r="BU407" i="2" s="1"/>
  <c r="BT408" i="2"/>
  <c r="BR408" i="2"/>
  <c r="BQ408" i="2"/>
  <c r="BN408" i="2"/>
  <c r="BM408" i="2"/>
  <c r="BL408" i="2"/>
  <c r="BK408" i="2"/>
  <c r="BJ408" i="2"/>
  <c r="AZ408" i="2"/>
  <c r="AY408" i="2"/>
  <c r="AX408" i="2"/>
  <c r="AW408" i="2"/>
  <c r="AW407" i="2" s="1"/>
  <c r="AV408" i="2"/>
  <c r="AU408" i="2" s="1"/>
  <c r="AT408" i="2" s="1"/>
  <c r="AS408" i="2"/>
  <c r="AR408" i="2"/>
  <c r="AQ408" i="2"/>
  <c r="AP408" i="2"/>
  <c r="AO408" i="2"/>
  <c r="AN408" i="2" s="1"/>
  <c r="AM408" i="2" s="1"/>
  <c r="AL408" i="2"/>
  <c r="AK408" i="2"/>
  <c r="AJ408" i="2" s="1"/>
  <c r="AF408" i="2" s="1"/>
  <c r="AI408" i="2"/>
  <c r="AH408" i="2"/>
  <c r="AH407" i="2" s="1"/>
  <c r="AG407" i="2" s="1"/>
  <c r="AG408" i="2"/>
  <c r="AE408" i="2"/>
  <c r="X408" i="2"/>
  <c r="X407" i="2" s="1"/>
  <c r="W408" i="2"/>
  <c r="U408" i="2"/>
  <c r="T408" i="2"/>
  <c r="S408" i="2" s="1"/>
  <c r="Q408" i="2"/>
  <c r="O408" i="2" s="1"/>
  <c r="P408" i="2"/>
  <c r="N408" i="2"/>
  <c r="N407" i="2" s="1"/>
  <c r="M408" i="2"/>
  <c r="M407" i="2" s="1"/>
  <c r="L408" i="2"/>
  <c r="K408" i="2" s="1"/>
  <c r="J408" i="2"/>
  <c r="I408" i="2"/>
  <c r="H408" i="2"/>
  <c r="G408" i="2"/>
  <c r="F408" i="2"/>
  <c r="DA407" i="2"/>
  <c r="CZ407" i="2"/>
  <c r="CY407" i="2"/>
  <c r="CM407" i="2"/>
  <c r="BR407" i="2"/>
  <c r="BN407" i="2"/>
  <c r="BL407" i="2" s="1"/>
  <c r="BM407" i="2"/>
  <c r="AZ407" i="2"/>
  <c r="AY407" i="2"/>
  <c r="AY383" i="2" s="1"/>
  <c r="AX407" i="2"/>
  <c r="AV407" i="2"/>
  <c r="AU407" i="2" s="1"/>
  <c r="AT407" i="2" s="1"/>
  <c r="AS407" i="2"/>
  <c r="AR407" i="2"/>
  <c r="AP407" i="2"/>
  <c r="AO407" i="2"/>
  <c r="AN407" i="2"/>
  <c r="AI407" i="2"/>
  <c r="T407" i="2"/>
  <c r="L407" i="2"/>
  <c r="J407" i="2"/>
  <c r="F407" i="2"/>
  <c r="DK405" i="2"/>
  <c r="DJ405" i="2"/>
  <c r="DI405" i="2" s="1"/>
  <c r="DH405" i="2"/>
  <c r="DG405" i="2"/>
  <c r="DF405" i="2" s="1"/>
  <c r="DE405" i="2"/>
  <c r="DB405" i="2"/>
  <c r="CY405" i="2"/>
  <c r="CX405" i="2" s="1"/>
  <c r="CU405" i="2"/>
  <c r="CR405" i="2"/>
  <c r="CQ405" i="2"/>
  <c r="CN405" i="2"/>
  <c r="CJ405" i="2" s="1"/>
  <c r="CK405" i="2"/>
  <c r="CI405" i="2"/>
  <c r="DR405" i="2" s="1"/>
  <c r="CH405" i="2"/>
  <c r="DQ405" i="2" s="1"/>
  <c r="CG405" i="2"/>
  <c r="CF405" i="2"/>
  <c r="CE405" i="2"/>
  <c r="CD405" i="2" s="1"/>
  <c r="BZ405" i="2"/>
  <c r="BW405" i="2"/>
  <c r="BV405" i="2"/>
  <c r="BS405" i="2"/>
  <c r="BP405" i="2"/>
  <c r="BO405" i="2" s="1"/>
  <c r="BL405" i="2"/>
  <c r="BI405" i="2"/>
  <c r="BH405" i="2" s="1"/>
  <c r="BG405" i="2"/>
  <c r="BF405" i="2"/>
  <c r="BE405" i="2"/>
  <c r="BD405" i="2"/>
  <c r="BB405" i="2" s="1"/>
  <c r="BA405" i="2" s="1"/>
  <c r="BC405" i="2"/>
  <c r="DN405" i="2" s="1"/>
  <c r="AX405" i="2"/>
  <c r="AU405" i="2"/>
  <c r="AT405" i="2" s="1"/>
  <c r="AQ405" i="2"/>
  <c r="AN405" i="2"/>
  <c r="AM405" i="2"/>
  <c r="AJ405" i="2"/>
  <c r="AF405" i="2" s="1"/>
  <c r="AG405" i="2"/>
  <c r="AE405" i="2"/>
  <c r="AD405" i="2"/>
  <c r="AC405" i="2" s="1"/>
  <c r="AB405" i="2"/>
  <c r="AA405" i="2"/>
  <c r="V405" i="2"/>
  <c r="S405" i="2"/>
  <c r="R405" i="2"/>
  <c r="O405" i="2"/>
  <c r="L405" i="2"/>
  <c r="K405" i="2" s="1"/>
  <c r="H405" i="2"/>
  <c r="E405" i="2"/>
  <c r="D405" i="2"/>
  <c r="DO404" i="2"/>
  <c r="DN404" i="2"/>
  <c r="DM404" i="2" s="1"/>
  <c r="DK404" i="2"/>
  <c r="DJ404" i="2"/>
  <c r="DI404" i="2" s="1"/>
  <c r="DH404" i="2"/>
  <c r="DG404" i="2"/>
  <c r="DF404" i="2"/>
  <c r="DE404" i="2" s="1"/>
  <c r="DB404" i="2"/>
  <c r="CY404" i="2"/>
  <c r="CX404" i="2" s="1"/>
  <c r="CU404" i="2"/>
  <c r="CR404" i="2"/>
  <c r="CQ404" i="2"/>
  <c r="CN404" i="2"/>
  <c r="CK404" i="2"/>
  <c r="CJ404" i="2" s="1"/>
  <c r="CI404" i="2"/>
  <c r="DR404" i="2" s="1"/>
  <c r="CH404" i="2"/>
  <c r="DQ404" i="2" s="1"/>
  <c r="DP404" i="2" s="1"/>
  <c r="CG404" i="2"/>
  <c r="CF404" i="2"/>
  <c r="CE404" i="2"/>
  <c r="CD404" i="2" s="1"/>
  <c r="BZ404" i="2"/>
  <c r="BW404" i="2"/>
  <c r="BV404" i="2" s="1"/>
  <c r="BS404" i="2"/>
  <c r="BP404" i="2"/>
  <c r="BO404" i="2" s="1"/>
  <c r="BL404" i="2"/>
  <c r="BI404" i="2"/>
  <c r="BH404" i="2" s="1"/>
  <c r="BG404" i="2"/>
  <c r="BF404" i="2"/>
  <c r="BE404" i="2"/>
  <c r="BD404" i="2"/>
  <c r="BC404" i="2"/>
  <c r="BB404" i="2"/>
  <c r="BA404" i="2"/>
  <c r="AX404" i="2"/>
  <c r="AU404" i="2"/>
  <c r="AT404" i="2"/>
  <c r="AQ404" i="2"/>
  <c r="AN404" i="2"/>
  <c r="AM404" i="2" s="1"/>
  <c r="AJ404" i="2"/>
  <c r="AG404" i="2"/>
  <c r="AF404" i="2" s="1"/>
  <c r="AE404" i="2"/>
  <c r="AD404" i="2"/>
  <c r="AC404" i="2" s="1"/>
  <c r="AB404" i="2"/>
  <c r="AA404" i="2"/>
  <c r="Z404" i="2"/>
  <c r="Y404" i="2" s="1"/>
  <c r="V404" i="2"/>
  <c r="S404" i="2"/>
  <c r="R404" i="2"/>
  <c r="O404" i="2"/>
  <c r="L404" i="2"/>
  <c r="K404" i="2"/>
  <c r="H404" i="2"/>
  <c r="D404" i="2" s="1"/>
  <c r="E404" i="2"/>
  <c r="DR403" i="2"/>
  <c r="DQ403" i="2"/>
  <c r="DK403" i="2"/>
  <c r="DJ403" i="2"/>
  <c r="DI403" i="2"/>
  <c r="DH403" i="2"/>
  <c r="DG403" i="2"/>
  <c r="DF403" i="2"/>
  <c r="DE403" i="2"/>
  <c r="DB403" i="2"/>
  <c r="CY403" i="2"/>
  <c r="CX403" i="2" s="1"/>
  <c r="CU403" i="2"/>
  <c r="CR403" i="2"/>
  <c r="CQ403" i="2"/>
  <c r="CN403" i="2"/>
  <c r="CK403" i="2"/>
  <c r="CJ403" i="2"/>
  <c r="CI403" i="2"/>
  <c r="CH403" i="2"/>
  <c r="CG403" i="2" s="1"/>
  <c r="CC403" i="2" s="1"/>
  <c r="CF403" i="2"/>
  <c r="CE403" i="2"/>
  <c r="CD403" i="2"/>
  <c r="BZ403" i="2"/>
  <c r="BW403" i="2"/>
  <c r="BV403" i="2"/>
  <c r="BS403" i="2"/>
  <c r="BP403" i="2"/>
  <c r="BO403" i="2"/>
  <c r="BL403" i="2"/>
  <c r="BI403" i="2"/>
  <c r="BH403" i="2" s="1"/>
  <c r="BG403" i="2"/>
  <c r="BF403" i="2"/>
  <c r="BE403" i="2"/>
  <c r="BD403" i="2"/>
  <c r="BC403" i="2"/>
  <c r="BB403" i="2" s="1"/>
  <c r="BA403" i="2" s="1"/>
  <c r="AX403" i="2"/>
  <c r="AU403" i="2"/>
  <c r="AT403" i="2"/>
  <c r="AQ403" i="2"/>
  <c r="AN403" i="2"/>
  <c r="AM403" i="2"/>
  <c r="AJ403" i="2"/>
  <c r="AG403" i="2"/>
  <c r="AF403" i="2"/>
  <c r="AE403" i="2"/>
  <c r="AD403" i="2"/>
  <c r="AC403" i="2"/>
  <c r="AB403" i="2"/>
  <c r="DO403" i="2" s="1"/>
  <c r="AA403" i="2"/>
  <c r="Z403" i="2" s="1"/>
  <c r="Y403" i="2" s="1"/>
  <c r="V403" i="2"/>
  <c r="S403" i="2"/>
  <c r="R403" i="2" s="1"/>
  <c r="O403" i="2"/>
  <c r="L403" i="2"/>
  <c r="K403" i="2" s="1"/>
  <c r="H403" i="2"/>
  <c r="E403" i="2"/>
  <c r="D403" i="2" s="1"/>
  <c r="DO402" i="2"/>
  <c r="DN402" i="2"/>
  <c r="DM402" i="2" s="1"/>
  <c r="DK402" i="2"/>
  <c r="DJ402" i="2"/>
  <c r="DI402" i="2"/>
  <c r="DH402" i="2"/>
  <c r="DG402" i="2"/>
  <c r="DF402" i="2"/>
  <c r="DE402" i="2" s="1"/>
  <c r="DB402" i="2"/>
  <c r="CY402" i="2"/>
  <c r="CX402" i="2" s="1"/>
  <c r="CU402" i="2"/>
  <c r="CR402" i="2"/>
  <c r="CQ402" i="2"/>
  <c r="CN402" i="2"/>
  <c r="CJ402" i="2" s="1"/>
  <c r="CK402" i="2"/>
  <c r="CI402" i="2"/>
  <c r="CH402" i="2"/>
  <c r="CG402" i="2" s="1"/>
  <c r="CF402" i="2"/>
  <c r="CE402" i="2"/>
  <c r="BZ402" i="2"/>
  <c r="BW402" i="2"/>
  <c r="BV402" i="2"/>
  <c r="BS402" i="2"/>
  <c r="BP402" i="2"/>
  <c r="BO402" i="2" s="1"/>
  <c r="BL402" i="2"/>
  <c r="BI402" i="2"/>
  <c r="BH402" i="2"/>
  <c r="BG402" i="2"/>
  <c r="DR402" i="2" s="1"/>
  <c r="BF402" i="2"/>
  <c r="BD402" i="2"/>
  <c r="BC402" i="2"/>
  <c r="BB402" i="2" s="1"/>
  <c r="AX402" i="2"/>
  <c r="AU402" i="2"/>
  <c r="AT402" i="2" s="1"/>
  <c r="AQ402" i="2"/>
  <c r="AN402" i="2"/>
  <c r="AM402" i="2"/>
  <c r="AJ402" i="2"/>
  <c r="AG402" i="2"/>
  <c r="AF402" i="2" s="1"/>
  <c r="AE402" i="2"/>
  <c r="AD402" i="2"/>
  <c r="AC402" i="2"/>
  <c r="AB402" i="2"/>
  <c r="AA402" i="2"/>
  <c r="Z402" i="2"/>
  <c r="Y402" i="2" s="1"/>
  <c r="V402" i="2"/>
  <c r="R402" i="2" s="1"/>
  <c r="S402" i="2"/>
  <c r="O402" i="2"/>
  <c r="L402" i="2"/>
  <c r="K402" i="2"/>
  <c r="H402" i="2"/>
  <c r="E402" i="2"/>
  <c r="D402" i="2" s="1"/>
  <c r="DK401" i="2"/>
  <c r="DR401" i="2" s="1"/>
  <c r="DJ401" i="2"/>
  <c r="DI401" i="2"/>
  <c r="DE401" i="2" s="1"/>
  <c r="DH401" i="2"/>
  <c r="DG401" i="2"/>
  <c r="DF401" i="2"/>
  <c r="DB401" i="2"/>
  <c r="CY401" i="2"/>
  <c r="CX401" i="2"/>
  <c r="CU401" i="2"/>
  <c r="CR401" i="2"/>
  <c r="CQ401" i="2" s="1"/>
  <c r="CN401" i="2"/>
  <c r="CK401" i="2"/>
  <c r="CJ401" i="2" s="1"/>
  <c r="CI401" i="2"/>
  <c r="CH401" i="2"/>
  <c r="CG401" i="2" s="1"/>
  <c r="CF401" i="2"/>
  <c r="CE401" i="2"/>
  <c r="CD401" i="2"/>
  <c r="CC401" i="2" s="1"/>
  <c r="BZ401" i="2"/>
  <c r="BW401" i="2"/>
  <c r="BV401" i="2"/>
  <c r="BS401" i="2"/>
  <c r="BO401" i="2" s="1"/>
  <c r="BP401" i="2"/>
  <c r="BL401" i="2"/>
  <c r="BI401" i="2"/>
  <c r="BH401" i="2"/>
  <c r="BG401" i="2"/>
  <c r="BF401" i="2"/>
  <c r="BE401" i="2" s="1"/>
  <c r="BD401" i="2"/>
  <c r="BC401" i="2"/>
  <c r="BB401" i="2" s="1"/>
  <c r="BA401" i="2" s="1"/>
  <c r="AX401" i="2"/>
  <c r="AU401" i="2"/>
  <c r="AT401" i="2"/>
  <c r="AQ401" i="2"/>
  <c r="AN401" i="2"/>
  <c r="AM401" i="2"/>
  <c r="AJ401" i="2"/>
  <c r="AG401" i="2"/>
  <c r="AF401" i="2" s="1"/>
  <c r="AE401" i="2"/>
  <c r="AD401" i="2"/>
  <c r="DQ401" i="2" s="1"/>
  <c r="AC401" i="2"/>
  <c r="AB401" i="2"/>
  <c r="DO401" i="2" s="1"/>
  <c r="AA401" i="2"/>
  <c r="Z401" i="2"/>
  <c r="V401" i="2"/>
  <c r="S401" i="2"/>
  <c r="R401" i="2" s="1"/>
  <c r="O401" i="2"/>
  <c r="L401" i="2"/>
  <c r="K401" i="2"/>
  <c r="H401" i="2"/>
  <c r="E401" i="2"/>
  <c r="DK400" i="2"/>
  <c r="DJ400" i="2"/>
  <c r="DQ400" i="2" s="1"/>
  <c r="DH400" i="2"/>
  <c r="DH397" i="2" s="1"/>
  <c r="DG400" i="2"/>
  <c r="DB400" i="2"/>
  <c r="CY400" i="2"/>
  <c r="CX400" i="2"/>
  <c r="CU400" i="2"/>
  <c r="CR400" i="2"/>
  <c r="CQ400" i="2"/>
  <c r="CN400" i="2"/>
  <c r="CK400" i="2"/>
  <c r="CJ400" i="2" s="1"/>
  <c r="CI400" i="2"/>
  <c r="CH400" i="2"/>
  <c r="CG400" i="2" s="1"/>
  <c r="CF400" i="2"/>
  <c r="CE400" i="2"/>
  <c r="CD400" i="2"/>
  <c r="CC400" i="2"/>
  <c r="BZ400" i="2"/>
  <c r="BW400" i="2"/>
  <c r="BS400" i="2"/>
  <c r="BP400" i="2"/>
  <c r="BO400" i="2"/>
  <c r="BL400" i="2"/>
  <c r="BI400" i="2"/>
  <c r="BH400" i="2"/>
  <c r="BG400" i="2"/>
  <c r="BF400" i="2"/>
  <c r="BE400" i="2"/>
  <c r="BD400" i="2"/>
  <c r="BC400" i="2"/>
  <c r="AX400" i="2"/>
  <c r="AU400" i="2"/>
  <c r="AT400" i="2" s="1"/>
  <c r="AQ400" i="2"/>
  <c r="AN400" i="2"/>
  <c r="AM400" i="2" s="1"/>
  <c r="AJ400" i="2"/>
  <c r="AG400" i="2"/>
  <c r="AF400" i="2" s="1"/>
  <c r="AE400" i="2"/>
  <c r="AD400" i="2"/>
  <c r="AC400" i="2"/>
  <c r="AB400" i="2"/>
  <c r="AA400" i="2"/>
  <c r="Z400" i="2"/>
  <c r="Y400" i="2"/>
  <c r="V400" i="2"/>
  <c r="S400" i="2"/>
  <c r="R400" i="2"/>
  <c r="O400" i="2"/>
  <c r="L400" i="2"/>
  <c r="K400" i="2" s="1"/>
  <c r="H400" i="2"/>
  <c r="E400" i="2"/>
  <c r="D400" i="2" s="1"/>
  <c r="DK399" i="2"/>
  <c r="DJ399" i="2"/>
  <c r="DI399" i="2"/>
  <c r="DH399" i="2"/>
  <c r="DG399" i="2"/>
  <c r="DF399" i="2" s="1"/>
  <c r="DE399" i="2"/>
  <c r="DB399" i="2"/>
  <c r="CY399" i="2"/>
  <c r="CX399" i="2"/>
  <c r="CU399" i="2"/>
  <c r="CR399" i="2"/>
  <c r="CQ399" i="2"/>
  <c r="CN399" i="2"/>
  <c r="CK399" i="2"/>
  <c r="CJ399" i="2"/>
  <c r="CI399" i="2"/>
  <c r="CH399" i="2"/>
  <c r="CG399" i="2"/>
  <c r="CF399" i="2"/>
  <c r="CE399" i="2"/>
  <c r="CD399" i="2"/>
  <c r="CC399" i="2"/>
  <c r="BZ399" i="2"/>
  <c r="BW399" i="2"/>
  <c r="BV399" i="2" s="1"/>
  <c r="BS399" i="2"/>
  <c r="BP399" i="2"/>
  <c r="BO399" i="2" s="1"/>
  <c r="BL399" i="2"/>
  <c r="BI399" i="2"/>
  <c r="BH399" i="2"/>
  <c r="BG399" i="2"/>
  <c r="BF399" i="2"/>
  <c r="BE399" i="2" s="1"/>
  <c r="BD399" i="2"/>
  <c r="BC399" i="2"/>
  <c r="BB399" i="2" s="1"/>
  <c r="BA399" i="2"/>
  <c r="AX399" i="2"/>
  <c r="AU399" i="2"/>
  <c r="AT399" i="2" s="1"/>
  <c r="AQ399" i="2"/>
  <c r="AN399" i="2"/>
  <c r="AM399" i="2"/>
  <c r="AJ399" i="2"/>
  <c r="AG399" i="2"/>
  <c r="AF399" i="2" s="1"/>
  <c r="AE399" i="2"/>
  <c r="DR399" i="2" s="1"/>
  <c r="AD399" i="2"/>
  <c r="AB399" i="2"/>
  <c r="DO399" i="2" s="1"/>
  <c r="AA399" i="2"/>
  <c r="V399" i="2"/>
  <c r="S399" i="2"/>
  <c r="R399" i="2" s="1"/>
  <c r="O399" i="2"/>
  <c r="L399" i="2"/>
  <c r="K399" i="2"/>
  <c r="H399" i="2"/>
  <c r="E399" i="2"/>
  <c r="D399" i="2" s="1"/>
  <c r="DK398" i="2"/>
  <c r="DJ398" i="2"/>
  <c r="DH398" i="2"/>
  <c r="DG398" i="2"/>
  <c r="DF398" i="2" s="1"/>
  <c r="DB398" i="2"/>
  <c r="CY398" i="2"/>
  <c r="CX398" i="2"/>
  <c r="CU398" i="2"/>
  <c r="CR398" i="2"/>
  <c r="CN398" i="2"/>
  <c r="CK398" i="2"/>
  <c r="CJ398" i="2"/>
  <c r="CI398" i="2"/>
  <c r="CI397" i="2" s="1"/>
  <c r="CH398" i="2"/>
  <c r="CF398" i="2"/>
  <c r="CE398" i="2"/>
  <c r="BZ398" i="2"/>
  <c r="BW398" i="2"/>
  <c r="BV398" i="2" s="1"/>
  <c r="BS398" i="2"/>
  <c r="BP398" i="2"/>
  <c r="BO398" i="2" s="1"/>
  <c r="BL398" i="2"/>
  <c r="BI398" i="2"/>
  <c r="BH398" i="2"/>
  <c r="BG398" i="2"/>
  <c r="BG397" i="2" s="1"/>
  <c r="BF398" i="2"/>
  <c r="BF397" i="2" s="1"/>
  <c r="BF396" i="2" s="1"/>
  <c r="BE398" i="2"/>
  <c r="BD398" i="2"/>
  <c r="BC398" i="2"/>
  <c r="AX398" i="2"/>
  <c r="AU398" i="2"/>
  <c r="AT398" i="2" s="1"/>
  <c r="AQ398" i="2"/>
  <c r="AN398" i="2"/>
  <c r="AM398" i="2"/>
  <c r="AJ398" i="2"/>
  <c r="AG398" i="2"/>
  <c r="AF398" i="2"/>
  <c r="AE398" i="2"/>
  <c r="AD398" i="2"/>
  <c r="DQ398" i="2" s="1"/>
  <c r="AB398" i="2"/>
  <c r="Z398" i="2" s="1"/>
  <c r="AA398" i="2"/>
  <c r="V398" i="2"/>
  <c r="S398" i="2"/>
  <c r="R398" i="2" s="1"/>
  <c r="O398" i="2"/>
  <c r="L398" i="2"/>
  <c r="K398" i="2"/>
  <c r="H398" i="2"/>
  <c r="E398" i="2"/>
  <c r="DG397" i="2"/>
  <c r="DD397" i="2"/>
  <c r="DD396" i="2" s="1"/>
  <c r="DC397" i="2"/>
  <c r="DC396" i="2" s="1"/>
  <c r="DA397" i="2"/>
  <c r="CZ397" i="2"/>
  <c r="CY397" i="2" s="1"/>
  <c r="CW397" i="2"/>
  <c r="CV397" i="2"/>
  <c r="CU397" i="2"/>
  <c r="CT397" i="2"/>
  <c r="CT396" i="2" s="1"/>
  <c r="CS397" i="2"/>
  <c r="CR397" i="2" s="1"/>
  <c r="CQ397" i="2"/>
  <c r="CP397" i="2"/>
  <c r="CO397" i="2"/>
  <c r="CM397" i="2"/>
  <c r="CM396" i="2" s="1"/>
  <c r="CL397" i="2"/>
  <c r="CL396" i="2" s="1"/>
  <c r="CK396" i="2" s="1"/>
  <c r="CK397" i="2"/>
  <c r="CH397" i="2"/>
  <c r="CB397" i="2"/>
  <c r="CA397" i="2"/>
  <c r="CA396" i="2" s="1"/>
  <c r="BY397" i="2"/>
  <c r="BY396" i="2" s="1"/>
  <c r="BX397" i="2"/>
  <c r="BU397" i="2"/>
  <c r="BT397" i="2"/>
  <c r="BS397" i="2"/>
  <c r="BR397" i="2"/>
  <c r="BQ397" i="2"/>
  <c r="BP397" i="2"/>
  <c r="BO397" i="2"/>
  <c r="BN397" i="2"/>
  <c r="BN396" i="2" s="1"/>
  <c r="BM397" i="2"/>
  <c r="BK397" i="2"/>
  <c r="BJ397" i="2"/>
  <c r="BI397" i="2" s="1"/>
  <c r="BE397" i="2"/>
  <c r="AZ397" i="2"/>
  <c r="AY397" i="2"/>
  <c r="AW397" i="2"/>
  <c r="AV397" i="2"/>
  <c r="AU397" i="2" s="1"/>
  <c r="AS397" i="2"/>
  <c r="AR397" i="2"/>
  <c r="AQ397" i="2" s="1"/>
  <c r="AM397" i="2" s="1"/>
  <c r="AP397" i="2"/>
  <c r="AO397" i="2"/>
  <c r="AN397" i="2" s="1"/>
  <c r="AL397" i="2"/>
  <c r="AK397" i="2"/>
  <c r="AK396" i="2" s="1"/>
  <c r="AI397" i="2"/>
  <c r="AI396" i="2" s="1"/>
  <c r="AH397" i="2"/>
  <c r="AH396" i="2" s="1"/>
  <c r="AG396" i="2" s="1"/>
  <c r="AG397" i="2"/>
  <c r="AE397" i="2"/>
  <c r="AE396" i="2" s="1"/>
  <c r="X397" i="2"/>
  <c r="W397" i="2"/>
  <c r="V397" i="2"/>
  <c r="U397" i="2"/>
  <c r="T397" i="2"/>
  <c r="S397" i="2"/>
  <c r="R397" i="2" s="1"/>
  <c r="Q397" i="2"/>
  <c r="Q396" i="2" s="1"/>
  <c r="P397" i="2"/>
  <c r="P396" i="2" s="1"/>
  <c r="O396" i="2" s="1"/>
  <c r="O397" i="2"/>
  <c r="K397" i="2" s="1"/>
  <c r="N397" i="2"/>
  <c r="M397" i="2"/>
  <c r="L397" i="2"/>
  <c r="J397" i="2"/>
  <c r="I397" i="2"/>
  <c r="G397" i="2"/>
  <c r="F397" i="2"/>
  <c r="DG396" i="2"/>
  <c r="DB396" i="2"/>
  <c r="DA396" i="2"/>
  <c r="DA383" i="2" s="1"/>
  <c r="CZ396" i="2"/>
  <c r="CW396" i="2"/>
  <c r="CV396" i="2"/>
  <c r="CU396" i="2" s="1"/>
  <c r="CS396" i="2"/>
  <c r="CR396" i="2"/>
  <c r="CQ396" i="2"/>
  <c r="CP396" i="2"/>
  <c r="CB396" i="2"/>
  <c r="BU396" i="2"/>
  <c r="BT396" i="2"/>
  <c r="BS396" i="2"/>
  <c r="BR396" i="2"/>
  <c r="BQ396" i="2"/>
  <c r="BP396" i="2" s="1"/>
  <c r="BO396" i="2" s="1"/>
  <c r="BM396" i="2"/>
  <c r="BK396" i="2"/>
  <c r="BI396" i="2" s="1"/>
  <c r="BJ396" i="2"/>
  <c r="AY396" i="2"/>
  <c r="AW396" i="2"/>
  <c r="AV396" i="2"/>
  <c r="AS396" i="2"/>
  <c r="AR396" i="2"/>
  <c r="AQ396" i="2" s="1"/>
  <c r="AP396" i="2"/>
  <c r="AO396" i="2"/>
  <c r="AN396" i="2"/>
  <c r="AM396" i="2" s="1"/>
  <c r="X396" i="2"/>
  <c r="W396" i="2"/>
  <c r="V396" i="2"/>
  <c r="U396" i="2"/>
  <c r="S396" i="2" s="1"/>
  <c r="R396" i="2" s="1"/>
  <c r="T396" i="2"/>
  <c r="N396" i="2"/>
  <c r="M396" i="2"/>
  <c r="L396" i="2"/>
  <c r="K396" i="2" s="1"/>
  <c r="I396" i="2"/>
  <c r="G396" i="2"/>
  <c r="DO394" i="2"/>
  <c r="DN394" i="2"/>
  <c r="DM394" i="2" s="1"/>
  <c r="DK394" i="2"/>
  <c r="DJ394" i="2"/>
  <c r="DI394" i="2"/>
  <c r="DE394" i="2" s="1"/>
  <c r="DH394" i="2"/>
  <c r="DG394" i="2"/>
  <c r="DF394" i="2"/>
  <c r="DB394" i="2"/>
  <c r="CY394" i="2"/>
  <c r="CX394" i="2"/>
  <c r="CU394" i="2"/>
  <c r="CR394" i="2"/>
  <c r="CQ394" i="2" s="1"/>
  <c r="CN394" i="2"/>
  <c r="CK394" i="2"/>
  <c r="CJ394" i="2"/>
  <c r="CI394" i="2"/>
  <c r="CH394" i="2"/>
  <c r="CG394" i="2" s="1"/>
  <c r="CF394" i="2"/>
  <c r="CE394" i="2"/>
  <c r="CD394" i="2"/>
  <c r="CC394" i="2" s="1"/>
  <c r="BZ394" i="2"/>
  <c r="BV394" i="2" s="1"/>
  <c r="BW394" i="2"/>
  <c r="BS394" i="2"/>
  <c r="BP394" i="2"/>
  <c r="BO394" i="2"/>
  <c r="BL394" i="2"/>
  <c r="BI394" i="2"/>
  <c r="BH394" i="2"/>
  <c r="BG394" i="2"/>
  <c r="BF394" i="2"/>
  <c r="BD394" i="2"/>
  <c r="BC394" i="2"/>
  <c r="BB394" i="2"/>
  <c r="AX394" i="2"/>
  <c r="AU394" i="2"/>
  <c r="AT394" i="2"/>
  <c r="AQ394" i="2"/>
  <c r="AN394" i="2"/>
  <c r="AM394" i="2"/>
  <c r="AJ394" i="2"/>
  <c r="AG394" i="2"/>
  <c r="AF394" i="2" s="1"/>
  <c r="AE394" i="2"/>
  <c r="AD394" i="2"/>
  <c r="AB394" i="2"/>
  <c r="AA394" i="2"/>
  <c r="Z394" i="2"/>
  <c r="V394" i="2"/>
  <c r="R394" i="2" s="1"/>
  <c r="S394" i="2"/>
  <c r="O394" i="2"/>
  <c r="L394" i="2"/>
  <c r="K394" i="2" s="1"/>
  <c r="H394" i="2"/>
  <c r="E394" i="2"/>
  <c r="D394" i="2" s="1"/>
  <c r="DK393" i="2"/>
  <c r="DJ393" i="2"/>
  <c r="DH393" i="2"/>
  <c r="DG393" i="2"/>
  <c r="DF393" i="2"/>
  <c r="DB393" i="2"/>
  <c r="CY393" i="2"/>
  <c r="CX393" i="2" s="1"/>
  <c r="CU393" i="2"/>
  <c r="CR393" i="2"/>
  <c r="CQ393" i="2"/>
  <c r="CN393" i="2"/>
  <c r="CK393" i="2"/>
  <c r="CJ393" i="2"/>
  <c r="CI393" i="2"/>
  <c r="CH393" i="2"/>
  <c r="CG393" i="2"/>
  <c r="CF393" i="2"/>
  <c r="DO393" i="2" s="1"/>
  <c r="CE393" i="2"/>
  <c r="DN393" i="2" s="1"/>
  <c r="DM393" i="2" s="1"/>
  <c r="CD393" i="2"/>
  <c r="CC393" i="2"/>
  <c r="BZ393" i="2"/>
  <c r="BW393" i="2"/>
  <c r="BV393" i="2"/>
  <c r="BS393" i="2"/>
  <c r="BO393" i="2" s="1"/>
  <c r="BP393" i="2"/>
  <c r="BL393" i="2"/>
  <c r="BI393" i="2"/>
  <c r="BH393" i="2" s="1"/>
  <c r="BG393" i="2"/>
  <c r="BF393" i="2"/>
  <c r="BE393" i="2"/>
  <c r="BD393" i="2"/>
  <c r="BC393" i="2"/>
  <c r="BB393" i="2"/>
  <c r="BA393" i="2"/>
  <c r="AX393" i="2"/>
  <c r="AU393" i="2"/>
  <c r="AT393" i="2" s="1"/>
  <c r="AQ393" i="2"/>
  <c r="AN393" i="2"/>
  <c r="AJ393" i="2"/>
  <c r="AG393" i="2"/>
  <c r="AF393" i="2" s="1"/>
  <c r="AE393" i="2"/>
  <c r="AD393" i="2"/>
  <c r="AC393" i="2"/>
  <c r="AB393" i="2"/>
  <c r="AA393" i="2"/>
  <c r="Z393" i="2" s="1"/>
  <c r="Y393" i="2" s="1"/>
  <c r="V393" i="2"/>
  <c r="S393" i="2"/>
  <c r="R393" i="2"/>
  <c r="O393" i="2"/>
  <c r="L393" i="2"/>
  <c r="H393" i="2"/>
  <c r="E393" i="2"/>
  <c r="D393" i="2" s="1"/>
  <c r="DR392" i="2"/>
  <c r="DK392" i="2"/>
  <c r="DJ392" i="2"/>
  <c r="DI392" i="2"/>
  <c r="DH392" i="2"/>
  <c r="DG392" i="2"/>
  <c r="DB392" i="2"/>
  <c r="CX392" i="2" s="1"/>
  <c r="CY392" i="2"/>
  <c r="CU392" i="2"/>
  <c r="CR392" i="2"/>
  <c r="CQ392" i="2"/>
  <c r="CN392" i="2"/>
  <c r="CK392" i="2"/>
  <c r="CJ392" i="2" s="1"/>
  <c r="CI392" i="2"/>
  <c r="CH392" i="2"/>
  <c r="CG392" i="2" s="1"/>
  <c r="CF392" i="2"/>
  <c r="CE392" i="2"/>
  <c r="CD392" i="2"/>
  <c r="CC392" i="2" s="1"/>
  <c r="BZ392" i="2"/>
  <c r="BW392" i="2"/>
  <c r="BV392" i="2"/>
  <c r="BS392" i="2"/>
  <c r="BO392" i="2" s="1"/>
  <c r="BP392" i="2"/>
  <c r="BL392" i="2"/>
  <c r="BI392" i="2"/>
  <c r="BH392" i="2"/>
  <c r="BG392" i="2"/>
  <c r="BF392" i="2"/>
  <c r="BE392" i="2"/>
  <c r="BD392" i="2"/>
  <c r="BC392" i="2"/>
  <c r="BB392" i="2"/>
  <c r="BA392" i="2" s="1"/>
  <c r="AX392" i="2"/>
  <c r="AU392" i="2"/>
  <c r="AT392" i="2"/>
  <c r="AQ392" i="2"/>
  <c r="AN392" i="2"/>
  <c r="AM392" i="2" s="1"/>
  <c r="AJ392" i="2"/>
  <c r="AG392" i="2"/>
  <c r="AF392" i="2"/>
  <c r="AE392" i="2"/>
  <c r="AD392" i="2"/>
  <c r="AB392" i="2"/>
  <c r="AA392" i="2"/>
  <c r="Z392" i="2"/>
  <c r="V392" i="2"/>
  <c r="S392" i="2"/>
  <c r="R392" i="2"/>
  <c r="O392" i="2"/>
  <c r="L392" i="2"/>
  <c r="K392" i="2" s="1"/>
  <c r="H392" i="2"/>
  <c r="E392" i="2"/>
  <c r="D392" i="2"/>
  <c r="DK391" i="2"/>
  <c r="DJ391" i="2"/>
  <c r="DH391" i="2"/>
  <c r="DG391" i="2"/>
  <c r="DF391" i="2" s="1"/>
  <c r="DB391" i="2"/>
  <c r="CY391" i="2"/>
  <c r="CX391" i="2"/>
  <c r="CU391" i="2"/>
  <c r="CQ391" i="2" s="1"/>
  <c r="CR391" i="2"/>
  <c r="CN391" i="2"/>
  <c r="CK391" i="2"/>
  <c r="CJ391" i="2" s="1"/>
  <c r="CI391" i="2"/>
  <c r="CH391" i="2"/>
  <c r="CF391" i="2"/>
  <c r="CD391" i="2" s="1"/>
  <c r="CE391" i="2"/>
  <c r="BZ391" i="2"/>
  <c r="BW391" i="2"/>
  <c r="BS391" i="2"/>
  <c r="BP391" i="2"/>
  <c r="BO391" i="2"/>
  <c r="BL391" i="2"/>
  <c r="BI391" i="2"/>
  <c r="BH391" i="2"/>
  <c r="BG391" i="2"/>
  <c r="BF391" i="2"/>
  <c r="BE391" i="2"/>
  <c r="BD391" i="2"/>
  <c r="DO391" i="2" s="1"/>
  <c r="BC391" i="2"/>
  <c r="DN391" i="2" s="1"/>
  <c r="DM391" i="2" s="1"/>
  <c r="BB391" i="2"/>
  <c r="BA391" i="2"/>
  <c r="AX391" i="2"/>
  <c r="AU391" i="2"/>
  <c r="AT391" i="2" s="1"/>
  <c r="AQ391" i="2"/>
  <c r="AN391" i="2"/>
  <c r="AM391" i="2"/>
  <c r="AJ391" i="2"/>
  <c r="AG391" i="2"/>
  <c r="AF391" i="2" s="1"/>
  <c r="AE391" i="2"/>
  <c r="AD391" i="2"/>
  <c r="AC391" i="2"/>
  <c r="AB391" i="2"/>
  <c r="AA391" i="2"/>
  <c r="Z391" i="2"/>
  <c r="Y391" i="2" s="1"/>
  <c r="V391" i="2"/>
  <c r="S391" i="2"/>
  <c r="R391" i="2"/>
  <c r="O391" i="2"/>
  <c r="L391" i="2"/>
  <c r="K391" i="2" s="1"/>
  <c r="H391" i="2"/>
  <c r="D391" i="2" s="1"/>
  <c r="E391" i="2"/>
  <c r="DK390" i="2"/>
  <c r="DJ390" i="2"/>
  <c r="DI390" i="2"/>
  <c r="DH390" i="2"/>
  <c r="DG390" i="2"/>
  <c r="DF390" i="2" s="1"/>
  <c r="DE390" i="2" s="1"/>
  <c r="DB390" i="2"/>
  <c r="CY390" i="2"/>
  <c r="CX390" i="2"/>
  <c r="CU390" i="2"/>
  <c r="CR390" i="2"/>
  <c r="CQ390" i="2" s="1"/>
  <c r="CN390" i="2"/>
  <c r="CK390" i="2"/>
  <c r="CJ390" i="2"/>
  <c r="CI390" i="2"/>
  <c r="CH390" i="2"/>
  <c r="CG390" i="2"/>
  <c r="CF390" i="2"/>
  <c r="CE390" i="2"/>
  <c r="CD390" i="2" s="1"/>
  <c r="CC390" i="2" s="1"/>
  <c r="BZ390" i="2"/>
  <c r="BW390" i="2"/>
  <c r="BV390" i="2" s="1"/>
  <c r="BS390" i="2"/>
  <c r="BP390" i="2"/>
  <c r="BO390" i="2"/>
  <c r="BL390" i="2"/>
  <c r="BI390" i="2"/>
  <c r="BH390" i="2"/>
  <c r="BG390" i="2"/>
  <c r="DR390" i="2" s="1"/>
  <c r="BF390" i="2"/>
  <c r="BE390" i="2"/>
  <c r="BD390" i="2"/>
  <c r="BB390" i="2" s="1"/>
  <c r="BC390" i="2"/>
  <c r="AX390" i="2"/>
  <c r="AU390" i="2"/>
  <c r="AT390" i="2"/>
  <c r="AQ390" i="2"/>
  <c r="AN390" i="2"/>
  <c r="AM390" i="2"/>
  <c r="AJ390" i="2"/>
  <c r="AG390" i="2"/>
  <c r="AF390" i="2"/>
  <c r="AE390" i="2"/>
  <c r="AD390" i="2"/>
  <c r="AC390" i="2"/>
  <c r="AB390" i="2"/>
  <c r="AA390" i="2"/>
  <c r="V390" i="2"/>
  <c r="R390" i="2" s="1"/>
  <c r="S390" i="2"/>
  <c r="O390" i="2"/>
  <c r="L390" i="2"/>
  <c r="K390" i="2" s="1"/>
  <c r="H390" i="2"/>
  <c r="E390" i="2"/>
  <c r="D390" i="2" s="1"/>
  <c r="DK389" i="2"/>
  <c r="DJ389" i="2"/>
  <c r="DH389" i="2"/>
  <c r="DH386" i="2" s="1"/>
  <c r="DG389" i="2"/>
  <c r="DB389" i="2"/>
  <c r="CY389" i="2"/>
  <c r="CX389" i="2"/>
  <c r="CU389" i="2"/>
  <c r="CR389" i="2"/>
  <c r="CQ389" i="2"/>
  <c r="CN389" i="2"/>
  <c r="CK389" i="2"/>
  <c r="CJ389" i="2" s="1"/>
  <c r="CI389" i="2"/>
  <c r="CG389" i="2" s="1"/>
  <c r="CH389" i="2"/>
  <c r="CF389" i="2"/>
  <c r="CE389" i="2"/>
  <c r="CD389" i="2"/>
  <c r="CC389" i="2"/>
  <c r="BZ389" i="2"/>
  <c r="BW389" i="2"/>
  <c r="BV389" i="2" s="1"/>
  <c r="BS389" i="2"/>
  <c r="BO389" i="2" s="1"/>
  <c r="BP389" i="2"/>
  <c r="BL389" i="2"/>
  <c r="BI389" i="2"/>
  <c r="BH389" i="2"/>
  <c r="BG389" i="2"/>
  <c r="BF389" i="2"/>
  <c r="BD389" i="2"/>
  <c r="BC389" i="2"/>
  <c r="AX389" i="2"/>
  <c r="AU389" i="2"/>
  <c r="AT389" i="2"/>
  <c r="AQ389" i="2"/>
  <c r="AN389" i="2"/>
  <c r="AM389" i="2" s="1"/>
  <c r="AJ389" i="2"/>
  <c r="AG389" i="2"/>
  <c r="AF389" i="2" s="1"/>
  <c r="AE389" i="2"/>
  <c r="AD389" i="2"/>
  <c r="AB389" i="2"/>
  <c r="AA389" i="2"/>
  <c r="Z389" i="2"/>
  <c r="V389" i="2"/>
  <c r="S389" i="2"/>
  <c r="R389" i="2" s="1"/>
  <c r="O389" i="2"/>
  <c r="K389" i="2" s="1"/>
  <c r="L389" i="2"/>
  <c r="H389" i="2"/>
  <c r="E389" i="2"/>
  <c r="D389" i="2"/>
  <c r="DO388" i="2"/>
  <c r="DK388" i="2"/>
  <c r="DJ388" i="2"/>
  <c r="DH388" i="2"/>
  <c r="DG388" i="2"/>
  <c r="DF388" i="2"/>
  <c r="DB388" i="2"/>
  <c r="CY388" i="2"/>
  <c r="CX388" i="2" s="1"/>
  <c r="CU388" i="2"/>
  <c r="CR388" i="2"/>
  <c r="CQ388" i="2" s="1"/>
  <c r="CN388" i="2"/>
  <c r="CK388" i="2"/>
  <c r="CJ388" i="2"/>
  <c r="CI388" i="2"/>
  <c r="CH388" i="2"/>
  <c r="DQ388" i="2" s="1"/>
  <c r="CF388" i="2"/>
  <c r="CE388" i="2"/>
  <c r="BZ388" i="2"/>
  <c r="BV388" i="2" s="1"/>
  <c r="BW388" i="2"/>
  <c r="BS388" i="2"/>
  <c r="BP388" i="2"/>
  <c r="BO388" i="2"/>
  <c r="BL388" i="2"/>
  <c r="BI388" i="2"/>
  <c r="BH388" i="2"/>
  <c r="BG388" i="2"/>
  <c r="BF388" i="2"/>
  <c r="BE388" i="2"/>
  <c r="BD388" i="2"/>
  <c r="BC388" i="2"/>
  <c r="BB388" i="2"/>
  <c r="BA388" i="2"/>
  <c r="AX388" i="2"/>
  <c r="AU388" i="2"/>
  <c r="AT388" i="2"/>
  <c r="AQ388" i="2"/>
  <c r="AN388" i="2"/>
  <c r="AJ388" i="2"/>
  <c r="AG388" i="2"/>
  <c r="AF388" i="2"/>
  <c r="AE388" i="2"/>
  <c r="AD388" i="2"/>
  <c r="AB388" i="2"/>
  <c r="AB386" i="2" s="1"/>
  <c r="AB385" i="2" s="1"/>
  <c r="AA388" i="2"/>
  <c r="V388" i="2"/>
  <c r="S388" i="2"/>
  <c r="R388" i="2"/>
  <c r="O388" i="2"/>
  <c r="L388" i="2"/>
  <c r="K388" i="2"/>
  <c r="H388" i="2"/>
  <c r="E388" i="2"/>
  <c r="D388" i="2"/>
  <c r="DQ387" i="2"/>
  <c r="DK387" i="2"/>
  <c r="DJ387" i="2"/>
  <c r="DH387" i="2"/>
  <c r="DG387" i="2"/>
  <c r="DB387" i="2"/>
  <c r="CY387" i="2"/>
  <c r="CX387" i="2"/>
  <c r="CU387" i="2"/>
  <c r="CR387" i="2"/>
  <c r="CQ387" i="2"/>
  <c r="CN387" i="2"/>
  <c r="CK387" i="2"/>
  <c r="CI387" i="2"/>
  <c r="CH387" i="2"/>
  <c r="CF387" i="2"/>
  <c r="CE387" i="2"/>
  <c r="BZ387" i="2"/>
  <c r="BW387" i="2"/>
  <c r="BV387" i="2"/>
  <c r="BS387" i="2"/>
  <c r="BO387" i="2" s="1"/>
  <c r="BP387" i="2"/>
  <c r="BL387" i="2"/>
  <c r="BI387" i="2"/>
  <c r="BH387" i="2"/>
  <c r="BG387" i="2"/>
  <c r="BF387" i="2"/>
  <c r="BE387" i="2"/>
  <c r="BD387" i="2"/>
  <c r="BC387" i="2"/>
  <c r="DN387" i="2" s="1"/>
  <c r="BB387" i="2"/>
  <c r="BA387" i="2" s="1"/>
  <c r="AX387" i="2"/>
  <c r="AU387" i="2"/>
  <c r="AT387" i="2" s="1"/>
  <c r="AQ387" i="2"/>
  <c r="AN387" i="2"/>
  <c r="AM387" i="2" s="1"/>
  <c r="AJ387" i="2"/>
  <c r="AG387" i="2"/>
  <c r="AF387" i="2"/>
  <c r="AE387" i="2"/>
  <c r="AD387" i="2"/>
  <c r="AC387" i="2"/>
  <c r="AB387" i="2"/>
  <c r="AA387" i="2"/>
  <c r="Z387" i="2"/>
  <c r="Y387" i="2"/>
  <c r="V387" i="2"/>
  <c r="S387" i="2"/>
  <c r="R387" i="2"/>
  <c r="O387" i="2"/>
  <c r="L387" i="2"/>
  <c r="K387" i="2" s="1"/>
  <c r="H387" i="2"/>
  <c r="E387" i="2"/>
  <c r="D387" i="2"/>
  <c r="DG386" i="2"/>
  <c r="DD386" i="2"/>
  <c r="DD385" i="2" s="1"/>
  <c r="DC386" i="2"/>
  <c r="DC385" i="2" s="1"/>
  <c r="DB385" i="2" s="1"/>
  <c r="DB386" i="2"/>
  <c r="DA386" i="2"/>
  <c r="CZ386" i="2"/>
  <c r="CY386" i="2"/>
  <c r="CX386" i="2"/>
  <c r="CW386" i="2"/>
  <c r="CU386" i="2" s="1"/>
  <c r="CQ386" i="2" s="1"/>
  <c r="CV386" i="2"/>
  <c r="CV385" i="2" s="1"/>
  <c r="CT386" i="2"/>
  <c r="CS386" i="2"/>
  <c r="CR386" i="2"/>
  <c r="CP386" i="2"/>
  <c r="CO386" i="2"/>
  <c r="CN386" i="2"/>
  <c r="CM386" i="2"/>
  <c r="CM385" i="2" s="1"/>
  <c r="CM383" i="2" s="1"/>
  <c r="CL386" i="2"/>
  <c r="CL385" i="2" s="1"/>
  <c r="CB386" i="2"/>
  <c r="CB385" i="2" s="1"/>
  <c r="CA386" i="2"/>
  <c r="CA385" i="2" s="1"/>
  <c r="BZ386" i="2"/>
  <c r="BY386" i="2"/>
  <c r="BY385" i="2" s="1"/>
  <c r="BY383" i="2" s="1"/>
  <c r="BX386" i="2"/>
  <c r="BU386" i="2"/>
  <c r="BT386" i="2"/>
  <c r="BS386" i="2"/>
  <c r="BR386" i="2"/>
  <c r="BQ386" i="2"/>
  <c r="BP386" i="2"/>
  <c r="BO386" i="2"/>
  <c r="BN386" i="2"/>
  <c r="BM386" i="2"/>
  <c r="BL386" i="2" s="1"/>
  <c r="BH386" i="2" s="1"/>
  <c r="BK386" i="2"/>
  <c r="BK385" i="2" s="1"/>
  <c r="BJ386" i="2"/>
  <c r="BI386" i="2"/>
  <c r="AZ386" i="2"/>
  <c r="AY386" i="2"/>
  <c r="AX386" i="2"/>
  <c r="AW386" i="2"/>
  <c r="AV386" i="2"/>
  <c r="AS386" i="2"/>
  <c r="AQ386" i="2" s="1"/>
  <c r="AR386" i="2"/>
  <c r="AP386" i="2"/>
  <c r="AO386" i="2"/>
  <c r="AO385" i="2" s="1"/>
  <c r="AN386" i="2"/>
  <c r="AM386" i="2" s="1"/>
  <c r="AL386" i="2"/>
  <c r="AL385" i="2" s="1"/>
  <c r="AK386" i="2"/>
  <c r="AI386" i="2"/>
  <c r="AI385" i="2" s="1"/>
  <c r="AH386" i="2"/>
  <c r="X386" i="2"/>
  <c r="W386" i="2"/>
  <c r="V386" i="2"/>
  <c r="U386" i="2"/>
  <c r="T386" i="2"/>
  <c r="S386" i="2"/>
  <c r="R386" i="2"/>
  <c r="Q386" i="2"/>
  <c r="Q385" i="2" s="1"/>
  <c r="P386" i="2"/>
  <c r="P385" i="2" s="1"/>
  <c r="N386" i="2"/>
  <c r="M386" i="2"/>
  <c r="J386" i="2"/>
  <c r="I386" i="2"/>
  <c r="H386" i="2"/>
  <c r="G386" i="2"/>
  <c r="F386" i="2"/>
  <c r="E386" i="2"/>
  <c r="D386" i="2" s="1"/>
  <c r="DG385" i="2"/>
  <c r="DA385" i="2"/>
  <c r="CZ385" i="2"/>
  <c r="CY385" i="2" s="1"/>
  <c r="CX385" i="2"/>
  <c r="CW385" i="2"/>
  <c r="CT385" i="2"/>
  <c r="CS385" i="2"/>
  <c r="CP385" i="2"/>
  <c r="CO385" i="2"/>
  <c r="BU385" i="2"/>
  <c r="BT385" i="2"/>
  <c r="BS385" i="2"/>
  <c r="BR385" i="2"/>
  <c r="BQ385" i="2"/>
  <c r="BN385" i="2"/>
  <c r="BM385" i="2"/>
  <c r="BL385" i="2"/>
  <c r="BH385" i="2" s="1"/>
  <c r="BJ385" i="2"/>
  <c r="BI385" i="2"/>
  <c r="AZ385" i="2"/>
  <c r="AY385" i="2"/>
  <c r="AX385" i="2"/>
  <c r="AV385" i="2"/>
  <c r="AS385" i="2"/>
  <c r="AR385" i="2"/>
  <c r="AQ385" i="2"/>
  <c r="AP385" i="2"/>
  <c r="X385" i="2"/>
  <c r="W385" i="2"/>
  <c r="V385" i="2" s="1"/>
  <c r="U385" i="2"/>
  <c r="T385" i="2"/>
  <c r="M385" i="2"/>
  <c r="J385" i="2"/>
  <c r="I385" i="2"/>
  <c r="H385" i="2"/>
  <c r="G385" i="2"/>
  <c r="F385" i="2"/>
  <c r="E385" i="2"/>
  <c r="D385" i="2"/>
  <c r="DD383" i="2"/>
  <c r="BU383" i="2"/>
  <c r="BR383" i="2"/>
  <c r="AI383" i="2"/>
  <c r="DK381" i="2"/>
  <c r="DJ381" i="2"/>
  <c r="DI381" i="2"/>
  <c r="DH381" i="2"/>
  <c r="DG381" i="2"/>
  <c r="DF381" i="2"/>
  <c r="DE381" i="2"/>
  <c r="DB381" i="2"/>
  <c r="CX381" i="2" s="1"/>
  <c r="CY381" i="2"/>
  <c r="CU381" i="2"/>
  <c r="CR381" i="2"/>
  <c r="CQ381" i="2"/>
  <c r="CN381" i="2"/>
  <c r="CJ381" i="2" s="1"/>
  <c r="CK381" i="2"/>
  <c r="CI381" i="2"/>
  <c r="CH381" i="2"/>
  <c r="CG381" i="2"/>
  <c r="CF381" i="2"/>
  <c r="CE381" i="2"/>
  <c r="CD381" i="2"/>
  <c r="CC381" i="2"/>
  <c r="BZ381" i="2"/>
  <c r="BW381" i="2"/>
  <c r="BV381" i="2" s="1"/>
  <c r="BS381" i="2"/>
  <c r="BP381" i="2"/>
  <c r="BO381" i="2"/>
  <c r="BL381" i="2"/>
  <c r="BI381" i="2"/>
  <c r="BH381" i="2"/>
  <c r="BG381" i="2"/>
  <c r="BF381" i="2"/>
  <c r="BE381" i="2" s="1"/>
  <c r="BA381" i="2" s="1"/>
  <c r="BD381" i="2"/>
  <c r="BC381" i="2"/>
  <c r="BB381" i="2"/>
  <c r="AX381" i="2"/>
  <c r="AU381" i="2"/>
  <c r="AT381" i="2"/>
  <c r="AQ381" i="2"/>
  <c r="AN381" i="2"/>
  <c r="AM381" i="2"/>
  <c r="AJ381" i="2"/>
  <c r="AG381" i="2"/>
  <c r="AF381" i="2" s="1"/>
  <c r="AE381" i="2"/>
  <c r="DR381" i="2" s="1"/>
  <c r="AD381" i="2"/>
  <c r="DQ381" i="2" s="1"/>
  <c r="DP381" i="2" s="1"/>
  <c r="AC381" i="2"/>
  <c r="AB381" i="2"/>
  <c r="AA381" i="2"/>
  <c r="Z381" i="2"/>
  <c r="V381" i="2"/>
  <c r="S381" i="2"/>
  <c r="R381" i="2"/>
  <c r="O381" i="2"/>
  <c r="K381" i="2" s="1"/>
  <c r="L381" i="2"/>
  <c r="H381" i="2"/>
  <c r="E381" i="2"/>
  <c r="D381" i="2" s="1"/>
  <c r="DK380" i="2"/>
  <c r="DJ380" i="2"/>
  <c r="DI380" i="2"/>
  <c r="DH380" i="2"/>
  <c r="DF380" i="2" s="1"/>
  <c r="DG380" i="2"/>
  <c r="DB380" i="2"/>
  <c r="CX380" i="2" s="1"/>
  <c r="CY380" i="2"/>
  <c r="CU380" i="2"/>
  <c r="CR380" i="2"/>
  <c r="CQ380" i="2"/>
  <c r="CN380" i="2"/>
  <c r="CK380" i="2"/>
  <c r="CJ380" i="2" s="1"/>
  <c r="CI380" i="2"/>
  <c r="CH380" i="2"/>
  <c r="CG380" i="2"/>
  <c r="CF380" i="2"/>
  <c r="CE380" i="2"/>
  <c r="CD380" i="2"/>
  <c r="CC380" i="2"/>
  <c r="BZ380" i="2"/>
  <c r="BW380" i="2"/>
  <c r="BV380" i="2" s="1"/>
  <c r="BS380" i="2"/>
  <c r="BP380" i="2"/>
  <c r="BO380" i="2" s="1"/>
  <c r="BL380" i="2"/>
  <c r="BI380" i="2"/>
  <c r="BH380" i="2"/>
  <c r="BG380" i="2"/>
  <c r="BF380" i="2"/>
  <c r="BD380" i="2"/>
  <c r="BC380" i="2"/>
  <c r="AX380" i="2"/>
  <c r="AU380" i="2"/>
  <c r="AT380" i="2"/>
  <c r="AQ380" i="2"/>
  <c r="AM380" i="2" s="1"/>
  <c r="AN380" i="2"/>
  <c r="AJ380" i="2"/>
  <c r="AF380" i="2" s="1"/>
  <c r="AG380" i="2"/>
  <c r="AE380" i="2"/>
  <c r="AD380" i="2"/>
  <c r="AC380" i="2"/>
  <c r="AB380" i="2"/>
  <c r="AA380" i="2"/>
  <c r="Z380" i="2" s="1"/>
  <c r="Y380" i="2" s="1"/>
  <c r="V380" i="2"/>
  <c r="R380" i="2" s="1"/>
  <c r="S380" i="2"/>
  <c r="O380" i="2"/>
  <c r="L380" i="2"/>
  <c r="K380" i="2"/>
  <c r="H380" i="2"/>
  <c r="E380" i="2"/>
  <c r="D380" i="2"/>
  <c r="DR379" i="2"/>
  <c r="DQ379" i="2"/>
  <c r="DP379" i="2" s="1"/>
  <c r="DK379" i="2"/>
  <c r="DJ379" i="2"/>
  <c r="DI379" i="2"/>
  <c r="DH379" i="2"/>
  <c r="DG379" i="2"/>
  <c r="DF379" i="2" s="1"/>
  <c r="DE379" i="2" s="1"/>
  <c r="DB379" i="2"/>
  <c r="CY379" i="2"/>
  <c r="CX379" i="2" s="1"/>
  <c r="CU379" i="2"/>
  <c r="CR379" i="2"/>
  <c r="CQ379" i="2" s="1"/>
  <c r="CN379" i="2"/>
  <c r="CK379" i="2"/>
  <c r="CJ379" i="2"/>
  <c r="CI379" i="2"/>
  <c r="CG379" i="2" s="1"/>
  <c r="CC379" i="2" s="1"/>
  <c r="CH379" i="2"/>
  <c r="CF379" i="2"/>
  <c r="CE379" i="2"/>
  <c r="CD379" i="2"/>
  <c r="BZ379" i="2"/>
  <c r="BW379" i="2"/>
  <c r="BV379" i="2" s="1"/>
  <c r="BS379" i="2"/>
  <c r="BP379" i="2"/>
  <c r="BL379" i="2"/>
  <c r="BI379" i="2"/>
  <c r="BG379" i="2"/>
  <c r="BF379" i="2"/>
  <c r="BD379" i="2"/>
  <c r="BC379" i="2"/>
  <c r="BB379" i="2" s="1"/>
  <c r="AX379" i="2"/>
  <c r="AT379" i="2" s="1"/>
  <c r="AU379" i="2"/>
  <c r="AQ379" i="2"/>
  <c r="AN379" i="2"/>
  <c r="AM379" i="2"/>
  <c r="AJ379" i="2"/>
  <c r="AG379" i="2"/>
  <c r="AF379" i="2"/>
  <c r="AE379" i="2"/>
  <c r="AD379" i="2"/>
  <c r="AC379" i="2"/>
  <c r="AB379" i="2"/>
  <c r="DO379" i="2" s="1"/>
  <c r="AA379" i="2"/>
  <c r="V379" i="2"/>
  <c r="S379" i="2"/>
  <c r="R379" i="2" s="1"/>
  <c r="O379" i="2"/>
  <c r="L379" i="2"/>
  <c r="K379" i="2"/>
  <c r="H379" i="2"/>
  <c r="E379" i="2"/>
  <c r="D379" i="2"/>
  <c r="DK378" i="2"/>
  <c r="DH378" i="2"/>
  <c r="DG378" i="2"/>
  <c r="DF378" i="2"/>
  <c r="DD378" i="2"/>
  <c r="DC378" i="2"/>
  <c r="DB378" i="2" s="1"/>
  <c r="DA378" i="2"/>
  <c r="CY378" i="2" s="1"/>
  <c r="CZ378" i="2"/>
  <c r="CW378" i="2"/>
  <c r="CV378" i="2"/>
  <c r="CU378" i="2"/>
  <c r="CT378" i="2"/>
  <c r="CS378" i="2"/>
  <c r="CR378" i="2" s="1"/>
  <c r="CQ378" i="2" s="1"/>
  <c r="CP378" i="2"/>
  <c r="CO378" i="2"/>
  <c r="CM378" i="2"/>
  <c r="CM372" i="2" s="1"/>
  <c r="CL378" i="2"/>
  <c r="CK378" i="2" s="1"/>
  <c r="CI378" i="2"/>
  <c r="CH378" i="2"/>
  <c r="CG378" i="2" s="1"/>
  <c r="CE378" i="2"/>
  <c r="CB378" i="2"/>
  <c r="CA378" i="2"/>
  <c r="BZ378" i="2"/>
  <c r="BY378" i="2"/>
  <c r="BX378" i="2"/>
  <c r="BW378" i="2"/>
  <c r="BV378" i="2"/>
  <c r="BU378" i="2"/>
  <c r="BT378" i="2"/>
  <c r="BT372" i="2" s="1"/>
  <c r="BS378" i="2"/>
  <c r="BR378" i="2"/>
  <c r="BP378" i="2" s="1"/>
  <c r="BQ378" i="2"/>
  <c r="BO378" i="2"/>
  <c r="BN378" i="2"/>
  <c r="BM378" i="2"/>
  <c r="BM372" i="2" s="1"/>
  <c r="BL372" i="2" s="1"/>
  <c r="BL378" i="2"/>
  <c r="BK378" i="2"/>
  <c r="BJ378" i="2"/>
  <c r="AZ378" i="2"/>
  <c r="AZ372" i="2" s="1"/>
  <c r="AY378" i="2"/>
  <c r="AY372" i="2" s="1"/>
  <c r="AX372" i="2" s="1"/>
  <c r="AX378" i="2"/>
  <c r="AW378" i="2"/>
  <c r="AV378" i="2"/>
  <c r="AU378" i="2"/>
  <c r="AT378" i="2"/>
  <c r="AS378" i="2"/>
  <c r="AR378" i="2"/>
  <c r="AQ378" i="2" s="1"/>
  <c r="AP378" i="2"/>
  <c r="AO378" i="2"/>
  <c r="AL378" i="2"/>
  <c r="AK378" i="2"/>
  <c r="BF378" i="2" s="1"/>
  <c r="AJ378" i="2"/>
  <c r="AI378" i="2"/>
  <c r="AI372" i="2" s="1"/>
  <c r="AH378" i="2"/>
  <c r="X378" i="2"/>
  <c r="V378" i="2" s="1"/>
  <c r="W378" i="2"/>
  <c r="AD378" i="2" s="1"/>
  <c r="U378" i="2"/>
  <c r="T378" i="2"/>
  <c r="Q378" i="2"/>
  <c r="P378" i="2"/>
  <c r="O378" i="2"/>
  <c r="N378" i="2"/>
  <c r="M378" i="2"/>
  <c r="AA378" i="2" s="1"/>
  <c r="L378" i="2"/>
  <c r="K378" i="2" s="1"/>
  <c r="J378" i="2"/>
  <c r="I378" i="2"/>
  <c r="G378" i="2"/>
  <c r="F378" i="2"/>
  <c r="DO377" i="2"/>
  <c r="DN377" i="2"/>
  <c r="DM377" i="2" s="1"/>
  <c r="DK377" i="2"/>
  <c r="DJ377" i="2"/>
  <c r="DI377" i="2"/>
  <c r="DH377" i="2"/>
  <c r="DG377" i="2"/>
  <c r="DF377" i="2" s="1"/>
  <c r="DE377" i="2" s="1"/>
  <c r="DB377" i="2"/>
  <c r="CY377" i="2"/>
  <c r="CX377" i="2"/>
  <c r="CU377" i="2"/>
  <c r="CR377" i="2"/>
  <c r="CQ377" i="2" s="1"/>
  <c r="CN377" i="2"/>
  <c r="CK377" i="2"/>
  <c r="CJ377" i="2"/>
  <c r="CI377" i="2"/>
  <c r="CH377" i="2"/>
  <c r="CF377" i="2"/>
  <c r="CE377" i="2"/>
  <c r="CD377" i="2"/>
  <c r="BZ377" i="2"/>
  <c r="BW377" i="2"/>
  <c r="BV377" i="2" s="1"/>
  <c r="BS377" i="2"/>
  <c r="BO377" i="2" s="1"/>
  <c r="BP377" i="2"/>
  <c r="BL377" i="2"/>
  <c r="BI377" i="2"/>
  <c r="BH377" i="2" s="1"/>
  <c r="BG377" i="2"/>
  <c r="DR377" i="2" s="1"/>
  <c r="BF377" i="2"/>
  <c r="BE377" i="2"/>
  <c r="BA377" i="2" s="1"/>
  <c r="BD377" i="2"/>
  <c r="BC377" i="2"/>
  <c r="BB377" i="2"/>
  <c r="AX377" i="2"/>
  <c r="AU377" i="2"/>
  <c r="AT377" i="2"/>
  <c r="AQ377" i="2"/>
  <c r="AN377" i="2"/>
  <c r="AM377" i="2"/>
  <c r="AJ377" i="2"/>
  <c r="AG377" i="2"/>
  <c r="AE377" i="2"/>
  <c r="AD377" i="2"/>
  <c r="AC377" i="2"/>
  <c r="AB377" i="2"/>
  <c r="AA377" i="2"/>
  <c r="Z377" i="2" s="1"/>
  <c r="Y377" i="2" s="1"/>
  <c r="V377" i="2"/>
  <c r="R377" i="2" s="1"/>
  <c r="S377" i="2"/>
  <c r="O377" i="2"/>
  <c r="L377" i="2"/>
  <c r="K377" i="2" s="1"/>
  <c r="H377" i="2"/>
  <c r="E377" i="2"/>
  <c r="D377" i="2"/>
  <c r="DK376" i="2"/>
  <c r="DJ376" i="2"/>
  <c r="DH376" i="2"/>
  <c r="DG376" i="2"/>
  <c r="DF376" i="2" s="1"/>
  <c r="DB376" i="2"/>
  <c r="CY376" i="2"/>
  <c r="CX376" i="2" s="1"/>
  <c r="CU376" i="2"/>
  <c r="CQ376" i="2" s="1"/>
  <c r="CR376" i="2"/>
  <c r="CN376" i="2"/>
  <c r="CK376" i="2"/>
  <c r="CJ376" i="2"/>
  <c r="CI376" i="2"/>
  <c r="CH376" i="2"/>
  <c r="CG376" i="2"/>
  <c r="CF376" i="2"/>
  <c r="CE376" i="2"/>
  <c r="CD376" i="2"/>
  <c r="CC376" i="2" s="1"/>
  <c r="BZ376" i="2"/>
  <c r="BV376" i="2" s="1"/>
  <c r="BW376" i="2"/>
  <c r="BS376" i="2"/>
  <c r="BP376" i="2"/>
  <c r="BO376" i="2"/>
  <c r="BL376" i="2"/>
  <c r="BI376" i="2"/>
  <c r="BG376" i="2"/>
  <c r="BF376" i="2"/>
  <c r="BE376" i="2"/>
  <c r="BD376" i="2"/>
  <c r="BC376" i="2"/>
  <c r="BB376" i="2" s="1"/>
  <c r="BA376" i="2" s="1"/>
  <c r="AX376" i="2"/>
  <c r="AU376" i="2"/>
  <c r="AT376" i="2"/>
  <c r="AQ376" i="2"/>
  <c r="AN376" i="2"/>
  <c r="AM376" i="2" s="1"/>
  <c r="AJ376" i="2"/>
  <c r="AF376" i="2" s="1"/>
  <c r="AG376" i="2"/>
  <c r="AE376" i="2"/>
  <c r="AD376" i="2"/>
  <c r="AC376" i="2"/>
  <c r="AB376" i="2"/>
  <c r="AA376" i="2"/>
  <c r="V376" i="2"/>
  <c r="S376" i="2"/>
  <c r="R376" i="2" s="1"/>
  <c r="O376" i="2"/>
  <c r="L376" i="2"/>
  <c r="K376" i="2"/>
  <c r="H376" i="2"/>
  <c r="E376" i="2"/>
  <c r="D376" i="2"/>
  <c r="DR375" i="2"/>
  <c r="DK375" i="2"/>
  <c r="DJ375" i="2"/>
  <c r="DH375" i="2"/>
  <c r="DG375" i="2"/>
  <c r="DF375" i="2" s="1"/>
  <c r="DB375" i="2"/>
  <c r="CY375" i="2"/>
  <c r="CX375" i="2"/>
  <c r="CU375" i="2"/>
  <c r="CR375" i="2"/>
  <c r="CQ375" i="2"/>
  <c r="CN375" i="2"/>
  <c r="CK375" i="2"/>
  <c r="CJ375" i="2" s="1"/>
  <c r="CI375" i="2"/>
  <c r="CH375" i="2"/>
  <c r="CH373" i="2" s="1"/>
  <c r="CG375" i="2"/>
  <c r="CF375" i="2"/>
  <c r="CE375" i="2"/>
  <c r="CD375" i="2" s="1"/>
  <c r="CC375" i="2" s="1"/>
  <c r="BZ375" i="2"/>
  <c r="BW375" i="2"/>
  <c r="BS375" i="2"/>
  <c r="BP375" i="2"/>
  <c r="BO375" i="2"/>
  <c r="BL375" i="2"/>
  <c r="BI375" i="2"/>
  <c r="BH375" i="2"/>
  <c r="BG375" i="2"/>
  <c r="BF375" i="2"/>
  <c r="BD375" i="2"/>
  <c r="DO375" i="2" s="1"/>
  <c r="BC375" i="2"/>
  <c r="DN375" i="2" s="1"/>
  <c r="BB375" i="2"/>
  <c r="AX375" i="2"/>
  <c r="AT375" i="2" s="1"/>
  <c r="AU375" i="2"/>
  <c r="AQ375" i="2"/>
  <c r="AN375" i="2"/>
  <c r="AM375" i="2"/>
  <c r="AJ375" i="2"/>
  <c r="AG375" i="2"/>
  <c r="AF375" i="2"/>
  <c r="AE375" i="2"/>
  <c r="AD375" i="2"/>
  <c r="AC375" i="2"/>
  <c r="AB375" i="2"/>
  <c r="AA375" i="2"/>
  <c r="Z375" i="2"/>
  <c r="Y375" i="2" s="1"/>
  <c r="V375" i="2"/>
  <c r="S375" i="2"/>
  <c r="R375" i="2" s="1"/>
  <c r="O375" i="2"/>
  <c r="L375" i="2"/>
  <c r="K375" i="2"/>
  <c r="H375" i="2"/>
  <c r="D375" i="2" s="1"/>
  <c r="E375" i="2"/>
  <c r="DK374" i="2"/>
  <c r="DJ374" i="2"/>
  <c r="DI374" i="2" s="1"/>
  <c r="DE374" i="2" s="1"/>
  <c r="DH374" i="2"/>
  <c r="DG374" i="2"/>
  <c r="DF374" i="2"/>
  <c r="DB374" i="2"/>
  <c r="CY374" i="2"/>
  <c r="CX374" i="2" s="1"/>
  <c r="CU374" i="2"/>
  <c r="CR374" i="2"/>
  <c r="CQ374" i="2" s="1"/>
  <c r="CN374" i="2"/>
  <c r="CK374" i="2"/>
  <c r="CI374" i="2"/>
  <c r="CH374" i="2"/>
  <c r="CF374" i="2"/>
  <c r="CF373" i="2" s="1"/>
  <c r="CE374" i="2"/>
  <c r="CD374" i="2"/>
  <c r="BZ374" i="2"/>
  <c r="BW374" i="2"/>
  <c r="BV374" i="2" s="1"/>
  <c r="BS374" i="2"/>
  <c r="BP374" i="2"/>
  <c r="BO374" i="2"/>
  <c r="BL374" i="2"/>
  <c r="BI374" i="2"/>
  <c r="BH374" i="2"/>
  <c r="BG374" i="2"/>
  <c r="BF374" i="2"/>
  <c r="BD374" i="2"/>
  <c r="BC374" i="2"/>
  <c r="AX374" i="2"/>
  <c r="AU374" i="2"/>
  <c r="AT374" i="2"/>
  <c r="AQ374" i="2"/>
  <c r="AN374" i="2"/>
  <c r="AM374" i="2"/>
  <c r="AJ374" i="2"/>
  <c r="AG374" i="2"/>
  <c r="AE374" i="2"/>
  <c r="AD374" i="2"/>
  <c r="AC374" i="2"/>
  <c r="AB374" i="2"/>
  <c r="DO374" i="2" s="1"/>
  <c r="AA374" i="2"/>
  <c r="Z374" i="2" s="1"/>
  <c r="Y374" i="2" s="1"/>
  <c r="V374" i="2"/>
  <c r="S374" i="2"/>
  <c r="R374" i="2" s="1"/>
  <c r="O374" i="2"/>
  <c r="K374" i="2" s="1"/>
  <c r="L374" i="2"/>
  <c r="H374" i="2"/>
  <c r="E374" i="2"/>
  <c r="D374" i="2"/>
  <c r="DD373" i="2"/>
  <c r="DD372" i="2" s="1"/>
  <c r="DC373" i="2"/>
  <c r="DB373" i="2" s="1"/>
  <c r="CX373" i="2" s="1"/>
  <c r="DA373" i="2"/>
  <c r="CZ373" i="2"/>
  <c r="CY373" i="2"/>
  <c r="CW373" i="2"/>
  <c r="CV373" i="2"/>
  <c r="CV372" i="2" s="1"/>
  <c r="CU372" i="2" s="1"/>
  <c r="CU373" i="2"/>
  <c r="CT373" i="2"/>
  <c r="CT372" i="2" s="1"/>
  <c r="CS373" i="2"/>
  <c r="CS372" i="2" s="1"/>
  <c r="CR373" i="2"/>
  <c r="CQ373" i="2"/>
  <c r="CP373" i="2"/>
  <c r="CO373" i="2"/>
  <c r="CM373" i="2"/>
  <c r="CL373" i="2"/>
  <c r="CK373" i="2"/>
  <c r="CB373" i="2"/>
  <c r="CA373" i="2"/>
  <c r="BY373" i="2"/>
  <c r="BX373" i="2"/>
  <c r="BW373" i="2" s="1"/>
  <c r="BU373" i="2"/>
  <c r="BT373" i="2"/>
  <c r="BS373" i="2" s="1"/>
  <c r="BR373" i="2"/>
  <c r="BQ373" i="2"/>
  <c r="BN373" i="2"/>
  <c r="BM373" i="2"/>
  <c r="BL373" i="2"/>
  <c r="BH373" i="2" s="1"/>
  <c r="BK373" i="2"/>
  <c r="BJ373" i="2"/>
  <c r="BI373" i="2"/>
  <c r="AZ373" i="2"/>
  <c r="AY373" i="2"/>
  <c r="AX373" i="2"/>
  <c r="AW373" i="2"/>
  <c r="AW372" i="2" s="1"/>
  <c r="AV373" i="2"/>
  <c r="AS373" i="2"/>
  <c r="AR373" i="2"/>
  <c r="AQ373" i="2" s="1"/>
  <c r="AM373" i="2" s="1"/>
  <c r="AP373" i="2"/>
  <c r="AO373" i="2"/>
  <c r="AN373" i="2"/>
  <c r="AL373" i="2"/>
  <c r="AK373" i="2"/>
  <c r="AJ373" i="2" s="1"/>
  <c r="AI373" i="2"/>
  <c r="AH373" i="2"/>
  <c r="AG373" i="2"/>
  <c r="AD373" i="2"/>
  <c r="AB373" i="2"/>
  <c r="AA373" i="2"/>
  <c r="X373" i="2"/>
  <c r="W373" i="2"/>
  <c r="U373" i="2"/>
  <c r="T373" i="2"/>
  <c r="S373" i="2"/>
  <c r="Q373" i="2"/>
  <c r="P373" i="2"/>
  <c r="O373" i="2" s="1"/>
  <c r="N373" i="2"/>
  <c r="M373" i="2"/>
  <c r="J373" i="2"/>
  <c r="I373" i="2"/>
  <c r="I372" i="2" s="1"/>
  <c r="G373" i="2"/>
  <c r="G372" i="2" s="1"/>
  <c r="F373" i="2"/>
  <c r="E373" i="2"/>
  <c r="DA372" i="2"/>
  <c r="CZ372" i="2"/>
  <c r="CY372" i="2" s="1"/>
  <c r="CW372" i="2"/>
  <c r="CB372" i="2"/>
  <c r="BY372" i="2"/>
  <c r="BN372" i="2"/>
  <c r="AS372" i="2"/>
  <c r="AR372" i="2"/>
  <c r="AQ372" i="2" s="1"/>
  <c r="AO372" i="2"/>
  <c r="AL372" i="2"/>
  <c r="AK372" i="2"/>
  <c r="AJ372" i="2"/>
  <c r="U372" i="2"/>
  <c r="T372" i="2"/>
  <c r="S372" i="2"/>
  <c r="Q372" i="2"/>
  <c r="O372" i="2" s="1"/>
  <c r="P372" i="2"/>
  <c r="N372" i="2"/>
  <c r="F372" i="2"/>
  <c r="DK370" i="2"/>
  <c r="DJ370" i="2"/>
  <c r="DI370" i="2" s="1"/>
  <c r="DE370" i="2" s="1"/>
  <c r="DH370" i="2"/>
  <c r="DG370" i="2"/>
  <c r="DF370" i="2"/>
  <c r="DB370" i="2"/>
  <c r="CY370" i="2"/>
  <c r="CX370" i="2" s="1"/>
  <c r="CU370" i="2"/>
  <c r="CR370" i="2"/>
  <c r="CN370" i="2"/>
  <c r="CJ370" i="2" s="1"/>
  <c r="CK370" i="2"/>
  <c r="CI370" i="2"/>
  <c r="CH370" i="2"/>
  <c r="CG370" i="2"/>
  <c r="CF370" i="2"/>
  <c r="CE370" i="2"/>
  <c r="CD370" i="2"/>
  <c r="CC370" i="2"/>
  <c r="BZ370" i="2"/>
  <c r="BW370" i="2"/>
  <c r="BV370" i="2"/>
  <c r="BS370" i="2"/>
  <c r="BP370" i="2"/>
  <c r="BO370" i="2"/>
  <c r="BL370" i="2"/>
  <c r="BI370" i="2"/>
  <c r="BH370" i="2"/>
  <c r="BG370" i="2"/>
  <c r="BF370" i="2"/>
  <c r="BD370" i="2"/>
  <c r="BC370" i="2"/>
  <c r="BB370" i="2"/>
  <c r="AX370" i="2"/>
  <c r="AU370" i="2"/>
  <c r="AT370" i="2" s="1"/>
  <c r="AQ370" i="2"/>
  <c r="AM370" i="2" s="1"/>
  <c r="AN370" i="2"/>
  <c r="AJ370" i="2"/>
  <c r="AG370" i="2"/>
  <c r="AF370" i="2"/>
  <c r="AE370" i="2"/>
  <c r="AD370" i="2"/>
  <c r="AC370" i="2"/>
  <c r="AB370" i="2"/>
  <c r="AA370" i="2"/>
  <c r="Z370" i="2" s="1"/>
  <c r="Y370" i="2" s="1"/>
  <c r="V370" i="2"/>
  <c r="S370" i="2"/>
  <c r="R370" i="2"/>
  <c r="O370" i="2"/>
  <c r="L370" i="2"/>
  <c r="K370" i="2"/>
  <c r="H370" i="2"/>
  <c r="E370" i="2"/>
  <c r="D370" i="2" s="1"/>
  <c r="DK369" i="2"/>
  <c r="DJ369" i="2"/>
  <c r="DI369" i="2" s="1"/>
  <c r="DH369" i="2"/>
  <c r="DG369" i="2"/>
  <c r="DF369" i="2" s="1"/>
  <c r="DE369" i="2" s="1"/>
  <c r="DB369" i="2"/>
  <c r="CY369" i="2"/>
  <c r="CX369" i="2" s="1"/>
  <c r="CU369" i="2"/>
  <c r="CR369" i="2"/>
  <c r="CQ369" i="2" s="1"/>
  <c r="CN369" i="2"/>
  <c r="CK369" i="2"/>
  <c r="CJ369" i="2"/>
  <c r="CI369" i="2"/>
  <c r="CH369" i="2"/>
  <c r="CG369" i="2"/>
  <c r="CF369" i="2"/>
  <c r="CE369" i="2"/>
  <c r="DN369" i="2" s="1"/>
  <c r="CD369" i="2"/>
  <c r="CC369" i="2" s="1"/>
  <c r="BZ369" i="2"/>
  <c r="BV369" i="2" s="1"/>
  <c r="BW369" i="2"/>
  <c r="BS369" i="2"/>
  <c r="BP369" i="2"/>
  <c r="BO369" i="2"/>
  <c r="BL369" i="2"/>
  <c r="BH369" i="2" s="1"/>
  <c r="BI369" i="2"/>
  <c r="BG369" i="2"/>
  <c r="BF369" i="2"/>
  <c r="BE369" i="2"/>
  <c r="BD369" i="2"/>
  <c r="BC369" i="2"/>
  <c r="BB369" i="2"/>
  <c r="BA369" i="2" s="1"/>
  <c r="AX369" i="2"/>
  <c r="AU369" i="2"/>
  <c r="AT369" i="2"/>
  <c r="AQ369" i="2"/>
  <c r="AN369" i="2"/>
  <c r="AM369" i="2" s="1"/>
  <c r="AJ369" i="2"/>
  <c r="AG369" i="2"/>
  <c r="AF369" i="2"/>
  <c r="AE369" i="2"/>
  <c r="AD369" i="2"/>
  <c r="AB369" i="2"/>
  <c r="AA369" i="2"/>
  <c r="V369" i="2"/>
  <c r="S369" i="2"/>
  <c r="R369" i="2"/>
  <c r="O369" i="2"/>
  <c r="K369" i="2" s="1"/>
  <c r="L369" i="2"/>
  <c r="H369" i="2"/>
  <c r="D369" i="2" s="1"/>
  <c r="E369" i="2"/>
  <c r="DQ368" i="2"/>
  <c r="DK368" i="2"/>
  <c r="DI368" i="2" s="1"/>
  <c r="DE368" i="2" s="1"/>
  <c r="DJ368" i="2"/>
  <c r="DH368" i="2"/>
  <c r="DG368" i="2"/>
  <c r="DF368" i="2"/>
  <c r="DB368" i="2"/>
  <c r="CY368" i="2"/>
  <c r="CX368" i="2"/>
  <c r="CU368" i="2"/>
  <c r="CR368" i="2"/>
  <c r="CQ368" i="2"/>
  <c r="CN368" i="2"/>
  <c r="CJ368" i="2" s="1"/>
  <c r="CK368" i="2"/>
  <c r="CI368" i="2"/>
  <c r="DR368" i="2" s="1"/>
  <c r="CH368" i="2"/>
  <c r="CF368" i="2"/>
  <c r="CE368" i="2"/>
  <c r="CD368" i="2" s="1"/>
  <c r="BZ368" i="2"/>
  <c r="BW368" i="2"/>
  <c r="BV368" i="2"/>
  <c r="BS368" i="2"/>
  <c r="BP368" i="2"/>
  <c r="BO368" i="2"/>
  <c r="BL368" i="2"/>
  <c r="BI368" i="2"/>
  <c r="BH368" i="2" s="1"/>
  <c r="BG368" i="2"/>
  <c r="BF368" i="2"/>
  <c r="BE368" i="2"/>
  <c r="BD368" i="2"/>
  <c r="BB368" i="2" s="1"/>
  <c r="BA368" i="2" s="1"/>
  <c r="BC368" i="2"/>
  <c r="AX368" i="2"/>
  <c r="AU368" i="2"/>
  <c r="AT368" i="2" s="1"/>
  <c r="AQ368" i="2"/>
  <c r="AN368" i="2"/>
  <c r="AM368" i="2"/>
  <c r="AJ368" i="2"/>
  <c r="AG368" i="2"/>
  <c r="AF368" i="2"/>
  <c r="AE368" i="2"/>
  <c r="AD368" i="2"/>
  <c r="AC368" i="2" s="1"/>
  <c r="AB368" i="2"/>
  <c r="AA368" i="2"/>
  <c r="DN368" i="2" s="1"/>
  <c r="Z368" i="2"/>
  <c r="Y368" i="2" s="1"/>
  <c r="V368" i="2"/>
  <c r="S368" i="2"/>
  <c r="R368" i="2"/>
  <c r="O368" i="2"/>
  <c r="L368" i="2"/>
  <c r="K368" i="2"/>
  <c r="H368" i="2"/>
  <c r="E368" i="2"/>
  <c r="D368" i="2"/>
  <c r="DK367" i="2"/>
  <c r="DJ367" i="2"/>
  <c r="DI367" i="2" s="1"/>
  <c r="DH367" i="2"/>
  <c r="DG367" i="2"/>
  <c r="DF367" i="2"/>
  <c r="DE367" i="2"/>
  <c r="DB367" i="2"/>
  <c r="CY367" i="2"/>
  <c r="CX367" i="2"/>
  <c r="CU367" i="2"/>
  <c r="CR367" i="2"/>
  <c r="CQ367" i="2"/>
  <c r="CN367" i="2"/>
  <c r="CK367" i="2"/>
  <c r="CJ367" i="2"/>
  <c r="CI367" i="2"/>
  <c r="CH367" i="2"/>
  <c r="CG367" i="2"/>
  <c r="CF367" i="2"/>
  <c r="CE367" i="2"/>
  <c r="CD367" i="2"/>
  <c r="CC367" i="2" s="1"/>
  <c r="BZ367" i="2"/>
  <c r="BW367" i="2"/>
  <c r="BV367" i="2"/>
  <c r="BS367" i="2"/>
  <c r="BP367" i="2"/>
  <c r="BO367" i="2" s="1"/>
  <c r="BL367" i="2"/>
  <c r="BH367" i="2" s="1"/>
  <c r="BI367" i="2"/>
  <c r="BG367" i="2"/>
  <c r="BF367" i="2"/>
  <c r="BE367" i="2"/>
  <c r="BD367" i="2"/>
  <c r="DO367" i="2" s="1"/>
  <c r="BC367" i="2"/>
  <c r="AX367" i="2"/>
  <c r="AU367" i="2"/>
  <c r="AT367" i="2"/>
  <c r="AQ367" i="2"/>
  <c r="AN367" i="2"/>
  <c r="AM367" i="2"/>
  <c r="AJ367" i="2"/>
  <c r="AG367" i="2"/>
  <c r="AF367" i="2"/>
  <c r="AE367" i="2"/>
  <c r="DR367" i="2" s="1"/>
  <c r="AD367" i="2"/>
  <c r="AB367" i="2"/>
  <c r="AA367" i="2"/>
  <c r="Z367" i="2"/>
  <c r="V367" i="2"/>
  <c r="S367" i="2"/>
  <c r="R367" i="2"/>
  <c r="O367" i="2"/>
  <c r="K367" i="2" s="1"/>
  <c r="L367" i="2"/>
  <c r="H367" i="2"/>
  <c r="E367" i="2"/>
  <c r="D367" i="2"/>
  <c r="DK366" i="2"/>
  <c r="DJ366" i="2"/>
  <c r="DI366" i="2"/>
  <c r="DH366" i="2"/>
  <c r="DG366" i="2"/>
  <c r="DN366" i="2" s="1"/>
  <c r="DF366" i="2"/>
  <c r="DE366" i="2"/>
  <c r="DB366" i="2"/>
  <c r="CY366" i="2"/>
  <c r="CX366" i="2" s="1"/>
  <c r="CU366" i="2"/>
  <c r="CR366" i="2"/>
  <c r="CQ366" i="2"/>
  <c r="CN366" i="2"/>
  <c r="CJ366" i="2" s="1"/>
  <c r="CK366" i="2"/>
  <c r="CI366" i="2"/>
  <c r="CH366" i="2"/>
  <c r="CG366" i="2"/>
  <c r="CC366" i="2" s="1"/>
  <c r="CF366" i="2"/>
  <c r="CE366" i="2"/>
  <c r="CD366" i="2"/>
  <c r="BZ366" i="2"/>
  <c r="BW366" i="2"/>
  <c r="BV366" i="2"/>
  <c r="BS366" i="2"/>
  <c r="BP366" i="2"/>
  <c r="BO366" i="2"/>
  <c r="BL366" i="2"/>
  <c r="BH366" i="2" s="1"/>
  <c r="BI366" i="2"/>
  <c r="BG366" i="2"/>
  <c r="BF366" i="2"/>
  <c r="BE366" i="2"/>
  <c r="BD366" i="2"/>
  <c r="BC366" i="2"/>
  <c r="AX366" i="2"/>
  <c r="AU366" i="2"/>
  <c r="AT366" i="2"/>
  <c r="AQ366" i="2"/>
  <c r="AN366" i="2"/>
  <c r="AM366" i="2"/>
  <c r="AJ366" i="2"/>
  <c r="AG366" i="2"/>
  <c r="AF366" i="2" s="1"/>
  <c r="AE366" i="2"/>
  <c r="AD366" i="2"/>
  <c r="AB366" i="2"/>
  <c r="AA366" i="2"/>
  <c r="Z366" i="2"/>
  <c r="V366" i="2"/>
  <c r="S366" i="2"/>
  <c r="O366" i="2"/>
  <c r="K366" i="2" s="1"/>
  <c r="L366" i="2"/>
  <c r="H366" i="2"/>
  <c r="E366" i="2"/>
  <c r="D366" i="2"/>
  <c r="DO365" i="2"/>
  <c r="DK365" i="2"/>
  <c r="DJ365" i="2"/>
  <c r="DI365" i="2"/>
  <c r="DH365" i="2"/>
  <c r="DG365" i="2"/>
  <c r="DG364" i="2" s="1"/>
  <c r="DF364" i="2" s="1"/>
  <c r="DF365" i="2"/>
  <c r="DE365" i="2"/>
  <c r="DB365" i="2"/>
  <c r="CX365" i="2" s="1"/>
  <c r="CY365" i="2"/>
  <c r="CU365" i="2"/>
  <c r="CR365" i="2"/>
  <c r="CQ365" i="2"/>
  <c r="CN365" i="2"/>
  <c r="CK365" i="2"/>
  <c r="CJ365" i="2" s="1"/>
  <c r="CI365" i="2"/>
  <c r="CI364" i="2" s="1"/>
  <c r="CH365" i="2"/>
  <c r="CF365" i="2"/>
  <c r="CF364" i="2" s="1"/>
  <c r="CE365" i="2"/>
  <c r="BZ365" i="2"/>
  <c r="BW365" i="2"/>
  <c r="BV365" i="2"/>
  <c r="BS365" i="2"/>
  <c r="BP365" i="2"/>
  <c r="BO365" i="2" s="1"/>
  <c r="BL365" i="2"/>
  <c r="BI365" i="2"/>
  <c r="BH365" i="2"/>
  <c r="BG365" i="2"/>
  <c r="BF365" i="2"/>
  <c r="BF364" i="2" s="1"/>
  <c r="BD365" i="2"/>
  <c r="BC365" i="2"/>
  <c r="BB365" i="2"/>
  <c r="AX365" i="2"/>
  <c r="AU365" i="2"/>
  <c r="AT365" i="2"/>
  <c r="AQ365" i="2"/>
  <c r="AN365" i="2"/>
  <c r="AM365" i="2"/>
  <c r="AJ365" i="2"/>
  <c r="AG365" i="2"/>
  <c r="AF365" i="2"/>
  <c r="AE365" i="2"/>
  <c r="AD365" i="2"/>
  <c r="AC365" i="2"/>
  <c r="AB365" i="2"/>
  <c r="AA365" i="2"/>
  <c r="Z365" i="2"/>
  <c r="Y365" i="2" s="1"/>
  <c r="V365" i="2"/>
  <c r="S365" i="2"/>
  <c r="R365" i="2"/>
  <c r="O365" i="2"/>
  <c r="L365" i="2"/>
  <c r="K365" i="2" s="1"/>
  <c r="H365" i="2"/>
  <c r="D365" i="2" s="1"/>
  <c r="E365" i="2"/>
  <c r="DH364" i="2"/>
  <c r="DD364" i="2"/>
  <c r="DB364" i="2" s="1"/>
  <c r="DC364" i="2"/>
  <c r="DA364" i="2"/>
  <c r="CZ364" i="2"/>
  <c r="CY364" i="2"/>
  <c r="CX364" i="2" s="1"/>
  <c r="CW364" i="2"/>
  <c r="CV364" i="2"/>
  <c r="CU364" i="2" s="1"/>
  <c r="CQ364" i="2" s="1"/>
  <c r="CT364" i="2"/>
  <c r="CS364" i="2"/>
  <c r="CR364" i="2"/>
  <c r="CP364" i="2"/>
  <c r="CP355" i="2" s="1"/>
  <c r="CO364" i="2"/>
  <c r="CM364" i="2"/>
  <c r="CL364" i="2"/>
  <c r="CK364" i="2"/>
  <c r="CB364" i="2"/>
  <c r="CA364" i="2"/>
  <c r="BZ364" i="2" s="1"/>
  <c r="BV364" i="2" s="1"/>
  <c r="BY364" i="2"/>
  <c r="BX364" i="2"/>
  <c r="BW364" i="2"/>
  <c r="BU364" i="2"/>
  <c r="BT364" i="2"/>
  <c r="BT355" i="2" s="1"/>
  <c r="BR364" i="2"/>
  <c r="BQ364" i="2"/>
  <c r="BP364" i="2"/>
  <c r="BN364" i="2"/>
  <c r="BL364" i="2" s="1"/>
  <c r="BM364" i="2"/>
  <c r="BK364" i="2"/>
  <c r="BJ364" i="2"/>
  <c r="BI364" i="2"/>
  <c r="BG364" i="2"/>
  <c r="AZ364" i="2"/>
  <c r="AY364" i="2"/>
  <c r="AX364" i="2"/>
  <c r="AW364" i="2"/>
  <c r="AV364" i="2"/>
  <c r="AV355" i="2" s="1"/>
  <c r="AS364" i="2"/>
  <c r="AR364" i="2"/>
  <c r="AQ364" i="2" s="1"/>
  <c r="AP364" i="2"/>
  <c r="AO364" i="2"/>
  <c r="AN364" i="2" s="1"/>
  <c r="AM364" i="2" s="1"/>
  <c r="AL364" i="2"/>
  <c r="AK364" i="2"/>
  <c r="AJ364" i="2"/>
  <c r="AI364" i="2"/>
  <c r="AH364" i="2"/>
  <c r="AG364" i="2" s="1"/>
  <c r="AF364" i="2" s="1"/>
  <c r="AB364" i="2"/>
  <c r="AA364" i="2"/>
  <c r="Z364" i="2" s="1"/>
  <c r="X364" i="2"/>
  <c r="W364" i="2"/>
  <c r="V364" i="2" s="1"/>
  <c r="U364" i="2"/>
  <c r="S364" i="2" s="1"/>
  <c r="R364" i="2" s="1"/>
  <c r="T364" i="2"/>
  <c r="Q364" i="2"/>
  <c r="P364" i="2"/>
  <c r="O364" i="2"/>
  <c r="N364" i="2"/>
  <c r="M364" i="2"/>
  <c r="J364" i="2"/>
  <c r="I364" i="2"/>
  <c r="H364" i="2"/>
  <c r="G364" i="2"/>
  <c r="G355" i="2" s="1"/>
  <c r="F364" i="2"/>
  <c r="E364" i="2"/>
  <c r="D364" i="2"/>
  <c r="DK363" i="2"/>
  <c r="DJ363" i="2"/>
  <c r="DI363" i="2"/>
  <c r="DH363" i="2"/>
  <c r="DO363" i="2" s="1"/>
  <c r="DG363" i="2"/>
  <c r="DN363" i="2" s="1"/>
  <c r="DM363" i="2" s="1"/>
  <c r="DF363" i="2"/>
  <c r="DE363" i="2" s="1"/>
  <c r="DB363" i="2"/>
  <c r="CY363" i="2"/>
  <c r="CX363" i="2"/>
  <c r="CU363" i="2"/>
  <c r="CR363" i="2"/>
  <c r="CQ363" i="2"/>
  <c r="CN363" i="2"/>
  <c r="CK363" i="2"/>
  <c r="CJ363" i="2"/>
  <c r="CI363" i="2"/>
  <c r="DR363" i="2" s="1"/>
  <c r="CH363" i="2"/>
  <c r="CF363" i="2"/>
  <c r="CE363" i="2"/>
  <c r="CD363" i="2"/>
  <c r="BZ363" i="2"/>
  <c r="BW363" i="2"/>
  <c r="BV363" i="2" s="1"/>
  <c r="BS363" i="2"/>
  <c r="BO363" i="2" s="1"/>
  <c r="BP363" i="2"/>
  <c r="BL363" i="2"/>
  <c r="BI363" i="2"/>
  <c r="BH363" i="2"/>
  <c r="BG363" i="2"/>
  <c r="BF363" i="2"/>
  <c r="BE363" i="2"/>
  <c r="BD363" i="2"/>
  <c r="BC363" i="2"/>
  <c r="BB363" i="2"/>
  <c r="BA363" i="2" s="1"/>
  <c r="AX363" i="2"/>
  <c r="AU363" i="2"/>
  <c r="AT363" i="2"/>
  <c r="AQ363" i="2"/>
  <c r="AN363" i="2"/>
  <c r="AM363" i="2"/>
  <c r="AJ363" i="2"/>
  <c r="AG363" i="2"/>
  <c r="AF363" i="2" s="1"/>
  <c r="AE363" i="2"/>
  <c r="AD363" i="2"/>
  <c r="AC363" i="2"/>
  <c r="AB363" i="2"/>
  <c r="AA363" i="2"/>
  <c r="Z363" i="2"/>
  <c r="Y363" i="2" s="1"/>
  <c r="V363" i="2"/>
  <c r="S363" i="2"/>
  <c r="R363" i="2"/>
  <c r="O363" i="2"/>
  <c r="L363" i="2"/>
  <c r="K363" i="2"/>
  <c r="H363" i="2"/>
  <c r="E363" i="2"/>
  <c r="D363" i="2"/>
  <c r="DO362" i="2"/>
  <c r="DK362" i="2"/>
  <c r="DJ362" i="2"/>
  <c r="DJ360" i="2" s="1"/>
  <c r="DI362" i="2"/>
  <c r="DH362" i="2"/>
  <c r="DG362" i="2"/>
  <c r="DF362" i="2"/>
  <c r="DE362" i="2" s="1"/>
  <c r="DB362" i="2"/>
  <c r="CY362" i="2"/>
  <c r="CX362" i="2"/>
  <c r="CU362" i="2"/>
  <c r="CR362" i="2"/>
  <c r="CQ362" i="2"/>
  <c r="CN362" i="2"/>
  <c r="CK362" i="2"/>
  <c r="CJ362" i="2"/>
  <c r="CI362" i="2"/>
  <c r="CH362" i="2"/>
  <c r="CF362" i="2"/>
  <c r="CE362" i="2"/>
  <c r="CD362" i="2"/>
  <c r="BZ362" i="2"/>
  <c r="BV362" i="2" s="1"/>
  <c r="BW362" i="2"/>
  <c r="BS362" i="2"/>
  <c r="BO362" i="2" s="1"/>
  <c r="BP362" i="2"/>
  <c r="BL362" i="2"/>
  <c r="BI362" i="2"/>
  <c r="BH362" i="2"/>
  <c r="BG362" i="2"/>
  <c r="DR362" i="2" s="1"/>
  <c r="BF362" i="2"/>
  <c r="BD362" i="2"/>
  <c r="BC362" i="2"/>
  <c r="BB362" i="2"/>
  <c r="AX362" i="2"/>
  <c r="AU362" i="2"/>
  <c r="AT362" i="2"/>
  <c r="AQ362" i="2"/>
  <c r="AN362" i="2"/>
  <c r="AM362" i="2" s="1"/>
  <c r="AJ362" i="2"/>
  <c r="AG362" i="2"/>
  <c r="AE362" i="2"/>
  <c r="AD362" i="2"/>
  <c r="AC362" i="2"/>
  <c r="AB362" i="2"/>
  <c r="AA362" i="2"/>
  <c r="Z362" i="2"/>
  <c r="Y362" i="2"/>
  <c r="V362" i="2"/>
  <c r="R362" i="2" s="1"/>
  <c r="S362" i="2"/>
  <c r="O362" i="2"/>
  <c r="K362" i="2" s="1"/>
  <c r="L362" i="2"/>
  <c r="H362" i="2"/>
  <c r="E362" i="2"/>
  <c r="D362" i="2"/>
  <c r="DR361" i="2"/>
  <c r="DQ361" i="2"/>
  <c r="DK361" i="2"/>
  <c r="DJ361" i="2"/>
  <c r="DH361" i="2"/>
  <c r="DG361" i="2"/>
  <c r="DF361" i="2"/>
  <c r="DB361" i="2"/>
  <c r="CX361" i="2" s="1"/>
  <c r="CY361" i="2"/>
  <c r="CU361" i="2"/>
  <c r="CR361" i="2"/>
  <c r="CQ361" i="2" s="1"/>
  <c r="CN361" i="2"/>
  <c r="CK361" i="2"/>
  <c r="CJ361" i="2"/>
  <c r="CI361" i="2"/>
  <c r="CH361" i="2"/>
  <c r="CG361" i="2"/>
  <c r="CF361" i="2"/>
  <c r="CE361" i="2"/>
  <c r="CE360" i="2" s="1"/>
  <c r="CD360" i="2" s="1"/>
  <c r="CD361" i="2"/>
  <c r="CC361" i="2" s="1"/>
  <c r="BZ361" i="2"/>
  <c r="BW361" i="2"/>
  <c r="BV361" i="2" s="1"/>
  <c r="BS361" i="2"/>
  <c r="BP361" i="2"/>
  <c r="BO361" i="2"/>
  <c r="BL361" i="2"/>
  <c r="BI361" i="2"/>
  <c r="BH361" i="2" s="1"/>
  <c r="BG361" i="2"/>
  <c r="BF361" i="2"/>
  <c r="BE361" i="2"/>
  <c r="BD361" i="2"/>
  <c r="BB361" i="2" s="1"/>
  <c r="BA361" i="2" s="1"/>
  <c r="BC361" i="2"/>
  <c r="AX361" i="2"/>
  <c r="AU361" i="2"/>
  <c r="AT361" i="2"/>
  <c r="AQ361" i="2"/>
  <c r="AN361" i="2"/>
  <c r="AJ361" i="2"/>
  <c r="AG361" i="2"/>
  <c r="AF361" i="2" s="1"/>
  <c r="AE361" i="2"/>
  <c r="AD361" i="2"/>
  <c r="AD360" i="2" s="1"/>
  <c r="AC361" i="2"/>
  <c r="AB361" i="2"/>
  <c r="AA361" i="2"/>
  <c r="V361" i="2"/>
  <c r="R361" i="2" s="1"/>
  <c r="S361" i="2"/>
  <c r="O361" i="2"/>
  <c r="L361" i="2"/>
  <c r="K361" i="2"/>
  <c r="H361" i="2"/>
  <c r="E361" i="2"/>
  <c r="D361" i="2"/>
  <c r="DH360" i="2"/>
  <c r="DD360" i="2"/>
  <c r="DC360" i="2"/>
  <c r="DB360" i="2"/>
  <c r="DA360" i="2"/>
  <c r="DA355" i="2" s="1"/>
  <c r="CZ360" i="2"/>
  <c r="CZ355" i="2" s="1"/>
  <c r="CW360" i="2"/>
  <c r="CU360" i="2" s="1"/>
  <c r="CV360" i="2"/>
  <c r="CT360" i="2"/>
  <c r="CR360" i="2" s="1"/>
  <c r="CS360" i="2"/>
  <c r="CP360" i="2"/>
  <c r="CO360" i="2"/>
  <c r="CN360" i="2" s="1"/>
  <c r="CM360" i="2"/>
  <c r="CK360" i="2" s="1"/>
  <c r="CJ360" i="2" s="1"/>
  <c r="CL360" i="2"/>
  <c r="CF360" i="2"/>
  <c r="CB360" i="2"/>
  <c r="CA360" i="2"/>
  <c r="BZ360" i="2"/>
  <c r="BY360" i="2"/>
  <c r="BX360" i="2"/>
  <c r="BW360" i="2" s="1"/>
  <c r="BU360" i="2"/>
  <c r="BT360" i="2"/>
  <c r="BR360" i="2"/>
  <c r="BQ360" i="2"/>
  <c r="BP360" i="2"/>
  <c r="BN360" i="2"/>
  <c r="BL360" i="2" s="1"/>
  <c r="BM360" i="2"/>
  <c r="BK360" i="2"/>
  <c r="BJ360" i="2"/>
  <c r="BI360" i="2"/>
  <c r="BH360" i="2" s="1"/>
  <c r="BF360" i="2"/>
  <c r="BF355" i="2" s="1"/>
  <c r="BD360" i="2"/>
  <c r="BC360" i="2"/>
  <c r="AZ360" i="2"/>
  <c r="AY360" i="2"/>
  <c r="AW360" i="2"/>
  <c r="AV360" i="2"/>
  <c r="AU360" i="2"/>
  <c r="AS360" i="2"/>
  <c r="AQ360" i="2" s="1"/>
  <c r="AM360" i="2" s="1"/>
  <c r="AR360" i="2"/>
  <c r="AP360" i="2"/>
  <c r="AO360" i="2"/>
  <c r="AN360" i="2"/>
  <c r="AL360" i="2"/>
  <c r="AK360" i="2"/>
  <c r="AJ360" i="2"/>
  <c r="AI360" i="2"/>
  <c r="AI355" i="2" s="1"/>
  <c r="AH360" i="2"/>
  <c r="AH355" i="2" s="1"/>
  <c r="AG355" i="2" s="1"/>
  <c r="AG360" i="2"/>
  <c r="AF360" i="2"/>
  <c r="AE360" i="2"/>
  <c r="X360" i="2"/>
  <c r="W360" i="2"/>
  <c r="V360" i="2"/>
  <c r="U360" i="2"/>
  <c r="S360" i="2" s="1"/>
  <c r="T360" i="2"/>
  <c r="Q360" i="2"/>
  <c r="P360" i="2"/>
  <c r="O360" i="2"/>
  <c r="N360" i="2"/>
  <c r="M360" i="2"/>
  <c r="L360" i="2"/>
  <c r="K360" i="2" s="1"/>
  <c r="J360" i="2"/>
  <c r="I360" i="2"/>
  <c r="H360" i="2"/>
  <c r="G360" i="2"/>
  <c r="F360" i="2"/>
  <c r="F355" i="2" s="1"/>
  <c r="E360" i="2"/>
  <c r="D360" i="2" s="1"/>
  <c r="DR359" i="2"/>
  <c r="DK359" i="2"/>
  <c r="DJ359" i="2"/>
  <c r="DI359" i="2" s="1"/>
  <c r="DH359" i="2"/>
  <c r="DG359" i="2"/>
  <c r="DF359" i="2"/>
  <c r="DB359" i="2"/>
  <c r="CY359" i="2"/>
  <c r="CX359" i="2"/>
  <c r="CU359" i="2"/>
  <c r="CR359" i="2"/>
  <c r="CQ359" i="2"/>
  <c r="CN359" i="2"/>
  <c r="CK359" i="2"/>
  <c r="CJ359" i="2" s="1"/>
  <c r="CI359" i="2"/>
  <c r="CG359" i="2" s="1"/>
  <c r="CH359" i="2"/>
  <c r="CF359" i="2"/>
  <c r="CE359" i="2"/>
  <c r="CD359" i="2"/>
  <c r="CC359" i="2" s="1"/>
  <c r="BZ359" i="2"/>
  <c r="BV359" i="2" s="1"/>
  <c r="BW359" i="2"/>
  <c r="BS359" i="2"/>
  <c r="BP359" i="2"/>
  <c r="BO359" i="2"/>
  <c r="BL359" i="2"/>
  <c r="BI359" i="2"/>
  <c r="BH359" i="2"/>
  <c r="BG359" i="2"/>
  <c r="BF359" i="2"/>
  <c r="BE359" i="2"/>
  <c r="BD359" i="2"/>
  <c r="BC359" i="2"/>
  <c r="BB359" i="2" s="1"/>
  <c r="BA359" i="2" s="1"/>
  <c r="AX359" i="2"/>
  <c r="AU359" i="2"/>
  <c r="AT359" i="2" s="1"/>
  <c r="AQ359" i="2"/>
  <c r="AN359" i="2"/>
  <c r="AM359" i="2" s="1"/>
  <c r="AJ359" i="2"/>
  <c r="AF359" i="2" s="1"/>
  <c r="AG359" i="2"/>
  <c r="AE359" i="2"/>
  <c r="AD359" i="2"/>
  <c r="AC359" i="2"/>
  <c r="AB359" i="2"/>
  <c r="DO359" i="2" s="1"/>
  <c r="AA359" i="2"/>
  <c r="Z359" i="2"/>
  <c r="V359" i="2"/>
  <c r="S359" i="2"/>
  <c r="R359" i="2"/>
  <c r="O359" i="2"/>
  <c r="L359" i="2"/>
  <c r="K359" i="2"/>
  <c r="H359" i="2"/>
  <c r="D359" i="2" s="1"/>
  <c r="E359" i="2"/>
  <c r="DK358" i="2"/>
  <c r="DJ358" i="2"/>
  <c r="DI358" i="2" s="1"/>
  <c r="DH358" i="2"/>
  <c r="DG358" i="2"/>
  <c r="DG356" i="2" s="1"/>
  <c r="DF358" i="2"/>
  <c r="DE358" i="2"/>
  <c r="DB358" i="2"/>
  <c r="CY358" i="2"/>
  <c r="CX358" i="2" s="1"/>
  <c r="CU358" i="2"/>
  <c r="CQ358" i="2" s="1"/>
  <c r="CR358" i="2"/>
  <c r="CN358" i="2"/>
  <c r="CK358" i="2"/>
  <c r="CJ358" i="2" s="1"/>
  <c r="CI358" i="2"/>
  <c r="CH358" i="2"/>
  <c r="CG358" i="2"/>
  <c r="CF358" i="2"/>
  <c r="CE358" i="2"/>
  <c r="CD358" i="2"/>
  <c r="CC358" i="2" s="1"/>
  <c r="BZ358" i="2"/>
  <c r="BW358" i="2"/>
  <c r="BV358" i="2"/>
  <c r="BS358" i="2"/>
  <c r="BP358" i="2"/>
  <c r="BO358" i="2"/>
  <c r="BL358" i="2"/>
  <c r="BI358" i="2"/>
  <c r="BH358" i="2" s="1"/>
  <c r="BG358" i="2"/>
  <c r="BF358" i="2"/>
  <c r="BE358" i="2"/>
  <c r="BA358" i="2" s="1"/>
  <c r="BD358" i="2"/>
  <c r="BC358" i="2"/>
  <c r="BB358" i="2"/>
  <c r="AX358" i="2"/>
  <c r="AU358" i="2"/>
  <c r="AT358" i="2" s="1"/>
  <c r="AQ358" i="2"/>
  <c r="AN358" i="2"/>
  <c r="AM358" i="2"/>
  <c r="AJ358" i="2"/>
  <c r="AG358" i="2"/>
  <c r="AF358" i="2"/>
  <c r="AE358" i="2"/>
  <c r="AD358" i="2"/>
  <c r="AC358" i="2"/>
  <c r="AB358" i="2"/>
  <c r="DO358" i="2" s="1"/>
  <c r="AA358" i="2"/>
  <c r="V358" i="2"/>
  <c r="S358" i="2"/>
  <c r="R358" i="2"/>
  <c r="O358" i="2"/>
  <c r="L358" i="2"/>
  <c r="K358" i="2" s="1"/>
  <c r="H358" i="2"/>
  <c r="E358" i="2"/>
  <c r="D358" i="2" s="1"/>
  <c r="DK357" i="2"/>
  <c r="DK356" i="2" s="1"/>
  <c r="DJ357" i="2"/>
  <c r="DH357" i="2"/>
  <c r="DF357" i="2" s="1"/>
  <c r="DG357" i="2"/>
  <c r="DB357" i="2"/>
  <c r="CY357" i="2"/>
  <c r="CX357" i="2"/>
  <c r="CU357" i="2"/>
  <c r="CR357" i="2"/>
  <c r="CN357" i="2"/>
  <c r="CK357" i="2"/>
  <c r="CJ357" i="2" s="1"/>
  <c r="CI357" i="2"/>
  <c r="CH357" i="2"/>
  <c r="CG357" i="2"/>
  <c r="CF357" i="2"/>
  <c r="CE357" i="2"/>
  <c r="CE356" i="2" s="1"/>
  <c r="CD357" i="2"/>
  <c r="CC357" i="2"/>
  <c r="BZ357" i="2"/>
  <c r="BV357" i="2" s="1"/>
  <c r="BW357" i="2"/>
  <c r="BS357" i="2"/>
  <c r="BP357" i="2"/>
  <c r="BO357" i="2"/>
  <c r="BL357" i="2"/>
  <c r="BH357" i="2" s="1"/>
  <c r="BI357" i="2"/>
  <c r="BG357" i="2"/>
  <c r="BF357" i="2"/>
  <c r="BD357" i="2"/>
  <c r="BC357" i="2"/>
  <c r="BB357" i="2"/>
  <c r="AX357" i="2"/>
  <c r="AU357" i="2"/>
  <c r="AT357" i="2"/>
  <c r="AQ357" i="2"/>
  <c r="AN357" i="2"/>
  <c r="AJ357" i="2"/>
  <c r="AG357" i="2"/>
  <c r="AF357" i="2"/>
  <c r="AE357" i="2"/>
  <c r="AD357" i="2"/>
  <c r="DQ357" i="2" s="1"/>
  <c r="AB357" i="2"/>
  <c r="AA357" i="2"/>
  <c r="V357" i="2"/>
  <c r="S357" i="2"/>
  <c r="R357" i="2" s="1"/>
  <c r="O357" i="2"/>
  <c r="K357" i="2" s="1"/>
  <c r="L357" i="2"/>
  <c r="H357" i="2"/>
  <c r="E357" i="2"/>
  <c r="D357" i="2"/>
  <c r="DH356" i="2"/>
  <c r="DH355" i="2" s="1"/>
  <c r="DD356" i="2"/>
  <c r="DD355" i="2" s="1"/>
  <c r="DC356" i="2"/>
  <c r="DC355" i="2" s="1"/>
  <c r="DB355" i="2" s="1"/>
  <c r="DA356" i="2"/>
  <c r="CZ356" i="2"/>
  <c r="CY356" i="2"/>
  <c r="CW356" i="2"/>
  <c r="CV356" i="2"/>
  <c r="CU356" i="2"/>
  <c r="CT356" i="2"/>
  <c r="CS356" i="2"/>
  <c r="CS355" i="2" s="1"/>
  <c r="CR356" i="2"/>
  <c r="CQ356" i="2" s="1"/>
  <c r="CP356" i="2"/>
  <c r="CO356" i="2"/>
  <c r="CN356" i="2"/>
  <c r="CM356" i="2"/>
  <c r="CL356" i="2"/>
  <c r="CK356" i="2" s="1"/>
  <c r="CJ356" i="2" s="1"/>
  <c r="CI356" i="2"/>
  <c r="CG356" i="2" s="1"/>
  <c r="CH356" i="2"/>
  <c r="CF356" i="2"/>
  <c r="CF355" i="2" s="1"/>
  <c r="CB356" i="2"/>
  <c r="CA356" i="2"/>
  <c r="BZ356" i="2"/>
  <c r="BY356" i="2"/>
  <c r="BX356" i="2"/>
  <c r="BU356" i="2"/>
  <c r="BT356" i="2"/>
  <c r="BS356" i="2"/>
  <c r="BR356" i="2"/>
  <c r="BR355" i="2" s="1"/>
  <c r="BQ356" i="2"/>
  <c r="BP356" i="2" s="1"/>
  <c r="BO356" i="2" s="1"/>
  <c r="BN356" i="2"/>
  <c r="BM356" i="2"/>
  <c r="BK356" i="2"/>
  <c r="BI356" i="2" s="1"/>
  <c r="BJ356" i="2"/>
  <c r="BF356" i="2"/>
  <c r="BD356" i="2"/>
  <c r="BC356" i="2"/>
  <c r="BB356" i="2"/>
  <c r="AZ356" i="2"/>
  <c r="AY356" i="2"/>
  <c r="AW356" i="2"/>
  <c r="AV356" i="2"/>
  <c r="AU356" i="2"/>
  <c r="AS356" i="2"/>
  <c r="AR356" i="2"/>
  <c r="AQ356" i="2"/>
  <c r="AM356" i="2" s="1"/>
  <c r="AP356" i="2"/>
  <c r="AO356" i="2"/>
  <c r="AN356" i="2"/>
  <c r="AL356" i="2"/>
  <c r="AK356" i="2"/>
  <c r="AI356" i="2"/>
  <c r="AH356" i="2"/>
  <c r="AG356" i="2" s="1"/>
  <c r="X356" i="2"/>
  <c r="X355" i="2" s="1"/>
  <c r="W356" i="2"/>
  <c r="U356" i="2"/>
  <c r="T356" i="2"/>
  <c r="S356" i="2"/>
  <c r="Q356" i="2"/>
  <c r="Q355" i="2" s="1"/>
  <c r="P356" i="2"/>
  <c r="P355" i="2" s="1"/>
  <c r="O356" i="2"/>
  <c r="N356" i="2"/>
  <c r="M356" i="2"/>
  <c r="J356" i="2"/>
  <c r="I356" i="2"/>
  <c r="G356" i="2"/>
  <c r="F356" i="2"/>
  <c r="E356" i="2"/>
  <c r="CM355" i="2"/>
  <c r="CL355" i="2"/>
  <c r="CK355" i="2"/>
  <c r="BK355" i="2"/>
  <c r="BJ355" i="2"/>
  <c r="AY355" i="2"/>
  <c r="AW355" i="2"/>
  <c r="AR355" i="2"/>
  <c r="AP355" i="2"/>
  <c r="AL355" i="2"/>
  <c r="W355" i="2"/>
  <c r="O355" i="2"/>
  <c r="J355" i="2"/>
  <c r="I355" i="2"/>
  <c r="E355" i="2"/>
  <c r="DR353" i="2"/>
  <c r="DK353" i="2"/>
  <c r="DJ353" i="2"/>
  <c r="DI353" i="2"/>
  <c r="DH353" i="2"/>
  <c r="DG353" i="2"/>
  <c r="DF353" i="2"/>
  <c r="DB353" i="2"/>
  <c r="CX353" i="2" s="1"/>
  <c r="CY353" i="2"/>
  <c r="CU353" i="2"/>
  <c r="CQ353" i="2" s="1"/>
  <c r="CR353" i="2"/>
  <c r="CN353" i="2"/>
  <c r="CK353" i="2"/>
  <c r="CJ353" i="2" s="1"/>
  <c r="CI353" i="2"/>
  <c r="CH353" i="2"/>
  <c r="CG353" i="2"/>
  <c r="CF353" i="2"/>
  <c r="CD353" i="2" s="1"/>
  <c r="CE353" i="2"/>
  <c r="BZ353" i="2"/>
  <c r="BW353" i="2"/>
  <c r="BV353" i="2" s="1"/>
  <c r="BS353" i="2"/>
  <c r="BP353" i="2"/>
  <c r="BO353" i="2" s="1"/>
  <c r="BL353" i="2"/>
  <c r="BH353" i="2" s="1"/>
  <c r="BI353" i="2"/>
  <c r="BG353" i="2"/>
  <c r="BF353" i="2"/>
  <c r="BE353" i="2"/>
  <c r="BD353" i="2"/>
  <c r="BC353" i="2"/>
  <c r="BB353" i="2"/>
  <c r="BA353" i="2"/>
  <c r="AX353" i="2"/>
  <c r="AU353" i="2"/>
  <c r="AT353" i="2" s="1"/>
  <c r="AQ353" i="2"/>
  <c r="AN353" i="2"/>
  <c r="AM353" i="2"/>
  <c r="AJ353" i="2"/>
  <c r="AG353" i="2"/>
  <c r="AF353" i="2"/>
  <c r="AE353" i="2"/>
  <c r="AD353" i="2"/>
  <c r="AB353" i="2"/>
  <c r="AA353" i="2"/>
  <c r="V353" i="2"/>
  <c r="S353" i="2"/>
  <c r="R353" i="2"/>
  <c r="O353" i="2"/>
  <c r="L353" i="2"/>
  <c r="K353" i="2"/>
  <c r="H353" i="2"/>
  <c r="E353" i="2"/>
  <c r="D353" i="2"/>
  <c r="DK352" i="2"/>
  <c r="DI352" i="2" s="1"/>
  <c r="DJ352" i="2"/>
  <c r="DH352" i="2"/>
  <c r="DF352" i="2" s="1"/>
  <c r="DG352" i="2"/>
  <c r="DB352" i="2"/>
  <c r="CY352" i="2"/>
  <c r="CX352" i="2"/>
  <c r="CU352" i="2"/>
  <c r="CR352" i="2"/>
  <c r="CQ352" i="2"/>
  <c r="CN352" i="2"/>
  <c r="CK352" i="2"/>
  <c r="CI352" i="2"/>
  <c r="CH352" i="2"/>
  <c r="CG352" i="2"/>
  <c r="CF352" i="2"/>
  <c r="CE352" i="2"/>
  <c r="CD352" i="2"/>
  <c r="BZ352" i="2"/>
  <c r="BV352" i="2" s="1"/>
  <c r="BW352" i="2"/>
  <c r="BS352" i="2"/>
  <c r="BP352" i="2"/>
  <c r="BO352" i="2"/>
  <c r="BL352" i="2"/>
  <c r="BI352" i="2"/>
  <c r="BH352" i="2"/>
  <c r="BG352" i="2"/>
  <c r="DR352" i="2" s="1"/>
  <c r="BF352" i="2"/>
  <c r="BE352" i="2" s="1"/>
  <c r="BD352" i="2"/>
  <c r="BC352" i="2"/>
  <c r="BB352" i="2" s="1"/>
  <c r="BA352" i="2" s="1"/>
  <c r="AX352" i="2"/>
  <c r="AT352" i="2" s="1"/>
  <c r="AU352" i="2"/>
  <c r="AQ352" i="2"/>
  <c r="AN352" i="2"/>
  <c r="AJ352" i="2"/>
  <c r="AG352" i="2"/>
  <c r="AF352" i="2"/>
  <c r="AE352" i="2"/>
  <c r="AD352" i="2"/>
  <c r="AC352" i="2"/>
  <c r="AB352" i="2"/>
  <c r="AA352" i="2"/>
  <c r="Z352" i="2" s="1"/>
  <c r="Y352" i="2" s="1"/>
  <c r="V352" i="2"/>
  <c r="S352" i="2"/>
  <c r="R352" i="2"/>
  <c r="O352" i="2"/>
  <c r="L352" i="2"/>
  <c r="K352" i="2" s="1"/>
  <c r="H352" i="2"/>
  <c r="E352" i="2"/>
  <c r="D352" i="2"/>
  <c r="DK351" i="2"/>
  <c r="DI351" i="2" s="1"/>
  <c r="DJ351" i="2"/>
  <c r="DH351" i="2"/>
  <c r="DH348" i="2" s="1"/>
  <c r="DG351" i="2"/>
  <c r="DF351" i="2"/>
  <c r="DE351" i="2"/>
  <c r="DB351" i="2"/>
  <c r="CY351" i="2"/>
  <c r="CX351" i="2"/>
  <c r="CU351" i="2"/>
  <c r="CR351" i="2"/>
  <c r="CQ351" i="2"/>
  <c r="CN351" i="2"/>
  <c r="CK351" i="2"/>
  <c r="CJ351" i="2"/>
  <c r="CI351" i="2"/>
  <c r="CG351" i="2" s="1"/>
  <c r="CH351" i="2"/>
  <c r="CF351" i="2"/>
  <c r="CE351" i="2"/>
  <c r="CD351" i="2"/>
  <c r="CC351" i="2" s="1"/>
  <c r="BZ351" i="2"/>
  <c r="BW351" i="2"/>
  <c r="BV351" i="2"/>
  <c r="BS351" i="2"/>
  <c r="BP351" i="2"/>
  <c r="BO351" i="2"/>
  <c r="BL351" i="2"/>
  <c r="BI351" i="2"/>
  <c r="BH351" i="2"/>
  <c r="BG351" i="2"/>
  <c r="BF351" i="2"/>
  <c r="BD351" i="2"/>
  <c r="BC351" i="2"/>
  <c r="BB351" i="2"/>
  <c r="AX351" i="2"/>
  <c r="AU351" i="2"/>
  <c r="AT351" i="2"/>
  <c r="AQ351" i="2"/>
  <c r="AN351" i="2"/>
  <c r="AM351" i="2" s="1"/>
  <c r="AJ351" i="2"/>
  <c r="AF351" i="2" s="1"/>
  <c r="AG351" i="2"/>
  <c r="AE351" i="2"/>
  <c r="AD351" i="2"/>
  <c r="DQ351" i="2" s="1"/>
  <c r="AC351" i="2"/>
  <c r="AB351" i="2"/>
  <c r="AA351" i="2"/>
  <c r="V351" i="2"/>
  <c r="S351" i="2"/>
  <c r="R351" i="2"/>
  <c r="O351" i="2"/>
  <c r="L351" i="2"/>
  <c r="H351" i="2"/>
  <c r="E351" i="2"/>
  <c r="D351" i="2"/>
  <c r="DK350" i="2"/>
  <c r="DK348" i="2" s="1"/>
  <c r="DJ350" i="2"/>
  <c r="DH350" i="2"/>
  <c r="DG350" i="2"/>
  <c r="DF350" i="2"/>
  <c r="DB350" i="2"/>
  <c r="CY350" i="2"/>
  <c r="CX350" i="2"/>
  <c r="CU350" i="2"/>
  <c r="CR350" i="2"/>
  <c r="CQ350" i="2"/>
  <c r="CN350" i="2"/>
  <c r="CK350" i="2"/>
  <c r="CJ350" i="2" s="1"/>
  <c r="CI350" i="2"/>
  <c r="CG350" i="2" s="1"/>
  <c r="CH350" i="2"/>
  <c r="CF350" i="2"/>
  <c r="CE350" i="2"/>
  <c r="CD350" i="2" s="1"/>
  <c r="BZ350" i="2"/>
  <c r="BW350" i="2"/>
  <c r="BV350" i="2"/>
  <c r="BS350" i="2"/>
  <c r="BP350" i="2"/>
  <c r="BO350" i="2"/>
  <c r="BL350" i="2"/>
  <c r="BI350" i="2"/>
  <c r="BG350" i="2"/>
  <c r="BF350" i="2"/>
  <c r="BF348" i="2" s="1"/>
  <c r="BE350" i="2"/>
  <c r="BD350" i="2"/>
  <c r="BC350" i="2"/>
  <c r="BB350" i="2" s="1"/>
  <c r="BA350" i="2" s="1"/>
  <c r="AX350" i="2"/>
  <c r="AU350" i="2"/>
  <c r="AT350" i="2"/>
  <c r="AQ350" i="2"/>
  <c r="AN350" i="2"/>
  <c r="AM350" i="2"/>
  <c r="AJ350" i="2"/>
  <c r="AF350" i="2" s="1"/>
  <c r="AG350" i="2"/>
  <c r="AE350" i="2"/>
  <c r="AD350" i="2"/>
  <c r="DQ350" i="2" s="1"/>
  <c r="AC350" i="2"/>
  <c r="Y350" i="2" s="1"/>
  <c r="AB350" i="2"/>
  <c r="AA350" i="2"/>
  <c r="Z350" i="2"/>
  <c r="V350" i="2"/>
  <c r="S350" i="2"/>
  <c r="R350" i="2" s="1"/>
  <c r="O350" i="2"/>
  <c r="L350" i="2"/>
  <c r="K350" i="2"/>
  <c r="H350" i="2"/>
  <c r="D350" i="2" s="1"/>
  <c r="E350" i="2"/>
  <c r="DK349" i="2"/>
  <c r="DI349" i="2" s="1"/>
  <c r="DJ349" i="2"/>
  <c r="DH349" i="2"/>
  <c r="DG349" i="2"/>
  <c r="DF349" i="2" s="1"/>
  <c r="DE349" i="2" s="1"/>
  <c r="DB349" i="2"/>
  <c r="CY349" i="2"/>
  <c r="CX349" i="2"/>
  <c r="CU349" i="2"/>
  <c r="CQ349" i="2" s="1"/>
  <c r="CR349" i="2"/>
  <c r="CN349" i="2"/>
  <c r="CJ349" i="2" s="1"/>
  <c r="CK349" i="2"/>
  <c r="CI349" i="2"/>
  <c r="CH349" i="2"/>
  <c r="CF349" i="2"/>
  <c r="CE349" i="2"/>
  <c r="CD349" i="2"/>
  <c r="BZ349" i="2"/>
  <c r="BW349" i="2"/>
  <c r="BV349" i="2"/>
  <c r="BS349" i="2"/>
  <c r="BO349" i="2" s="1"/>
  <c r="BP349" i="2"/>
  <c r="BL349" i="2"/>
  <c r="BI349" i="2"/>
  <c r="BG349" i="2"/>
  <c r="BF349" i="2"/>
  <c r="BE349" i="2"/>
  <c r="BD349" i="2"/>
  <c r="DO349" i="2" s="1"/>
  <c r="BC349" i="2"/>
  <c r="AX349" i="2"/>
  <c r="AU349" i="2"/>
  <c r="AT349" i="2"/>
  <c r="AQ349" i="2"/>
  <c r="AM349" i="2" s="1"/>
  <c r="AN349" i="2"/>
  <c r="AJ349" i="2"/>
  <c r="AG349" i="2"/>
  <c r="AF349" i="2"/>
  <c r="AE349" i="2"/>
  <c r="AC349" i="2" s="1"/>
  <c r="AD349" i="2"/>
  <c r="AB349" i="2"/>
  <c r="AA349" i="2"/>
  <c r="Z349" i="2"/>
  <c r="Y349" i="2" s="1"/>
  <c r="V349" i="2"/>
  <c r="S349" i="2"/>
  <c r="R349" i="2" s="1"/>
  <c r="O349" i="2"/>
  <c r="L349" i="2"/>
  <c r="K349" i="2"/>
  <c r="H349" i="2"/>
  <c r="E349" i="2"/>
  <c r="D349" i="2" s="1"/>
  <c r="DD348" i="2"/>
  <c r="DC348" i="2"/>
  <c r="DB348" i="2"/>
  <c r="DA348" i="2"/>
  <c r="DA342" i="2" s="1"/>
  <c r="CZ348" i="2"/>
  <c r="CY348" i="2" s="1"/>
  <c r="CX348" i="2"/>
  <c r="CW348" i="2"/>
  <c r="CV348" i="2"/>
  <c r="CU348" i="2"/>
  <c r="CT348" i="2"/>
  <c r="CS348" i="2"/>
  <c r="CR348" i="2" s="1"/>
  <c r="CQ348" i="2" s="1"/>
  <c r="CP348" i="2"/>
  <c r="CO348" i="2"/>
  <c r="CO342" i="2" s="1"/>
  <c r="CN342" i="2" s="1"/>
  <c r="CJ342" i="2" s="1"/>
  <c r="CN348" i="2"/>
  <c r="CM348" i="2"/>
  <c r="CL348" i="2"/>
  <c r="CK348" i="2"/>
  <c r="CB348" i="2"/>
  <c r="CA348" i="2"/>
  <c r="BZ348" i="2"/>
  <c r="BY348" i="2"/>
  <c r="BX348" i="2"/>
  <c r="BW348" i="2" s="1"/>
  <c r="BV348" i="2" s="1"/>
  <c r="BU348" i="2"/>
  <c r="BT348" i="2"/>
  <c r="BT342" i="2" s="1"/>
  <c r="BS348" i="2"/>
  <c r="BR348" i="2"/>
  <c r="BP348" i="2" s="1"/>
  <c r="BQ348" i="2"/>
  <c r="BN348" i="2"/>
  <c r="BM348" i="2"/>
  <c r="BK348" i="2"/>
  <c r="BJ348" i="2"/>
  <c r="AZ348" i="2"/>
  <c r="AY348" i="2"/>
  <c r="AW348" i="2"/>
  <c r="AV348" i="2"/>
  <c r="AU348" i="2" s="1"/>
  <c r="AS348" i="2"/>
  <c r="AR348" i="2"/>
  <c r="AP348" i="2"/>
  <c r="AO348" i="2"/>
  <c r="AN348" i="2"/>
  <c r="AL348" i="2"/>
  <c r="AK348" i="2"/>
  <c r="AJ348" i="2" s="1"/>
  <c r="AF348" i="2" s="1"/>
  <c r="AI348" i="2"/>
  <c r="AH348" i="2"/>
  <c r="AG348" i="2"/>
  <c r="AE348" i="2"/>
  <c r="AD348" i="2"/>
  <c r="AC348" i="2"/>
  <c r="AB348" i="2"/>
  <c r="AA348" i="2"/>
  <c r="Z348" i="2"/>
  <c r="Y348" i="2"/>
  <c r="X348" i="2"/>
  <c r="V348" i="2" s="1"/>
  <c r="W348" i="2"/>
  <c r="U348" i="2"/>
  <c r="T348" i="2"/>
  <c r="S348" i="2"/>
  <c r="Q348" i="2"/>
  <c r="P348" i="2"/>
  <c r="N348" i="2"/>
  <c r="M348" i="2"/>
  <c r="L348" i="2"/>
  <c r="J348" i="2"/>
  <c r="I348" i="2"/>
  <c r="H348" i="2"/>
  <c r="G348" i="2"/>
  <c r="F348" i="2"/>
  <c r="F342" i="2" s="1"/>
  <c r="E348" i="2"/>
  <c r="D348" i="2" s="1"/>
  <c r="DK347" i="2"/>
  <c r="DK342" i="2" s="1"/>
  <c r="DJ347" i="2"/>
  <c r="DH347" i="2"/>
  <c r="DG347" i="2"/>
  <c r="DF347" i="2"/>
  <c r="CY347" i="2"/>
  <c r="CX347" i="2"/>
  <c r="CR347" i="2"/>
  <c r="CQ347" i="2" s="1"/>
  <c r="CK347" i="2"/>
  <c r="CJ347" i="2" s="1"/>
  <c r="CI347" i="2"/>
  <c r="CH347" i="2"/>
  <c r="CG347" i="2" s="1"/>
  <c r="CF347" i="2"/>
  <c r="CE347" i="2"/>
  <c r="CD347" i="2" s="1"/>
  <c r="CC347" i="2"/>
  <c r="BW347" i="2"/>
  <c r="BV347" i="2" s="1"/>
  <c r="BP347" i="2"/>
  <c r="BO347" i="2"/>
  <c r="BI347" i="2"/>
  <c r="BH347" i="2"/>
  <c r="BG347" i="2"/>
  <c r="DR347" i="2" s="1"/>
  <c r="BF347" i="2"/>
  <c r="BE347" i="2"/>
  <c r="BD347" i="2"/>
  <c r="DO347" i="2" s="1"/>
  <c r="BC347" i="2"/>
  <c r="AU347" i="2"/>
  <c r="AT347" i="2" s="1"/>
  <c r="AN347" i="2"/>
  <c r="AM347" i="2" s="1"/>
  <c r="AG347" i="2"/>
  <c r="AF347" i="2"/>
  <c r="AE347" i="2"/>
  <c r="AD347" i="2"/>
  <c r="AB347" i="2"/>
  <c r="AA347" i="2"/>
  <c r="S347" i="2"/>
  <c r="R347" i="2"/>
  <c r="L347" i="2"/>
  <c r="K347" i="2" s="1"/>
  <c r="E347" i="2"/>
  <c r="D347" i="2"/>
  <c r="DR346" i="2"/>
  <c r="DQ346" i="2"/>
  <c r="DP346" i="2" s="1"/>
  <c r="DK346" i="2"/>
  <c r="DJ346" i="2"/>
  <c r="DI346" i="2" s="1"/>
  <c r="DH346" i="2"/>
  <c r="DG346" i="2"/>
  <c r="DF346" i="2"/>
  <c r="DE346" i="2" s="1"/>
  <c r="DB346" i="2"/>
  <c r="CY346" i="2"/>
  <c r="CX346" i="2"/>
  <c r="CU346" i="2"/>
  <c r="CR346" i="2"/>
  <c r="CQ346" i="2"/>
  <c r="CN346" i="2"/>
  <c r="CK346" i="2"/>
  <c r="CJ346" i="2"/>
  <c r="CI346" i="2"/>
  <c r="CH346" i="2"/>
  <c r="CF346" i="2"/>
  <c r="CE346" i="2"/>
  <c r="BZ346" i="2"/>
  <c r="BW346" i="2"/>
  <c r="BV346" i="2"/>
  <c r="BS346" i="2"/>
  <c r="BO346" i="2" s="1"/>
  <c r="BP346" i="2"/>
  <c r="BL346" i="2"/>
  <c r="BI346" i="2"/>
  <c r="BH346" i="2"/>
  <c r="BG346" i="2"/>
  <c r="BF346" i="2"/>
  <c r="BE346" i="2"/>
  <c r="BD346" i="2"/>
  <c r="BC346" i="2"/>
  <c r="BB346" i="2" s="1"/>
  <c r="BA346" i="2"/>
  <c r="AX346" i="2"/>
  <c r="AU346" i="2"/>
  <c r="AT346" i="2"/>
  <c r="AQ346" i="2"/>
  <c r="AN346" i="2"/>
  <c r="AM346" i="2"/>
  <c r="AJ346" i="2"/>
  <c r="AG346" i="2"/>
  <c r="AF346" i="2" s="1"/>
  <c r="AE346" i="2"/>
  <c r="AD346" i="2"/>
  <c r="AC346" i="2"/>
  <c r="AB346" i="2"/>
  <c r="AA346" i="2"/>
  <c r="Z346" i="2" s="1"/>
  <c r="Y346" i="2" s="1"/>
  <c r="V346" i="2"/>
  <c r="S346" i="2"/>
  <c r="R346" i="2" s="1"/>
  <c r="O346" i="2"/>
  <c r="L346" i="2"/>
  <c r="K346" i="2" s="1"/>
  <c r="H346" i="2"/>
  <c r="D346" i="2" s="1"/>
  <c r="E346" i="2"/>
  <c r="DR345" i="2"/>
  <c r="DK345" i="2"/>
  <c r="DK343" i="2" s="1"/>
  <c r="DJ345" i="2"/>
  <c r="DI345" i="2"/>
  <c r="DH345" i="2"/>
  <c r="DG345" i="2"/>
  <c r="DF345" i="2"/>
  <c r="DE345" i="2" s="1"/>
  <c r="DB345" i="2"/>
  <c r="CY345" i="2"/>
  <c r="CX345" i="2"/>
  <c r="CU345" i="2"/>
  <c r="CQ345" i="2" s="1"/>
  <c r="CR345" i="2"/>
  <c r="CN345" i="2"/>
  <c r="CK345" i="2"/>
  <c r="CJ345" i="2" s="1"/>
  <c r="CI345" i="2"/>
  <c r="CH345" i="2"/>
  <c r="CF345" i="2"/>
  <c r="CE345" i="2"/>
  <c r="CD345" i="2"/>
  <c r="BZ345" i="2"/>
  <c r="BW345" i="2"/>
  <c r="BV345" i="2" s="1"/>
  <c r="BS345" i="2"/>
  <c r="BP345" i="2"/>
  <c r="BO345" i="2"/>
  <c r="BL345" i="2"/>
  <c r="BI345" i="2"/>
  <c r="BG345" i="2"/>
  <c r="BF345" i="2"/>
  <c r="BE345" i="2"/>
  <c r="BD345" i="2"/>
  <c r="BC345" i="2"/>
  <c r="BB345" i="2"/>
  <c r="BA345" i="2"/>
  <c r="AX345" i="2"/>
  <c r="AU345" i="2"/>
  <c r="AT345" i="2"/>
  <c r="AQ345" i="2"/>
  <c r="AN345" i="2"/>
  <c r="AM345" i="2" s="1"/>
  <c r="AJ345" i="2"/>
  <c r="AF345" i="2" s="1"/>
  <c r="AG345" i="2"/>
  <c r="AE345" i="2"/>
  <c r="AD345" i="2"/>
  <c r="AC345" i="2"/>
  <c r="AB345" i="2"/>
  <c r="AA345" i="2"/>
  <c r="Z345" i="2"/>
  <c r="Y345" i="2"/>
  <c r="V345" i="2"/>
  <c r="S345" i="2"/>
  <c r="R345" i="2" s="1"/>
  <c r="O345" i="2"/>
  <c r="K345" i="2" s="1"/>
  <c r="L345" i="2"/>
  <c r="H345" i="2"/>
  <c r="D345" i="2" s="1"/>
  <c r="E345" i="2"/>
  <c r="DN344" i="2"/>
  <c r="DK344" i="2"/>
  <c r="DJ344" i="2"/>
  <c r="DI344" i="2"/>
  <c r="DH344" i="2"/>
  <c r="DG344" i="2"/>
  <c r="DF344" i="2"/>
  <c r="DE344" i="2"/>
  <c r="DB344" i="2"/>
  <c r="CX344" i="2" s="1"/>
  <c r="CY344" i="2"/>
  <c r="CU344" i="2"/>
  <c r="CR344" i="2"/>
  <c r="CQ344" i="2" s="1"/>
  <c r="CN344" i="2"/>
  <c r="CK344" i="2"/>
  <c r="CJ344" i="2" s="1"/>
  <c r="CI344" i="2"/>
  <c r="CH344" i="2"/>
  <c r="CG344" i="2"/>
  <c r="CF344" i="2"/>
  <c r="CE344" i="2"/>
  <c r="BZ344" i="2"/>
  <c r="BV344" i="2" s="1"/>
  <c r="BW344" i="2"/>
  <c r="BS344" i="2"/>
  <c r="BP344" i="2"/>
  <c r="BO344" i="2"/>
  <c r="BL344" i="2"/>
  <c r="BI344" i="2"/>
  <c r="BH344" i="2"/>
  <c r="BG344" i="2"/>
  <c r="BF344" i="2"/>
  <c r="BD344" i="2"/>
  <c r="BC344" i="2"/>
  <c r="BB344" i="2"/>
  <c r="AX344" i="2"/>
  <c r="AT344" i="2" s="1"/>
  <c r="AU344" i="2"/>
  <c r="AQ344" i="2"/>
  <c r="AN344" i="2"/>
  <c r="AM344" i="2" s="1"/>
  <c r="AJ344" i="2"/>
  <c r="AG344" i="2"/>
  <c r="AF344" i="2" s="1"/>
  <c r="AE344" i="2"/>
  <c r="AD344" i="2"/>
  <c r="AB344" i="2"/>
  <c r="AA344" i="2"/>
  <c r="Z344" i="2"/>
  <c r="V344" i="2"/>
  <c r="S344" i="2"/>
  <c r="R344" i="2"/>
  <c r="O344" i="2"/>
  <c r="L344" i="2"/>
  <c r="K344" i="2" s="1"/>
  <c r="H344" i="2"/>
  <c r="E344" i="2"/>
  <c r="D344" i="2" s="1"/>
  <c r="DH343" i="2"/>
  <c r="DG343" i="2"/>
  <c r="DF343" i="2"/>
  <c r="DD343" i="2"/>
  <c r="DC343" i="2"/>
  <c r="DA343" i="2"/>
  <c r="CZ343" i="2"/>
  <c r="CY343" i="2"/>
  <c r="CW343" i="2"/>
  <c r="CV343" i="2"/>
  <c r="CV342" i="2" s="1"/>
  <c r="CT343" i="2"/>
  <c r="CS343" i="2"/>
  <c r="CP343" i="2"/>
  <c r="CO343" i="2"/>
  <c r="CN343" i="2"/>
  <c r="CM343" i="2"/>
  <c r="CM342" i="2" s="1"/>
  <c r="CL343" i="2"/>
  <c r="CL342" i="2" s="1"/>
  <c r="CK342" i="2" s="1"/>
  <c r="CK343" i="2"/>
  <c r="CJ343" i="2"/>
  <c r="CB343" i="2"/>
  <c r="CA343" i="2"/>
  <c r="BZ343" i="2"/>
  <c r="BY343" i="2"/>
  <c r="BX343" i="2"/>
  <c r="BW343" i="2"/>
  <c r="BV343" i="2"/>
  <c r="BU343" i="2"/>
  <c r="BT343" i="2"/>
  <c r="BR343" i="2"/>
  <c r="BR342" i="2" s="1"/>
  <c r="BQ343" i="2"/>
  <c r="BN343" i="2"/>
  <c r="BM343" i="2"/>
  <c r="BL343" i="2"/>
  <c r="BK343" i="2"/>
  <c r="BJ343" i="2"/>
  <c r="BI343" i="2" s="1"/>
  <c r="BH343" i="2"/>
  <c r="AZ343" i="2"/>
  <c r="AY343" i="2"/>
  <c r="AX343" i="2"/>
  <c r="AW343" i="2"/>
  <c r="AV343" i="2"/>
  <c r="AS343" i="2"/>
  <c r="AR343" i="2"/>
  <c r="AP343" i="2"/>
  <c r="AP342" i="2" s="1"/>
  <c r="AO343" i="2"/>
  <c r="AO342" i="2" s="1"/>
  <c r="AN342" i="2" s="1"/>
  <c r="AL343" i="2"/>
  <c r="AK343" i="2"/>
  <c r="AJ343" i="2"/>
  <c r="AI343" i="2"/>
  <c r="AI342" i="2" s="1"/>
  <c r="AH343" i="2"/>
  <c r="AH342" i="2" s="1"/>
  <c r="AG342" i="2" s="1"/>
  <c r="AG343" i="2"/>
  <c r="AA343" i="2"/>
  <c r="X343" i="2"/>
  <c r="W343" i="2"/>
  <c r="V343" i="2"/>
  <c r="U343" i="2"/>
  <c r="T343" i="2"/>
  <c r="S343" i="2" s="1"/>
  <c r="R343" i="2" s="1"/>
  <c r="Q343" i="2"/>
  <c r="P343" i="2"/>
  <c r="P342" i="2" s="1"/>
  <c r="O343" i="2"/>
  <c r="N343" i="2"/>
  <c r="N342" i="2" s="1"/>
  <c r="M343" i="2"/>
  <c r="M342" i="2" s="1"/>
  <c r="L343" i="2"/>
  <c r="K343" i="2"/>
  <c r="J343" i="2"/>
  <c r="I343" i="2"/>
  <c r="G343" i="2"/>
  <c r="F343" i="2"/>
  <c r="DH342" i="2"/>
  <c r="DD342" i="2"/>
  <c r="CT342" i="2"/>
  <c r="CP342" i="2"/>
  <c r="CB342" i="2"/>
  <c r="CA342" i="2"/>
  <c r="BZ342" i="2" s="1"/>
  <c r="BY342" i="2"/>
  <c r="BX342" i="2"/>
  <c r="BW342" i="2"/>
  <c r="BV342" i="2" s="1"/>
  <c r="BN342" i="2"/>
  <c r="AZ342" i="2"/>
  <c r="AA342" i="2"/>
  <c r="W342" i="2"/>
  <c r="U342" i="2"/>
  <c r="T342" i="2"/>
  <c r="L342" i="2"/>
  <c r="I342" i="2"/>
  <c r="DK340" i="2"/>
  <c r="DI340" i="2" s="1"/>
  <c r="DJ340" i="2"/>
  <c r="DH340" i="2"/>
  <c r="DG340" i="2"/>
  <c r="DF340" i="2"/>
  <c r="DE340" i="2" s="1"/>
  <c r="DB340" i="2"/>
  <c r="CX340" i="2" s="1"/>
  <c r="CY340" i="2"/>
  <c r="CU340" i="2"/>
  <c r="CR340" i="2"/>
  <c r="CN340" i="2"/>
  <c r="CK340" i="2"/>
  <c r="CJ340" i="2"/>
  <c r="CI340" i="2"/>
  <c r="CH340" i="2"/>
  <c r="CG340" i="2" s="1"/>
  <c r="CF340" i="2"/>
  <c r="CE340" i="2"/>
  <c r="CD340" i="2" s="1"/>
  <c r="CC340" i="2" s="1"/>
  <c r="BZ340" i="2"/>
  <c r="BW340" i="2"/>
  <c r="BV340" i="2" s="1"/>
  <c r="BS340" i="2"/>
  <c r="BP340" i="2"/>
  <c r="BO340" i="2" s="1"/>
  <c r="BL340" i="2"/>
  <c r="BI340" i="2"/>
  <c r="BG340" i="2"/>
  <c r="BF340" i="2"/>
  <c r="BE340" i="2"/>
  <c r="BD340" i="2"/>
  <c r="DO340" i="2" s="1"/>
  <c r="BC340" i="2"/>
  <c r="AX340" i="2"/>
  <c r="AU340" i="2"/>
  <c r="AT340" i="2"/>
  <c r="AQ340" i="2"/>
  <c r="AM340" i="2" s="1"/>
  <c r="AN340" i="2"/>
  <c r="AJ340" i="2"/>
  <c r="AG340" i="2"/>
  <c r="AF340" i="2" s="1"/>
  <c r="AE340" i="2"/>
  <c r="AD340" i="2"/>
  <c r="AC340" i="2" s="1"/>
  <c r="AB340" i="2"/>
  <c r="AA340" i="2"/>
  <c r="Z340" i="2"/>
  <c r="Y340" i="2"/>
  <c r="V340" i="2"/>
  <c r="S340" i="2"/>
  <c r="R340" i="2"/>
  <c r="O340" i="2"/>
  <c r="L340" i="2"/>
  <c r="K340" i="2" s="1"/>
  <c r="H340" i="2"/>
  <c r="E340" i="2"/>
  <c r="D340" i="2" s="1"/>
  <c r="DK339" i="2"/>
  <c r="DJ339" i="2"/>
  <c r="DI339" i="2"/>
  <c r="DH339" i="2"/>
  <c r="DG339" i="2"/>
  <c r="DF339" i="2" s="1"/>
  <c r="DE339" i="2" s="1"/>
  <c r="DB339" i="2"/>
  <c r="CY339" i="2"/>
  <c r="CX339" i="2"/>
  <c r="CU339" i="2"/>
  <c r="CR339" i="2"/>
  <c r="CN339" i="2"/>
  <c r="CK339" i="2"/>
  <c r="CJ339" i="2"/>
  <c r="CI339" i="2"/>
  <c r="CH339" i="2"/>
  <c r="CG339" i="2"/>
  <c r="CC339" i="2" s="1"/>
  <c r="CF339" i="2"/>
  <c r="CE339" i="2"/>
  <c r="CD339" i="2" s="1"/>
  <c r="BZ339" i="2"/>
  <c r="BW339" i="2"/>
  <c r="BV339" i="2" s="1"/>
  <c r="BS339" i="2"/>
  <c r="BP339" i="2"/>
  <c r="BO339" i="2"/>
  <c r="BL339" i="2"/>
  <c r="BI339" i="2"/>
  <c r="BH339" i="2" s="1"/>
  <c r="BG339" i="2"/>
  <c r="BE339" i="2" s="1"/>
  <c r="BF339" i="2"/>
  <c r="BD339" i="2"/>
  <c r="BC339" i="2"/>
  <c r="AX339" i="2"/>
  <c r="AU339" i="2"/>
  <c r="AT339" i="2" s="1"/>
  <c r="AQ339" i="2"/>
  <c r="AN339" i="2"/>
  <c r="AM339" i="2"/>
  <c r="AJ339" i="2"/>
  <c r="AG339" i="2"/>
  <c r="AF339" i="2" s="1"/>
  <c r="AE339" i="2"/>
  <c r="AD339" i="2"/>
  <c r="AB339" i="2"/>
  <c r="AA339" i="2"/>
  <c r="V339" i="2"/>
  <c r="S339" i="2"/>
  <c r="R339" i="2"/>
  <c r="O339" i="2"/>
  <c r="L339" i="2"/>
  <c r="K339" i="2" s="1"/>
  <c r="H339" i="2"/>
  <c r="E339" i="2"/>
  <c r="D339" i="2"/>
  <c r="DK338" i="2"/>
  <c r="DK336" i="2" s="1"/>
  <c r="DK335" i="2" s="1"/>
  <c r="DJ338" i="2"/>
  <c r="DI338" i="2"/>
  <c r="DH338" i="2"/>
  <c r="DF338" i="2" s="1"/>
  <c r="DE338" i="2" s="1"/>
  <c r="DG338" i="2"/>
  <c r="DB338" i="2"/>
  <c r="CY338" i="2"/>
  <c r="CX338" i="2" s="1"/>
  <c r="CU338" i="2"/>
  <c r="CR338" i="2"/>
  <c r="CQ338" i="2"/>
  <c r="CN338" i="2"/>
  <c r="CK338" i="2"/>
  <c r="CJ338" i="2" s="1"/>
  <c r="CI338" i="2"/>
  <c r="CH338" i="2"/>
  <c r="CG338" i="2" s="1"/>
  <c r="CF338" i="2"/>
  <c r="CE338" i="2"/>
  <c r="BZ338" i="2"/>
  <c r="BW338" i="2"/>
  <c r="BV338" i="2" s="1"/>
  <c r="BS338" i="2"/>
  <c r="BP338" i="2"/>
  <c r="BO338" i="2" s="1"/>
  <c r="BL338" i="2"/>
  <c r="BI338" i="2"/>
  <c r="BH338" i="2"/>
  <c r="BG338" i="2"/>
  <c r="BF338" i="2"/>
  <c r="BE338" i="2"/>
  <c r="BD338" i="2"/>
  <c r="BB338" i="2" s="1"/>
  <c r="BC338" i="2"/>
  <c r="AX338" i="2"/>
  <c r="AU338" i="2"/>
  <c r="AT338" i="2" s="1"/>
  <c r="AQ338" i="2"/>
  <c r="AN338" i="2"/>
  <c r="AJ338" i="2"/>
  <c r="AG338" i="2"/>
  <c r="AF338" i="2"/>
  <c r="AE338" i="2"/>
  <c r="AD338" i="2"/>
  <c r="AC338" i="2" s="1"/>
  <c r="AB338" i="2"/>
  <c r="DO338" i="2" s="1"/>
  <c r="AA338" i="2"/>
  <c r="V338" i="2"/>
  <c r="S338" i="2"/>
  <c r="O338" i="2"/>
  <c r="L338" i="2"/>
  <c r="K338" i="2" s="1"/>
  <c r="H338" i="2"/>
  <c r="D338" i="2" s="1"/>
  <c r="E338" i="2"/>
  <c r="DR337" i="2"/>
  <c r="DK337" i="2"/>
  <c r="DJ337" i="2"/>
  <c r="DI337" i="2"/>
  <c r="DH337" i="2"/>
  <c r="DG337" i="2"/>
  <c r="DF337" i="2"/>
  <c r="DE337" i="2" s="1"/>
  <c r="DB337" i="2"/>
  <c r="CX337" i="2" s="1"/>
  <c r="CY337" i="2"/>
  <c r="CU337" i="2"/>
  <c r="CR337" i="2"/>
  <c r="CQ337" i="2"/>
  <c r="CN337" i="2"/>
  <c r="CK337" i="2"/>
  <c r="CJ337" i="2" s="1"/>
  <c r="CI337" i="2"/>
  <c r="CI336" i="2" s="1"/>
  <c r="CI335" i="2" s="1"/>
  <c r="CH337" i="2"/>
  <c r="CF337" i="2"/>
  <c r="CE337" i="2"/>
  <c r="CD337" i="2"/>
  <c r="BZ337" i="2"/>
  <c r="BW337" i="2"/>
  <c r="BV337" i="2"/>
  <c r="BS337" i="2"/>
  <c r="BP337" i="2"/>
  <c r="BO337" i="2"/>
  <c r="BL337" i="2"/>
  <c r="BI337" i="2"/>
  <c r="BG337" i="2"/>
  <c r="BF337" i="2"/>
  <c r="BE337" i="2" s="1"/>
  <c r="BD337" i="2"/>
  <c r="BB337" i="2" s="1"/>
  <c r="BA337" i="2" s="1"/>
  <c r="BC337" i="2"/>
  <c r="AX337" i="2"/>
  <c r="AU337" i="2"/>
  <c r="AT337" i="2"/>
  <c r="AQ337" i="2"/>
  <c r="AN337" i="2"/>
  <c r="AM337" i="2" s="1"/>
  <c r="AJ337" i="2"/>
  <c r="AG337" i="2"/>
  <c r="AF337" i="2"/>
  <c r="AE337" i="2"/>
  <c r="AD337" i="2"/>
  <c r="DQ337" i="2" s="1"/>
  <c r="AC337" i="2"/>
  <c r="AB337" i="2"/>
  <c r="AA337" i="2"/>
  <c r="V337" i="2"/>
  <c r="S337" i="2"/>
  <c r="R337" i="2" s="1"/>
  <c r="O337" i="2"/>
  <c r="L337" i="2"/>
  <c r="K337" i="2"/>
  <c r="H337" i="2"/>
  <c r="E337" i="2"/>
  <c r="D337" i="2"/>
  <c r="DD336" i="2"/>
  <c r="DC336" i="2"/>
  <c r="DB336" i="2"/>
  <c r="DA336" i="2"/>
  <c r="CZ336" i="2"/>
  <c r="CZ335" i="2" s="1"/>
  <c r="CY336" i="2"/>
  <c r="CX336" i="2" s="1"/>
  <c r="CW336" i="2"/>
  <c r="CV336" i="2"/>
  <c r="CV335" i="2" s="1"/>
  <c r="CU336" i="2"/>
  <c r="CT336" i="2"/>
  <c r="CT335" i="2" s="1"/>
  <c r="CS336" i="2"/>
  <c r="CS335" i="2" s="1"/>
  <c r="CP336" i="2"/>
  <c r="CO336" i="2"/>
  <c r="CN336" i="2"/>
  <c r="CM336" i="2"/>
  <c r="CL336" i="2"/>
  <c r="CK336" i="2"/>
  <c r="CJ336" i="2" s="1"/>
  <c r="CH336" i="2"/>
  <c r="CE336" i="2"/>
  <c r="CB336" i="2"/>
  <c r="CB335" i="2" s="1"/>
  <c r="CA336" i="2"/>
  <c r="CA335" i="2" s="1"/>
  <c r="BZ335" i="2" s="1"/>
  <c r="BZ336" i="2"/>
  <c r="BY336" i="2"/>
  <c r="BY335" i="2" s="1"/>
  <c r="BX336" i="2"/>
  <c r="BX335" i="2" s="1"/>
  <c r="BU336" i="2"/>
  <c r="BU335" i="2" s="1"/>
  <c r="BT336" i="2"/>
  <c r="BT335" i="2" s="1"/>
  <c r="BS336" i="2"/>
  <c r="BR336" i="2"/>
  <c r="BQ336" i="2"/>
  <c r="BP336" i="2" s="1"/>
  <c r="BN336" i="2"/>
  <c r="BN335" i="2" s="1"/>
  <c r="BM336" i="2"/>
  <c r="BL336" i="2"/>
  <c r="BK336" i="2"/>
  <c r="BJ336" i="2"/>
  <c r="BI336" i="2"/>
  <c r="BH336" i="2"/>
  <c r="BG336" i="2"/>
  <c r="BF336" i="2"/>
  <c r="BE336" i="2"/>
  <c r="BD336" i="2"/>
  <c r="BC336" i="2"/>
  <c r="AZ336" i="2"/>
  <c r="AZ335" i="2" s="1"/>
  <c r="AY336" i="2"/>
  <c r="AX336" i="2" s="1"/>
  <c r="AW336" i="2"/>
  <c r="AV336" i="2"/>
  <c r="AS336" i="2"/>
  <c r="AR336" i="2"/>
  <c r="AQ336" i="2"/>
  <c r="AP336" i="2"/>
  <c r="AO336" i="2"/>
  <c r="AN336" i="2"/>
  <c r="AM336" i="2"/>
  <c r="AL336" i="2"/>
  <c r="AL335" i="2" s="1"/>
  <c r="AK336" i="2"/>
  <c r="AK335" i="2" s="1"/>
  <c r="AJ335" i="2" s="1"/>
  <c r="AI336" i="2"/>
  <c r="AH336" i="2"/>
  <c r="AG336" i="2"/>
  <c r="AD336" i="2"/>
  <c r="X336" i="2"/>
  <c r="W336" i="2"/>
  <c r="W335" i="2" s="1"/>
  <c r="V335" i="2" s="1"/>
  <c r="U336" i="2"/>
  <c r="T336" i="2"/>
  <c r="Q336" i="2"/>
  <c r="P336" i="2"/>
  <c r="P335" i="2" s="1"/>
  <c r="N336" i="2"/>
  <c r="N335" i="2" s="1"/>
  <c r="M336" i="2"/>
  <c r="L336" i="2" s="1"/>
  <c r="J336" i="2"/>
  <c r="I336" i="2"/>
  <c r="G336" i="2"/>
  <c r="F336" i="2"/>
  <c r="F335" i="2" s="1"/>
  <c r="E335" i="2" s="1"/>
  <c r="E336" i="2"/>
  <c r="DD335" i="2"/>
  <c r="DC335" i="2"/>
  <c r="DB335" i="2" s="1"/>
  <c r="DA335" i="2"/>
  <c r="CW335" i="2"/>
  <c r="CP335" i="2"/>
  <c r="CO335" i="2"/>
  <c r="CN335" i="2"/>
  <c r="CM335" i="2"/>
  <c r="CL335" i="2"/>
  <c r="CK335" i="2"/>
  <c r="CJ335" i="2" s="1"/>
  <c r="BR335" i="2"/>
  <c r="BQ335" i="2"/>
  <c r="BP335" i="2"/>
  <c r="BM335" i="2"/>
  <c r="BL335" i="2"/>
  <c r="BK335" i="2"/>
  <c r="BI335" i="2" s="1"/>
  <c r="BH335" i="2" s="1"/>
  <c r="BJ335" i="2"/>
  <c r="BG335" i="2"/>
  <c r="BF335" i="2"/>
  <c r="AY335" i="2"/>
  <c r="AX335" i="2" s="1"/>
  <c r="AV335" i="2"/>
  <c r="AS335" i="2"/>
  <c r="AR335" i="2"/>
  <c r="AQ335" i="2"/>
  <c r="AP335" i="2"/>
  <c r="AO335" i="2"/>
  <c r="AN335" i="2"/>
  <c r="AM335" i="2" s="1"/>
  <c r="AI335" i="2"/>
  <c r="AH335" i="2"/>
  <c r="AG335" i="2"/>
  <c r="X335" i="2"/>
  <c r="T335" i="2"/>
  <c r="M335" i="2"/>
  <c r="L335" i="2" s="1"/>
  <c r="J335" i="2"/>
  <c r="G335" i="2"/>
  <c r="DK333" i="2"/>
  <c r="DJ333" i="2"/>
  <c r="DI333" i="2" s="1"/>
  <c r="DH333" i="2"/>
  <c r="DG333" i="2"/>
  <c r="DF333" i="2"/>
  <c r="DE333" i="2" s="1"/>
  <c r="DB333" i="2"/>
  <c r="CY333" i="2"/>
  <c r="CU333" i="2"/>
  <c r="CR333" i="2"/>
  <c r="CQ333" i="2"/>
  <c r="CN333" i="2"/>
  <c r="CJ333" i="2" s="1"/>
  <c r="CK333" i="2"/>
  <c r="CI333" i="2"/>
  <c r="CH333" i="2"/>
  <c r="CF333" i="2"/>
  <c r="CE333" i="2"/>
  <c r="CD333" i="2"/>
  <c r="BZ333" i="2"/>
  <c r="BV333" i="2" s="1"/>
  <c r="BW333" i="2"/>
  <c r="BS333" i="2"/>
  <c r="BP333" i="2"/>
  <c r="BO333" i="2"/>
  <c r="BL333" i="2"/>
  <c r="BI333" i="2"/>
  <c r="BH333" i="2"/>
  <c r="BG333" i="2"/>
  <c r="BF333" i="2"/>
  <c r="BE333" i="2"/>
  <c r="BD333" i="2"/>
  <c r="DO333" i="2" s="1"/>
  <c r="BC333" i="2"/>
  <c r="AX333" i="2"/>
  <c r="AU333" i="2"/>
  <c r="AT333" i="2"/>
  <c r="AQ333" i="2"/>
  <c r="AN333" i="2"/>
  <c r="AM333" i="2"/>
  <c r="AJ333" i="2"/>
  <c r="AF333" i="2" s="1"/>
  <c r="AG333" i="2"/>
  <c r="AE333" i="2"/>
  <c r="AD333" i="2"/>
  <c r="AB333" i="2"/>
  <c r="AA333" i="2"/>
  <c r="DN333" i="2" s="1"/>
  <c r="V333" i="2"/>
  <c r="S333" i="2"/>
  <c r="R333" i="2"/>
  <c r="O333" i="2"/>
  <c r="L333" i="2"/>
  <c r="K333" i="2"/>
  <c r="H333" i="2"/>
  <c r="E333" i="2"/>
  <c r="D333" i="2" s="1"/>
  <c r="DK332" i="2"/>
  <c r="DI332" i="2" s="1"/>
  <c r="DJ332" i="2"/>
  <c r="DH332" i="2"/>
  <c r="DG332" i="2"/>
  <c r="DN332" i="2" s="1"/>
  <c r="DF332" i="2"/>
  <c r="DE332" i="2" s="1"/>
  <c r="DB332" i="2"/>
  <c r="CY332" i="2"/>
  <c r="CX332" i="2"/>
  <c r="CU332" i="2"/>
  <c r="CR332" i="2"/>
  <c r="CQ332" i="2"/>
  <c r="CN332" i="2"/>
  <c r="CK332" i="2"/>
  <c r="CJ332" i="2" s="1"/>
  <c r="CI332" i="2"/>
  <c r="CH332" i="2"/>
  <c r="CG332" i="2" s="1"/>
  <c r="CF332" i="2"/>
  <c r="CE332" i="2"/>
  <c r="CD332" i="2" s="1"/>
  <c r="CC332" i="2" s="1"/>
  <c r="BZ332" i="2"/>
  <c r="BW332" i="2"/>
  <c r="BV332" i="2"/>
  <c r="BS332" i="2"/>
  <c r="BO332" i="2" s="1"/>
  <c r="BP332" i="2"/>
  <c r="BL332" i="2"/>
  <c r="BH332" i="2" s="1"/>
  <c r="BI332" i="2"/>
  <c r="BG332" i="2"/>
  <c r="BF332" i="2"/>
  <c r="BE332" i="2"/>
  <c r="BD332" i="2"/>
  <c r="BC332" i="2"/>
  <c r="BB332" i="2" s="1"/>
  <c r="BA332" i="2" s="1"/>
  <c r="AX332" i="2"/>
  <c r="AU332" i="2"/>
  <c r="AT332" i="2"/>
  <c r="AQ332" i="2"/>
  <c r="AM332" i="2" s="1"/>
  <c r="AN332" i="2"/>
  <c r="AJ332" i="2"/>
  <c r="AG332" i="2"/>
  <c r="AF332" i="2"/>
  <c r="AE332" i="2"/>
  <c r="DR332" i="2" s="1"/>
  <c r="AD332" i="2"/>
  <c r="DQ332" i="2" s="1"/>
  <c r="AC332" i="2"/>
  <c r="AB332" i="2"/>
  <c r="AA332" i="2"/>
  <c r="Z332" i="2" s="1"/>
  <c r="V332" i="2"/>
  <c r="S332" i="2"/>
  <c r="R332" i="2" s="1"/>
  <c r="O332" i="2"/>
  <c r="L332" i="2"/>
  <c r="K332" i="2"/>
  <c r="H332" i="2"/>
  <c r="E332" i="2"/>
  <c r="D332" i="2" s="1"/>
  <c r="DK331" i="2"/>
  <c r="DJ331" i="2"/>
  <c r="DI331" i="2"/>
  <c r="DH331" i="2"/>
  <c r="DG331" i="2"/>
  <c r="DB331" i="2"/>
  <c r="CY331" i="2"/>
  <c r="CX331" i="2"/>
  <c r="CU331" i="2"/>
  <c r="CR331" i="2"/>
  <c r="CN331" i="2"/>
  <c r="CK331" i="2"/>
  <c r="CJ331" i="2" s="1"/>
  <c r="CI331" i="2"/>
  <c r="CH331" i="2"/>
  <c r="CG331" i="2"/>
  <c r="CF331" i="2"/>
  <c r="CE331" i="2"/>
  <c r="BZ331" i="2"/>
  <c r="BW331" i="2"/>
  <c r="BV331" i="2" s="1"/>
  <c r="BS331" i="2"/>
  <c r="BP331" i="2"/>
  <c r="BO331" i="2" s="1"/>
  <c r="BL331" i="2"/>
  <c r="BI331" i="2"/>
  <c r="BH331" i="2"/>
  <c r="BG331" i="2"/>
  <c r="BF331" i="2"/>
  <c r="BD331" i="2"/>
  <c r="DO331" i="2" s="1"/>
  <c r="BC331" i="2"/>
  <c r="AX331" i="2"/>
  <c r="AU331" i="2"/>
  <c r="AT331" i="2"/>
  <c r="AQ331" i="2"/>
  <c r="AN331" i="2"/>
  <c r="AM331" i="2"/>
  <c r="AJ331" i="2"/>
  <c r="AG331" i="2"/>
  <c r="AF331" i="2" s="1"/>
  <c r="AE331" i="2"/>
  <c r="AD331" i="2"/>
  <c r="AC331" i="2"/>
  <c r="AB331" i="2"/>
  <c r="AA331" i="2"/>
  <c r="Z331" i="2"/>
  <c r="Y331" i="2" s="1"/>
  <c r="V331" i="2"/>
  <c r="S331" i="2"/>
  <c r="R331" i="2"/>
  <c r="O331" i="2"/>
  <c r="K331" i="2" s="1"/>
  <c r="L331" i="2"/>
  <c r="H331" i="2"/>
  <c r="E331" i="2"/>
  <c r="D331" i="2"/>
  <c r="DK330" i="2"/>
  <c r="DI330" i="2" s="1"/>
  <c r="DJ330" i="2"/>
  <c r="DH330" i="2"/>
  <c r="DG330" i="2"/>
  <c r="DB330" i="2"/>
  <c r="CX330" i="2" s="1"/>
  <c r="CY330" i="2"/>
  <c r="CU330" i="2"/>
  <c r="CR330" i="2"/>
  <c r="CN330" i="2"/>
  <c r="CK330" i="2"/>
  <c r="CJ330" i="2"/>
  <c r="CI330" i="2"/>
  <c r="CH330" i="2"/>
  <c r="CG330" i="2"/>
  <c r="CC330" i="2" s="1"/>
  <c r="CF330" i="2"/>
  <c r="CF328" i="2" s="1"/>
  <c r="CE330" i="2"/>
  <c r="CD330" i="2"/>
  <c r="BZ330" i="2"/>
  <c r="BW330" i="2"/>
  <c r="BV330" i="2" s="1"/>
  <c r="BS330" i="2"/>
  <c r="BP330" i="2"/>
  <c r="BO330" i="2"/>
  <c r="BL330" i="2"/>
  <c r="BI330" i="2"/>
  <c r="BH330" i="2"/>
  <c r="BG330" i="2"/>
  <c r="DR330" i="2" s="1"/>
  <c r="BF330" i="2"/>
  <c r="BD330" i="2"/>
  <c r="BC330" i="2"/>
  <c r="BB330" i="2" s="1"/>
  <c r="AX330" i="2"/>
  <c r="AU330" i="2"/>
  <c r="AT330" i="2"/>
  <c r="AQ330" i="2"/>
  <c r="AN330" i="2"/>
  <c r="AM330" i="2"/>
  <c r="AJ330" i="2"/>
  <c r="AF330" i="2" s="1"/>
  <c r="AG330" i="2"/>
  <c r="AE330" i="2"/>
  <c r="AD330" i="2"/>
  <c r="AC330" i="2"/>
  <c r="AB330" i="2"/>
  <c r="DO330" i="2" s="1"/>
  <c r="DO328" i="2" s="1"/>
  <c r="AA330" i="2"/>
  <c r="V330" i="2"/>
  <c r="R330" i="2" s="1"/>
  <c r="S330" i="2"/>
  <c r="O330" i="2"/>
  <c r="L330" i="2"/>
  <c r="K330" i="2"/>
  <c r="H330" i="2"/>
  <c r="E330" i="2"/>
  <c r="D330" i="2"/>
  <c r="DK329" i="2"/>
  <c r="DJ329" i="2"/>
  <c r="DI329" i="2"/>
  <c r="DH329" i="2"/>
  <c r="DG329" i="2"/>
  <c r="DF329" i="2" s="1"/>
  <c r="DE329" i="2" s="1"/>
  <c r="DB329" i="2"/>
  <c r="CY329" i="2"/>
  <c r="CX329" i="2" s="1"/>
  <c r="CU329" i="2"/>
  <c r="CQ329" i="2" s="1"/>
  <c r="CR329" i="2"/>
  <c r="CN329" i="2"/>
  <c r="CK329" i="2"/>
  <c r="CJ329" i="2" s="1"/>
  <c r="CI329" i="2"/>
  <c r="CI328" i="2" s="1"/>
  <c r="CH329" i="2"/>
  <c r="CF329" i="2"/>
  <c r="CE329" i="2"/>
  <c r="BZ329" i="2"/>
  <c r="BW329" i="2"/>
  <c r="BS329" i="2"/>
  <c r="BP329" i="2"/>
  <c r="BO329" i="2"/>
  <c r="BL329" i="2"/>
  <c r="BI329" i="2"/>
  <c r="BH329" i="2" s="1"/>
  <c r="BG329" i="2"/>
  <c r="BF329" i="2"/>
  <c r="BD329" i="2"/>
  <c r="BC329" i="2"/>
  <c r="BC328" i="2" s="1"/>
  <c r="BB329" i="2"/>
  <c r="AX329" i="2"/>
  <c r="AU329" i="2"/>
  <c r="AT329" i="2"/>
  <c r="AQ329" i="2"/>
  <c r="AN329" i="2"/>
  <c r="AM329" i="2"/>
  <c r="AJ329" i="2"/>
  <c r="AG329" i="2"/>
  <c r="AF329" i="2"/>
  <c r="AE329" i="2"/>
  <c r="AE328" i="2" s="1"/>
  <c r="AD329" i="2"/>
  <c r="AC329" i="2"/>
  <c r="AB329" i="2"/>
  <c r="DO329" i="2" s="1"/>
  <c r="AA329" i="2"/>
  <c r="Z329" i="2"/>
  <c r="Y329" i="2" s="1"/>
  <c r="V329" i="2"/>
  <c r="S329" i="2"/>
  <c r="R329" i="2"/>
  <c r="O329" i="2"/>
  <c r="K329" i="2" s="1"/>
  <c r="L329" i="2"/>
  <c r="H329" i="2"/>
  <c r="E329" i="2"/>
  <c r="DK328" i="2"/>
  <c r="DJ328" i="2"/>
  <c r="DI328" i="2"/>
  <c r="DG328" i="2"/>
  <c r="DD328" i="2"/>
  <c r="DB328" i="2" s="1"/>
  <c r="DC328" i="2"/>
  <c r="DA328" i="2"/>
  <c r="CZ328" i="2"/>
  <c r="CY328" i="2"/>
  <c r="CX328" i="2"/>
  <c r="CW328" i="2"/>
  <c r="CV328" i="2"/>
  <c r="CU328" i="2"/>
  <c r="CT328" i="2"/>
  <c r="CS328" i="2"/>
  <c r="CR328" i="2" s="1"/>
  <c r="CQ328" i="2" s="1"/>
  <c r="CP328" i="2"/>
  <c r="CO328" i="2"/>
  <c r="CN328" i="2" s="1"/>
  <c r="CM328" i="2"/>
  <c r="CL328" i="2"/>
  <c r="CK328" i="2"/>
  <c r="CJ328" i="2" s="1"/>
  <c r="CB328" i="2"/>
  <c r="CA328" i="2"/>
  <c r="BZ328" i="2" s="1"/>
  <c r="BY328" i="2"/>
  <c r="BX328" i="2"/>
  <c r="BW328" i="2" s="1"/>
  <c r="BV328" i="2"/>
  <c r="BU328" i="2"/>
  <c r="BT328" i="2"/>
  <c r="BS328" i="2" s="1"/>
  <c r="BR328" i="2"/>
  <c r="BQ328" i="2"/>
  <c r="BN328" i="2"/>
  <c r="BM328" i="2"/>
  <c r="BK328" i="2"/>
  <c r="BJ328" i="2"/>
  <c r="BI328" i="2" s="1"/>
  <c r="BD328" i="2"/>
  <c r="BB328" i="2" s="1"/>
  <c r="AZ328" i="2"/>
  <c r="AY328" i="2"/>
  <c r="AX328" i="2" s="1"/>
  <c r="AW328" i="2"/>
  <c r="AW319" i="2" s="1"/>
  <c r="AV328" i="2"/>
  <c r="AS328" i="2"/>
  <c r="AR328" i="2"/>
  <c r="AQ328" i="2"/>
  <c r="AP328" i="2"/>
  <c r="AO328" i="2"/>
  <c r="AN328" i="2" s="1"/>
  <c r="AM328" i="2"/>
  <c r="AL328" i="2"/>
  <c r="AK328" i="2"/>
  <c r="AI328" i="2"/>
  <c r="AH328" i="2"/>
  <c r="AG328" i="2"/>
  <c r="AD328" i="2"/>
  <c r="AC328" i="2" s="1"/>
  <c r="AB328" i="2"/>
  <c r="X328" i="2"/>
  <c r="W328" i="2"/>
  <c r="V328" i="2" s="1"/>
  <c r="U328" i="2"/>
  <c r="T328" i="2"/>
  <c r="S328" i="2"/>
  <c r="R328" i="2" s="1"/>
  <c r="Q328" i="2"/>
  <c r="O328" i="2" s="1"/>
  <c r="P328" i="2"/>
  <c r="N328" i="2"/>
  <c r="M328" i="2"/>
  <c r="L328" i="2" s="1"/>
  <c r="K328" i="2" s="1"/>
  <c r="J328" i="2"/>
  <c r="I328" i="2"/>
  <c r="H328" i="2"/>
  <c r="G328" i="2"/>
  <c r="F328" i="2"/>
  <c r="E328" i="2"/>
  <c r="D328" i="2" s="1"/>
  <c r="DR327" i="2"/>
  <c r="DN327" i="2"/>
  <c r="DM327" i="2" s="1"/>
  <c r="DK327" i="2"/>
  <c r="DJ327" i="2"/>
  <c r="DI327" i="2" s="1"/>
  <c r="DH327" i="2"/>
  <c r="DG327" i="2"/>
  <c r="DF327" i="2"/>
  <c r="DE327" i="2"/>
  <c r="DB327" i="2"/>
  <c r="CY327" i="2"/>
  <c r="CX327" i="2"/>
  <c r="CU327" i="2"/>
  <c r="CQ327" i="2" s="1"/>
  <c r="CR327" i="2"/>
  <c r="CN327" i="2"/>
  <c r="CK327" i="2"/>
  <c r="CJ327" i="2" s="1"/>
  <c r="CI327" i="2"/>
  <c r="CH327" i="2"/>
  <c r="CF327" i="2"/>
  <c r="CE327" i="2"/>
  <c r="CD327" i="2"/>
  <c r="BZ327" i="2"/>
  <c r="BW327" i="2"/>
  <c r="BS327" i="2"/>
  <c r="BP327" i="2"/>
  <c r="BO327" i="2" s="1"/>
  <c r="BL327" i="2"/>
  <c r="BI327" i="2"/>
  <c r="BH327" i="2"/>
  <c r="BG327" i="2"/>
  <c r="BF327" i="2"/>
  <c r="BE327" i="2" s="1"/>
  <c r="BD327" i="2"/>
  <c r="BC327" i="2"/>
  <c r="BB327" i="2"/>
  <c r="AX327" i="2"/>
  <c r="AU327" i="2"/>
  <c r="AT327" i="2" s="1"/>
  <c r="AQ327" i="2"/>
  <c r="AN327" i="2"/>
  <c r="AM327" i="2"/>
  <c r="AJ327" i="2"/>
  <c r="AG327" i="2"/>
  <c r="AF327" i="2"/>
  <c r="AE327" i="2"/>
  <c r="AD327" i="2"/>
  <c r="AC327" i="2" s="1"/>
  <c r="AB327" i="2"/>
  <c r="DO327" i="2" s="1"/>
  <c r="AA327" i="2"/>
  <c r="Z327" i="2"/>
  <c r="Y327" i="2"/>
  <c r="V327" i="2"/>
  <c r="S327" i="2"/>
  <c r="R327" i="2"/>
  <c r="O327" i="2"/>
  <c r="L327" i="2"/>
  <c r="H327" i="2"/>
  <c r="E327" i="2"/>
  <c r="D327" i="2"/>
  <c r="DR326" i="2"/>
  <c r="DK326" i="2"/>
  <c r="DJ326" i="2"/>
  <c r="DH326" i="2"/>
  <c r="DF326" i="2" s="1"/>
  <c r="DG326" i="2"/>
  <c r="DB326" i="2"/>
  <c r="CY326" i="2"/>
  <c r="CX326" i="2"/>
  <c r="CU326" i="2"/>
  <c r="CR326" i="2"/>
  <c r="CN326" i="2"/>
  <c r="CK326" i="2"/>
  <c r="CJ326" i="2" s="1"/>
  <c r="CI326" i="2"/>
  <c r="CH326" i="2"/>
  <c r="CF326" i="2"/>
  <c r="CD326" i="2" s="1"/>
  <c r="CE326" i="2"/>
  <c r="BZ326" i="2"/>
  <c r="BV326" i="2" s="1"/>
  <c r="BW326" i="2"/>
  <c r="BS326" i="2"/>
  <c r="BP326" i="2"/>
  <c r="BO326" i="2" s="1"/>
  <c r="BL326" i="2"/>
  <c r="BI326" i="2"/>
  <c r="BH326" i="2"/>
  <c r="BG326" i="2"/>
  <c r="BF326" i="2"/>
  <c r="BE326" i="2"/>
  <c r="BD326" i="2"/>
  <c r="BC326" i="2"/>
  <c r="AX326" i="2"/>
  <c r="AU326" i="2"/>
  <c r="AT326" i="2" s="1"/>
  <c r="AQ326" i="2"/>
  <c r="AN326" i="2"/>
  <c r="AM326" i="2" s="1"/>
  <c r="AJ326" i="2"/>
  <c r="AG326" i="2"/>
  <c r="AF326" i="2" s="1"/>
  <c r="AE326" i="2"/>
  <c r="AD326" i="2"/>
  <c r="AC326" i="2"/>
  <c r="Y326" i="2" s="1"/>
  <c r="AB326" i="2"/>
  <c r="AA326" i="2"/>
  <c r="DN326" i="2" s="1"/>
  <c r="Z326" i="2"/>
  <c r="V326" i="2"/>
  <c r="S326" i="2"/>
  <c r="R326" i="2" s="1"/>
  <c r="O326" i="2"/>
  <c r="L326" i="2"/>
  <c r="K326" i="2" s="1"/>
  <c r="H326" i="2"/>
  <c r="E326" i="2"/>
  <c r="D326" i="2"/>
  <c r="DK325" i="2"/>
  <c r="DJ325" i="2"/>
  <c r="DI325" i="2"/>
  <c r="DH325" i="2"/>
  <c r="DG325" i="2"/>
  <c r="DF325" i="2"/>
  <c r="DE325" i="2"/>
  <c r="DB325" i="2"/>
  <c r="CX325" i="2" s="1"/>
  <c r="CY325" i="2"/>
  <c r="CU325" i="2"/>
  <c r="CQ325" i="2" s="1"/>
  <c r="CR325" i="2"/>
  <c r="CN325" i="2"/>
  <c r="CK325" i="2"/>
  <c r="CJ325" i="2"/>
  <c r="CI325" i="2"/>
  <c r="CH325" i="2"/>
  <c r="CG325" i="2"/>
  <c r="CC325" i="2" s="1"/>
  <c r="CF325" i="2"/>
  <c r="CE325" i="2"/>
  <c r="CD325" i="2"/>
  <c r="BZ325" i="2"/>
  <c r="BW325" i="2"/>
  <c r="BV325" i="2"/>
  <c r="BS325" i="2"/>
  <c r="BP325" i="2"/>
  <c r="BO325" i="2" s="1"/>
  <c r="BL325" i="2"/>
  <c r="BI325" i="2"/>
  <c r="BH325" i="2" s="1"/>
  <c r="BG325" i="2"/>
  <c r="BF325" i="2"/>
  <c r="BD325" i="2"/>
  <c r="BC325" i="2"/>
  <c r="DN325" i="2" s="1"/>
  <c r="BB325" i="2"/>
  <c r="AX325" i="2"/>
  <c r="AU325" i="2"/>
  <c r="AT325" i="2"/>
  <c r="AQ325" i="2"/>
  <c r="AN325" i="2"/>
  <c r="AM325" i="2" s="1"/>
  <c r="AJ325" i="2"/>
  <c r="AG325" i="2"/>
  <c r="AF325" i="2" s="1"/>
  <c r="AE325" i="2"/>
  <c r="AD325" i="2"/>
  <c r="AC325" i="2"/>
  <c r="AB325" i="2"/>
  <c r="DO325" i="2" s="1"/>
  <c r="AA325" i="2"/>
  <c r="V325" i="2"/>
  <c r="R325" i="2" s="1"/>
  <c r="S325" i="2"/>
  <c r="O325" i="2"/>
  <c r="L325" i="2"/>
  <c r="K325" i="2" s="1"/>
  <c r="H325" i="2"/>
  <c r="E325" i="2"/>
  <c r="D325" i="2"/>
  <c r="DG324" i="2"/>
  <c r="DD324" i="2"/>
  <c r="DC324" i="2"/>
  <c r="DA324" i="2"/>
  <c r="DA319" i="2" s="1"/>
  <c r="CZ324" i="2"/>
  <c r="CZ319" i="2" s="1"/>
  <c r="CW324" i="2"/>
  <c r="CV324" i="2"/>
  <c r="CU324" i="2"/>
  <c r="CT324" i="2"/>
  <c r="CS324" i="2"/>
  <c r="CR324" i="2"/>
  <c r="CQ324" i="2" s="1"/>
  <c r="CP324" i="2"/>
  <c r="CN324" i="2" s="1"/>
  <c r="CO324" i="2"/>
  <c r="CM324" i="2"/>
  <c r="CL324" i="2"/>
  <c r="CI324" i="2"/>
  <c r="CF324" i="2"/>
  <c r="CE324" i="2"/>
  <c r="CD324" i="2" s="1"/>
  <c r="CB324" i="2"/>
  <c r="CA324" i="2"/>
  <c r="BZ324" i="2"/>
  <c r="BY324" i="2"/>
  <c r="BX324" i="2"/>
  <c r="BW324" i="2" s="1"/>
  <c r="BV324" i="2" s="1"/>
  <c r="BU324" i="2"/>
  <c r="BT324" i="2"/>
  <c r="BS324" i="2"/>
  <c r="BR324" i="2"/>
  <c r="BP324" i="2" s="1"/>
  <c r="BQ324" i="2"/>
  <c r="BO324" i="2"/>
  <c r="BN324" i="2"/>
  <c r="BM324" i="2"/>
  <c r="BK324" i="2"/>
  <c r="BJ324" i="2"/>
  <c r="BI324" i="2" s="1"/>
  <c r="BC324" i="2"/>
  <c r="AZ324" i="2"/>
  <c r="AY324" i="2"/>
  <c r="AX324" i="2"/>
  <c r="AT324" i="2" s="1"/>
  <c r="AW324" i="2"/>
  <c r="AV324" i="2"/>
  <c r="AU324" i="2"/>
  <c r="AS324" i="2"/>
  <c r="AS319" i="2" s="1"/>
  <c r="AR324" i="2"/>
  <c r="AR319" i="2" s="1"/>
  <c r="AQ324" i="2"/>
  <c r="AP324" i="2"/>
  <c r="AO324" i="2"/>
  <c r="AN324" i="2" s="1"/>
  <c r="AM324" i="2" s="1"/>
  <c r="AL324" i="2"/>
  <c r="AK324" i="2"/>
  <c r="AJ324" i="2"/>
  <c r="AI324" i="2"/>
  <c r="AH324" i="2"/>
  <c r="AE324" i="2"/>
  <c r="AD324" i="2"/>
  <c r="AC324" i="2" s="1"/>
  <c r="AB324" i="2"/>
  <c r="AA324" i="2"/>
  <c r="X324" i="2"/>
  <c r="W324" i="2"/>
  <c r="V324" i="2"/>
  <c r="U324" i="2"/>
  <c r="S324" i="2" s="1"/>
  <c r="R324" i="2" s="1"/>
  <c r="T324" i="2"/>
  <c r="Q324" i="2"/>
  <c r="P324" i="2"/>
  <c r="O324" i="2" s="1"/>
  <c r="K324" i="2" s="1"/>
  <c r="N324" i="2"/>
  <c r="M324" i="2"/>
  <c r="L324" i="2" s="1"/>
  <c r="J324" i="2"/>
  <c r="I324" i="2"/>
  <c r="G324" i="2"/>
  <c r="F324" i="2"/>
  <c r="DR323" i="2"/>
  <c r="DP323" i="2" s="1"/>
  <c r="DQ323" i="2"/>
  <c r="DK323" i="2"/>
  <c r="DJ323" i="2"/>
  <c r="DI323" i="2"/>
  <c r="DE323" i="2" s="1"/>
  <c r="DH323" i="2"/>
  <c r="DG323" i="2"/>
  <c r="DF323" i="2"/>
  <c r="DB323" i="2"/>
  <c r="CY323" i="2"/>
  <c r="CX323" i="2"/>
  <c r="CU323" i="2"/>
  <c r="CR323" i="2"/>
  <c r="CQ323" i="2"/>
  <c r="CN323" i="2"/>
  <c r="CK323" i="2"/>
  <c r="CJ323" i="2" s="1"/>
  <c r="CI323" i="2"/>
  <c r="CI320" i="2" s="1"/>
  <c r="CI319" i="2" s="1"/>
  <c r="CH323" i="2"/>
  <c r="CF323" i="2"/>
  <c r="CE323" i="2"/>
  <c r="CD323" i="2" s="1"/>
  <c r="BZ323" i="2"/>
  <c r="BW323" i="2"/>
  <c r="BV323" i="2"/>
  <c r="BS323" i="2"/>
  <c r="BP323" i="2"/>
  <c r="BO323" i="2" s="1"/>
  <c r="BL323" i="2"/>
  <c r="BI323" i="2"/>
  <c r="BG323" i="2"/>
  <c r="BF323" i="2"/>
  <c r="BE323" i="2"/>
  <c r="BD323" i="2"/>
  <c r="BC323" i="2"/>
  <c r="BB323" i="2"/>
  <c r="BA323" i="2"/>
  <c r="AX323" i="2"/>
  <c r="AU323" i="2"/>
  <c r="AT323" i="2"/>
  <c r="AQ323" i="2"/>
  <c r="AN323" i="2"/>
  <c r="AJ323" i="2"/>
  <c r="AG323" i="2"/>
  <c r="AF323" i="2" s="1"/>
  <c r="AE323" i="2"/>
  <c r="AD323" i="2"/>
  <c r="AC323" i="2"/>
  <c r="AB323" i="2"/>
  <c r="Z323" i="2" s="1"/>
  <c r="Y323" i="2" s="1"/>
  <c r="AA323" i="2"/>
  <c r="V323" i="2"/>
  <c r="S323" i="2"/>
  <c r="R323" i="2"/>
  <c r="O323" i="2"/>
  <c r="L323" i="2"/>
  <c r="K323" i="2"/>
  <c r="H323" i="2"/>
  <c r="E323" i="2"/>
  <c r="DK322" i="2"/>
  <c r="DJ322" i="2"/>
  <c r="DI322" i="2"/>
  <c r="DH322" i="2"/>
  <c r="DG322" i="2"/>
  <c r="DF322" i="2" s="1"/>
  <c r="DB322" i="2"/>
  <c r="CY322" i="2"/>
  <c r="CX322" i="2" s="1"/>
  <c r="CU322" i="2"/>
  <c r="CR322" i="2"/>
  <c r="CQ322" i="2" s="1"/>
  <c r="CN322" i="2"/>
  <c r="CK322" i="2"/>
  <c r="CJ322" i="2" s="1"/>
  <c r="CI322" i="2"/>
  <c r="CH322" i="2"/>
  <c r="CG322" i="2"/>
  <c r="CC322" i="2" s="1"/>
  <c r="CF322" i="2"/>
  <c r="CE322" i="2"/>
  <c r="CD322" i="2" s="1"/>
  <c r="BZ322" i="2"/>
  <c r="BW322" i="2"/>
  <c r="BV322" i="2"/>
  <c r="BS322" i="2"/>
  <c r="BP322" i="2"/>
  <c r="BO322" i="2"/>
  <c r="BL322" i="2"/>
  <c r="BI322" i="2"/>
  <c r="BH322" i="2"/>
  <c r="BG322" i="2"/>
  <c r="BF322" i="2"/>
  <c r="BE322" i="2"/>
  <c r="BD322" i="2"/>
  <c r="BC322" i="2"/>
  <c r="AX322" i="2"/>
  <c r="AU322" i="2"/>
  <c r="AQ322" i="2"/>
  <c r="AN322" i="2"/>
  <c r="AM322" i="2" s="1"/>
  <c r="AJ322" i="2"/>
  <c r="AG322" i="2"/>
  <c r="AF322" i="2"/>
  <c r="AE322" i="2"/>
  <c r="DR322" i="2" s="1"/>
  <c r="AD322" i="2"/>
  <c r="AB322" i="2"/>
  <c r="DO322" i="2" s="1"/>
  <c r="AA322" i="2"/>
  <c r="Z322" i="2" s="1"/>
  <c r="V322" i="2"/>
  <c r="S322" i="2"/>
  <c r="R322" i="2"/>
  <c r="O322" i="2"/>
  <c r="L322" i="2"/>
  <c r="K322" i="2" s="1"/>
  <c r="H322" i="2"/>
  <c r="D322" i="2" s="1"/>
  <c r="E322" i="2"/>
  <c r="DK321" i="2"/>
  <c r="DK320" i="2" s="1"/>
  <c r="DJ321" i="2"/>
  <c r="DH321" i="2"/>
  <c r="DG321" i="2"/>
  <c r="DF321" i="2"/>
  <c r="DB321" i="2"/>
  <c r="CY321" i="2"/>
  <c r="CX321" i="2"/>
  <c r="CU321" i="2"/>
  <c r="CR321" i="2"/>
  <c r="CN321" i="2"/>
  <c r="CK321" i="2"/>
  <c r="CJ321" i="2" s="1"/>
  <c r="CI321" i="2"/>
  <c r="CH321" i="2"/>
  <c r="CG321" i="2"/>
  <c r="CF321" i="2"/>
  <c r="CF320" i="2" s="1"/>
  <c r="CF319" i="2" s="1"/>
  <c r="CE321" i="2"/>
  <c r="BZ321" i="2"/>
  <c r="BW321" i="2"/>
  <c r="BV321" i="2"/>
  <c r="BS321" i="2"/>
  <c r="BP321" i="2"/>
  <c r="BL321" i="2"/>
  <c r="BI321" i="2"/>
  <c r="BH321" i="2"/>
  <c r="BG321" i="2"/>
  <c r="BG320" i="2" s="1"/>
  <c r="BF321" i="2"/>
  <c r="BD321" i="2"/>
  <c r="BD320" i="2" s="1"/>
  <c r="BC321" i="2"/>
  <c r="AX321" i="2"/>
  <c r="AU321" i="2"/>
  <c r="AQ321" i="2"/>
  <c r="AN321" i="2"/>
  <c r="AM321" i="2"/>
  <c r="AJ321" i="2"/>
  <c r="AG321" i="2"/>
  <c r="AF321" i="2"/>
  <c r="AE321" i="2"/>
  <c r="AD321" i="2"/>
  <c r="DQ321" i="2" s="1"/>
  <c r="AC321" i="2"/>
  <c r="Y321" i="2" s="1"/>
  <c r="AB321" i="2"/>
  <c r="AA321" i="2"/>
  <c r="Z321" i="2"/>
  <c r="V321" i="2"/>
  <c r="S321" i="2"/>
  <c r="R321" i="2"/>
  <c r="O321" i="2"/>
  <c r="L321" i="2"/>
  <c r="K321" i="2"/>
  <c r="H321" i="2"/>
  <c r="E321" i="2"/>
  <c r="D321" i="2"/>
  <c r="DJ320" i="2"/>
  <c r="DH320" i="2"/>
  <c r="DD320" i="2"/>
  <c r="DC320" i="2"/>
  <c r="DC319" i="2" s="1"/>
  <c r="DB320" i="2"/>
  <c r="CX320" i="2" s="1"/>
  <c r="DA320" i="2"/>
  <c r="CZ320" i="2"/>
  <c r="CY320" i="2"/>
  <c r="CW320" i="2"/>
  <c r="CV320" i="2"/>
  <c r="CT320" i="2"/>
  <c r="CT319" i="2" s="1"/>
  <c r="CS320" i="2"/>
  <c r="CR320" i="2"/>
  <c r="CP320" i="2"/>
  <c r="CO320" i="2"/>
  <c r="CN320" i="2"/>
  <c r="CM320" i="2"/>
  <c r="CL320" i="2"/>
  <c r="CK320" i="2"/>
  <c r="CJ320" i="2" s="1"/>
  <c r="CH320" i="2"/>
  <c r="CB320" i="2"/>
  <c r="CB319" i="2" s="1"/>
  <c r="CA320" i="2"/>
  <c r="BZ320" i="2"/>
  <c r="BY320" i="2"/>
  <c r="BX320" i="2"/>
  <c r="BW320" i="2" s="1"/>
  <c r="BV320" i="2" s="1"/>
  <c r="BU320" i="2"/>
  <c r="BT320" i="2"/>
  <c r="BT319" i="2" s="1"/>
  <c r="BS320" i="2"/>
  <c r="BR320" i="2"/>
  <c r="BQ320" i="2"/>
  <c r="BN320" i="2"/>
  <c r="BL320" i="2" s="1"/>
  <c r="BM320" i="2"/>
  <c r="BK320" i="2"/>
  <c r="BJ320" i="2"/>
  <c r="BI320" i="2"/>
  <c r="BH320" i="2" s="1"/>
  <c r="AZ320" i="2"/>
  <c r="AX320" i="2" s="1"/>
  <c r="AT320" i="2" s="1"/>
  <c r="AY320" i="2"/>
  <c r="AW320" i="2"/>
  <c r="AV320" i="2"/>
  <c r="AU320" i="2"/>
  <c r="AS320" i="2"/>
  <c r="AR320" i="2"/>
  <c r="AQ320" i="2"/>
  <c r="AP320" i="2"/>
  <c r="AO320" i="2"/>
  <c r="AL320" i="2"/>
  <c r="AK320" i="2"/>
  <c r="AI320" i="2"/>
  <c r="AH320" i="2"/>
  <c r="AD320" i="2"/>
  <c r="X320" i="2"/>
  <c r="W320" i="2"/>
  <c r="U320" i="2"/>
  <c r="S320" i="2" s="1"/>
  <c r="T320" i="2"/>
  <c r="Q320" i="2"/>
  <c r="P320" i="2"/>
  <c r="O320" i="2"/>
  <c r="N320" i="2"/>
  <c r="N319" i="2" s="1"/>
  <c r="M320" i="2"/>
  <c r="L320" i="2"/>
  <c r="K320" i="2"/>
  <c r="J320" i="2"/>
  <c r="I320" i="2"/>
  <c r="H320" i="2"/>
  <c r="G320" i="2"/>
  <c r="F320" i="2"/>
  <c r="E320" i="2" s="1"/>
  <c r="D320" i="2" s="1"/>
  <c r="CW319" i="2"/>
  <c r="CM319" i="2"/>
  <c r="CM317" i="2" s="1"/>
  <c r="CA319" i="2"/>
  <c r="BZ319" i="2"/>
  <c r="BX319" i="2"/>
  <c r="BU319" i="2"/>
  <c r="AZ319" i="2"/>
  <c r="AY319" i="2"/>
  <c r="AV319" i="2"/>
  <c r="U319" i="2"/>
  <c r="T319" i="2"/>
  <c r="S319" i="2"/>
  <c r="Q319" i="2"/>
  <c r="DK315" i="2"/>
  <c r="DJ315" i="2"/>
  <c r="DI315" i="2"/>
  <c r="DH315" i="2"/>
  <c r="DG315" i="2"/>
  <c r="DB315" i="2"/>
  <c r="CY315" i="2"/>
  <c r="CX315" i="2" s="1"/>
  <c r="CU315" i="2"/>
  <c r="CR315" i="2"/>
  <c r="CQ315" i="2"/>
  <c r="CN315" i="2"/>
  <c r="CK315" i="2"/>
  <c r="CJ315" i="2"/>
  <c r="CI315" i="2"/>
  <c r="CG315" i="2" s="1"/>
  <c r="CH315" i="2"/>
  <c r="CF315" i="2"/>
  <c r="CE315" i="2"/>
  <c r="CD315" i="2"/>
  <c r="CC315" i="2" s="1"/>
  <c r="BZ315" i="2"/>
  <c r="BW315" i="2"/>
  <c r="BV315" i="2" s="1"/>
  <c r="BS315" i="2"/>
  <c r="BP315" i="2"/>
  <c r="BO315" i="2"/>
  <c r="BL315" i="2"/>
  <c r="BH315" i="2" s="1"/>
  <c r="BI315" i="2"/>
  <c r="BG315" i="2"/>
  <c r="BF315" i="2"/>
  <c r="BD315" i="2"/>
  <c r="DO315" i="2" s="1"/>
  <c r="BC315" i="2"/>
  <c r="BB315" i="2"/>
  <c r="AX315" i="2"/>
  <c r="AU315" i="2"/>
  <c r="AT315" i="2" s="1"/>
  <c r="AQ315" i="2"/>
  <c r="AN315" i="2"/>
  <c r="AM315" i="2"/>
  <c r="AJ315" i="2"/>
  <c r="AG315" i="2"/>
  <c r="AE315" i="2"/>
  <c r="AD315" i="2"/>
  <c r="AC315" i="2"/>
  <c r="AB315" i="2"/>
  <c r="AA315" i="2"/>
  <c r="V315" i="2"/>
  <c r="S315" i="2"/>
  <c r="R315" i="2"/>
  <c r="O315" i="2"/>
  <c r="L315" i="2"/>
  <c r="K315" i="2" s="1"/>
  <c r="H315" i="2"/>
  <c r="E315" i="2"/>
  <c r="D315" i="2"/>
  <c r="DK314" i="2"/>
  <c r="DJ314" i="2"/>
  <c r="DI314" i="2" s="1"/>
  <c r="DH314" i="2"/>
  <c r="DG314" i="2"/>
  <c r="DF314" i="2"/>
  <c r="DE314" i="2"/>
  <c r="DB314" i="2"/>
  <c r="CY314" i="2"/>
  <c r="CX314" i="2"/>
  <c r="CU314" i="2"/>
  <c r="CR314" i="2"/>
  <c r="CQ314" i="2" s="1"/>
  <c r="CN314" i="2"/>
  <c r="CK314" i="2"/>
  <c r="CJ314" i="2"/>
  <c r="CI314" i="2"/>
  <c r="CG314" i="2" s="1"/>
  <c r="CH314" i="2"/>
  <c r="CF314" i="2"/>
  <c r="CD314" i="2" s="1"/>
  <c r="CE314" i="2"/>
  <c r="BZ314" i="2"/>
  <c r="BW314" i="2"/>
  <c r="BV314" i="2" s="1"/>
  <c r="BS314" i="2"/>
  <c r="BP314" i="2"/>
  <c r="BO314" i="2"/>
  <c r="BL314" i="2"/>
  <c r="BI314" i="2"/>
  <c r="BH314" i="2" s="1"/>
  <c r="BG314" i="2"/>
  <c r="DR314" i="2" s="1"/>
  <c r="BF314" i="2"/>
  <c r="BE314" i="2" s="1"/>
  <c r="BD314" i="2"/>
  <c r="DO314" i="2" s="1"/>
  <c r="BC314" i="2"/>
  <c r="BB314" i="2" s="1"/>
  <c r="BA314" i="2" s="1"/>
  <c r="AX314" i="2"/>
  <c r="AU314" i="2"/>
  <c r="AT314" i="2" s="1"/>
  <c r="AQ314" i="2"/>
  <c r="AN314" i="2"/>
  <c r="AM314" i="2"/>
  <c r="AJ314" i="2"/>
  <c r="AG314" i="2"/>
  <c r="AF314" i="2" s="1"/>
  <c r="AE314" i="2"/>
  <c r="AD314" i="2"/>
  <c r="AC314" i="2" s="1"/>
  <c r="AB314" i="2"/>
  <c r="AA314" i="2"/>
  <c r="Z314" i="2"/>
  <c r="Y314" i="2"/>
  <c r="V314" i="2"/>
  <c r="R314" i="2" s="1"/>
  <c r="S314" i="2"/>
  <c r="O314" i="2"/>
  <c r="L314" i="2"/>
  <c r="K314" i="2"/>
  <c r="H314" i="2"/>
  <c r="E314" i="2"/>
  <c r="DO313" i="2"/>
  <c r="DK313" i="2"/>
  <c r="DJ313" i="2"/>
  <c r="DI313" i="2"/>
  <c r="DH313" i="2"/>
  <c r="DG313" i="2"/>
  <c r="DN313" i="2" s="1"/>
  <c r="DM313" i="2" s="1"/>
  <c r="DB313" i="2"/>
  <c r="CY313" i="2"/>
  <c r="CX313" i="2"/>
  <c r="CU313" i="2"/>
  <c r="CR313" i="2"/>
  <c r="CQ313" i="2" s="1"/>
  <c r="CN313" i="2"/>
  <c r="CK313" i="2"/>
  <c r="CJ313" i="2"/>
  <c r="CI313" i="2"/>
  <c r="CH313" i="2"/>
  <c r="CF313" i="2"/>
  <c r="CE313" i="2"/>
  <c r="CD313" i="2"/>
  <c r="BZ313" i="2"/>
  <c r="BV313" i="2" s="1"/>
  <c r="BW313" i="2"/>
  <c r="BS313" i="2"/>
  <c r="BP313" i="2"/>
  <c r="BO313" i="2"/>
  <c r="BL313" i="2"/>
  <c r="BI313" i="2"/>
  <c r="BH313" i="2" s="1"/>
  <c r="BG313" i="2"/>
  <c r="BF313" i="2"/>
  <c r="BD313" i="2"/>
  <c r="BC313" i="2"/>
  <c r="BB313" i="2"/>
  <c r="AX313" i="2"/>
  <c r="AU313" i="2"/>
  <c r="AT313" i="2" s="1"/>
  <c r="AQ313" i="2"/>
  <c r="AN313" i="2"/>
  <c r="AM313" i="2"/>
  <c r="AJ313" i="2"/>
  <c r="AG313" i="2"/>
  <c r="AF313" i="2"/>
  <c r="AE313" i="2"/>
  <c r="AD313" i="2"/>
  <c r="AB313" i="2"/>
  <c r="AA313" i="2"/>
  <c r="Z313" i="2"/>
  <c r="V313" i="2"/>
  <c r="S313" i="2"/>
  <c r="R313" i="2"/>
  <c r="O313" i="2"/>
  <c r="L313" i="2"/>
  <c r="H313" i="2"/>
  <c r="E313" i="2"/>
  <c r="DK312" i="2"/>
  <c r="DJ312" i="2"/>
  <c r="DI312" i="2"/>
  <c r="DH312" i="2"/>
  <c r="DG312" i="2"/>
  <c r="DB312" i="2"/>
  <c r="CY312" i="2"/>
  <c r="CX312" i="2"/>
  <c r="CU312" i="2"/>
  <c r="CR312" i="2"/>
  <c r="CQ312" i="2" s="1"/>
  <c r="CN312" i="2"/>
  <c r="CK312" i="2"/>
  <c r="CJ312" i="2" s="1"/>
  <c r="CI312" i="2"/>
  <c r="CH312" i="2"/>
  <c r="CF312" i="2"/>
  <c r="CE312" i="2"/>
  <c r="CD312" i="2" s="1"/>
  <c r="BZ312" i="2"/>
  <c r="BW312" i="2"/>
  <c r="BV312" i="2" s="1"/>
  <c r="BS312" i="2"/>
  <c r="BO312" i="2" s="1"/>
  <c r="BP312" i="2"/>
  <c r="BL312" i="2"/>
  <c r="BI312" i="2"/>
  <c r="BH312" i="2" s="1"/>
  <c r="BG312" i="2"/>
  <c r="DR312" i="2" s="1"/>
  <c r="BF312" i="2"/>
  <c r="BE312" i="2"/>
  <c r="BD312" i="2"/>
  <c r="BD310" i="2" s="1"/>
  <c r="BC312" i="2"/>
  <c r="BB312" i="2" s="1"/>
  <c r="BA312" i="2" s="1"/>
  <c r="AX312" i="2"/>
  <c r="AU312" i="2"/>
  <c r="AQ312" i="2"/>
  <c r="AN312" i="2"/>
  <c r="AM312" i="2"/>
  <c r="AJ312" i="2"/>
  <c r="AG312" i="2"/>
  <c r="AF312" i="2"/>
  <c r="AE312" i="2"/>
  <c r="AD312" i="2"/>
  <c r="AC312" i="2"/>
  <c r="AB312" i="2"/>
  <c r="AA312" i="2"/>
  <c r="Z312" i="2" s="1"/>
  <c r="Y312" i="2" s="1"/>
  <c r="V312" i="2"/>
  <c r="S312" i="2"/>
  <c r="R312" i="2"/>
  <c r="O312" i="2"/>
  <c r="L312" i="2"/>
  <c r="H312" i="2"/>
  <c r="E312" i="2"/>
  <c r="D312" i="2" s="1"/>
  <c r="DQ311" i="2"/>
  <c r="DK311" i="2"/>
  <c r="DJ311" i="2"/>
  <c r="DI311" i="2"/>
  <c r="DH311" i="2"/>
  <c r="DG311" i="2"/>
  <c r="DF311" i="2"/>
  <c r="DE311" i="2"/>
  <c r="DB311" i="2"/>
  <c r="CY311" i="2"/>
  <c r="CU311" i="2"/>
  <c r="CR311" i="2"/>
  <c r="CQ311" i="2"/>
  <c r="CN311" i="2"/>
  <c r="CJ311" i="2" s="1"/>
  <c r="CK311" i="2"/>
  <c r="CI311" i="2"/>
  <c r="CH311" i="2"/>
  <c r="CH310" i="2" s="1"/>
  <c r="CG311" i="2"/>
  <c r="CF311" i="2"/>
  <c r="DO311" i="2" s="1"/>
  <c r="CE311" i="2"/>
  <c r="BZ311" i="2"/>
  <c r="BW311" i="2"/>
  <c r="BV311" i="2" s="1"/>
  <c r="BS311" i="2"/>
  <c r="BP311" i="2"/>
  <c r="BO311" i="2" s="1"/>
  <c r="BL311" i="2"/>
  <c r="BI311" i="2"/>
  <c r="BH311" i="2"/>
  <c r="BG311" i="2"/>
  <c r="BG310" i="2" s="1"/>
  <c r="BF311" i="2"/>
  <c r="BD311" i="2"/>
  <c r="BC311" i="2"/>
  <c r="AX311" i="2"/>
  <c r="AU311" i="2"/>
  <c r="AQ311" i="2"/>
  <c r="AN311" i="2"/>
  <c r="AM311" i="2"/>
  <c r="AJ311" i="2"/>
  <c r="AG311" i="2"/>
  <c r="AF311" i="2" s="1"/>
  <c r="AE311" i="2"/>
  <c r="AD311" i="2"/>
  <c r="AC311" i="2" s="1"/>
  <c r="AB311" i="2"/>
  <c r="AA311" i="2"/>
  <c r="Z311" i="2" s="1"/>
  <c r="Y311" i="2" s="1"/>
  <c r="V311" i="2"/>
  <c r="S311" i="2"/>
  <c r="R311" i="2"/>
  <c r="O311" i="2"/>
  <c r="K311" i="2" s="1"/>
  <c r="L311" i="2"/>
  <c r="H311" i="2"/>
  <c r="D311" i="2" s="1"/>
  <c r="E311" i="2"/>
  <c r="DK310" i="2"/>
  <c r="DJ310" i="2"/>
  <c r="DI310" i="2"/>
  <c r="DH310" i="2"/>
  <c r="DD310" i="2"/>
  <c r="DC310" i="2"/>
  <c r="DA310" i="2"/>
  <c r="CZ310" i="2"/>
  <c r="CY310" i="2"/>
  <c r="CW310" i="2"/>
  <c r="CV310" i="2"/>
  <c r="CU310" i="2"/>
  <c r="CT310" i="2"/>
  <c r="CS310" i="2"/>
  <c r="CR310" i="2" s="1"/>
  <c r="CQ310" i="2" s="1"/>
  <c r="CP310" i="2"/>
  <c r="CO310" i="2"/>
  <c r="CN310" i="2"/>
  <c r="CM310" i="2"/>
  <c r="CL310" i="2"/>
  <c r="CE310" i="2"/>
  <c r="CB310" i="2"/>
  <c r="CA310" i="2"/>
  <c r="BZ310" i="2"/>
  <c r="BY310" i="2"/>
  <c r="BX310" i="2"/>
  <c r="BW310" i="2"/>
  <c r="BV310" i="2" s="1"/>
  <c r="BU310" i="2"/>
  <c r="BT310" i="2"/>
  <c r="BS310" i="2"/>
  <c r="BR310" i="2"/>
  <c r="BQ310" i="2"/>
  <c r="BP310" i="2" s="1"/>
  <c r="BO310" i="2" s="1"/>
  <c r="BN310" i="2"/>
  <c r="BM310" i="2"/>
  <c r="BK310" i="2"/>
  <c r="BJ310" i="2"/>
  <c r="BI310" i="2" s="1"/>
  <c r="AZ310" i="2"/>
  <c r="AY310" i="2"/>
  <c r="AX310" i="2"/>
  <c r="AW310" i="2"/>
  <c r="AW289" i="2" s="1"/>
  <c r="AV310" i="2"/>
  <c r="AS310" i="2"/>
  <c r="AR310" i="2"/>
  <c r="AP310" i="2"/>
  <c r="AO310" i="2"/>
  <c r="AN310" i="2" s="1"/>
  <c r="AL310" i="2"/>
  <c r="AJ310" i="2" s="1"/>
  <c r="AK310" i="2"/>
  <c r="AI310" i="2"/>
  <c r="AH310" i="2"/>
  <c r="AG310" i="2" s="1"/>
  <c r="AF310" i="2" s="1"/>
  <c r="AB310" i="2"/>
  <c r="X310" i="2"/>
  <c r="V310" i="2" s="1"/>
  <c r="W310" i="2"/>
  <c r="U310" i="2"/>
  <c r="S310" i="2" s="1"/>
  <c r="R310" i="2" s="1"/>
  <c r="T310" i="2"/>
  <c r="Q310" i="2"/>
  <c r="O310" i="2" s="1"/>
  <c r="P310" i="2"/>
  <c r="N310" i="2"/>
  <c r="M310" i="2"/>
  <c r="J310" i="2"/>
  <c r="I310" i="2"/>
  <c r="H310" i="2"/>
  <c r="G310" i="2"/>
  <c r="F310" i="2"/>
  <c r="E310" i="2"/>
  <c r="D310" i="2" s="1"/>
  <c r="DK309" i="2"/>
  <c r="DJ309" i="2"/>
  <c r="DI309" i="2" s="1"/>
  <c r="DE309" i="2" s="1"/>
  <c r="DH309" i="2"/>
  <c r="DG309" i="2"/>
  <c r="DF309" i="2"/>
  <c r="DB309" i="2"/>
  <c r="CX309" i="2" s="1"/>
  <c r="CY309" i="2"/>
  <c r="CU309" i="2"/>
  <c r="CR309" i="2"/>
  <c r="CQ309" i="2" s="1"/>
  <c r="CN309" i="2"/>
  <c r="CK309" i="2"/>
  <c r="CJ309" i="2"/>
  <c r="CI309" i="2"/>
  <c r="CH309" i="2"/>
  <c r="CG309" i="2"/>
  <c r="CF309" i="2"/>
  <c r="CE309" i="2"/>
  <c r="CD309" i="2"/>
  <c r="CC309" i="2" s="1"/>
  <c r="BZ309" i="2"/>
  <c r="BW309" i="2"/>
  <c r="BV309" i="2"/>
  <c r="BS309" i="2"/>
  <c r="BO309" i="2" s="1"/>
  <c r="BP309" i="2"/>
  <c r="BL309" i="2"/>
  <c r="BI309" i="2"/>
  <c r="BH309" i="2"/>
  <c r="BG309" i="2"/>
  <c r="BF309" i="2"/>
  <c r="BE309" i="2"/>
  <c r="BD309" i="2"/>
  <c r="BB309" i="2" s="1"/>
  <c r="BC309" i="2"/>
  <c r="BA309" i="2"/>
  <c r="AX309" i="2"/>
  <c r="AU309" i="2"/>
  <c r="AT309" i="2"/>
  <c r="AQ309" i="2"/>
  <c r="AM309" i="2" s="1"/>
  <c r="AN309" i="2"/>
  <c r="AJ309" i="2"/>
  <c r="AG309" i="2"/>
  <c r="AF309" i="2" s="1"/>
  <c r="AE309" i="2"/>
  <c r="AC309" i="2" s="1"/>
  <c r="AD309" i="2"/>
  <c r="AB309" i="2"/>
  <c r="AA309" i="2"/>
  <c r="Z309" i="2"/>
  <c r="V309" i="2"/>
  <c r="R309" i="2" s="1"/>
  <c r="S309" i="2"/>
  <c r="O309" i="2"/>
  <c r="L309" i="2"/>
  <c r="K309" i="2" s="1"/>
  <c r="H309" i="2"/>
  <c r="E309" i="2"/>
  <c r="D309" i="2"/>
  <c r="DO308" i="2"/>
  <c r="DN308" i="2"/>
  <c r="DK308" i="2"/>
  <c r="DI308" i="2" s="1"/>
  <c r="DJ308" i="2"/>
  <c r="DH308" i="2"/>
  <c r="DG308" i="2"/>
  <c r="DB308" i="2"/>
  <c r="CY308" i="2"/>
  <c r="CX308" i="2" s="1"/>
  <c r="CU308" i="2"/>
  <c r="CR308" i="2"/>
  <c r="CQ308" i="2" s="1"/>
  <c r="CN308" i="2"/>
  <c r="CK308" i="2"/>
  <c r="CJ308" i="2" s="1"/>
  <c r="CI308" i="2"/>
  <c r="CH308" i="2"/>
  <c r="CG308" i="2"/>
  <c r="CF308" i="2"/>
  <c r="CE308" i="2"/>
  <c r="CD308" i="2"/>
  <c r="CC308" i="2"/>
  <c r="BZ308" i="2"/>
  <c r="BW308" i="2"/>
  <c r="BV308" i="2" s="1"/>
  <c r="BS308" i="2"/>
  <c r="BP308" i="2"/>
  <c r="BO308" i="2"/>
  <c r="BL308" i="2"/>
  <c r="BI308" i="2"/>
  <c r="BH308" i="2"/>
  <c r="BG308" i="2"/>
  <c r="BF308" i="2"/>
  <c r="BE308" i="2"/>
  <c r="BD308" i="2"/>
  <c r="BB308" i="2" s="1"/>
  <c r="BC308" i="2"/>
  <c r="BA308" i="2"/>
  <c r="AX308" i="2"/>
  <c r="AU308" i="2"/>
  <c r="AT308" i="2"/>
  <c r="AQ308" i="2"/>
  <c r="AN308" i="2"/>
  <c r="AM308" i="2"/>
  <c r="AJ308" i="2"/>
  <c r="AG308" i="2"/>
  <c r="AF308" i="2"/>
  <c r="AE308" i="2"/>
  <c r="AD308" i="2"/>
  <c r="AB308" i="2"/>
  <c r="AA308" i="2"/>
  <c r="Z308" i="2" s="1"/>
  <c r="V308" i="2"/>
  <c r="R308" i="2" s="1"/>
  <c r="S308" i="2"/>
  <c r="O308" i="2"/>
  <c r="L308" i="2"/>
  <c r="K308" i="2"/>
  <c r="H308" i="2"/>
  <c r="D308" i="2" s="1"/>
  <c r="E308" i="2"/>
  <c r="DR307" i="2"/>
  <c r="DK307" i="2"/>
  <c r="DJ307" i="2"/>
  <c r="DI307" i="2"/>
  <c r="DE307" i="2" s="1"/>
  <c r="DH307" i="2"/>
  <c r="DG307" i="2"/>
  <c r="DF307" i="2"/>
  <c r="DB307" i="2"/>
  <c r="CY307" i="2"/>
  <c r="CX307" i="2"/>
  <c r="CU307" i="2"/>
  <c r="CR307" i="2"/>
  <c r="CQ307" i="2"/>
  <c r="CN307" i="2"/>
  <c r="CJ307" i="2" s="1"/>
  <c r="CK307" i="2"/>
  <c r="CI307" i="2"/>
  <c r="CH307" i="2"/>
  <c r="CH306" i="2" s="1"/>
  <c r="CG307" i="2"/>
  <c r="CF307" i="2"/>
  <c r="CF306" i="2" s="1"/>
  <c r="CE307" i="2"/>
  <c r="CE306" i="2" s="1"/>
  <c r="CD306" i="2" s="1"/>
  <c r="BZ307" i="2"/>
  <c r="BW307" i="2"/>
  <c r="BV307" i="2" s="1"/>
  <c r="BS307" i="2"/>
  <c r="BP307" i="2"/>
  <c r="BO307" i="2" s="1"/>
  <c r="BL307" i="2"/>
  <c r="BI307" i="2"/>
  <c r="BH307" i="2" s="1"/>
  <c r="BG307" i="2"/>
  <c r="BF307" i="2"/>
  <c r="BD307" i="2"/>
  <c r="BC307" i="2"/>
  <c r="AX307" i="2"/>
  <c r="AT307" i="2" s="1"/>
  <c r="AU307" i="2"/>
  <c r="AQ307" i="2"/>
  <c r="AN307" i="2"/>
  <c r="AM307" i="2"/>
  <c r="AJ307" i="2"/>
  <c r="AF307" i="2" s="1"/>
  <c r="AG307" i="2"/>
  <c r="AE307" i="2"/>
  <c r="AD307" i="2"/>
  <c r="AB307" i="2"/>
  <c r="AA307" i="2"/>
  <c r="Z307" i="2" s="1"/>
  <c r="V307" i="2"/>
  <c r="S307" i="2"/>
  <c r="R307" i="2"/>
  <c r="O307" i="2"/>
  <c r="L307" i="2"/>
  <c r="H307" i="2"/>
  <c r="E307" i="2"/>
  <c r="D307" i="2"/>
  <c r="DG306" i="2"/>
  <c r="DD306" i="2"/>
  <c r="DC306" i="2"/>
  <c r="DB306" i="2" s="1"/>
  <c r="DA306" i="2"/>
  <c r="CZ306" i="2"/>
  <c r="CY306" i="2"/>
  <c r="CX306" i="2"/>
  <c r="CW306" i="2"/>
  <c r="CV306" i="2"/>
  <c r="CT306" i="2"/>
  <c r="CS306" i="2"/>
  <c r="CR306" i="2"/>
  <c r="CP306" i="2"/>
  <c r="CO306" i="2"/>
  <c r="CN306" i="2" s="1"/>
  <c r="CM306" i="2"/>
  <c r="CK306" i="2" s="1"/>
  <c r="CL306" i="2"/>
  <c r="CI306" i="2"/>
  <c r="CB306" i="2"/>
  <c r="CA306" i="2"/>
  <c r="BZ306" i="2" s="1"/>
  <c r="BY306" i="2"/>
  <c r="BX306" i="2"/>
  <c r="BW306" i="2"/>
  <c r="BU306" i="2"/>
  <c r="BT306" i="2"/>
  <c r="BS306" i="2"/>
  <c r="BR306" i="2"/>
  <c r="BQ306" i="2"/>
  <c r="BP306" i="2"/>
  <c r="BO306" i="2" s="1"/>
  <c r="BN306" i="2"/>
  <c r="BM306" i="2"/>
  <c r="BK306" i="2"/>
  <c r="BJ306" i="2"/>
  <c r="BI306" i="2" s="1"/>
  <c r="BG306" i="2"/>
  <c r="AZ306" i="2"/>
  <c r="AY306" i="2"/>
  <c r="AX306" i="2" s="1"/>
  <c r="AW306" i="2"/>
  <c r="AV306" i="2"/>
  <c r="AU306" i="2"/>
  <c r="AT306" i="2" s="1"/>
  <c r="AS306" i="2"/>
  <c r="AR306" i="2"/>
  <c r="AQ306" i="2"/>
  <c r="AP306" i="2"/>
  <c r="AO306" i="2"/>
  <c r="AN306" i="2" s="1"/>
  <c r="AM306" i="2" s="1"/>
  <c r="AL306" i="2"/>
  <c r="AJ306" i="2" s="1"/>
  <c r="AK306" i="2"/>
  <c r="AI306" i="2"/>
  <c r="AH306" i="2"/>
  <c r="AB306" i="2"/>
  <c r="Z306" i="2" s="1"/>
  <c r="AA306" i="2"/>
  <c r="X306" i="2"/>
  <c r="W306" i="2"/>
  <c r="V306" i="2"/>
  <c r="U306" i="2"/>
  <c r="T306" i="2"/>
  <c r="S306" i="2" s="1"/>
  <c r="R306" i="2" s="1"/>
  <c r="Q306" i="2"/>
  <c r="O306" i="2" s="1"/>
  <c r="P306" i="2"/>
  <c r="N306" i="2"/>
  <c r="M306" i="2"/>
  <c r="J306" i="2"/>
  <c r="I306" i="2"/>
  <c r="H306" i="2"/>
  <c r="G306" i="2"/>
  <c r="F306" i="2"/>
  <c r="E306" i="2"/>
  <c r="D306" i="2" s="1"/>
  <c r="DK305" i="2"/>
  <c r="DI305" i="2" s="1"/>
  <c r="DJ305" i="2"/>
  <c r="DH305" i="2"/>
  <c r="DF305" i="2" s="1"/>
  <c r="DG305" i="2"/>
  <c r="DB305" i="2"/>
  <c r="CY305" i="2"/>
  <c r="CX305" i="2" s="1"/>
  <c r="CU305" i="2"/>
  <c r="CR305" i="2"/>
  <c r="CQ305" i="2"/>
  <c r="CN305" i="2"/>
  <c r="CJ305" i="2" s="1"/>
  <c r="CK305" i="2"/>
  <c r="CI305" i="2"/>
  <c r="CH305" i="2"/>
  <c r="CG305" i="2" s="1"/>
  <c r="CF305" i="2"/>
  <c r="CE305" i="2"/>
  <c r="CD305" i="2" s="1"/>
  <c r="BZ305" i="2"/>
  <c r="BV305" i="2" s="1"/>
  <c r="BW305" i="2"/>
  <c r="BS305" i="2"/>
  <c r="BP305" i="2"/>
  <c r="BL305" i="2"/>
  <c r="BI305" i="2"/>
  <c r="BH305" i="2" s="1"/>
  <c r="BG305" i="2"/>
  <c r="BF305" i="2"/>
  <c r="BE305" i="2"/>
  <c r="BD305" i="2"/>
  <c r="DO305" i="2" s="1"/>
  <c r="BC305" i="2"/>
  <c r="BB305" i="2" s="1"/>
  <c r="BA305" i="2"/>
  <c r="AX305" i="2"/>
  <c r="AU305" i="2"/>
  <c r="AQ305" i="2"/>
  <c r="AN305" i="2"/>
  <c r="AM305" i="2" s="1"/>
  <c r="AJ305" i="2"/>
  <c r="AG305" i="2"/>
  <c r="AF305" i="2"/>
  <c r="AE305" i="2"/>
  <c r="AD305" i="2"/>
  <c r="AC305" i="2" s="1"/>
  <c r="AB305" i="2"/>
  <c r="AA305" i="2"/>
  <c r="Z305" i="2" s="1"/>
  <c r="Y305" i="2" s="1"/>
  <c r="V305" i="2"/>
  <c r="S305" i="2"/>
  <c r="R305" i="2"/>
  <c r="O305" i="2"/>
  <c r="L305" i="2"/>
  <c r="K305" i="2"/>
  <c r="H305" i="2"/>
  <c r="D305" i="2" s="1"/>
  <c r="E305" i="2"/>
  <c r="DQ304" i="2"/>
  <c r="DN304" i="2"/>
  <c r="DK304" i="2"/>
  <c r="DJ304" i="2"/>
  <c r="DI304" i="2" s="1"/>
  <c r="DH304" i="2"/>
  <c r="DG304" i="2"/>
  <c r="DF304" i="2"/>
  <c r="DB304" i="2"/>
  <c r="CY304" i="2"/>
  <c r="CX304" i="2"/>
  <c r="CU304" i="2"/>
  <c r="CR304" i="2"/>
  <c r="CQ304" i="2" s="1"/>
  <c r="CN304" i="2"/>
  <c r="CK304" i="2"/>
  <c r="CJ304" i="2" s="1"/>
  <c r="CI304" i="2"/>
  <c r="CH304" i="2"/>
  <c r="CG304" i="2"/>
  <c r="CF304" i="2"/>
  <c r="CD304" i="2" s="1"/>
  <c r="CC304" i="2" s="1"/>
  <c r="CE304" i="2"/>
  <c r="CE301" i="2" s="1"/>
  <c r="BZ304" i="2"/>
  <c r="BW304" i="2"/>
  <c r="BS304" i="2"/>
  <c r="BP304" i="2"/>
  <c r="BO304" i="2" s="1"/>
  <c r="BL304" i="2"/>
  <c r="BI304" i="2"/>
  <c r="BH304" i="2" s="1"/>
  <c r="BG304" i="2"/>
  <c r="BF304" i="2"/>
  <c r="BE304" i="2"/>
  <c r="BD304" i="2"/>
  <c r="BC304" i="2"/>
  <c r="BB304" i="2"/>
  <c r="BA304" i="2" s="1"/>
  <c r="AX304" i="2"/>
  <c r="AT304" i="2" s="1"/>
  <c r="AU304" i="2"/>
  <c r="AQ304" i="2"/>
  <c r="AN304" i="2"/>
  <c r="AJ304" i="2"/>
  <c r="AF304" i="2" s="1"/>
  <c r="AG304" i="2"/>
  <c r="AE304" i="2"/>
  <c r="AD304" i="2"/>
  <c r="AC304" i="2" s="1"/>
  <c r="AB304" i="2"/>
  <c r="AA304" i="2"/>
  <c r="V304" i="2"/>
  <c r="S304" i="2"/>
  <c r="R304" i="2" s="1"/>
  <c r="O304" i="2"/>
  <c r="L304" i="2"/>
  <c r="K304" i="2" s="1"/>
  <c r="H304" i="2"/>
  <c r="E304" i="2"/>
  <c r="D304" i="2" s="1"/>
  <c r="DR303" i="2"/>
  <c r="DO303" i="2"/>
  <c r="DK303" i="2"/>
  <c r="DJ303" i="2"/>
  <c r="DH303" i="2"/>
  <c r="DG303" i="2"/>
  <c r="DF303" i="2"/>
  <c r="DB303" i="2"/>
  <c r="CY303" i="2"/>
  <c r="CX303" i="2" s="1"/>
  <c r="CU303" i="2"/>
  <c r="CR303" i="2"/>
  <c r="CQ303" i="2"/>
  <c r="CN303" i="2"/>
  <c r="CJ303" i="2" s="1"/>
  <c r="CK303" i="2"/>
  <c r="CI303" i="2"/>
  <c r="CI301" i="2" s="1"/>
  <c r="CH303" i="2"/>
  <c r="CG303" i="2"/>
  <c r="CF303" i="2"/>
  <c r="CD303" i="2" s="1"/>
  <c r="CE303" i="2"/>
  <c r="BZ303" i="2"/>
  <c r="BV303" i="2" s="1"/>
  <c r="BW303" i="2"/>
  <c r="BS303" i="2"/>
  <c r="BP303" i="2"/>
  <c r="BO303" i="2" s="1"/>
  <c r="BL303" i="2"/>
  <c r="BI303" i="2"/>
  <c r="BH303" i="2" s="1"/>
  <c r="BG303" i="2"/>
  <c r="BF303" i="2"/>
  <c r="BE303" i="2"/>
  <c r="BD303" i="2"/>
  <c r="BD301" i="2" s="1"/>
  <c r="BC303" i="2"/>
  <c r="DN303" i="2" s="1"/>
  <c r="DM303" i="2" s="1"/>
  <c r="BB303" i="2"/>
  <c r="BA303" i="2" s="1"/>
  <c r="AX303" i="2"/>
  <c r="AU303" i="2"/>
  <c r="AT303" i="2"/>
  <c r="AQ303" i="2"/>
  <c r="AN303" i="2"/>
  <c r="AM303" i="2" s="1"/>
  <c r="AJ303" i="2"/>
  <c r="AG303" i="2"/>
  <c r="AF303" i="2" s="1"/>
  <c r="AE303" i="2"/>
  <c r="AD303" i="2"/>
  <c r="AC303" i="2"/>
  <c r="AB303" i="2"/>
  <c r="AB301" i="2" s="1"/>
  <c r="AA303" i="2"/>
  <c r="Z303" i="2" s="1"/>
  <c r="Y303" i="2" s="1"/>
  <c r="V303" i="2"/>
  <c r="S303" i="2"/>
  <c r="R303" i="2"/>
  <c r="O303" i="2"/>
  <c r="L303" i="2"/>
  <c r="K303" i="2"/>
  <c r="H303" i="2"/>
  <c r="D303" i="2" s="1"/>
  <c r="E303" i="2"/>
  <c r="DK302" i="2"/>
  <c r="DJ302" i="2"/>
  <c r="DI302" i="2" s="1"/>
  <c r="DH302" i="2"/>
  <c r="DH301" i="2" s="1"/>
  <c r="DG302" i="2"/>
  <c r="DG301" i="2" s="1"/>
  <c r="DF301" i="2" s="1"/>
  <c r="DF302" i="2"/>
  <c r="DE302" i="2"/>
  <c r="DB302" i="2"/>
  <c r="CX302" i="2" s="1"/>
  <c r="CY302" i="2"/>
  <c r="CU302" i="2"/>
  <c r="CQ302" i="2" s="1"/>
  <c r="CR302" i="2"/>
  <c r="CN302" i="2"/>
  <c r="CK302" i="2"/>
  <c r="CJ302" i="2"/>
  <c r="CI302" i="2"/>
  <c r="CH302" i="2"/>
  <c r="CG302" i="2"/>
  <c r="CF302" i="2"/>
  <c r="CE302" i="2"/>
  <c r="BZ302" i="2"/>
  <c r="BW302" i="2"/>
  <c r="BV302" i="2"/>
  <c r="BS302" i="2"/>
  <c r="BP302" i="2"/>
  <c r="BO302" i="2"/>
  <c r="BL302" i="2"/>
  <c r="BI302" i="2"/>
  <c r="BH302" i="2" s="1"/>
  <c r="BG302" i="2"/>
  <c r="BG301" i="2" s="1"/>
  <c r="BF302" i="2"/>
  <c r="BD302" i="2"/>
  <c r="BC302" i="2"/>
  <c r="AX302" i="2"/>
  <c r="AU302" i="2"/>
  <c r="AT302" i="2"/>
  <c r="AQ302" i="2"/>
  <c r="AN302" i="2"/>
  <c r="AJ302" i="2"/>
  <c r="AG302" i="2"/>
  <c r="AF302" i="2" s="1"/>
  <c r="AE302" i="2"/>
  <c r="AD302" i="2"/>
  <c r="DQ302" i="2" s="1"/>
  <c r="AC302" i="2"/>
  <c r="AB302" i="2"/>
  <c r="AA302" i="2"/>
  <c r="V302" i="2"/>
  <c r="S302" i="2"/>
  <c r="R302" i="2" s="1"/>
  <c r="O302" i="2"/>
  <c r="L302" i="2"/>
  <c r="K302" i="2"/>
  <c r="H302" i="2"/>
  <c r="D302" i="2" s="1"/>
  <c r="E302" i="2"/>
  <c r="DD301" i="2"/>
  <c r="DC301" i="2"/>
  <c r="DB301" i="2"/>
  <c r="DA301" i="2"/>
  <c r="CZ301" i="2"/>
  <c r="CY301" i="2" s="1"/>
  <c r="CX301" i="2" s="1"/>
  <c r="CW301" i="2"/>
  <c r="CV301" i="2"/>
  <c r="CU301" i="2"/>
  <c r="CT301" i="2"/>
  <c r="CS301" i="2"/>
  <c r="CR301" i="2"/>
  <c r="CP301" i="2"/>
  <c r="CO301" i="2"/>
  <c r="CN301" i="2"/>
  <c r="CM301" i="2"/>
  <c r="CK301" i="2" s="1"/>
  <c r="CL301" i="2"/>
  <c r="CJ301" i="2"/>
  <c r="CB301" i="2"/>
  <c r="CA301" i="2"/>
  <c r="BZ301" i="2"/>
  <c r="BY301" i="2"/>
  <c r="BX301" i="2"/>
  <c r="BU301" i="2"/>
  <c r="BT301" i="2"/>
  <c r="BS301" i="2"/>
  <c r="BO301" i="2" s="1"/>
  <c r="BR301" i="2"/>
  <c r="BP301" i="2" s="1"/>
  <c r="BQ301" i="2"/>
  <c r="BN301" i="2"/>
  <c r="BM301" i="2"/>
  <c r="BL301" i="2"/>
  <c r="BK301" i="2"/>
  <c r="BJ301" i="2"/>
  <c r="BI301" i="2"/>
  <c r="BH301" i="2" s="1"/>
  <c r="BF301" i="2"/>
  <c r="AZ301" i="2"/>
  <c r="AY301" i="2"/>
  <c r="AX301" i="2" s="1"/>
  <c r="AW301" i="2"/>
  <c r="AU301" i="2" s="1"/>
  <c r="AV301" i="2"/>
  <c r="AS301" i="2"/>
  <c r="AR301" i="2"/>
  <c r="AQ301" i="2"/>
  <c r="AP301" i="2"/>
  <c r="AO301" i="2"/>
  <c r="AN301" i="2"/>
  <c r="AM301" i="2"/>
  <c r="AL301" i="2"/>
  <c r="AK301" i="2"/>
  <c r="AJ301" i="2"/>
  <c r="AI301" i="2"/>
  <c r="AH301" i="2"/>
  <c r="AG301" i="2" s="1"/>
  <c r="AF301" i="2" s="1"/>
  <c r="AE301" i="2"/>
  <c r="AD301" i="2"/>
  <c r="AC301" i="2" s="1"/>
  <c r="X301" i="2"/>
  <c r="W301" i="2"/>
  <c r="V301" i="2"/>
  <c r="U301" i="2"/>
  <c r="T301" i="2"/>
  <c r="S301" i="2" s="1"/>
  <c r="R301" i="2" s="1"/>
  <c r="Q301" i="2"/>
  <c r="P301" i="2"/>
  <c r="O301" i="2" s="1"/>
  <c r="N301" i="2"/>
  <c r="L301" i="2" s="1"/>
  <c r="K301" i="2" s="1"/>
  <c r="M301" i="2"/>
  <c r="J301" i="2"/>
  <c r="I301" i="2"/>
  <c r="H301" i="2" s="1"/>
  <c r="G301" i="2"/>
  <c r="F301" i="2"/>
  <c r="E301" i="2"/>
  <c r="DO300" i="2"/>
  <c r="DK300" i="2"/>
  <c r="DJ300" i="2"/>
  <c r="DI300" i="2"/>
  <c r="DH300" i="2"/>
  <c r="DG300" i="2"/>
  <c r="DG298" i="2" s="1"/>
  <c r="DF298" i="2" s="1"/>
  <c r="DE298" i="2" s="1"/>
  <c r="DF300" i="2"/>
  <c r="DE300" i="2" s="1"/>
  <c r="DB300" i="2"/>
  <c r="CY300" i="2"/>
  <c r="CX300" i="2" s="1"/>
  <c r="CU300" i="2"/>
  <c r="CR300" i="2"/>
  <c r="CQ300" i="2" s="1"/>
  <c r="CN300" i="2"/>
  <c r="CK300" i="2"/>
  <c r="CJ300" i="2"/>
  <c r="CI300" i="2"/>
  <c r="CI298" i="2" s="1"/>
  <c r="CH300" i="2"/>
  <c r="CF300" i="2"/>
  <c r="CF298" i="2" s="1"/>
  <c r="CE300" i="2"/>
  <c r="BZ300" i="2"/>
  <c r="BW300" i="2"/>
  <c r="BV300" i="2"/>
  <c r="BS300" i="2"/>
  <c r="BP300" i="2"/>
  <c r="BO300" i="2"/>
  <c r="BL300" i="2"/>
  <c r="BH300" i="2" s="1"/>
  <c r="BI300" i="2"/>
  <c r="BG300" i="2"/>
  <c r="BF300" i="2"/>
  <c r="BD300" i="2"/>
  <c r="BB300" i="2" s="1"/>
  <c r="BC300" i="2"/>
  <c r="AX300" i="2"/>
  <c r="AU300" i="2"/>
  <c r="AT300" i="2" s="1"/>
  <c r="AQ300" i="2"/>
  <c r="AM300" i="2" s="1"/>
  <c r="AN300" i="2"/>
  <c r="AJ300" i="2"/>
  <c r="AG300" i="2"/>
  <c r="AF300" i="2" s="1"/>
  <c r="AE300" i="2"/>
  <c r="AD300" i="2"/>
  <c r="AC300" i="2" s="1"/>
  <c r="AB300" i="2"/>
  <c r="AA300" i="2"/>
  <c r="Z300" i="2"/>
  <c r="V300" i="2"/>
  <c r="S300" i="2"/>
  <c r="R300" i="2" s="1"/>
  <c r="O300" i="2"/>
  <c r="L300" i="2"/>
  <c r="K300" i="2" s="1"/>
  <c r="H300" i="2"/>
  <c r="E300" i="2"/>
  <c r="D300" i="2"/>
  <c r="DK299" i="2"/>
  <c r="DJ299" i="2"/>
  <c r="DI299" i="2"/>
  <c r="DH299" i="2"/>
  <c r="DG299" i="2"/>
  <c r="DF299" i="2"/>
  <c r="DE299" i="2" s="1"/>
  <c r="DB299" i="2"/>
  <c r="CX299" i="2" s="1"/>
  <c r="CY299" i="2"/>
  <c r="CU299" i="2"/>
  <c r="CR299" i="2"/>
  <c r="CQ299" i="2" s="1"/>
  <c r="CN299" i="2"/>
  <c r="CK299" i="2"/>
  <c r="CJ299" i="2" s="1"/>
  <c r="CI299" i="2"/>
  <c r="CH299" i="2"/>
  <c r="CG299" i="2" s="1"/>
  <c r="CC299" i="2" s="1"/>
  <c r="CF299" i="2"/>
  <c r="CD299" i="2" s="1"/>
  <c r="CE299" i="2"/>
  <c r="BZ299" i="2"/>
  <c r="BW299" i="2"/>
  <c r="BV299" i="2"/>
  <c r="BS299" i="2"/>
  <c r="BO299" i="2" s="1"/>
  <c r="BP299" i="2"/>
  <c r="BL299" i="2"/>
  <c r="BI299" i="2"/>
  <c r="BH299" i="2"/>
  <c r="BG299" i="2"/>
  <c r="BF299" i="2"/>
  <c r="BF298" i="2" s="1"/>
  <c r="BE299" i="2"/>
  <c r="BD299" i="2"/>
  <c r="BC299" i="2"/>
  <c r="AX299" i="2"/>
  <c r="AT299" i="2" s="1"/>
  <c r="AU299" i="2"/>
  <c r="AQ299" i="2"/>
  <c r="AN299" i="2"/>
  <c r="AM299" i="2" s="1"/>
  <c r="AJ299" i="2"/>
  <c r="AG299" i="2"/>
  <c r="AF299" i="2" s="1"/>
  <c r="AE299" i="2"/>
  <c r="AE298" i="2" s="1"/>
  <c r="AD299" i="2"/>
  <c r="AB299" i="2"/>
  <c r="AA299" i="2"/>
  <c r="V299" i="2"/>
  <c r="S299" i="2"/>
  <c r="R299" i="2" s="1"/>
  <c r="O299" i="2"/>
  <c r="L299" i="2"/>
  <c r="H299" i="2"/>
  <c r="E299" i="2"/>
  <c r="D299" i="2"/>
  <c r="DK298" i="2"/>
  <c r="DI298" i="2" s="1"/>
  <c r="DJ298" i="2"/>
  <c r="DH298" i="2"/>
  <c r="DD298" i="2"/>
  <c r="DC298" i="2"/>
  <c r="DA298" i="2"/>
  <c r="CY298" i="2" s="1"/>
  <c r="CZ298" i="2"/>
  <c r="CW298" i="2"/>
  <c r="CV298" i="2"/>
  <c r="CU298" i="2"/>
  <c r="CT298" i="2"/>
  <c r="CS298" i="2"/>
  <c r="CR298" i="2" s="1"/>
  <c r="CQ298" i="2"/>
  <c r="CP298" i="2"/>
  <c r="CO298" i="2"/>
  <c r="CN298" i="2" s="1"/>
  <c r="CM298" i="2"/>
  <c r="CL298" i="2"/>
  <c r="CB298" i="2"/>
  <c r="CA298" i="2"/>
  <c r="BZ298" i="2"/>
  <c r="BY298" i="2"/>
  <c r="BX298" i="2"/>
  <c r="BW298" i="2"/>
  <c r="BV298" i="2" s="1"/>
  <c r="BU298" i="2"/>
  <c r="BT298" i="2"/>
  <c r="BS298" i="2"/>
  <c r="BR298" i="2"/>
  <c r="BP298" i="2" s="1"/>
  <c r="BO298" i="2" s="1"/>
  <c r="BQ298" i="2"/>
  <c r="BN298" i="2"/>
  <c r="BM298" i="2"/>
  <c r="BK298" i="2"/>
  <c r="BJ298" i="2"/>
  <c r="BI298" i="2"/>
  <c r="BC298" i="2"/>
  <c r="AZ298" i="2"/>
  <c r="AY298" i="2"/>
  <c r="AX298" i="2" s="1"/>
  <c r="AW298" i="2"/>
  <c r="AV298" i="2"/>
  <c r="AU298" i="2"/>
  <c r="AT298" i="2" s="1"/>
  <c r="AS298" i="2"/>
  <c r="AR298" i="2"/>
  <c r="AQ298" i="2" s="1"/>
  <c r="AP298" i="2"/>
  <c r="AO298" i="2"/>
  <c r="AN298" i="2"/>
  <c r="AM298" i="2" s="1"/>
  <c r="AL298" i="2"/>
  <c r="AK298" i="2"/>
  <c r="AJ298" i="2" s="1"/>
  <c r="AI298" i="2"/>
  <c r="AH298" i="2"/>
  <c r="AG298" i="2"/>
  <c r="AF298" i="2"/>
  <c r="X298" i="2"/>
  <c r="W298" i="2"/>
  <c r="V298" i="2" s="1"/>
  <c r="U298" i="2"/>
  <c r="T298" i="2"/>
  <c r="S298" i="2"/>
  <c r="Q298" i="2"/>
  <c r="P298" i="2"/>
  <c r="O298" i="2"/>
  <c r="N298" i="2"/>
  <c r="M298" i="2"/>
  <c r="M289" i="2" s="1"/>
  <c r="L298" i="2"/>
  <c r="K298" i="2"/>
  <c r="J298" i="2"/>
  <c r="I298" i="2"/>
  <c r="G298" i="2"/>
  <c r="F298" i="2"/>
  <c r="E298" i="2" s="1"/>
  <c r="DK297" i="2"/>
  <c r="DJ297" i="2"/>
  <c r="DI297" i="2"/>
  <c r="DH297" i="2"/>
  <c r="DG297" i="2"/>
  <c r="DF297" i="2" s="1"/>
  <c r="DE297" i="2" s="1"/>
  <c r="DB297" i="2"/>
  <c r="CY297" i="2"/>
  <c r="CX297" i="2"/>
  <c r="CU297" i="2"/>
  <c r="CR297" i="2"/>
  <c r="CN297" i="2"/>
  <c r="CK297" i="2"/>
  <c r="CJ297" i="2" s="1"/>
  <c r="CI297" i="2"/>
  <c r="CH297" i="2"/>
  <c r="CG297" i="2" s="1"/>
  <c r="CF297" i="2"/>
  <c r="CE297" i="2"/>
  <c r="CD297" i="2"/>
  <c r="CC297" i="2" s="1"/>
  <c r="BZ297" i="2"/>
  <c r="BW297" i="2"/>
  <c r="BV297" i="2"/>
  <c r="BS297" i="2"/>
  <c r="BP297" i="2"/>
  <c r="BO297" i="2" s="1"/>
  <c r="BL297" i="2"/>
  <c r="BI297" i="2"/>
  <c r="BH297" i="2"/>
  <c r="BG297" i="2"/>
  <c r="BF297" i="2"/>
  <c r="BD297" i="2"/>
  <c r="BC297" i="2"/>
  <c r="BB297" i="2"/>
  <c r="AX297" i="2"/>
  <c r="AU297" i="2"/>
  <c r="AT297" i="2"/>
  <c r="AQ297" i="2"/>
  <c r="AN297" i="2"/>
  <c r="AM297" i="2" s="1"/>
  <c r="AJ297" i="2"/>
  <c r="AG297" i="2"/>
  <c r="AF297" i="2"/>
  <c r="AE297" i="2"/>
  <c r="AD297" i="2"/>
  <c r="DQ297" i="2" s="1"/>
  <c r="AC297" i="2"/>
  <c r="AB297" i="2"/>
  <c r="AA297" i="2"/>
  <c r="Z297" i="2"/>
  <c r="Y297" i="2" s="1"/>
  <c r="V297" i="2"/>
  <c r="S297" i="2"/>
  <c r="R297" i="2"/>
  <c r="O297" i="2"/>
  <c r="L297" i="2"/>
  <c r="H297" i="2"/>
  <c r="E297" i="2"/>
  <c r="D297" i="2"/>
  <c r="DQ296" i="2"/>
  <c r="DK296" i="2"/>
  <c r="DK294" i="2" s="1"/>
  <c r="DJ296" i="2"/>
  <c r="DJ294" i="2" s="1"/>
  <c r="DI294" i="2" s="1"/>
  <c r="DI296" i="2"/>
  <c r="DH296" i="2"/>
  <c r="DG296" i="2"/>
  <c r="DB296" i="2"/>
  <c r="CY296" i="2"/>
  <c r="CU296" i="2"/>
  <c r="CR296" i="2"/>
  <c r="CQ296" i="2"/>
  <c r="CN296" i="2"/>
  <c r="CK296" i="2"/>
  <c r="CJ296" i="2"/>
  <c r="CI296" i="2"/>
  <c r="CI294" i="2" s="1"/>
  <c r="CH296" i="2"/>
  <c r="CH294" i="2" s="1"/>
  <c r="CG294" i="2" s="1"/>
  <c r="CG296" i="2"/>
  <c r="CC296" i="2" s="1"/>
  <c r="CF296" i="2"/>
  <c r="CE296" i="2"/>
  <c r="CD296" i="2"/>
  <c r="BZ296" i="2"/>
  <c r="BW296" i="2"/>
  <c r="BV296" i="2" s="1"/>
  <c r="BS296" i="2"/>
  <c r="BP296" i="2"/>
  <c r="BO296" i="2"/>
  <c r="BL296" i="2"/>
  <c r="BI296" i="2"/>
  <c r="BH296" i="2"/>
  <c r="BG296" i="2"/>
  <c r="BF296" i="2"/>
  <c r="BE296" i="2" s="1"/>
  <c r="BD296" i="2"/>
  <c r="BC296" i="2"/>
  <c r="BB296" i="2"/>
  <c r="BA296" i="2"/>
  <c r="AX296" i="2"/>
  <c r="AT296" i="2" s="1"/>
  <c r="AU296" i="2"/>
  <c r="AQ296" i="2"/>
  <c r="AN296" i="2"/>
  <c r="AM296" i="2"/>
  <c r="AJ296" i="2"/>
  <c r="AF296" i="2" s="1"/>
  <c r="AG296" i="2"/>
  <c r="AE296" i="2"/>
  <c r="AD296" i="2"/>
  <c r="AB296" i="2"/>
  <c r="AA296" i="2"/>
  <c r="Z296" i="2" s="1"/>
  <c r="V296" i="2"/>
  <c r="S296" i="2"/>
  <c r="R296" i="2" s="1"/>
  <c r="O296" i="2"/>
  <c r="L296" i="2"/>
  <c r="K296" i="2"/>
  <c r="H296" i="2"/>
  <c r="D296" i="2" s="1"/>
  <c r="E296" i="2"/>
  <c r="DR295" i="2"/>
  <c r="DN295" i="2"/>
  <c r="DK295" i="2"/>
  <c r="DJ295" i="2"/>
  <c r="DI295" i="2"/>
  <c r="DH295" i="2"/>
  <c r="DG295" i="2"/>
  <c r="DF295" i="2"/>
  <c r="DE295" i="2"/>
  <c r="DB295" i="2"/>
  <c r="CY295" i="2"/>
  <c r="CX295" i="2"/>
  <c r="CU295" i="2"/>
  <c r="CR295" i="2"/>
  <c r="CQ295" i="2"/>
  <c r="CN295" i="2"/>
  <c r="CK295" i="2"/>
  <c r="CJ295" i="2" s="1"/>
  <c r="CI295" i="2"/>
  <c r="CH295" i="2"/>
  <c r="CG295" i="2" s="1"/>
  <c r="CF295" i="2"/>
  <c r="CF294" i="2" s="1"/>
  <c r="CE295" i="2"/>
  <c r="CD295" i="2" s="1"/>
  <c r="CC295" i="2"/>
  <c r="BZ295" i="2"/>
  <c r="BV295" i="2" s="1"/>
  <c r="BW295" i="2"/>
  <c r="BS295" i="2"/>
  <c r="BP295" i="2"/>
  <c r="BO295" i="2"/>
  <c r="BL295" i="2"/>
  <c r="BH295" i="2" s="1"/>
  <c r="BI295" i="2"/>
  <c r="BG295" i="2"/>
  <c r="BF295" i="2"/>
  <c r="BE295" i="2" s="1"/>
  <c r="BD295" i="2"/>
  <c r="BC295" i="2"/>
  <c r="BB295" i="2" s="1"/>
  <c r="AX295" i="2"/>
  <c r="AU295" i="2"/>
  <c r="AT295" i="2" s="1"/>
  <c r="AQ295" i="2"/>
  <c r="AN295" i="2"/>
  <c r="AM295" i="2"/>
  <c r="AJ295" i="2"/>
  <c r="AF295" i="2" s="1"/>
  <c r="AG295" i="2"/>
  <c r="AE295" i="2"/>
  <c r="AC295" i="2" s="1"/>
  <c r="AD295" i="2"/>
  <c r="DQ295" i="2" s="1"/>
  <c r="AB295" i="2"/>
  <c r="AA295" i="2"/>
  <c r="Z295" i="2" s="1"/>
  <c r="V295" i="2"/>
  <c r="S295" i="2"/>
  <c r="O295" i="2"/>
  <c r="L295" i="2"/>
  <c r="K295" i="2"/>
  <c r="H295" i="2"/>
  <c r="E295" i="2"/>
  <c r="D295" i="2"/>
  <c r="DD294" i="2"/>
  <c r="DC294" i="2"/>
  <c r="DB294" i="2"/>
  <c r="DA294" i="2"/>
  <c r="CZ294" i="2"/>
  <c r="CY294" i="2"/>
  <c r="CX294" i="2" s="1"/>
  <c r="CW294" i="2"/>
  <c r="CV294" i="2"/>
  <c r="CU294" i="2"/>
  <c r="CQ294" i="2" s="1"/>
  <c r="CT294" i="2"/>
  <c r="CR294" i="2" s="1"/>
  <c r="CS294" i="2"/>
  <c r="CP294" i="2"/>
  <c r="CP289" i="2" s="1"/>
  <c r="CO294" i="2"/>
  <c r="CM294" i="2"/>
  <c r="CL294" i="2"/>
  <c r="CK294" i="2" s="1"/>
  <c r="CB294" i="2"/>
  <c r="CA294" i="2"/>
  <c r="BZ294" i="2"/>
  <c r="BY294" i="2"/>
  <c r="BX294" i="2"/>
  <c r="BW294" i="2"/>
  <c r="BV294" i="2"/>
  <c r="BU294" i="2"/>
  <c r="BT294" i="2"/>
  <c r="BS294" i="2"/>
  <c r="BR294" i="2"/>
  <c r="BQ294" i="2"/>
  <c r="BN294" i="2"/>
  <c r="BM294" i="2"/>
  <c r="BL294" i="2"/>
  <c r="BK294" i="2"/>
  <c r="BJ294" i="2"/>
  <c r="BI294" i="2"/>
  <c r="BD294" i="2"/>
  <c r="BC294" i="2"/>
  <c r="AZ294" i="2"/>
  <c r="AY294" i="2"/>
  <c r="AX294" i="2"/>
  <c r="AW294" i="2"/>
  <c r="AU294" i="2" s="1"/>
  <c r="AT294" i="2" s="1"/>
  <c r="AV294" i="2"/>
  <c r="AS294" i="2"/>
  <c r="AR294" i="2"/>
  <c r="AQ294" i="2" s="1"/>
  <c r="AP294" i="2"/>
  <c r="AO294" i="2"/>
  <c r="AN294" i="2" s="1"/>
  <c r="AM294" i="2" s="1"/>
  <c r="AL294" i="2"/>
  <c r="AK294" i="2"/>
  <c r="AJ294" i="2" s="1"/>
  <c r="AI294" i="2"/>
  <c r="AH294" i="2"/>
  <c r="AG294" i="2"/>
  <c r="AF294" i="2"/>
  <c r="AD294" i="2"/>
  <c r="AA294" i="2"/>
  <c r="X294" i="2"/>
  <c r="W294" i="2"/>
  <c r="V294" i="2" s="1"/>
  <c r="U294" i="2"/>
  <c r="T294" i="2"/>
  <c r="S294" i="2"/>
  <c r="R294" i="2"/>
  <c r="Q294" i="2"/>
  <c r="P294" i="2"/>
  <c r="N294" i="2"/>
  <c r="M294" i="2"/>
  <c r="L294" i="2" s="1"/>
  <c r="J294" i="2"/>
  <c r="I294" i="2"/>
  <c r="H294" i="2" s="1"/>
  <c r="G294" i="2"/>
  <c r="G289" i="2" s="1"/>
  <c r="F294" i="2"/>
  <c r="DK293" i="2"/>
  <c r="DJ293" i="2"/>
  <c r="DH293" i="2"/>
  <c r="DG293" i="2"/>
  <c r="DF293" i="2"/>
  <c r="DB293" i="2"/>
  <c r="CY293" i="2"/>
  <c r="CX293" i="2"/>
  <c r="CU293" i="2"/>
  <c r="CR293" i="2"/>
  <c r="CQ293" i="2" s="1"/>
  <c r="CN293" i="2"/>
  <c r="CK293" i="2"/>
  <c r="CJ293" i="2" s="1"/>
  <c r="CI293" i="2"/>
  <c r="CH293" i="2"/>
  <c r="CG293" i="2"/>
  <c r="CF293" i="2"/>
  <c r="CE293" i="2"/>
  <c r="BZ293" i="2"/>
  <c r="BW293" i="2"/>
  <c r="BV293" i="2" s="1"/>
  <c r="BS293" i="2"/>
  <c r="BP293" i="2"/>
  <c r="BO293" i="2" s="1"/>
  <c r="BL293" i="2"/>
  <c r="BI293" i="2"/>
  <c r="BH293" i="2"/>
  <c r="BG293" i="2"/>
  <c r="BF293" i="2"/>
  <c r="BD293" i="2"/>
  <c r="BC293" i="2"/>
  <c r="BB293" i="2" s="1"/>
  <c r="AX293" i="2"/>
  <c r="AT293" i="2" s="1"/>
  <c r="AU293" i="2"/>
  <c r="AQ293" i="2"/>
  <c r="AN293" i="2"/>
  <c r="AM293" i="2" s="1"/>
  <c r="AJ293" i="2"/>
  <c r="AF293" i="2" s="1"/>
  <c r="AG293" i="2"/>
  <c r="AE293" i="2"/>
  <c r="AD293" i="2"/>
  <c r="AC293" i="2"/>
  <c r="AB293" i="2"/>
  <c r="AA293" i="2"/>
  <c r="Z293" i="2" s="1"/>
  <c r="V293" i="2"/>
  <c r="S293" i="2"/>
  <c r="O293" i="2"/>
  <c r="L293" i="2"/>
  <c r="K293" i="2"/>
  <c r="H293" i="2"/>
  <c r="E293" i="2"/>
  <c r="D293" i="2" s="1"/>
  <c r="DK292" i="2"/>
  <c r="DJ292" i="2"/>
  <c r="DI292" i="2" s="1"/>
  <c r="DH292" i="2"/>
  <c r="DG292" i="2"/>
  <c r="DF292" i="2"/>
  <c r="DB292" i="2"/>
  <c r="CY292" i="2"/>
  <c r="CX292" i="2" s="1"/>
  <c r="CU292" i="2"/>
  <c r="CR292" i="2"/>
  <c r="CQ292" i="2"/>
  <c r="CN292" i="2"/>
  <c r="CK292" i="2"/>
  <c r="CJ292" i="2" s="1"/>
  <c r="CI292" i="2"/>
  <c r="CH292" i="2"/>
  <c r="CF292" i="2"/>
  <c r="CE292" i="2"/>
  <c r="CD292" i="2"/>
  <c r="BZ292" i="2"/>
  <c r="BW292" i="2"/>
  <c r="BV292" i="2"/>
  <c r="BS292" i="2"/>
  <c r="BP292" i="2"/>
  <c r="BO292" i="2"/>
  <c r="BL292" i="2"/>
  <c r="BI292" i="2"/>
  <c r="BH292" i="2" s="1"/>
  <c r="BG292" i="2"/>
  <c r="BF292" i="2"/>
  <c r="BE292" i="2"/>
  <c r="BD292" i="2"/>
  <c r="BD290" i="2" s="1"/>
  <c r="BC292" i="2"/>
  <c r="AX292" i="2"/>
  <c r="AU292" i="2"/>
  <c r="AT292" i="2"/>
  <c r="AQ292" i="2"/>
  <c r="AN292" i="2"/>
  <c r="AM292" i="2" s="1"/>
  <c r="AJ292" i="2"/>
  <c r="AG292" i="2"/>
  <c r="AF292" i="2" s="1"/>
  <c r="AE292" i="2"/>
  <c r="AD292" i="2"/>
  <c r="AB292" i="2"/>
  <c r="AA292" i="2"/>
  <c r="Z292" i="2" s="1"/>
  <c r="V292" i="2"/>
  <c r="S292" i="2"/>
  <c r="R292" i="2" s="1"/>
  <c r="O292" i="2"/>
  <c r="L292" i="2"/>
  <c r="K292" i="2" s="1"/>
  <c r="H292" i="2"/>
  <c r="E292" i="2"/>
  <c r="D292" i="2"/>
  <c r="DK291" i="2"/>
  <c r="DJ291" i="2"/>
  <c r="DH291" i="2"/>
  <c r="DH290" i="2" s="1"/>
  <c r="DG291" i="2"/>
  <c r="DB291" i="2"/>
  <c r="CY291" i="2"/>
  <c r="CX291" i="2" s="1"/>
  <c r="CU291" i="2"/>
  <c r="CR291" i="2"/>
  <c r="CQ291" i="2"/>
  <c r="CN291" i="2"/>
  <c r="CK291" i="2"/>
  <c r="CI291" i="2"/>
  <c r="CH291" i="2"/>
  <c r="CF291" i="2"/>
  <c r="CE291" i="2"/>
  <c r="CD291" i="2"/>
  <c r="BZ291" i="2"/>
  <c r="BW291" i="2"/>
  <c r="BV291" i="2"/>
  <c r="BS291" i="2"/>
  <c r="BP291" i="2"/>
  <c r="BO291" i="2" s="1"/>
  <c r="BL291" i="2"/>
  <c r="BI291" i="2"/>
  <c r="BH291" i="2" s="1"/>
  <c r="BG291" i="2"/>
  <c r="BF291" i="2"/>
  <c r="BE291" i="2" s="1"/>
  <c r="BD291" i="2"/>
  <c r="BC291" i="2"/>
  <c r="BB291" i="2"/>
  <c r="BA291" i="2" s="1"/>
  <c r="AX291" i="2"/>
  <c r="AU291" i="2"/>
  <c r="AT291" i="2"/>
  <c r="AQ291" i="2"/>
  <c r="AN291" i="2"/>
  <c r="AM291" i="2"/>
  <c r="AJ291" i="2"/>
  <c r="AF291" i="2" s="1"/>
  <c r="AG291" i="2"/>
  <c r="AE291" i="2"/>
  <c r="AD291" i="2"/>
  <c r="AB291" i="2"/>
  <c r="AB290" i="2" s="1"/>
  <c r="AA291" i="2"/>
  <c r="Z291" i="2" s="1"/>
  <c r="V291" i="2"/>
  <c r="S291" i="2"/>
  <c r="R291" i="2"/>
  <c r="O291" i="2"/>
  <c r="L291" i="2"/>
  <c r="K291" i="2"/>
  <c r="H291" i="2"/>
  <c r="E291" i="2"/>
  <c r="D291" i="2" s="1"/>
  <c r="DD290" i="2"/>
  <c r="DC290" i="2"/>
  <c r="DA290" i="2"/>
  <c r="CZ290" i="2"/>
  <c r="CW290" i="2"/>
  <c r="CV290" i="2"/>
  <c r="CU290" i="2"/>
  <c r="CT290" i="2"/>
  <c r="CT289" i="2" s="1"/>
  <c r="CS290" i="2"/>
  <c r="CP290" i="2"/>
  <c r="CO290" i="2"/>
  <c r="CN290" i="2"/>
  <c r="CM290" i="2"/>
  <c r="CK290" i="2" s="1"/>
  <c r="CJ290" i="2" s="1"/>
  <c r="CL290" i="2"/>
  <c r="CB290" i="2"/>
  <c r="CA290" i="2"/>
  <c r="BY290" i="2"/>
  <c r="BX290" i="2"/>
  <c r="BW290" i="2" s="1"/>
  <c r="BU290" i="2"/>
  <c r="BT290" i="2"/>
  <c r="BR290" i="2"/>
  <c r="BQ290" i="2"/>
  <c r="BP290" i="2"/>
  <c r="BN290" i="2"/>
  <c r="BM290" i="2"/>
  <c r="BL290" i="2"/>
  <c r="BK290" i="2"/>
  <c r="BJ290" i="2"/>
  <c r="BI290" i="2" s="1"/>
  <c r="BH290" i="2" s="1"/>
  <c r="BG290" i="2"/>
  <c r="BF290" i="2"/>
  <c r="BE290" i="2"/>
  <c r="BC290" i="2"/>
  <c r="AZ290" i="2"/>
  <c r="AY290" i="2"/>
  <c r="AW290" i="2"/>
  <c r="AV290" i="2"/>
  <c r="AU290" i="2"/>
  <c r="AS290" i="2"/>
  <c r="AS289" i="2" s="1"/>
  <c r="AR290" i="2"/>
  <c r="AR289" i="2" s="1"/>
  <c r="AQ290" i="2"/>
  <c r="AP290" i="2"/>
  <c r="AO290" i="2"/>
  <c r="AL290" i="2"/>
  <c r="AK290" i="2"/>
  <c r="AJ290" i="2"/>
  <c r="AI290" i="2"/>
  <c r="AH290" i="2"/>
  <c r="AH289" i="2" s="1"/>
  <c r="AG289" i="2" s="1"/>
  <c r="AG290" i="2"/>
  <c r="AF290" i="2" s="1"/>
  <c r="AE290" i="2"/>
  <c r="X290" i="2"/>
  <c r="W290" i="2"/>
  <c r="V290" i="2"/>
  <c r="U290" i="2"/>
  <c r="T290" i="2"/>
  <c r="S290" i="2"/>
  <c r="R290" i="2" s="1"/>
  <c r="Q290" i="2"/>
  <c r="P290" i="2"/>
  <c r="O290" i="2"/>
  <c r="N290" i="2"/>
  <c r="M290" i="2"/>
  <c r="L290" i="2"/>
  <c r="K290" i="2"/>
  <c r="J290" i="2"/>
  <c r="I290" i="2"/>
  <c r="H290" i="2" s="1"/>
  <c r="G290" i="2"/>
  <c r="F290" i="2"/>
  <c r="CW289" i="2"/>
  <c r="CV289" i="2"/>
  <c r="CU289" i="2" s="1"/>
  <c r="BU289" i="2"/>
  <c r="BK289" i="2"/>
  <c r="AQ289" i="2"/>
  <c r="AL289" i="2"/>
  <c r="AK289" i="2"/>
  <c r="AJ289" i="2" s="1"/>
  <c r="AI289" i="2"/>
  <c r="I289" i="2"/>
  <c r="DK287" i="2"/>
  <c r="DJ287" i="2"/>
  <c r="DI287" i="2"/>
  <c r="DH287" i="2"/>
  <c r="DF287" i="2" s="1"/>
  <c r="DE287" i="2" s="1"/>
  <c r="DG287" i="2"/>
  <c r="DB287" i="2"/>
  <c r="CY287" i="2"/>
  <c r="CX287" i="2" s="1"/>
  <c r="CU287" i="2"/>
  <c r="CQ287" i="2" s="1"/>
  <c r="CR287" i="2"/>
  <c r="CN287" i="2"/>
  <c r="CK287" i="2"/>
  <c r="CJ287" i="2" s="1"/>
  <c r="CI287" i="2"/>
  <c r="CG287" i="2" s="1"/>
  <c r="CH287" i="2"/>
  <c r="CF287" i="2"/>
  <c r="CE287" i="2"/>
  <c r="CD287" i="2" s="1"/>
  <c r="CC287" i="2" s="1"/>
  <c r="BZ287" i="2"/>
  <c r="BV287" i="2" s="1"/>
  <c r="BW287" i="2"/>
  <c r="BS287" i="2"/>
  <c r="BP287" i="2"/>
  <c r="BO287" i="2"/>
  <c r="BL287" i="2"/>
  <c r="BI287" i="2"/>
  <c r="BH287" i="2" s="1"/>
  <c r="BG287" i="2"/>
  <c r="BF287" i="2"/>
  <c r="BE287" i="2" s="1"/>
  <c r="BD287" i="2"/>
  <c r="BC287" i="2"/>
  <c r="AX287" i="2"/>
  <c r="AU287" i="2"/>
  <c r="AT287" i="2"/>
  <c r="AQ287" i="2"/>
  <c r="AN287" i="2"/>
  <c r="AM287" i="2"/>
  <c r="AJ287" i="2"/>
  <c r="AF287" i="2" s="1"/>
  <c r="AG287" i="2"/>
  <c r="AE287" i="2"/>
  <c r="DR287" i="2" s="1"/>
  <c r="AD287" i="2"/>
  <c r="AB287" i="2"/>
  <c r="AA287" i="2"/>
  <c r="Z287" i="2"/>
  <c r="V287" i="2"/>
  <c r="S287" i="2"/>
  <c r="R287" i="2" s="1"/>
  <c r="O287" i="2"/>
  <c r="L287" i="2"/>
  <c r="H287" i="2"/>
  <c r="E287" i="2"/>
  <c r="D287" i="2"/>
  <c r="DO286" i="2"/>
  <c r="DK286" i="2"/>
  <c r="DJ286" i="2"/>
  <c r="DI286" i="2"/>
  <c r="DH286" i="2"/>
  <c r="DG286" i="2"/>
  <c r="DF286" i="2"/>
  <c r="DE286" i="2" s="1"/>
  <c r="DB286" i="2"/>
  <c r="CY286" i="2"/>
  <c r="CX286" i="2"/>
  <c r="CU286" i="2"/>
  <c r="CQ286" i="2" s="1"/>
  <c r="CR286" i="2"/>
  <c r="CN286" i="2"/>
  <c r="CK286" i="2"/>
  <c r="CJ286" i="2" s="1"/>
  <c r="CI286" i="2"/>
  <c r="CH286" i="2"/>
  <c r="CG286" i="2"/>
  <c r="CF286" i="2"/>
  <c r="CD286" i="2" s="1"/>
  <c r="CE286" i="2"/>
  <c r="CC286" i="2"/>
  <c r="BZ286" i="2"/>
  <c r="BW286" i="2"/>
  <c r="BV286" i="2"/>
  <c r="BS286" i="2"/>
  <c r="BP286" i="2"/>
  <c r="BO286" i="2" s="1"/>
  <c r="BL286" i="2"/>
  <c r="BI286" i="2"/>
  <c r="BH286" i="2"/>
  <c r="BG286" i="2"/>
  <c r="BF286" i="2"/>
  <c r="BE286" i="2"/>
  <c r="BD286" i="2"/>
  <c r="BC286" i="2"/>
  <c r="BB286" i="2"/>
  <c r="BA286" i="2"/>
  <c r="AX286" i="2"/>
  <c r="AT286" i="2" s="1"/>
  <c r="AU286" i="2"/>
  <c r="AQ286" i="2"/>
  <c r="AN286" i="2"/>
  <c r="AM286" i="2" s="1"/>
  <c r="AJ286" i="2"/>
  <c r="AF286" i="2" s="1"/>
  <c r="AG286" i="2"/>
  <c r="AE286" i="2"/>
  <c r="DR286" i="2" s="1"/>
  <c r="AD286" i="2"/>
  <c r="DQ286" i="2" s="1"/>
  <c r="AC286" i="2"/>
  <c r="AB286" i="2"/>
  <c r="AA286" i="2"/>
  <c r="DN286" i="2" s="1"/>
  <c r="DM286" i="2" s="1"/>
  <c r="Z286" i="2"/>
  <c r="Y286" i="2" s="1"/>
  <c r="V286" i="2"/>
  <c r="S286" i="2"/>
  <c r="R286" i="2" s="1"/>
  <c r="O286" i="2"/>
  <c r="L286" i="2"/>
  <c r="K286" i="2" s="1"/>
  <c r="H286" i="2"/>
  <c r="E286" i="2"/>
  <c r="D286" i="2" s="1"/>
  <c r="DK285" i="2"/>
  <c r="DI285" i="2" s="1"/>
  <c r="DJ285" i="2"/>
  <c r="DJ282" i="2" s="1"/>
  <c r="DH285" i="2"/>
  <c r="DG285" i="2"/>
  <c r="DG282" i="2" s="1"/>
  <c r="DF285" i="2"/>
  <c r="DE285" i="2" s="1"/>
  <c r="DB285" i="2"/>
  <c r="CY285" i="2"/>
  <c r="CX285" i="2" s="1"/>
  <c r="CU285" i="2"/>
  <c r="CR285" i="2"/>
  <c r="CQ285" i="2" s="1"/>
  <c r="CN285" i="2"/>
  <c r="CK285" i="2"/>
  <c r="CJ285" i="2" s="1"/>
  <c r="CI285" i="2"/>
  <c r="CH285" i="2"/>
  <c r="CG285" i="2"/>
  <c r="CF285" i="2"/>
  <c r="CF282" i="2" s="1"/>
  <c r="CE285" i="2"/>
  <c r="CD285" i="2"/>
  <c r="CC285" i="2"/>
  <c r="BZ285" i="2"/>
  <c r="BV285" i="2" s="1"/>
  <c r="BW285" i="2"/>
  <c r="BS285" i="2"/>
  <c r="BP285" i="2"/>
  <c r="BL285" i="2"/>
  <c r="BI285" i="2"/>
  <c r="BH285" i="2"/>
  <c r="BG285" i="2"/>
  <c r="BF285" i="2"/>
  <c r="BE285" i="2"/>
  <c r="BD285" i="2"/>
  <c r="BC285" i="2"/>
  <c r="AX285" i="2"/>
  <c r="AU285" i="2"/>
  <c r="AT285" i="2"/>
  <c r="AQ285" i="2"/>
  <c r="AN285" i="2"/>
  <c r="AM285" i="2"/>
  <c r="AJ285" i="2"/>
  <c r="AG285" i="2"/>
  <c r="AF285" i="2"/>
  <c r="AE285" i="2"/>
  <c r="AC285" i="2" s="1"/>
  <c r="AD285" i="2"/>
  <c r="AB285" i="2"/>
  <c r="AA285" i="2"/>
  <c r="Z285" i="2" s="1"/>
  <c r="V285" i="2"/>
  <c r="S285" i="2"/>
  <c r="R285" i="2"/>
  <c r="O285" i="2"/>
  <c r="L285" i="2"/>
  <c r="K285" i="2" s="1"/>
  <c r="H285" i="2"/>
  <c r="E285" i="2"/>
  <c r="D285" i="2"/>
  <c r="DK284" i="2"/>
  <c r="DJ284" i="2"/>
  <c r="DI284" i="2" s="1"/>
  <c r="DH284" i="2"/>
  <c r="DF284" i="2" s="1"/>
  <c r="DE284" i="2" s="1"/>
  <c r="DG284" i="2"/>
  <c r="DB284" i="2"/>
  <c r="CY284" i="2"/>
  <c r="CX284" i="2"/>
  <c r="CU284" i="2"/>
  <c r="CQ284" i="2" s="1"/>
  <c r="CR284" i="2"/>
  <c r="CN284" i="2"/>
  <c r="CK284" i="2"/>
  <c r="CI284" i="2"/>
  <c r="CH284" i="2"/>
  <c r="CG284" i="2" s="1"/>
  <c r="CF284" i="2"/>
  <c r="CE284" i="2"/>
  <c r="CD284" i="2" s="1"/>
  <c r="CC284" i="2" s="1"/>
  <c r="BZ284" i="2"/>
  <c r="BW284" i="2"/>
  <c r="BV284" i="2"/>
  <c r="BS284" i="2"/>
  <c r="BO284" i="2" s="1"/>
  <c r="BP284" i="2"/>
  <c r="BL284" i="2"/>
  <c r="BI284" i="2"/>
  <c r="BH284" i="2" s="1"/>
  <c r="BG284" i="2"/>
  <c r="BF284" i="2"/>
  <c r="BE284" i="2"/>
  <c r="BD284" i="2"/>
  <c r="BC284" i="2"/>
  <c r="BB284" i="2" s="1"/>
  <c r="BA284" i="2" s="1"/>
  <c r="AX284" i="2"/>
  <c r="AU284" i="2"/>
  <c r="AT284" i="2" s="1"/>
  <c r="AQ284" i="2"/>
  <c r="AN284" i="2"/>
  <c r="AM284" i="2" s="1"/>
  <c r="AJ284" i="2"/>
  <c r="AG284" i="2"/>
  <c r="AF284" i="2"/>
  <c r="AE284" i="2"/>
  <c r="AE282" i="2" s="1"/>
  <c r="AD284" i="2"/>
  <c r="AB284" i="2"/>
  <c r="AA284" i="2"/>
  <c r="Z284" i="2" s="1"/>
  <c r="V284" i="2"/>
  <c r="S284" i="2"/>
  <c r="R284" i="2" s="1"/>
  <c r="O284" i="2"/>
  <c r="L284" i="2"/>
  <c r="K284" i="2"/>
  <c r="H284" i="2"/>
  <c r="E284" i="2"/>
  <c r="D284" i="2"/>
  <c r="DR283" i="2"/>
  <c r="DP283" i="2" s="1"/>
  <c r="DQ283" i="2"/>
  <c r="DK283" i="2"/>
  <c r="DJ283" i="2"/>
  <c r="DI283" i="2"/>
  <c r="DH283" i="2"/>
  <c r="DG283" i="2"/>
  <c r="DF283" i="2"/>
  <c r="DE283" i="2" s="1"/>
  <c r="DB283" i="2"/>
  <c r="CY283" i="2"/>
  <c r="CX283" i="2"/>
  <c r="CU283" i="2"/>
  <c r="CR283" i="2"/>
  <c r="CQ283" i="2"/>
  <c r="CN283" i="2"/>
  <c r="CK283" i="2"/>
  <c r="CI283" i="2"/>
  <c r="CI282" i="2" s="1"/>
  <c r="CH283" i="2"/>
  <c r="CF283" i="2"/>
  <c r="CE283" i="2"/>
  <c r="CD283" i="2" s="1"/>
  <c r="BZ283" i="2"/>
  <c r="BW283" i="2"/>
  <c r="BV283" i="2" s="1"/>
  <c r="BS283" i="2"/>
  <c r="BO283" i="2" s="1"/>
  <c r="BP283" i="2"/>
  <c r="BL283" i="2"/>
  <c r="BI283" i="2"/>
  <c r="BH283" i="2" s="1"/>
  <c r="BG283" i="2"/>
  <c r="BG282" i="2" s="1"/>
  <c r="BF283" i="2"/>
  <c r="BF282" i="2" s="1"/>
  <c r="BD283" i="2"/>
  <c r="BC283" i="2"/>
  <c r="BB283" i="2"/>
  <c r="AX283" i="2"/>
  <c r="AU283" i="2"/>
  <c r="AQ283" i="2"/>
  <c r="AM283" i="2" s="1"/>
  <c r="AN283" i="2"/>
  <c r="AJ283" i="2"/>
  <c r="AG283" i="2"/>
  <c r="AE283" i="2"/>
  <c r="AD283" i="2"/>
  <c r="AC283" i="2" s="1"/>
  <c r="AB283" i="2"/>
  <c r="AA283" i="2"/>
  <c r="V283" i="2"/>
  <c r="S283" i="2"/>
  <c r="R283" i="2"/>
  <c r="O283" i="2"/>
  <c r="L283" i="2"/>
  <c r="K283" i="2"/>
  <c r="H283" i="2"/>
  <c r="E283" i="2"/>
  <c r="D283" i="2"/>
  <c r="DD282" i="2"/>
  <c r="DC282" i="2"/>
  <c r="DB282" i="2"/>
  <c r="DA282" i="2"/>
  <c r="CZ282" i="2"/>
  <c r="CY282" i="2" s="1"/>
  <c r="CX282" i="2" s="1"/>
  <c r="CW282" i="2"/>
  <c r="CV282" i="2"/>
  <c r="CU282" i="2" s="1"/>
  <c r="CT282" i="2"/>
  <c r="CS282" i="2"/>
  <c r="CR282" i="2" s="1"/>
  <c r="CP282" i="2"/>
  <c r="CN282" i="2" s="1"/>
  <c r="CO282" i="2"/>
  <c r="CM282" i="2"/>
  <c r="CL282" i="2"/>
  <c r="CK282" i="2" s="1"/>
  <c r="CJ282" i="2" s="1"/>
  <c r="CH282" i="2"/>
  <c r="CB282" i="2"/>
  <c r="BZ282" i="2" s="1"/>
  <c r="CA282" i="2"/>
  <c r="BY282" i="2"/>
  <c r="BX282" i="2"/>
  <c r="BW282" i="2" s="1"/>
  <c r="BV282" i="2"/>
  <c r="BU282" i="2"/>
  <c r="BT282" i="2"/>
  <c r="BS282" i="2" s="1"/>
  <c r="BR282" i="2"/>
  <c r="BQ282" i="2"/>
  <c r="BP282" i="2" s="1"/>
  <c r="BO282" i="2" s="1"/>
  <c r="BN282" i="2"/>
  <c r="BM282" i="2"/>
  <c r="BL282" i="2" s="1"/>
  <c r="BK282" i="2"/>
  <c r="BJ282" i="2"/>
  <c r="BI282" i="2" s="1"/>
  <c r="AZ282" i="2"/>
  <c r="AY282" i="2"/>
  <c r="AX282" i="2"/>
  <c r="AW282" i="2"/>
  <c r="AV282" i="2"/>
  <c r="AU282" i="2"/>
  <c r="AT282" i="2" s="1"/>
  <c r="AS282" i="2"/>
  <c r="AR282" i="2"/>
  <c r="AQ282" i="2" s="1"/>
  <c r="AP282" i="2"/>
  <c r="AO282" i="2"/>
  <c r="AN282" i="2" s="1"/>
  <c r="AL282" i="2"/>
  <c r="AK282" i="2"/>
  <c r="AJ282" i="2" s="1"/>
  <c r="AI282" i="2"/>
  <c r="AH282" i="2"/>
  <c r="AG282" i="2"/>
  <c r="AF282" i="2" s="1"/>
  <c r="AB282" i="2"/>
  <c r="X282" i="2"/>
  <c r="V282" i="2" s="1"/>
  <c r="W282" i="2"/>
  <c r="U282" i="2"/>
  <c r="T282" i="2"/>
  <c r="Q282" i="2"/>
  <c r="P282" i="2"/>
  <c r="O282" i="2" s="1"/>
  <c r="N282" i="2"/>
  <c r="M282" i="2"/>
  <c r="L282" i="2" s="1"/>
  <c r="K282" i="2" s="1"/>
  <c r="J282" i="2"/>
  <c r="I282" i="2"/>
  <c r="H282" i="2" s="1"/>
  <c r="D282" i="2" s="1"/>
  <c r="G282" i="2"/>
  <c r="F282" i="2"/>
  <c r="E282" i="2"/>
  <c r="DK281" i="2"/>
  <c r="DJ281" i="2"/>
  <c r="DI281" i="2"/>
  <c r="DH281" i="2"/>
  <c r="DG281" i="2"/>
  <c r="DF281" i="2"/>
  <c r="DE281" i="2" s="1"/>
  <c r="DB281" i="2"/>
  <c r="CY281" i="2"/>
  <c r="CX281" i="2" s="1"/>
  <c r="CU281" i="2"/>
  <c r="CR281" i="2"/>
  <c r="CQ281" i="2" s="1"/>
  <c r="CN281" i="2"/>
  <c r="CK281" i="2"/>
  <c r="CJ281" i="2"/>
  <c r="CI281" i="2"/>
  <c r="CG281" i="2" s="1"/>
  <c r="CH281" i="2"/>
  <c r="CF281" i="2"/>
  <c r="CF278" i="2" s="1"/>
  <c r="CD278" i="2" s="1"/>
  <c r="CE281" i="2"/>
  <c r="BZ281" i="2"/>
  <c r="BW281" i="2"/>
  <c r="BV281" i="2" s="1"/>
  <c r="BS281" i="2"/>
  <c r="BP281" i="2"/>
  <c r="BL281" i="2"/>
  <c r="BI281" i="2"/>
  <c r="BH281" i="2"/>
  <c r="BG281" i="2"/>
  <c r="DR281" i="2" s="1"/>
  <c r="BF281" i="2"/>
  <c r="BE281" i="2" s="1"/>
  <c r="BD281" i="2"/>
  <c r="BC281" i="2"/>
  <c r="AX281" i="2"/>
  <c r="AU281" i="2"/>
  <c r="AQ281" i="2"/>
  <c r="AN281" i="2"/>
  <c r="AM281" i="2" s="1"/>
  <c r="AJ281" i="2"/>
  <c r="AG281" i="2"/>
  <c r="AF281" i="2" s="1"/>
  <c r="AE281" i="2"/>
  <c r="AD281" i="2"/>
  <c r="AB281" i="2"/>
  <c r="AA281" i="2"/>
  <c r="DN281" i="2" s="1"/>
  <c r="Z281" i="2"/>
  <c r="V281" i="2"/>
  <c r="S281" i="2"/>
  <c r="R281" i="2" s="1"/>
  <c r="O281" i="2"/>
  <c r="L281" i="2"/>
  <c r="K281" i="2" s="1"/>
  <c r="H281" i="2"/>
  <c r="E281" i="2"/>
  <c r="D281" i="2"/>
  <c r="DK280" i="2"/>
  <c r="DJ280" i="2"/>
  <c r="DI280" i="2"/>
  <c r="DH280" i="2"/>
  <c r="DG280" i="2"/>
  <c r="DF280" i="2" s="1"/>
  <c r="DE280" i="2" s="1"/>
  <c r="DB280" i="2"/>
  <c r="CY280" i="2"/>
  <c r="CX280" i="2" s="1"/>
  <c r="CU280" i="2"/>
  <c r="CR280" i="2"/>
  <c r="CQ280" i="2" s="1"/>
  <c r="CN280" i="2"/>
  <c r="CJ280" i="2" s="1"/>
  <c r="CK280" i="2"/>
  <c r="CI280" i="2"/>
  <c r="CI278" i="2" s="1"/>
  <c r="CH280" i="2"/>
  <c r="CF280" i="2"/>
  <c r="CE280" i="2"/>
  <c r="CD280" i="2" s="1"/>
  <c r="BZ280" i="2"/>
  <c r="BW280" i="2"/>
  <c r="BS280" i="2"/>
  <c r="BP280" i="2"/>
  <c r="BO280" i="2"/>
  <c r="BL280" i="2"/>
  <c r="BI280" i="2"/>
  <c r="BH280" i="2"/>
  <c r="BG280" i="2"/>
  <c r="BF280" i="2"/>
  <c r="DQ280" i="2" s="1"/>
  <c r="BE280" i="2"/>
  <c r="BD280" i="2"/>
  <c r="BC280" i="2"/>
  <c r="BB280" i="2"/>
  <c r="BA280" i="2" s="1"/>
  <c r="AX280" i="2"/>
  <c r="AU280" i="2"/>
  <c r="AT280" i="2"/>
  <c r="AQ280" i="2"/>
  <c r="AN280" i="2"/>
  <c r="AM280" i="2"/>
  <c r="AJ280" i="2"/>
  <c r="AF280" i="2" s="1"/>
  <c r="AG280" i="2"/>
  <c r="AE280" i="2"/>
  <c r="DR280" i="2" s="1"/>
  <c r="AD280" i="2"/>
  <c r="AC280" i="2" s="1"/>
  <c r="AB280" i="2"/>
  <c r="AA280" i="2"/>
  <c r="Z280" i="2"/>
  <c r="Y280" i="2" s="1"/>
  <c r="V280" i="2"/>
  <c r="S280" i="2"/>
  <c r="R280" i="2" s="1"/>
  <c r="O280" i="2"/>
  <c r="L280" i="2"/>
  <c r="H280" i="2"/>
  <c r="E280" i="2"/>
  <c r="D280" i="2"/>
  <c r="DK279" i="2"/>
  <c r="DK278" i="2" s="1"/>
  <c r="DJ279" i="2"/>
  <c r="DJ278" i="2" s="1"/>
  <c r="DI278" i="2" s="1"/>
  <c r="DH279" i="2"/>
  <c r="DG279" i="2"/>
  <c r="DF279" i="2"/>
  <c r="DB279" i="2"/>
  <c r="CY279" i="2"/>
  <c r="CX279" i="2"/>
  <c r="CU279" i="2"/>
  <c r="CQ279" i="2" s="1"/>
  <c r="CR279" i="2"/>
  <c r="CN279" i="2"/>
  <c r="CK279" i="2"/>
  <c r="CJ279" i="2" s="1"/>
  <c r="CI279" i="2"/>
  <c r="CH279" i="2"/>
  <c r="CG279" i="2" s="1"/>
  <c r="CF279" i="2"/>
  <c r="CE279" i="2"/>
  <c r="CD279" i="2" s="1"/>
  <c r="CC279" i="2"/>
  <c r="BZ279" i="2"/>
  <c r="BW279" i="2"/>
  <c r="BV279" i="2"/>
  <c r="BS279" i="2"/>
  <c r="BP279" i="2"/>
  <c r="BO279" i="2"/>
  <c r="BL279" i="2"/>
  <c r="BI279" i="2"/>
  <c r="BH279" i="2"/>
  <c r="BG279" i="2"/>
  <c r="BG278" i="2" s="1"/>
  <c r="BF279" i="2"/>
  <c r="BD279" i="2"/>
  <c r="BC279" i="2"/>
  <c r="BB279" i="2"/>
  <c r="AX279" i="2"/>
  <c r="AU279" i="2"/>
  <c r="AT279" i="2"/>
  <c r="AQ279" i="2"/>
  <c r="AN279" i="2"/>
  <c r="AM279" i="2"/>
  <c r="AJ279" i="2"/>
  <c r="AG279" i="2"/>
  <c r="AF279" i="2"/>
  <c r="AE279" i="2"/>
  <c r="AD279" i="2"/>
  <c r="AC279" i="2"/>
  <c r="AB279" i="2"/>
  <c r="AA279" i="2"/>
  <c r="Z279" i="2"/>
  <c r="Y279" i="2" s="1"/>
  <c r="V279" i="2"/>
  <c r="S279" i="2"/>
  <c r="R279" i="2"/>
  <c r="O279" i="2"/>
  <c r="L279" i="2"/>
  <c r="K279" i="2"/>
  <c r="H279" i="2"/>
  <c r="E279" i="2"/>
  <c r="D279" i="2" s="1"/>
  <c r="DD278" i="2"/>
  <c r="DC278" i="2"/>
  <c r="DB278" i="2"/>
  <c r="DA278" i="2"/>
  <c r="CZ278" i="2"/>
  <c r="CW278" i="2"/>
  <c r="CV278" i="2"/>
  <c r="CU278" i="2" s="1"/>
  <c r="CT278" i="2"/>
  <c r="CS278" i="2"/>
  <c r="CP278" i="2"/>
  <c r="CO278" i="2"/>
  <c r="CN278" i="2" s="1"/>
  <c r="CM278" i="2"/>
  <c r="CL278" i="2"/>
  <c r="CK278" i="2"/>
  <c r="CE278" i="2"/>
  <c r="CB278" i="2"/>
  <c r="CA278" i="2"/>
  <c r="BZ278" i="2"/>
  <c r="BY278" i="2"/>
  <c r="BX278" i="2"/>
  <c r="BW278" i="2"/>
  <c r="BV278" i="2" s="1"/>
  <c r="BU278" i="2"/>
  <c r="BT278" i="2"/>
  <c r="BS278" i="2" s="1"/>
  <c r="BR278" i="2"/>
  <c r="BQ278" i="2"/>
  <c r="BP278" i="2" s="1"/>
  <c r="BN278" i="2"/>
  <c r="BM278" i="2"/>
  <c r="BK278" i="2"/>
  <c r="BJ278" i="2"/>
  <c r="BI278" i="2"/>
  <c r="BC278" i="2"/>
  <c r="AZ278" i="2"/>
  <c r="AX278" i="2" s="1"/>
  <c r="AY278" i="2"/>
  <c r="AW278" i="2"/>
  <c r="AV278" i="2"/>
  <c r="AS278" i="2"/>
  <c r="AR278" i="2"/>
  <c r="AQ278" i="2"/>
  <c r="AP278" i="2"/>
  <c r="AO278" i="2"/>
  <c r="AN278" i="2"/>
  <c r="AM278" i="2" s="1"/>
  <c r="AL278" i="2"/>
  <c r="AK278" i="2"/>
  <c r="AJ278" i="2" s="1"/>
  <c r="AI278" i="2"/>
  <c r="AH278" i="2"/>
  <c r="AG278" i="2"/>
  <c r="X278" i="2"/>
  <c r="W278" i="2"/>
  <c r="U278" i="2"/>
  <c r="S278" i="2" s="1"/>
  <c r="T278" i="2"/>
  <c r="Q278" i="2"/>
  <c r="P278" i="2"/>
  <c r="O278" i="2"/>
  <c r="N278" i="2"/>
  <c r="M278" i="2"/>
  <c r="L278" i="2" s="1"/>
  <c r="K278" i="2" s="1"/>
  <c r="J278" i="2"/>
  <c r="I278" i="2"/>
  <c r="H278" i="2" s="1"/>
  <c r="G278" i="2"/>
  <c r="F278" i="2"/>
  <c r="E278" i="2"/>
  <c r="DK277" i="2"/>
  <c r="DJ277" i="2"/>
  <c r="DH277" i="2"/>
  <c r="DG277" i="2"/>
  <c r="DB277" i="2"/>
  <c r="CY277" i="2"/>
  <c r="CX277" i="2" s="1"/>
  <c r="CU277" i="2"/>
  <c r="CR277" i="2"/>
  <c r="CN277" i="2"/>
  <c r="CK277" i="2"/>
  <c r="CJ277" i="2" s="1"/>
  <c r="CI277" i="2"/>
  <c r="CH277" i="2"/>
  <c r="CG277" i="2"/>
  <c r="CF277" i="2"/>
  <c r="CE277" i="2"/>
  <c r="CD277" i="2"/>
  <c r="CC277" i="2"/>
  <c r="BZ277" i="2"/>
  <c r="BW277" i="2"/>
  <c r="BS277" i="2"/>
  <c r="BP277" i="2"/>
  <c r="BO277" i="2" s="1"/>
  <c r="BL277" i="2"/>
  <c r="BI277" i="2"/>
  <c r="BH277" i="2" s="1"/>
  <c r="BG277" i="2"/>
  <c r="DR277" i="2" s="1"/>
  <c r="BF277" i="2"/>
  <c r="BD277" i="2"/>
  <c r="BC277" i="2"/>
  <c r="BB277" i="2" s="1"/>
  <c r="AX277" i="2"/>
  <c r="AU277" i="2"/>
  <c r="AT277" i="2" s="1"/>
  <c r="AQ277" i="2"/>
  <c r="AN277" i="2"/>
  <c r="AM277" i="2" s="1"/>
  <c r="AJ277" i="2"/>
  <c r="AG277" i="2"/>
  <c r="AF277" i="2"/>
  <c r="AE277" i="2"/>
  <c r="AD277" i="2"/>
  <c r="AC277" i="2"/>
  <c r="AB277" i="2"/>
  <c r="DO277" i="2" s="1"/>
  <c r="AA277" i="2"/>
  <c r="AA274" i="2" s="1"/>
  <c r="Z277" i="2"/>
  <c r="Y277" i="2" s="1"/>
  <c r="V277" i="2"/>
  <c r="S277" i="2"/>
  <c r="R277" i="2"/>
  <c r="O277" i="2"/>
  <c r="L277" i="2"/>
  <c r="K277" i="2"/>
  <c r="H277" i="2"/>
  <c r="E277" i="2"/>
  <c r="D277" i="2" s="1"/>
  <c r="DK276" i="2"/>
  <c r="DJ276" i="2"/>
  <c r="DI276" i="2"/>
  <c r="DH276" i="2"/>
  <c r="DG276" i="2"/>
  <c r="DG274" i="2" s="1"/>
  <c r="DF276" i="2"/>
  <c r="DE276" i="2" s="1"/>
  <c r="DB276" i="2"/>
  <c r="CY276" i="2"/>
  <c r="CX276" i="2" s="1"/>
  <c r="CU276" i="2"/>
  <c r="CR276" i="2"/>
  <c r="CQ276" i="2" s="1"/>
  <c r="CN276" i="2"/>
  <c r="CJ276" i="2" s="1"/>
  <c r="CK276" i="2"/>
  <c r="CI276" i="2"/>
  <c r="CH276" i="2"/>
  <c r="CG276" i="2" s="1"/>
  <c r="CF276" i="2"/>
  <c r="CE276" i="2"/>
  <c r="CD276" i="2" s="1"/>
  <c r="CC276" i="2" s="1"/>
  <c r="BZ276" i="2"/>
  <c r="BW276" i="2"/>
  <c r="BV276" i="2"/>
  <c r="BS276" i="2"/>
  <c r="BP276" i="2"/>
  <c r="BL276" i="2"/>
  <c r="BI276" i="2"/>
  <c r="BG276" i="2"/>
  <c r="BF276" i="2"/>
  <c r="BE276" i="2" s="1"/>
  <c r="BD276" i="2"/>
  <c r="BC276" i="2"/>
  <c r="BB276" i="2" s="1"/>
  <c r="AX276" i="2"/>
  <c r="AU276" i="2"/>
  <c r="AT276" i="2" s="1"/>
  <c r="AQ276" i="2"/>
  <c r="AN276" i="2"/>
  <c r="AM276" i="2" s="1"/>
  <c r="AJ276" i="2"/>
  <c r="AG276" i="2"/>
  <c r="AF276" i="2"/>
  <c r="AE276" i="2"/>
  <c r="AD276" i="2"/>
  <c r="AB276" i="2"/>
  <c r="AA276" i="2"/>
  <c r="V276" i="2"/>
  <c r="S276" i="2"/>
  <c r="R276" i="2" s="1"/>
  <c r="O276" i="2"/>
  <c r="L276" i="2"/>
  <c r="K276" i="2" s="1"/>
  <c r="H276" i="2"/>
  <c r="E276" i="2"/>
  <c r="D276" i="2"/>
  <c r="DR275" i="2"/>
  <c r="DQ275" i="2"/>
  <c r="DP275" i="2" s="1"/>
  <c r="DK275" i="2"/>
  <c r="DJ275" i="2"/>
  <c r="DI275" i="2" s="1"/>
  <c r="DH275" i="2"/>
  <c r="DG275" i="2"/>
  <c r="DF275" i="2"/>
  <c r="DE275" i="2" s="1"/>
  <c r="DB275" i="2"/>
  <c r="CY275" i="2"/>
  <c r="CX275" i="2"/>
  <c r="CU275" i="2"/>
  <c r="CR275" i="2"/>
  <c r="CN275" i="2"/>
  <c r="CK275" i="2"/>
  <c r="CJ275" i="2" s="1"/>
  <c r="CI275" i="2"/>
  <c r="CH275" i="2"/>
  <c r="CF275" i="2"/>
  <c r="CE275" i="2"/>
  <c r="CD275" i="2" s="1"/>
  <c r="BZ275" i="2"/>
  <c r="BW275" i="2"/>
  <c r="BV275" i="2"/>
  <c r="BS275" i="2"/>
  <c r="BP275" i="2"/>
  <c r="BO275" i="2"/>
  <c r="BL275" i="2"/>
  <c r="BI275" i="2"/>
  <c r="BH275" i="2"/>
  <c r="BG275" i="2"/>
  <c r="BF275" i="2"/>
  <c r="BD275" i="2"/>
  <c r="BD274" i="2" s="1"/>
  <c r="BC275" i="2"/>
  <c r="DN275" i="2" s="1"/>
  <c r="AX275" i="2"/>
  <c r="AU275" i="2"/>
  <c r="AQ275" i="2"/>
  <c r="AM275" i="2" s="1"/>
  <c r="AN275" i="2"/>
  <c r="AJ275" i="2"/>
  <c r="AG275" i="2"/>
  <c r="AF275" i="2" s="1"/>
  <c r="AE275" i="2"/>
  <c r="AE274" i="2" s="1"/>
  <c r="AD275" i="2"/>
  <c r="AB275" i="2"/>
  <c r="AA275" i="2"/>
  <c r="Z275" i="2"/>
  <c r="V275" i="2"/>
  <c r="S275" i="2"/>
  <c r="R275" i="2"/>
  <c r="O275" i="2"/>
  <c r="L275" i="2"/>
  <c r="K275" i="2" s="1"/>
  <c r="H275" i="2"/>
  <c r="E275" i="2"/>
  <c r="D275" i="2" s="1"/>
  <c r="DJ274" i="2"/>
  <c r="DH274" i="2"/>
  <c r="DD274" i="2"/>
  <c r="DB274" i="2" s="1"/>
  <c r="DC274" i="2"/>
  <c r="DA274" i="2"/>
  <c r="CZ274" i="2"/>
  <c r="CW274" i="2"/>
  <c r="CV274" i="2"/>
  <c r="CU274" i="2" s="1"/>
  <c r="CT274" i="2"/>
  <c r="CR274" i="2" s="1"/>
  <c r="CQ274" i="2" s="1"/>
  <c r="CS274" i="2"/>
  <c r="CP274" i="2"/>
  <c r="CO274" i="2"/>
  <c r="CN274" i="2"/>
  <c r="CM274" i="2"/>
  <c r="CL274" i="2"/>
  <c r="CH274" i="2"/>
  <c r="CB274" i="2"/>
  <c r="CA274" i="2"/>
  <c r="BZ274" i="2"/>
  <c r="BY274" i="2"/>
  <c r="BX274" i="2"/>
  <c r="BU274" i="2"/>
  <c r="BT274" i="2"/>
  <c r="BT262" i="2" s="1"/>
  <c r="BS274" i="2"/>
  <c r="BR274" i="2"/>
  <c r="BQ274" i="2"/>
  <c r="BP274" i="2" s="1"/>
  <c r="BN274" i="2"/>
  <c r="BM274" i="2"/>
  <c r="BK274" i="2"/>
  <c r="BJ274" i="2"/>
  <c r="BI274" i="2"/>
  <c r="AZ274" i="2"/>
  <c r="AX274" i="2" s="1"/>
  <c r="AY274" i="2"/>
  <c r="AW274" i="2"/>
  <c r="AV274" i="2"/>
  <c r="AU274" i="2"/>
  <c r="AS274" i="2"/>
  <c r="AR274" i="2"/>
  <c r="AP274" i="2"/>
  <c r="AO274" i="2"/>
  <c r="AN274" i="2" s="1"/>
  <c r="AL274" i="2"/>
  <c r="AK274" i="2"/>
  <c r="AJ274" i="2"/>
  <c r="AI274" i="2"/>
  <c r="AH274" i="2"/>
  <c r="AG274" i="2" s="1"/>
  <c r="AF274" i="2"/>
  <c r="X274" i="2"/>
  <c r="V274" i="2" s="1"/>
  <c r="W274" i="2"/>
  <c r="U274" i="2"/>
  <c r="T274" i="2"/>
  <c r="Q274" i="2"/>
  <c r="P274" i="2"/>
  <c r="O274" i="2"/>
  <c r="N274" i="2"/>
  <c r="M274" i="2"/>
  <c r="L274" i="2"/>
  <c r="K274" i="2" s="1"/>
  <c r="J274" i="2"/>
  <c r="I274" i="2"/>
  <c r="H274" i="2" s="1"/>
  <c r="G274" i="2"/>
  <c r="E274" i="2" s="1"/>
  <c r="D274" i="2" s="1"/>
  <c r="F274" i="2"/>
  <c r="DK273" i="2"/>
  <c r="DJ273" i="2"/>
  <c r="DI273" i="2" s="1"/>
  <c r="DE273" i="2" s="1"/>
  <c r="DH273" i="2"/>
  <c r="DF273" i="2" s="1"/>
  <c r="DG273" i="2"/>
  <c r="DB273" i="2"/>
  <c r="CY273" i="2"/>
  <c r="CX273" i="2"/>
  <c r="CU273" i="2"/>
  <c r="CR273" i="2"/>
  <c r="CN273" i="2"/>
  <c r="CK273" i="2"/>
  <c r="CJ273" i="2"/>
  <c r="CI273" i="2"/>
  <c r="CH273" i="2"/>
  <c r="CG273" i="2"/>
  <c r="CF273" i="2"/>
  <c r="CE273" i="2"/>
  <c r="CD273" i="2"/>
  <c r="CC273" i="2"/>
  <c r="BZ273" i="2"/>
  <c r="BW273" i="2"/>
  <c r="BS273" i="2"/>
  <c r="BP273" i="2"/>
  <c r="BO273" i="2"/>
  <c r="BL273" i="2"/>
  <c r="BI273" i="2"/>
  <c r="BH273" i="2" s="1"/>
  <c r="BG273" i="2"/>
  <c r="BE273" i="2" s="1"/>
  <c r="BF273" i="2"/>
  <c r="BD273" i="2"/>
  <c r="BC273" i="2"/>
  <c r="AX273" i="2"/>
  <c r="AU273" i="2"/>
  <c r="AT273" i="2"/>
  <c r="AQ273" i="2"/>
  <c r="AN273" i="2"/>
  <c r="AM273" i="2"/>
  <c r="AJ273" i="2"/>
  <c r="AG273" i="2"/>
  <c r="AF273" i="2" s="1"/>
  <c r="AE273" i="2"/>
  <c r="AD273" i="2"/>
  <c r="AC273" i="2"/>
  <c r="AB273" i="2"/>
  <c r="AA273" i="2"/>
  <c r="Z273" i="2" s="1"/>
  <c r="Y273" i="2" s="1"/>
  <c r="V273" i="2"/>
  <c r="S273" i="2"/>
  <c r="R273" i="2" s="1"/>
  <c r="O273" i="2"/>
  <c r="L273" i="2"/>
  <c r="K273" i="2"/>
  <c r="H273" i="2"/>
  <c r="E273" i="2"/>
  <c r="D273" i="2" s="1"/>
  <c r="DK272" i="2"/>
  <c r="DJ272" i="2"/>
  <c r="DI272" i="2" s="1"/>
  <c r="DH272" i="2"/>
  <c r="DG272" i="2"/>
  <c r="DF272" i="2"/>
  <c r="DE272" i="2" s="1"/>
  <c r="DB272" i="2"/>
  <c r="CX272" i="2" s="1"/>
  <c r="CY272" i="2"/>
  <c r="CU272" i="2"/>
  <c r="CQ272" i="2" s="1"/>
  <c r="CR272" i="2"/>
  <c r="CN272" i="2"/>
  <c r="CK272" i="2"/>
  <c r="CJ272" i="2"/>
  <c r="CI272" i="2"/>
  <c r="CH272" i="2"/>
  <c r="CH270" i="2" s="1"/>
  <c r="CG272" i="2"/>
  <c r="CF272" i="2"/>
  <c r="CE272" i="2"/>
  <c r="CD272" i="2" s="1"/>
  <c r="BZ272" i="2"/>
  <c r="BW272" i="2"/>
  <c r="BV272" i="2"/>
  <c r="BS272" i="2"/>
  <c r="BP272" i="2"/>
  <c r="BO272" i="2"/>
  <c r="BL272" i="2"/>
  <c r="BI272" i="2"/>
  <c r="BH272" i="2"/>
  <c r="BG272" i="2"/>
  <c r="BF272" i="2"/>
  <c r="BD272" i="2"/>
  <c r="BC272" i="2"/>
  <c r="BB272" i="2"/>
  <c r="AX272" i="2"/>
  <c r="AU272" i="2"/>
  <c r="AQ272" i="2"/>
  <c r="AN272" i="2"/>
  <c r="AM272" i="2"/>
  <c r="AJ272" i="2"/>
  <c r="AG272" i="2"/>
  <c r="AF272" i="2"/>
  <c r="AE272" i="2"/>
  <c r="AD272" i="2"/>
  <c r="DQ272" i="2" s="1"/>
  <c r="AB272" i="2"/>
  <c r="AA272" i="2"/>
  <c r="AA270" i="2" s="1"/>
  <c r="Z272" i="2"/>
  <c r="V272" i="2"/>
  <c r="R272" i="2" s="1"/>
  <c r="S272" i="2"/>
  <c r="O272" i="2"/>
  <c r="L272" i="2"/>
  <c r="K272" i="2"/>
  <c r="H272" i="2"/>
  <c r="D272" i="2" s="1"/>
  <c r="E272" i="2"/>
  <c r="DR271" i="2"/>
  <c r="DK271" i="2"/>
  <c r="DI271" i="2" s="1"/>
  <c r="DJ271" i="2"/>
  <c r="DH271" i="2"/>
  <c r="DG271" i="2"/>
  <c r="DG270" i="2" s="1"/>
  <c r="DB271" i="2"/>
  <c r="CY271" i="2"/>
  <c r="CX271" i="2"/>
  <c r="CU271" i="2"/>
  <c r="CQ271" i="2" s="1"/>
  <c r="CR271" i="2"/>
  <c r="CN271" i="2"/>
  <c r="CK271" i="2"/>
  <c r="CI271" i="2"/>
  <c r="CH271" i="2"/>
  <c r="CF271" i="2"/>
  <c r="CE271" i="2"/>
  <c r="BZ271" i="2"/>
  <c r="BW271" i="2"/>
  <c r="BV271" i="2" s="1"/>
  <c r="BS271" i="2"/>
  <c r="BP271" i="2"/>
  <c r="BO271" i="2" s="1"/>
  <c r="BL271" i="2"/>
  <c r="BI271" i="2"/>
  <c r="BH271" i="2" s="1"/>
  <c r="BG271" i="2"/>
  <c r="BF271" i="2"/>
  <c r="BF270" i="2" s="1"/>
  <c r="BE271" i="2"/>
  <c r="BD271" i="2"/>
  <c r="BD270" i="2" s="1"/>
  <c r="BC271" i="2"/>
  <c r="AX271" i="2"/>
  <c r="AU271" i="2"/>
  <c r="AT271" i="2" s="1"/>
  <c r="AQ271" i="2"/>
  <c r="AN271" i="2"/>
  <c r="AM271" i="2" s="1"/>
  <c r="AJ271" i="2"/>
  <c r="AG271" i="2"/>
  <c r="AE271" i="2"/>
  <c r="AE270" i="2" s="1"/>
  <c r="AD271" i="2"/>
  <c r="AB271" i="2"/>
  <c r="AA271" i="2"/>
  <c r="Z271" i="2"/>
  <c r="V271" i="2"/>
  <c r="S271" i="2"/>
  <c r="R271" i="2" s="1"/>
  <c r="O271" i="2"/>
  <c r="K271" i="2" s="1"/>
  <c r="L271" i="2"/>
  <c r="H271" i="2"/>
  <c r="E271" i="2"/>
  <c r="D271" i="2" s="1"/>
  <c r="DD270" i="2"/>
  <c r="DC270" i="2"/>
  <c r="DB270" i="2"/>
  <c r="DA270" i="2"/>
  <c r="CZ270" i="2"/>
  <c r="CY270" i="2" s="1"/>
  <c r="CW270" i="2"/>
  <c r="CV270" i="2"/>
  <c r="CT270" i="2"/>
  <c r="CS270" i="2"/>
  <c r="CP270" i="2"/>
  <c r="CO270" i="2"/>
  <c r="CM270" i="2"/>
  <c r="CL270" i="2"/>
  <c r="CK270" i="2" s="1"/>
  <c r="CF270" i="2"/>
  <c r="CB270" i="2"/>
  <c r="CA270" i="2"/>
  <c r="BZ270" i="2"/>
  <c r="BY270" i="2"/>
  <c r="BX270" i="2"/>
  <c r="BW270" i="2" s="1"/>
  <c r="BU270" i="2"/>
  <c r="BT270" i="2"/>
  <c r="BR270" i="2"/>
  <c r="BR262" i="2" s="1"/>
  <c r="BQ270" i="2"/>
  <c r="BP270" i="2" s="1"/>
  <c r="BN270" i="2"/>
  <c r="BM270" i="2"/>
  <c r="BK270" i="2"/>
  <c r="BJ270" i="2"/>
  <c r="BI270" i="2"/>
  <c r="AZ270" i="2"/>
  <c r="AX270" i="2" s="1"/>
  <c r="AY270" i="2"/>
  <c r="AW270" i="2"/>
  <c r="AV270" i="2"/>
  <c r="AU270" i="2" s="1"/>
  <c r="AT270" i="2" s="1"/>
  <c r="AS270" i="2"/>
  <c r="AR270" i="2"/>
  <c r="AR262" i="2" s="1"/>
  <c r="AQ262" i="2" s="1"/>
  <c r="AP270" i="2"/>
  <c r="AN270" i="2" s="1"/>
  <c r="AO270" i="2"/>
  <c r="AL270" i="2"/>
  <c r="AK270" i="2"/>
  <c r="AJ270" i="2" s="1"/>
  <c r="AI270" i="2"/>
  <c r="AH270" i="2"/>
  <c r="AG270" i="2"/>
  <c r="AF270" i="2"/>
  <c r="X270" i="2"/>
  <c r="W270" i="2"/>
  <c r="V270" i="2"/>
  <c r="U270" i="2"/>
  <c r="S270" i="2" s="1"/>
  <c r="R270" i="2" s="1"/>
  <c r="T270" i="2"/>
  <c r="Q270" i="2"/>
  <c r="P270" i="2"/>
  <c r="N270" i="2"/>
  <c r="M270" i="2"/>
  <c r="L270" i="2" s="1"/>
  <c r="J270" i="2"/>
  <c r="I270" i="2"/>
  <c r="H270" i="2"/>
  <c r="G270" i="2"/>
  <c r="F270" i="2"/>
  <c r="E270" i="2" s="1"/>
  <c r="D270" i="2" s="1"/>
  <c r="DK269" i="2"/>
  <c r="DI269" i="2" s="1"/>
  <c r="DJ269" i="2"/>
  <c r="DH269" i="2"/>
  <c r="DG269" i="2"/>
  <c r="DB269" i="2"/>
  <c r="CY269" i="2"/>
  <c r="CX269" i="2"/>
  <c r="CU269" i="2"/>
  <c r="CQ269" i="2" s="1"/>
  <c r="CR269" i="2"/>
  <c r="CN269" i="2"/>
  <c r="CK269" i="2"/>
  <c r="CJ269" i="2"/>
  <c r="CI269" i="2"/>
  <c r="CI267" i="2" s="1"/>
  <c r="CH269" i="2"/>
  <c r="CF269" i="2"/>
  <c r="CE269" i="2"/>
  <c r="BZ269" i="2"/>
  <c r="BW269" i="2"/>
  <c r="BV269" i="2" s="1"/>
  <c r="BS269" i="2"/>
  <c r="BP269" i="2"/>
  <c r="BO269" i="2" s="1"/>
  <c r="BL269" i="2"/>
  <c r="BH269" i="2" s="1"/>
  <c r="BI269" i="2"/>
  <c r="BG269" i="2"/>
  <c r="BF269" i="2"/>
  <c r="BE269" i="2" s="1"/>
  <c r="BD269" i="2"/>
  <c r="BC269" i="2"/>
  <c r="DN269" i="2" s="1"/>
  <c r="BB269" i="2"/>
  <c r="AX269" i="2"/>
  <c r="AU269" i="2"/>
  <c r="AT269" i="2" s="1"/>
  <c r="AQ269" i="2"/>
  <c r="AN269" i="2"/>
  <c r="AM269" i="2" s="1"/>
  <c r="AJ269" i="2"/>
  <c r="AG269" i="2"/>
  <c r="AF269" i="2" s="1"/>
  <c r="AE269" i="2"/>
  <c r="AD269" i="2"/>
  <c r="AD267" i="2" s="1"/>
  <c r="AB269" i="2"/>
  <c r="AA269" i="2"/>
  <c r="Z269" i="2"/>
  <c r="V269" i="2"/>
  <c r="S269" i="2"/>
  <c r="R269" i="2"/>
  <c r="O269" i="2"/>
  <c r="L269" i="2"/>
  <c r="H269" i="2"/>
  <c r="E269" i="2"/>
  <c r="D269" i="2"/>
  <c r="DK268" i="2"/>
  <c r="DK267" i="2" s="1"/>
  <c r="DJ268" i="2"/>
  <c r="DH268" i="2"/>
  <c r="DG268" i="2"/>
  <c r="DF268" i="2"/>
  <c r="DB268" i="2"/>
  <c r="CY268" i="2"/>
  <c r="CU268" i="2"/>
  <c r="CR268" i="2"/>
  <c r="CQ268" i="2"/>
  <c r="CN268" i="2"/>
  <c r="CK268" i="2"/>
  <c r="CJ268" i="2"/>
  <c r="CI268" i="2"/>
  <c r="CH268" i="2"/>
  <c r="CF268" i="2"/>
  <c r="DO268" i="2" s="1"/>
  <c r="CE268" i="2"/>
  <c r="CD268" i="2"/>
  <c r="BZ268" i="2"/>
  <c r="BW268" i="2"/>
  <c r="BV268" i="2"/>
  <c r="BS268" i="2"/>
  <c r="BP268" i="2"/>
  <c r="BO268" i="2"/>
  <c r="BL268" i="2"/>
  <c r="BH268" i="2" s="1"/>
  <c r="BI268" i="2"/>
  <c r="BG268" i="2"/>
  <c r="BF268" i="2"/>
  <c r="BD268" i="2"/>
  <c r="BC268" i="2"/>
  <c r="BB268" i="2"/>
  <c r="AX268" i="2"/>
  <c r="AU268" i="2"/>
  <c r="AT268" i="2"/>
  <c r="AQ268" i="2"/>
  <c r="AN268" i="2"/>
  <c r="AM268" i="2" s="1"/>
  <c r="AJ268" i="2"/>
  <c r="AG268" i="2"/>
  <c r="AF268" i="2"/>
  <c r="AE268" i="2"/>
  <c r="AD268" i="2"/>
  <c r="AB268" i="2"/>
  <c r="AA268" i="2"/>
  <c r="V268" i="2"/>
  <c r="S268" i="2"/>
  <c r="O268" i="2"/>
  <c r="K268" i="2" s="1"/>
  <c r="L268" i="2"/>
  <c r="H268" i="2"/>
  <c r="D268" i="2" s="1"/>
  <c r="E268" i="2"/>
  <c r="DJ267" i="2"/>
  <c r="DD267" i="2"/>
  <c r="DC267" i="2"/>
  <c r="DB267" i="2"/>
  <c r="DA267" i="2"/>
  <c r="CZ267" i="2"/>
  <c r="CY267" i="2" s="1"/>
  <c r="CX267" i="2" s="1"/>
  <c r="CW267" i="2"/>
  <c r="CV267" i="2"/>
  <c r="CU267" i="2" s="1"/>
  <c r="CT267" i="2"/>
  <c r="CS267" i="2"/>
  <c r="CP267" i="2"/>
  <c r="CP262" i="2" s="1"/>
  <c r="CO267" i="2"/>
  <c r="CM267" i="2"/>
  <c r="CL267" i="2"/>
  <c r="CK267" i="2"/>
  <c r="CE267" i="2"/>
  <c r="CB267" i="2"/>
  <c r="CB262" i="2" s="1"/>
  <c r="CA267" i="2"/>
  <c r="BY267" i="2"/>
  <c r="BW267" i="2" s="1"/>
  <c r="BX267" i="2"/>
  <c r="BU267" i="2"/>
  <c r="BS267" i="2" s="1"/>
  <c r="BT267" i="2"/>
  <c r="BR267" i="2"/>
  <c r="BQ267" i="2"/>
  <c r="BP267" i="2"/>
  <c r="BO267" i="2" s="1"/>
  <c r="BN267" i="2"/>
  <c r="BM267" i="2"/>
  <c r="BL267" i="2"/>
  <c r="BH267" i="2" s="1"/>
  <c r="BK267" i="2"/>
  <c r="BI267" i="2" s="1"/>
  <c r="BJ267" i="2"/>
  <c r="AZ267" i="2"/>
  <c r="AY267" i="2"/>
  <c r="AX267" i="2"/>
  <c r="AW267" i="2"/>
  <c r="AV267" i="2"/>
  <c r="AS267" i="2"/>
  <c r="AR267" i="2"/>
  <c r="AQ267" i="2"/>
  <c r="AP267" i="2"/>
  <c r="AO267" i="2"/>
  <c r="AL267" i="2"/>
  <c r="AK267" i="2"/>
  <c r="AJ267" i="2" s="1"/>
  <c r="AI267" i="2"/>
  <c r="AH267" i="2"/>
  <c r="AG267" i="2"/>
  <c r="AF267" i="2" s="1"/>
  <c r="AB267" i="2"/>
  <c r="X267" i="2"/>
  <c r="W267" i="2"/>
  <c r="V267" i="2"/>
  <c r="U267" i="2"/>
  <c r="T267" i="2"/>
  <c r="Q267" i="2"/>
  <c r="O267" i="2" s="1"/>
  <c r="P267" i="2"/>
  <c r="N267" i="2"/>
  <c r="M267" i="2"/>
  <c r="L267" i="2"/>
  <c r="K267" i="2" s="1"/>
  <c r="J267" i="2"/>
  <c r="I267" i="2"/>
  <c r="H267" i="2" s="1"/>
  <c r="D267" i="2" s="1"/>
  <c r="G267" i="2"/>
  <c r="E267" i="2" s="1"/>
  <c r="F267" i="2"/>
  <c r="DR266" i="2"/>
  <c r="DN266" i="2"/>
  <c r="DM266" i="2" s="1"/>
  <c r="DK266" i="2"/>
  <c r="DJ266" i="2"/>
  <c r="DI266" i="2"/>
  <c r="DH266" i="2"/>
  <c r="DG266" i="2"/>
  <c r="DF266" i="2" s="1"/>
  <c r="DE266" i="2" s="1"/>
  <c r="DB266" i="2"/>
  <c r="CY266" i="2"/>
  <c r="CX266" i="2"/>
  <c r="CU266" i="2"/>
  <c r="CQ266" i="2" s="1"/>
  <c r="CR266" i="2"/>
  <c r="CN266" i="2"/>
  <c r="CK266" i="2"/>
  <c r="CJ266" i="2" s="1"/>
  <c r="CI266" i="2"/>
  <c r="CH266" i="2"/>
  <c r="CG266" i="2" s="1"/>
  <c r="CF266" i="2"/>
  <c r="CD266" i="2" s="1"/>
  <c r="CC266" i="2" s="1"/>
  <c r="CE266" i="2"/>
  <c r="BZ266" i="2"/>
  <c r="BW266" i="2"/>
  <c r="BV266" i="2"/>
  <c r="BS266" i="2"/>
  <c r="BP266" i="2"/>
  <c r="BO266" i="2" s="1"/>
  <c r="BL266" i="2"/>
  <c r="BI266" i="2"/>
  <c r="BH266" i="2" s="1"/>
  <c r="BG266" i="2"/>
  <c r="BF266" i="2"/>
  <c r="BE266" i="2"/>
  <c r="BD266" i="2"/>
  <c r="BC266" i="2"/>
  <c r="BB266" i="2"/>
  <c r="BA266" i="2"/>
  <c r="AX266" i="2"/>
  <c r="AT266" i="2" s="1"/>
  <c r="AU266" i="2"/>
  <c r="AQ266" i="2"/>
  <c r="AM266" i="2" s="1"/>
  <c r="AN266" i="2"/>
  <c r="AJ266" i="2"/>
  <c r="AG266" i="2"/>
  <c r="AF266" i="2" s="1"/>
  <c r="AE266" i="2"/>
  <c r="AC266" i="2" s="1"/>
  <c r="AD266" i="2"/>
  <c r="AB266" i="2"/>
  <c r="DO266" i="2" s="1"/>
  <c r="AA266" i="2"/>
  <c r="Z266" i="2" s="1"/>
  <c r="Y266" i="2" s="1"/>
  <c r="V266" i="2"/>
  <c r="S266" i="2"/>
  <c r="R266" i="2" s="1"/>
  <c r="O266" i="2"/>
  <c r="L266" i="2"/>
  <c r="H266" i="2"/>
  <c r="E266" i="2"/>
  <c r="D266" i="2" s="1"/>
  <c r="DO265" i="2"/>
  <c r="DK265" i="2"/>
  <c r="DJ265" i="2"/>
  <c r="DH265" i="2"/>
  <c r="DG265" i="2"/>
  <c r="DF265" i="2"/>
  <c r="DB265" i="2"/>
  <c r="CY265" i="2"/>
  <c r="CX265" i="2" s="1"/>
  <c r="CU265" i="2"/>
  <c r="CR265" i="2"/>
  <c r="CQ265" i="2"/>
  <c r="CN265" i="2"/>
  <c r="CK265" i="2"/>
  <c r="CJ265" i="2"/>
  <c r="CI265" i="2"/>
  <c r="CH265" i="2"/>
  <c r="CG265" i="2"/>
  <c r="CF265" i="2"/>
  <c r="CF263" i="2" s="1"/>
  <c r="CE265" i="2"/>
  <c r="CE263" i="2" s="1"/>
  <c r="CD265" i="2"/>
  <c r="CC265" i="2" s="1"/>
  <c r="BZ265" i="2"/>
  <c r="BV265" i="2" s="1"/>
  <c r="BW265" i="2"/>
  <c r="BS265" i="2"/>
  <c r="BP265" i="2"/>
  <c r="BO265" i="2" s="1"/>
  <c r="BL265" i="2"/>
  <c r="BI265" i="2"/>
  <c r="BH265" i="2"/>
  <c r="BG265" i="2"/>
  <c r="BF265" i="2"/>
  <c r="BD265" i="2"/>
  <c r="BC265" i="2"/>
  <c r="BB265" i="2" s="1"/>
  <c r="AX265" i="2"/>
  <c r="AU265" i="2"/>
  <c r="AT265" i="2"/>
  <c r="AQ265" i="2"/>
  <c r="AN265" i="2"/>
  <c r="AM265" i="2" s="1"/>
  <c r="AJ265" i="2"/>
  <c r="AG265" i="2"/>
  <c r="AF265" i="2"/>
  <c r="AE265" i="2"/>
  <c r="AC265" i="2" s="1"/>
  <c r="AD265" i="2"/>
  <c r="AB265" i="2"/>
  <c r="AA265" i="2"/>
  <c r="V265" i="2"/>
  <c r="S265" i="2"/>
  <c r="O265" i="2"/>
  <c r="L265" i="2"/>
  <c r="K265" i="2" s="1"/>
  <c r="H265" i="2"/>
  <c r="E265" i="2"/>
  <c r="D265" i="2" s="1"/>
  <c r="DK264" i="2"/>
  <c r="DJ264" i="2"/>
  <c r="DI264" i="2" s="1"/>
  <c r="DH264" i="2"/>
  <c r="DH263" i="2" s="1"/>
  <c r="DG264" i="2"/>
  <c r="DG263" i="2" s="1"/>
  <c r="DF264" i="2"/>
  <c r="DE264" i="2" s="1"/>
  <c r="DB264" i="2"/>
  <c r="CX264" i="2" s="1"/>
  <c r="CY264" i="2"/>
  <c r="CU264" i="2"/>
  <c r="CR264" i="2"/>
  <c r="CQ264" i="2"/>
  <c r="CN264" i="2"/>
  <c r="CK264" i="2"/>
  <c r="CJ264" i="2"/>
  <c r="CI264" i="2"/>
  <c r="CH264" i="2"/>
  <c r="CG264" i="2" s="1"/>
  <c r="CF264" i="2"/>
  <c r="CE264" i="2"/>
  <c r="CD264" i="2"/>
  <c r="CC264" i="2" s="1"/>
  <c r="BZ264" i="2"/>
  <c r="BW264" i="2"/>
  <c r="BV264" i="2"/>
  <c r="BS264" i="2"/>
  <c r="BP264" i="2"/>
  <c r="BO264" i="2" s="1"/>
  <c r="BL264" i="2"/>
  <c r="BI264" i="2"/>
  <c r="BH264" i="2"/>
  <c r="BG264" i="2"/>
  <c r="BG263" i="2" s="1"/>
  <c r="BF264" i="2"/>
  <c r="BF263" i="2" s="1"/>
  <c r="BE264" i="2"/>
  <c r="BD264" i="2"/>
  <c r="BC264" i="2"/>
  <c r="BB264" i="2" s="1"/>
  <c r="AX264" i="2"/>
  <c r="AU264" i="2"/>
  <c r="AT264" i="2" s="1"/>
  <c r="AQ264" i="2"/>
  <c r="AN264" i="2"/>
  <c r="AM264" i="2" s="1"/>
  <c r="AJ264" i="2"/>
  <c r="AG264" i="2"/>
  <c r="AF264" i="2"/>
  <c r="AE264" i="2"/>
  <c r="AD264" i="2"/>
  <c r="AC264" i="2" s="1"/>
  <c r="AB264" i="2"/>
  <c r="AA264" i="2"/>
  <c r="Z264" i="2"/>
  <c r="V264" i="2"/>
  <c r="S264" i="2"/>
  <c r="R264" i="2" s="1"/>
  <c r="O264" i="2"/>
  <c r="L264" i="2"/>
  <c r="K264" i="2"/>
  <c r="H264" i="2"/>
  <c r="D264" i="2" s="1"/>
  <c r="E264" i="2"/>
  <c r="DJ263" i="2"/>
  <c r="DF263" i="2"/>
  <c r="DD263" i="2"/>
  <c r="DC263" i="2"/>
  <c r="DC262" i="2" s="1"/>
  <c r="DB263" i="2"/>
  <c r="DA263" i="2"/>
  <c r="CZ263" i="2"/>
  <c r="CW263" i="2"/>
  <c r="CW262" i="2" s="1"/>
  <c r="CV263" i="2"/>
  <c r="CT263" i="2"/>
  <c r="CS263" i="2"/>
  <c r="CP263" i="2"/>
  <c r="CO263" i="2"/>
  <c r="CN263" i="2"/>
  <c r="CM263" i="2"/>
  <c r="CM262" i="2" s="1"/>
  <c r="CL263" i="2"/>
  <c r="CH263" i="2"/>
  <c r="CB263" i="2"/>
  <c r="CA263" i="2"/>
  <c r="BZ263" i="2"/>
  <c r="BY263" i="2"/>
  <c r="BX263" i="2"/>
  <c r="BW263" i="2"/>
  <c r="BV263" i="2" s="1"/>
  <c r="BU263" i="2"/>
  <c r="BU262" i="2" s="1"/>
  <c r="BT263" i="2"/>
  <c r="BS263" i="2" s="1"/>
  <c r="BR263" i="2"/>
  <c r="BQ263" i="2"/>
  <c r="BP263" i="2" s="1"/>
  <c r="BN263" i="2"/>
  <c r="BM263" i="2"/>
  <c r="BL263" i="2"/>
  <c r="BK263" i="2"/>
  <c r="BK262" i="2" s="1"/>
  <c r="BJ263" i="2"/>
  <c r="BI263" i="2"/>
  <c r="BH263" i="2" s="1"/>
  <c r="BD263" i="2"/>
  <c r="BC263" i="2"/>
  <c r="AZ263" i="2"/>
  <c r="AY263" i="2"/>
  <c r="AX263" i="2" s="1"/>
  <c r="AW263" i="2"/>
  <c r="AU263" i="2" s="1"/>
  <c r="AT263" i="2" s="1"/>
  <c r="AV263" i="2"/>
  <c r="AS263" i="2"/>
  <c r="AR263" i="2"/>
  <c r="AQ263" i="2"/>
  <c r="AP263" i="2"/>
  <c r="AO263" i="2"/>
  <c r="AN263" i="2"/>
  <c r="AM263" i="2"/>
  <c r="AL263" i="2"/>
  <c r="AJ263" i="2" s="1"/>
  <c r="AK263" i="2"/>
  <c r="AI263" i="2"/>
  <c r="AI262" i="2" s="1"/>
  <c r="AH263" i="2"/>
  <c r="AE263" i="2"/>
  <c r="AD263" i="2"/>
  <c r="X263" i="2"/>
  <c r="X262" i="2" s="1"/>
  <c r="W263" i="2"/>
  <c r="U263" i="2"/>
  <c r="S263" i="2" s="1"/>
  <c r="T263" i="2"/>
  <c r="Q263" i="2"/>
  <c r="P263" i="2"/>
  <c r="P262" i="2" s="1"/>
  <c r="O263" i="2"/>
  <c r="N263" i="2"/>
  <c r="M263" i="2"/>
  <c r="L263" i="2"/>
  <c r="K263" i="2" s="1"/>
  <c r="J263" i="2"/>
  <c r="I263" i="2"/>
  <c r="H263" i="2" s="1"/>
  <c r="G263" i="2"/>
  <c r="F263" i="2"/>
  <c r="F262" i="2" s="1"/>
  <c r="E263" i="2"/>
  <c r="D263" i="2"/>
  <c r="CT262" i="2"/>
  <c r="CA262" i="2"/>
  <c r="BY262" i="2"/>
  <c r="BQ262" i="2"/>
  <c r="BP262" i="2" s="1"/>
  <c r="AY262" i="2"/>
  <c r="AS262" i="2"/>
  <c r="AL262" i="2"/>
  <c r="AK262" i="2"/>
  <c r="N262" i="2"/>
  <c r="DN260" i="2"/>
  <c r="DK260" i="2"/>
  <c r="DJ260" i="2"/>
  <c r="DH260" i="2"/>
  <c r="DG260" i="2"/>
  <c r="DF260" i="2"/>
  <c r="DB260" i="2"/>
  <c r="CY260" i="2"/>
  <c r="CX260" i="2" s="1"/>
  <c r="CU260" i="2"/>
  <c r="CR260" i="2"/>
  <c r="CQ260" i="2"/>
  <c r="CN260" i="2"/>
  <c r="CJ260" i="2" s="1"/>
  <c r="CK260" i="2"/>
  <c r="CI260" i="2"/>
  <c r="CH260" i="2"/>
  <c r="CG260" i="2"/>
  <c r="CF260" i="2"/>
  <c r="CE260" i="2"/>
  <c r="CD260" i="2"/>
  <c r="CC260" i="2" s="1"/>
  <c r="BZ260" i="2"/>
  <c r="BW260" i="2"/>
  <c r="BV260" i="2"/>
  <c r="BS260" i="2"/>
  <c r="BP260" i="2"/>
  <c r="BL260" i="2"/>
  <c r="BI260" i="2"/>
  <c r="BH260" i="2"/>
  <c r="BG260" i="2"/>
  <c r="BF260" i="2"/>
  <c r="BD260" i="2"/>
  <c r="BC260" i="2"/>
  <c r="BB260" i="2"/>
  <c r="AX260" i="2"/>
  <c r="AU260" i="2"/>
  <c r="AT260" i="2" s="1"/>
  <c r="AQ260" i="2"/>
  <c r="AN260" i="2"/>
  <c r="AM260" i="2" s="1"/>
  <c r="AJ260" i="2"/>
  <c r="AG260" i="2"/>
  <c r="AF260" i="2"/>
  <c r="AE260" i="2"/>
  <c r="AC260" i="2" s="1"/>
  <c r="AD260" i="2"/>
  <c r="AB260" i="2"/>
  <c r="DO260" i="2" s="1"/>
  <c r="AA260" i="2"/>
  <c r="Z260" i="2"/>
  <c r="Y260" i="2"/>
  <c r="V260" i="2"/>
  <c r="S260" i="2"/>
  <c r="O260" i="2"/>
  <c r="L260" i="2"/>
  <c r="K260" i="2"/>
  <c r="H260" i="2"/>
  <c r="E260" i="2"/>
  <c r="D260" i="2"/>
  <c r="DK259" i="2"/>
  <c r="DJ259" i="2"/>
  <c r="DI259" i="2"/>
  <c r="DH259" i="2"/>
  <c r="DG259" i="2"/>
  <c r="DF259" i="2"/>
  <c r="DB259" i="2"/>
  <c r="CY259" i="2"/>
  <c r="CX259" i="2"/>
  <c r="CU259" i="2"/>
  <c r="CQ259" i="2" s="1"/>
  <c r="CR259" i="2"/>
  <c r="CN259" i="2"/>
  <c r="CJ259" i="2" s="1"/>
  <c r="CK259" i="2"/>
  <c r="CI259" i="2"/>
  <c r="CH259" i="2"/>
  <c r="CF259" i="2"/>
  <c r="CE259" i="2"/>
  <c r="CD259" i="2" s="1"/>
  <c r="BZ259" i="2"/>
  <c r="BW259" i="2"/>
  <c r="BV259" i="2"/>
  <c r="BS259" i="2"/>
  <c r="BP259" i="2"/>
  <c r="BO259" i="2" s="1"/>
  <c r="BL259" i="2"/>
  <c r="BI259" i="2"/>
  <c r="BH259" i="2"/>
  <c r="BG259" i="2"/>
  <c r="BE259" i="2" s="1"/>
  <c r="BF259" i="2"/>
  <c r="BD259" i="2"/>
  <c r="BC259" i="2"/>
  <c r="AX259" i="2"/>
  <c r="AU259" i="2"/>
  <c r="AT259" i="2"/>
  <c r="AQ259" i="2"/>
  <c r="AN259" i="2"/>
  <c r="AM259" i="2" s="1"/>
  <c r="AJ259" i="2"/>
  <c r="AG259" i="2"/>
  <c r="AF259" i="2"/>
  <c r="AE259" i="2"/>
  <c r="AD259" i="2"/>
  <c r="DQ259" i="2" s="1"/>
  <c r="AC259" i="2"/>
  <c r="AB259" i="2"/>
  <c r="AA259" i="2"/>
  <c r="V259" i="2"/>
  <c r="S259" i="2"/>
  <c r="O259" i="2"/>
  <c r="L259" i="2"/>
  <c r="K259" i="2"/>
  <c r="H259" i="2"/>
  <c r="E259" i="2"/>
  <c r="D259" i="2"/>
  <c r="DK258" i="2"/>
  <c r="DJ258" i="2"/>
  <c r="DI258" i="2" s="1"/>
  <c r="DH258" i="2"/>
  <c r="DG258" i="2"/>
  <c r="DF258" i="2"/>
  <c r="DB258" i="2"/>
  <c r="CY258" i="2"/>
  <c r="CX258" i="2"/>
  <c r="CU258" i="2"/>
  <c r="CQ258" i="2" s="1"/>
  <c r="CR258" i="2"/>
  <c r="CN258" i="2"/>
  <c r="CK258" i="2"/>
  <c r="CJ258" i="2" s="1"/>
  <c r="CI258" i="2"/>
  <c r="DR258" i="2" s="1"/>
  <c r="CH258" i="2"/>
  <c r="CG258" i="2"/>
  <c r="CF258" i="2"/>
  <c r="CE258" i="2"/>
  <c r="DN258" i="2" s="1"/>
  <c r="CD258" i="2"/>
  <c r="CC258" i="2" s="1"/>
  <c r="BZ258" i="2"/>
  <c r="BW258" i="2"/>
  <c r="BV258" i="2"/>
  <c r="BS258" i="2"/>
  <c r="BO258" i="2" s="1"/>
  <c r="BP258" i="2"/>
  <c r="BL258" i="2"/>
  <c r="BI258" i="2"/>
  <c r="BH258" i="2" s="1"/>
  <c r="BG258" i="2"/>
  <c r="BF258" i="2"/>
  <c r="BE258" i="2"/>
  <c r="BD258" i="2"/>
  <c r="BC258" i="2"/>
  <c r="AX258" i="2"/>
  <c r="AU258" i="2"/>
  <c r="AT258" i="2" s="1"/>
  <c r="AQ258" i="2"/>
  <c r="AN258" i="2"/>
  <c r="AM258" i="2" s="1"/>
  <c r="AJ258" i="2"/>
  <c r="AG258" i="2"/>
  <c r="AF258" i="2" s="1"/>
  <c r="AE258" i="2"/>
  <c r="AD258" i="2"/>
  <c r="AB258" i="2"/>
  <c r="AA258" i="2"/>
  <c r="V258" i="2"/>
  <c r="S258" i="2"/>
  <c r="R258" i="2" s="1"/>
  <c r="O258" i="2"/>
  <c r="L258" i="2"/>
  <c r="K258" i="2" s="1"/>
  <c r="H258" i="2"/>
  <c r="E258" i="2"/>
  <c r="D258" i="2"/>
  <c r="DR257" i="2"/>
  <c r="DK257" i="2"/>
  <c r="DJ257" i="2"/>
  <c r="DI257" i="2"/>
  <c r="DH257" i="2"/>
  <c r="DG257" i="2"/>
  <c r="DB257" i="2"/>
  <c r="CY257" i="2"/>
  <c r="CU257" i="2"/>
  <c r="CR257" i="2"/>
  <c r="CQ257" i="2"/>
  <c r="CN257" i="2"/>
  <c r="CK257" i="2"/>
  <c r="CJ257" i="2" s="1"/>
  <c r="CI257" i="2"/>
  <c r="CH257" i="2"/>
  <c r="CG257" i="2"/>
  <c r="CF257" i="2"/>
  <c r="CE257" i="2"/>
  <c r="CD257" i="2" s="1"/>
  <c r="CC257" i="2" s="1"/>
  <c r="BZ257" i="2"/>
  <c r="BV257" i="2" s="1"/>
  <c r="BW257" i="2"/>
  <c r="BS257" i="2"/>
  <c r="BP257" i="2"/>
  <c r="BO257" i="2"/>
  <c r="BL257" i="2"/>
  <c r="BH257" i="2" s="1"/>
  <c r="BI257" i="2"/>
  <c r="BG257" i="2"/>
  <c r="BF257" i="2"/>
  <c r="BF255" i="2" s="1"/>
  <c r="BE255" i="2" s="1"/>
  <c r="BE257" i="2"/>
  <c r="BD257" i="2"/>
  <c r="BB257" i="2" s="1"/>
  <c r="BA257" i="2" s="1"/>
  <c r="BC257" i="2"/>
  <c r="AX257" i="2"/>
  <c r="AU257" i="2"/>
  <c r="AT257" i="2"/>
  <c r="AQ257" i="2"/>
  <c r="AN257" i="2"/>
  <c r="AM257" i="2" s="1"/>
  <c r="AJ257" i="2"/>
  <c r="AG257" i="2"/>
  <c r="AE257" i="2"/>
  <c r="AD257" i="2"/>
  <c r="AC257" i="2" s="1"/>
  <c r="AB257" i="2"/>
  <c r="AA257" i="2"/>
  <c r="Z257" i="2" s="1"/>
  <c r="V257" i="2"/>
  <c r="R257" i="2" s="1"/>
  <c r="S257" i="2"/>
  <c r="O257" i="2"/>
  <c r="L257" i="2"/>
  <c r="K257" i="2"/>
  <c r="H257" i="2"/>
  <c r="D257" i="2" s="1"/>
  <c r="E257" i="2"/>
  <c r="DK256" i="2"/>
  <c r="DI256" i="2" s="1"/>
  <c r="DJ256" i="2"/>
  <c r="DH256" i="2"/>
  <c r="DG256" i="2"/>
  <c r="DB256" i="2"/>
  <c r="CY256" i="2"/>
  <c r="CX256" i="2"/>
  <c r="CU256" i="2"/>
  <c r="CR256" i="2"/>
  <c r="CQ256" i="2" s="1"/>
  <c r="CN256" i="2"/>
  <c r="CK256" i="2"/>
  <c r="CJ256" i="2" s="1"/>
  <c r="CI256" i="2"/>
  <c r="CH256" i="2"/>
  <c r="CG256" i="2"/>
  <c r="CF256" i="2"/>
  <c r="CE256" i="2"/>
  <c r="CD256" i="2"/>
  <c r="CC256" i="2"/>
  <c r="BZ256" i="2"/>
  <c r="BW256" i="2"/>
  <c r="BV256" i="2" s="1"/>
  <c r="BS256" i="2"/>
  <c r="BP256" i="2"/>
  <c r="BO256" i="2" s="1"/>
  <c r="BL256" i="2"/>
  <c r="BI256" i="2"/>
  <c r="BH256" i="2"/>
  <c r="BG256" i="2"/>
  <c r="BG255" i="2" s="1"/>
  <c r="BF256" i="2"/>
  <c r="DQ256" i="2" s="1"/>
  <c r="BD256" i="2"/>
  <c r="BC256" i="2"/>
  <c r="AX256" i="2"/>
  <c r="AT256" i="2" s="1"/>
  <c r="AU256" i="2"/>
  <c r="AQ256" i="2"/>
  <c r="AN256" i="2"/>
  <c r="AJ256" i="2"/>
  <c r="AG256" i="2"/>
  <c r="AF256" i="2"/>
  <c r="AE256" i="2"/>
  <c r="AD256" i="2"/>
  <c r="AC256" i="2" s="1"/>
  <c r="AB256" i="2"/>
  <c r="AA256" i="2"/>
  <c r="V256" i="2"/>
  <c r="S256" i="2"/>
  <c r="R256" i="2"/>
  <c r="O256" i="2"/>
  <c r="L256" i="2"/>
  <c r="H256" i="2"/>
  <c r="E256" i="2"/>
  <c r="D256" i="2"/>
  <c r="DK255" i="2"/>
  <c r="DD255" i="2"/>
  <c r="DD247" i="2" s="1"/>
  <c r="DC255" i="2"/>
  <c r="DA255" i="2"/>
  <c r="CY255" i="2" s="1"/>
  <c r="CZ255" i="2"/>
  <c r="CW255" i="2"/>
  <c r="CV255" i="2"/>
  <c r="CU255" i="2"/>
  <c r="CT255" i="2"/>
  <c r="CS255" i="2"/>
  <c r="CR255" i="2"/>
  <c r="CQ255" i="2" s="1"/>
  <c r="CP255" i="2"/>
  <c r="CO255" i="2"/>
  <c r="CM255" i="2"/>
  <c r="CL255" i="2"/>
  <c r="CK255" i="2"/>
  <c r="CI255" i="2"/>
  <c r="CH255" i="2"/>
  <c r="CG255" i="2" s="1"/>
  <c r="CF255" i="2"/>
  <c r="CE255" i="2"/>
  <c r="CD255" i="2" s="1"/>
  <c r="CB255" i="2"/>
  <c r="CA255" i="2"/>
  <c r="BZ255" i="2"/>
  <c r="BY255" i="2"/>
  <c r="BX255" i="2"/>
  <c r="BU255" i="2"/>
  <c r="BT255" i="2"/>
  <c r="BS255" i="2" s="1"/>
  <c r="BR255" i="2"/>
  <c r="BQ255" i="2"/>
  <c r="BN255" i="2"/>
  <c r="BN247" i="2" s="1"/>
  <c r="BM255" i="2"/>
  <c r="BL255" i="2" s="1"/>
  <c r="BK255" i="2"/>
  <c r="BJ255" i="2"/>
  <c r="AZ255" i="2"/>
  <c r="AY255" i="2"/>
  <c r="AX255" i="2"/>
  <c r="AW255" i="2"/>
  <c r="AV255" i="2"/>
  <c r="AU255" i="2" s="1"/>
  <c r="AT255" i="2" s="1"/>
  <c r="AS255" i="2"/>
  <c r="AR255" i="2"/>
  <c r="AP255" i="2"/>
  <c r="AN255" i="2" s="1"/>
  <c r="AO255" i="2"/>
  <c r="AL255" i="2"/>
  <c r="AK255" i="2"/>
  <c r="AI255" i="2"/>
  <c r="AH255" i="2"/>
  <c r="AG255" i="2"/>
  <c r="AB255" i="2"/>
  <c r="AA255" i="2"/>
  <c r="Z255" i="2"/>
  <c r="X255" i="2"/>
  <c r="W255" i="2"/>
  <c r="U255" i="2"/>
  <c r="T255" i="2"/>
  <c r="S255" i="2"/>
  <c r="Q255" i="2"/>
  <c r="P255" i="2"/>
  <c r="N255" i="2"/>
  <c r="M255" i="2"/>
  <c r="L255" i="2" s="1"/>
  <c r="J255" i="2"/>
  <c r="J247" i="2" s="1"/>
  <c r="I255" i="2"/>
  <c r="H255" i="2" s="1"/>
  <c r="G255" i="2"/>
  <c r="G247" i="2" s="1"/>
  <c r="F255" i="2"/>
  <c r="F247" i="2" s="1"/>
  <c r="E247" i="2" s="1"/>
  <c r="E255" i="2"/>
  <c r="DR254" i="2"/>
  <c r="DK254" i="2"/>
  <c r="DJ254" i="2"/>
  <c r="DI254" i="2" s="1"/>
  <c r="DH254" i="2"/>
  <c r="DF254" i="2" s="1"/>
  <c r="DG254" i="2"/>
  <c r="DE254" i="2"/>
  <c r="DB254" i="2"/>
  <c r="CY254" i="2"/>
  <c r="CX254" i="2"/>
  <c r="CU254" i="2"/>
  <c r="CR254" i="2"/>
  <c r="CQ254" i="2"/>
  <c r="CN254" i="2"/>
  <c r="CK254" i="2"/>
  <c r="CJ254" i="2" s="1"/>
  <c r="CI254" i="2"/>
  <c r="CH254" i="2"/>
  <c r="CG254" i="2" s="1"/>
  <c r="CF254" i="2"/>
  <c r="CE254" i="2"/>
  <c r="DN254" i="2" s="1"/>
  <c r="CD254" i="2"/>
  <c r="CC254" i="2"/>
  <c r="BZ254" i="2"/>
  <c r="BW254" i="2"/>
  <c r="BS254" i="2"/>
  <c r="BP254" i="2"/>
  <c r="BO254" i="2"/>
  <c r="BL254" i="2"/>
  <c r="BI254" i="2"/>
  <c r="BH254" i="2"/>
  <c r="BG254" i="2"/>
  <c r="BF254" i="2"/>
  <c r="BE254" i="2" s="1"/>
  <c r="BD254" i="2"/>
  <c r="BC254" i="2"/>
  <c r="BB254" i="2"/>
  <c r="BA254" i="2"/>
  <c r="AX254" i="2"/>
  <c r="AU254" i="2"/>
  <c r="AT254" i="2" s="1"/>
  <c r="AQ254" i="2"/>
  <c r="AN254" i="2"/>
  <c r="AM254" i="2"/>
  <c r="AJ254" i="2"/>
  <c r="AF254" i="2" s="1"/>
  <c r="AG254" i="2"/>
  <c r="AE254" i="2"/>
  <c r="AD254" i="2"/>
  <c r="AB254" i="2"/>
  <c r="DO254" i="2" s="1"/>
  <c r="AA254" i="2"/>
  <c r="V254" i="2"/>
  <c r="S254" i="2"/>
  <c r="R254" i="2"/>
  <c r="O254" i="2"/>
  <c r="L254" i="2"/>
  <c r="K254" i="2" s="1"/>
  <c r="H254" i="2"/>
  <c r="E254" i="2"/>
  <c r="D254" i="2" s="1"/>
  <c r="DQ253" i="2"/>
  <c r="DK253" i="2"/>
  <c r="DJ253" i="2"/>
  <c r="DI253" i="2"/>
  <c r="DH253" i="2"/>
  <c r="DF253" i="2" s="1"/>
  <c r="DG253" i="2"/>
  <c r="DE253" i="2"/>
  <c r="DB253" i="2"/>
  <c r="CY253" i="2"/>
  <c r="CX253" i="2" s="1"/>
  <c r="CU253" i="2"/>
  <c r="CQ253" i="2" s="1"/>
  <c r="CR253" i="2"/>
  <c r="CN253" i="2"/>
  <c r="CK253" i="2"/>
  <c r="CJ253" i="2"/>
  <c r="CI253" i="2"/>
  <c r="CG253" i="2" s="1"/>
  <c r="CH253" i="2"/>
  <c r="CF253" i="2"/>
  <c r="CE253" i="2"/>
  <c r="BZ253" i="2"/>
  <c r="BV253" i="2" s="1"/>
  <c r="BW253" i="2"/>
  <c r="BS253" i="2"/>
  <c r="BP253" i="2"/>
  <c r="BO253" i="2"/>
  <c r="BL253" i="2"/>
  <c r="BI253" i="2"/>
  <c r="BH253" i="2" s="1"/>
  <c r="BG253" i="2"/>
  <c r="BF253" i="2"/>
  <c r="BD253" i="2"/>
  <c r="BB253" i="2" s="1"/>
  <c r="BC253" i="2"/>
  <c r="AX253" i="2"/>
  <c r="AU253" i="2"/>
  <c r="AT253" i="2"/>
  <c r="AQ253" i="2"/>
  <c r="AN253" i="2"/>
  <c r="AM253" i="2" s="1"/>
  <c r="AJ253" i="2"/>
  <c r="AG253" i="2"/>
  <c r="AF253" i="2"/>
  <c r="AE253" i="2"/>
  <c r="AD253" i="2"/>
  <c r="AC253" i="2"/>
  <c r="AB253" i="2"/>
  <c r="AA253" i="2"/>
  <c r="Z253" i="2" s="1"/>
  <c r="Y253" i="2"/>
  <c r="V253" i="2"/>
  <c r="S253" i="2"/>
  <c r="R253" i="2"/>
  <c r="O253" i="2"/>
  <c r="K253" i="2" s="1"/>
  <c r="L253" i="2"/>
  <c r="H253" i="2"/>
  <c r="E253" i="2"/>
  <c r="D253" i="2" s="1"/>
  <c r="DK252" i="2"/>
  <c r="DJ252" i="2"/>
  <c r="DI252" i="2"/>
  <c r="DH252" i="2"/>
  <c r="DG252" i="2"/>
  <c r="DF252" i="2"/>
  <c r="DE252" i="2"/>
  <c r="DB252" i="2"/>
  <c r="CY252" i="2"/>
  <c r="CX252" i="2"/>
  <c r="CU252" i="2"/>
  <c r="CR252" i="2"/>
  <c r="CN252" i="2"/>
  <c r="CK252" i="2"/>
  <c r="CJ252" i="2"/>
  <c r="CI252" i="2"/>
  <c r="CH252" i="2"/>
  <c r="CG252" i="2" s="1"/>
  <c r="CF252" i="2"/>
  <c r="CE252" i="2"/>
  <c r="CD252" i="2" s="1"/>
  <c r="BZ252" i="2"/>
  <c r="BW252" i="2"/>
  <c r="BS252" i="2"/>
  <c r="BP252" i="2"/>
  <c r="BO252" i="2"/>
  <c r="BL252" i="2"/>
  <c r="BI252" i="2"/>
  <c r="BG252" i="2"/>
  <c r="BE252" i="2" s="1"/>
  <c r="BF252" i="2"/>
  <c r="BD252" i="2"/>
  <c r="DO252" i="2" s="1"/>
  <c r="BC252" i="2"/>
  <c r="AX252" i="2"/>
  <c r="AU252" i="2"/>
  <c r="AQ252" i="2"/>
  <c r="AM252" i="2" s="1"/>
  <c r="AN252" i="2"/>
  <c r="AJ252" i="2"/>
  <c r="AG252" i="2"/>
  <c r="AF252" i="2"/>
  <c r="AE252" i="2"/>
  <c r="DR252" i="2" s="1"/>
  <c r="AD252" i="2"/>
  <c r="AC252" i="2"/>
  <c r="AB252" i="2"/>
  <c r="AA252" i="2"/>
  <c r="Z252" i="2" s="1"/>
  <c r="Y252" i="2" s="1"/>
  <c r="V252" i="2"/>
  <c r="S252" i="2"/>
  <c r="R252" i="2"/>
  <c r="O252" i="2"/>
  <c r="L252" i="2"/>
  <c r="K252" i="2"/>
  <c r="H252" i="2"/>
  <c r="E252" i="2"/>
  <c r="D252" i="2" s="1"/>
  <c r="DK251" i="2"/>
  <c r="DJ251" i="2"/>
  <c r="DI251" i="2" s="1"/>
  <c r="DH251" i="2"/>
  <c r="DG251" i="2"/>
  <c r="DF251" i="2" s="1"/>
  <c r="DB251" i="2"/>
  <c r="CY251" i="2"/>
  <c r="CX251" i="2" s="1"/>
  <c r="CU251" i="2"/>
  <c r="CR251" i="2"/>
  <c r="CQ251" i="2" s="1"/>
  <c r="CN251" i="2"/>
  <c r="CJ251" i="2" s="1"/>
  <c r="CK251" i="2"/>
  <c r="CI251" i="2"/>
  <c r="CH251" i="2"/>
  <c r="CF251" i="2"/>
  <c r="CF248" i="2" s="1"/>
  <c r="CE251" i="2"/>
  <c r="BZ251" i="2"/>
  <c r="BW251" i="2"/>
  <c r="BV251" i="2"/>
  <c r="BS251" i="2"/>
  <c r="BO251" i="2" s="1"/>
  <c r="BP251" i="2"/>
  <c r="BL251" i="2"/>
  <c r="BI251" i="2"/>
  <c r="BG251" i="2"/>
  <c r="BF251" i="2"/>
  <c r="DQ251" i="2" s="1"/>
  <c r="BE251" i="2"/>
  <c r="BD251" i="2"/>
  <c r="BC251" i="2"/>
  <c r="BB251" i="2" s="1"/>
  <c r="BA251" i="2"/>
  <c r="AX251" i="2"/>
  <c r="AU251" i="2"/>
  <c r="AT251" i="2" s="1"/>
  <c r="AQ251" i="2"/>
  <c r="AN251" i="2"/>
  <c r="AM251" i="2"/>
  <c r="AJ251" i="2"/>
  <c r="AG251" i="2"/>
  <c r="AF251" i="2"/>
  <c r="AE251" i="2"/>
  <c r="AD251" i="2"/>
  <c r="AC251" i="2"/>
  <c r="AB251" i="2"/>
  <c r="AA251" i="2"/>
  <c r="V251" i="2"/>
  <c r="S251" i="2"/>
  <c r="R251" i="2" s="1"/>
  <c r="O251" i="2"/>
  <c r="L251" i="2"/>
  <c r="K251" i="2" s="1"/>
  <c r="H251" i="2"/>
  <c r="D251" i="2" s="1"/>
  <c r="E251" i="2"/>
  <c r="DO250" i="2"/>
  <c r="DN250" i="2"/>
  <c r="DK250" i="2"/>
  <c r="DK248" i="2" s="1"/>
  <c r="DK247" i="2" s="1"/>
  <c r="DJ250" i="2"/>
  <c r="DH250" i="2"/>
  <c r="DG250" i="2"/>
  <c r="DF250" i="2"/>
  <c r="DB250" i="2"/>
  <c r="CY250" i="2"/>
  <c r="CX250" i="2"/>
  <c r="CU250" i="2"/>
  <c r="CQ250" i="2" s="1"/>
  <c r="CR250" i="2"/>
  <c r="CN250" i="2"/>
  <c r="CK250" i="2"/>
  <c r="CJ250" i="2"/>
  <c r="CI250" i="2"/>
  <c r="CG250" i="2" s="1"/>
  <c r="CH250" i="2"/>
  <c r="CF250" i="2"/>
  <c r="CE250" i="2"/>
  <c r="CD250" i="2"/>
  <c r="CC250" i="2" s="1"/>
  <c r="BZ250" i="2"/>
  <c r="BW250" i="2"/>
  <c r="BV250" i="2" s="1"/>
  <c r="BS250" i="2"/>
  <c r="BP250" i="2"/>
  <c r="BO250" i="2"/>
  <c r="BL250" i="2"/>
  <c r="BI250" i="2"/>
  <c r="BH250" i="2" s="1"/>
  <c r="BG250" i="2"/>
  <c r="BF250" i="2"/>
  <c r="BF248" i="2" s="1"/>
  <c r="BE250" i="2"/>
  <c r="BD250" i="2"/>
  <c r="BD248" i="2" s="1"/>
  <c r="BC250" i="2"/>
  <c r="AX250" i="2"/>
  <c r="AT250" i="2" s="1"/>
  <c r="AU250" i="2"/>
  <c r="AQ250" i="2"/>
  <c r="AN250" i="2"/>
  <c r="AM250" i="2" s="1"/>
  <c r="AJ250" i="2"/>
  <c r="AG250" i="2"/>
  <c r="AE250" i="2"/>
  <c r="DR250" i="2" s="1"/>
  <c r="AD250" i="2"/>
  <c r="AB250" i="2"/>
  <c r="AA250" i="2"/>
  <c r="Z250" i="2"/>
  <c r="V250" i="2"/>
  <c r="S250" i="2"/>
  <c r="R250" i="2"/>
  <c r="O250" i="2"/>
  <c r="L250" i="2"/>
  <c r="K250" i="2" s="1"/>
  <c r="H250" i="2"/>
  <c r="E250" i="2"/>
  <c r="D250" i="2"/>
  <c r="DK249" i="2"/>
  <c r="DJ249" i="2"/>
  <c r="DI249" i="2"/>
  <c r="DH249" i="2"/>
  <c r="DG249" i="2"/>
  <c r="DB249" i="2"/>
  <c r="CY249" i="2"/>
  <c r="CX249" i="2"/>
  <c r="CU249" i="2"/>
  <c r="CQ249" i="2" s="1"/>
  <c r="CR249" i="2"/>
  <c r="CN249" i="2"/>
  <c r="CK249" i="2"/>
  <c r="CJ249" i="2" s="1"/>
  <c r="CI249" i="2"/>
  <c r="CG249" i="2" s="1"/>
  <c r="CH249" i="2"/>
  <c r="CH248" i="2" s="1"/>
  <c r="CF249" i="2"/>
  <c r="CD249" i="2" s="1"/>
  <c r="CE249" i="2"/>
  <c r="CC249" i="2"/>
  <c r="BZ249" i="2"/>
  <c r="BW249" i="2"/>
  <c r="BV249" i="2" s="1"/>
  <c r="BS249" i="2"/>
  <c r="BP249" i="2"/>
  <c r="BO249" i="2" s="1"/>
  <c r="BL249" i="2"/>
  <c r="BH249" i="2" s="1"/>
  <c r="BI249" i="2"/>
  <c r="BG249" i="2"/>
  <c r="BF249" i="2"/>
  <c r="BE249" i="2"/>
  <c r="BD249" i="2"/>
  <c r="BC249" i="2"/>
  <c r="BB249" i="2"/>
  <c r="BA249" i="2" s="1"/>
  <c r="AX249" i="2"/>
  <c r="AT249" i="2" s="1"/>
  <c r="AU249" i="2"/>
  <c r="AQ249" i="2"/>
  <c r="AN249" i="2"/>
  <c r="AM249" i="2"/>
  <c r="AJ249" i="2"/>
  <c r="AG249" i="2"/>
  <c r="AF249" i="2"/>
  <c r="AE249" i="2"/>
  <c r="AC249" i="2" s="1"/>
  <c r="AD249" i="2"/>
  <c r="AB249" i="2"/>
  <c r="AA249" i="2"/>
  <c r="V249" i="2"/>
  <c r="S249" i="2"/>
  <c r="R249" i="2" s="1"/>
  <c r="O249" i="2"/>
  <c r="L249" i="2"/>
  <c r="H249" i="2"/>
  <c r="E249" i="2"/>
  <c r="D249" i="2" s="1"/>
  <c r="DD248" i="2"/>
  <c r="DC248" i="2"/>
  <c r="DB248" i="2" s="1"/>
  <c r="DA248" i="2"/>
  <c r="CZ248" i="2"/>
  <c r="CY248" i="2"/>
  <c r="CX248" i="2"/>
  <c r="CW248" i="2"/>
  <c r="CV248" i="2"/>
  <c r="CU248" i="2"/>
  <c r="CT248" i="2"/>
  <c r="CT247" i="2" s="1"/>
  <c r="CS248" i="2"/>
  <c r="CS247" i="2" s="1"/>
  <c r="CP248" i="2"/>
  <c r="CP247" i="2" s="1"/>
  <c r="CO248" i="2"/>
  <c r="CO247" i="2" s="1"/>
  <c r="CN248" i="2"/>
  <c r="CM248" i="2"/>
  <c r="CL248" i="2"/>
  <c r="CB248" i="2"/>
  <c r="CA248" i="2"/>
  <c r="BZ248" i="2"/>
  <c r="BY248" i="2"/>
  <c r="BX248" i="2"/>
  <c r="BW248" i="2"/>
  <c r="BV248" i="2" s="1"/>
  <c r="BU248" i="2"/>
  <c r="BU247" i="2" s="1"/>
  <c r="BT248" i="2"/>
  <c r="BT247" i="2" s="1"/>
  <c r="BS247" i="2" s="1"/>
  <c r="BR248" i="2"/>
  <c r="BR247" i="2" s="1"/>
  <c r="BQ248" i="2"/>
  <c r="BP248" i="2" s="1"/>
  <c r="BN248" i="2"/>
  <c r="BM248" i="2"/>
  <c r="BL248" i="2"/>
  <c r="BH248" i="2" s="1"/>
  <c r="BK248" i="2"/>
  <c r="BJ248" i="2"/>
  <c r="BI248" i="2"/>
  <c r="BC248" i="2"/>
  <c r="AZ248" i="2"/>
  <c r="AZ247" i="2" s="1"/>
  <c r="AY248" i="2"/>
  <c r="AX248" i="2"/>
  <c r="AW248" i="2"/>
  <c r="AV248" i="2"/>
  <c r="AS248" i="2"/>
  <c r="AR248" i="2"/>
  <c r="AP248" i="2"/>
  <c r="AP247" i="2" s="1"/>
  <c r="AN247" i="2" s="1"/>
  <c r="AO248" i="2"/>
  <c r="AN248" i="2"/>
  <c r="AL248" i="2"/>
  <c r="AL247" i="2" s="1"/>
  <c r="AJ247" i="2" s="1"/>
  <c r="AK248" i="2"/>
  <c r="AI248" i="2"/>
  <c r="AH248" i="2"/>
  <c r="AG248" i="2"/>
  <c r="X248" i="2"/>
  <c r="X247" i="2" s="1"/>
  <c r="W248" i="2"/>
  <c r="V248" i="2" s="1"/>
  <c r="U248" i="2"/>
  <c r="T248" i="2"/>
  <c r="Q248" i="2"/>
  <c r="Q247" i="2" s="1"/>
  <c r="P248" i="2"/>
  <c r="P247" i="2" s="1"/>
  <c r="O247" i="2" s="1"/>
  <c r="O248" i="2"/>
  <c r="N248" i="2"/>
  <c r="N247" i="2" s="1"/>
  <c r="M248" i="2"/>
  <c r="J248" i="2"/>
  <c r="I248" i="2"/>
  <c r="H248" i="2"/>
  <c r="G248" i="2"/>
  <c r="E248" i="2" s="1"/>
  <c r="F248" i="2"/>
  <c r="D248" i="2"/>
  <c r="CW247" i="2"/>
  <c r="CV247" i="2"/>
  <c r="CU247" i="2" s="1"/>
  <c r="CM247" i="2"/>
  <c r="CB247" i="2"/>
  <c r="CA247" i="2"/>
  <c r="BZ247" i="2"/>
  <c r="BX247" i="2"/>
  <c r="BQ247" i="2"/>
  <c r="BP247" i="2" s="1"/>
  <c r="BO247" i="2" s="1"/>
  <c r="BK247" i="2"/>
  <c r="BJ247" i="2"/>
  <c r="BI247" i="2"/>
  <c r="BF247" i="2"/>
  <c r="AO247" i="2"/>
  <c r="AK247" i="2"/>
  <c r="AI247" i="2"/>
  <c r="AH247" i="2"/>
  <c r="AG247" i="2" s="1"/>
  <c r="T247" i="2"/>
  <c r="DK245" i="2"/>
  <c r="DJ245" i="2"/>
  <c r="DI245" i="2" s="1"/>
  <c r="DH245" i="2"/>
  <c r="DO245" i="2" s="1"/>
  <c r="DG245" i="2"/>
  <c r="DN245" i="2" s="1"/>
  <c r="DM245" i="2" s="1"/>
  <c r="DF245" i="2"/>
  <c r="DB245" i="2"/>
  <c r="CY245" i="2"/>
  <c r="CX245" i="2"/>
  <c r="CU245" i="2"/>
  <c r="CQ245" i="2" s="1"/>
  <c r="CR245" i="2"/>
  <c r="CN245" i="2"/>
  <c r="CK245" i="2"/>
  <c r="CJ245" i="2" s="1"/>
  <c r="CI245" i="2"/>
  <c r="CH245" i="2"/>
  <c r="CG245" i="2" s="1"/>
  <c r="CC245" i="2" s="1"/>
  <c r="CF245" i="2"/>
  <c r="CE245" i="2"/>
  <c r="CD245" i="2"/>
  <c r="BZ245" i="2"/>
  <c r="BW245" i="2"/>
  <c r="BV245" i="2" s="1"/>
  <c r="BS245" i="2"/>
  <c r="BP245" i="2"/>
  <c r="BO245" i="2"/>
  <c r="BL245" i="2"/>
  <c r="BI245" i="2"/>
  <c r="BH245" i="2" s="1"/>
  <c r="BG245" i="2"/>
  <c r="BF245" i="2"/>
  <c r="BE245" i="2" s="1"/>
  <c r="BD245" i="2"/>
  <c r="BC245" i="2"/>
  <c r="BB245" i="2"/>
  <c r="BA245" i="2"/>
  <c r="AX245" i="2"/>
  <c r="AU245" i="2"/>
  <c r="AT245" i="2" s="1"/>
  <c r="AQ245" i="2"/>
  <c r="AN245" i="2"/>
  <c r="AM245" i="2"/>
  <c r="AJ245" i="2"/>
  <c r="AG245" i="2"/>
  <c r="AF245" i="2"/>
  <c r="AE245" i="2"/>
  <c r="DR245" i="2" s="1"/>
  <c r="AD245" i="2"/>
  <c r="AB245" i="2"/>
  <c r="AA245" i="2"/>
  <c r="Z245" i="2"/>
  <c r="V245" i="2"/>
  <c r="S245" i="2"/>
  <c r="O245" i="2"/>
  <c r="L245" i="2"/>
  <c r="K245" i="2"/>
  <c r="H245" i="2"/>
  <c r="E245" i="2"/>
  <c r="D245" i="2" s="1"/>
  <c r="DR244" i="2"/>
  <c r="DK244" i="2"/>
  <c r="DJ244" i="2"/>
  <c r="DI244" i="2"/>
  <c r="DH244" i="2"/>
  <c r="DG244" i="2"/>
  <c r="DF244" i="2"/>
  <c r="DB244" i="2"/>
  <c r="CY244" i="2"/>
  <c r="CX244" i="2"/>
  <c r="CU244" i="2"/>
  <c r="CR244" i="2"/>
  <c r="CQ244" i="2"/>
  <c r="CN244" i="2"/>
  <c r="CK244" i="2"/>
  <c r="CJ244" i="2" s="1"/>
  <c r="CI244" i="2"/>
  <c r="CH244" i="2"/>
  <c r="DQ244" i="2" s="1"/>
  <c r="DP244" i="2" s="1"/>
  <c r="CG244" i="2"/>
  <c r="CF244" i="2"/>
  <c r="CD244" i="2" s="1"/>
  <c r="CC244" i="2" s="1"/>
  <c r="CE244" i="2"/>
  <c r="BZ244" i="2"/>
  <c r="BW244" i="2"/>
  <c r="BV244" i="2" s="1"/>
  <c r="BS244" i="2"/>
  <c r="BP244" i="2"/>
  <c r="BL244" i="2"/>
  <c r="BI244" i="2"/>
  <c r="BH244" i="2"/>
  <c r="BG244" i="2"/>
  <c r="BF244" i="2"/>
  <c r="BE244" i="2"/>
  <c r="BD244" i="2"/>
  <c r="DO244" i="2" s="1"/>
  <c r="BC244" i="2"/>
  <c r="BB244" i="2" s="1"/>
  <c r="BA244" i="2" s="1"/>
  <c r="AX244" i="2"/>
  <c r="AT244" i="2" s="1"/>
  <c r="AU244" i="2"/>
  <c r="AQ244" i="2"/>
  <c r="AN244" i="2"/>
  <c r="AM244" i="2"/>
  <c r="AJ244" i="2"/>
  <c r="AG244" i="2"/>
  <c r="AE244" i="2"/>
  <c r="AC244" i="2" s="1"/>
  <c r="AD244" i="2"/>
  <c r="AB244" i="2"/>
  <c r="AA244" i="2"/>
  <c r="Z244" i="2" s="1"/>
  <c r="Y244" i="2" s="1"/>
  <c r="V244" i="2"/>
  <c r="R244" i="2" s="1"/>
  <c r="S244" i="2"/>
  <c r="O244" i="2"/>
  <c r="L244" i="2"/>
  <c r="K244" i="2" s="1"/>
  <c r="H244" i="2"/>
  <c r="E244" i="2"/>
  <c r="D244" i="2" s="1"/>
  <c r="DK243" i="2"/>
  <c r="DI243" i="2" s="1"/>
  <c r="DJ243" i="2"/>
  <c r="DH243" i="2"/>
  <c r="DG243" i="2"/>
  <c r="DB243" i="2"/>
  <c r="CY243" i="2"/>
  <c r="CU243" i="2"/>
  <c r="CR243" i="2"/>
  <c r="CQ243" i="2" s="1"/>
  <c r="CN243" i="2"/>
  <c r="CK243" i="2"/>
  <c r="CJ243" i="2" s="1"/>
  <c r="CI243" i="2"/>
  <c r="CH243" i="2"/>
  <c r="CG243" i="2" s="1"/>
  <c r="CF243" i="2"/>
  <c r="CD243" i="2" s="1"/>
  <c r="CE243" i="2"/>
  <c r="BZ243" i="2"/>
  <c r="BW243" i="2"/>
  <c r="BV243" i="2"/>
  <c r="BS243" i="2"/>
  <c r="BP243" i="2"/>
  <c r="BO243" i="2" s="1"/>
  <c r="BL243" i="2"/>
  <c r="BI243" i="2"/>
  <c r="BH243" i="2"/>
  <c r="BG243" i="2"/>
  <c r="DR243" i="2" s="1"/>
  <c r="BF243" i="2"/>
  <c r="DQ243" i="2" s="1"/>
  <c r="DP243" i="2" s="1"/>
  <c r="BE243" i="2"/>
  <c r="BD243" i="2"/>
  <c r="BC243" i="2"/>
  <c r="BB243" i="2"/>
  <c r="BA243" i="2" s="1"/>
  <c r="AX243" i="2"/>
  <c r="AU243" i="2"/>
  <c r="AT243" i="2" s="1"/>
  <c r="AQ243" i="2"/>
  <c r="AN243" i="2"/>
  <c r="AJ243" i="2"/>
  <c r="AG243" i="2"/>
  <c r="AF243" i="2"/>
  <c r="AE243" i="2"/>
  <c r="AC243" i="2" s="1"/>
  <c r="AD243" i="2"/>
  <c r="AB243" i="2"/>
  <c r="DO243" i="2" s="1"/>
  <c r="AA243" i="2"/>
  <c r="Z243" i="2" s="1"/>
  <c r="Y243" i="2"/>
  <c r="V243" i="2"/>
  <c r="R243" i="2" s="1"/>
  <c r="S243" i="2"/>
  <c r="O243" i="2"/>
  <c r="K243" i="2" s="1"/>
  <c r="L243" i="2"/>
  <c r="H243" i="2"/>
  <c r="E243" i="2"/>
  <c r="D243" i="2"/>
  <c r="DO242" i="2"/>
  <c r="DK242" i="2"/>
  <c r="DJ242" i="2"/>
  <c r="DH242" i="2"/>
  <c r="DG242" i="2"/>
  <c r="DF242" i="2"/>
  <c r="DB242" i="2"/>
  <c r="CY242" i="2"/>
  <c r="CX242" i="2"/>
  <c r="CU242" i="2"/>
  <c r="CR242" i="2"/>
  <c r="CQ242" i="2" s="1"/>
  <c r="CN242" i="2"/>
  <c r="CJ242" i="2" s="1"/>
  <c r="CK242" i="2"/>
  <c r="CI242" i="2"/>
  <c r="CH242" i="2"/>
  <c r="CF242" i="2"/>
  <c r="CE242" i="2"/>
  <c r="CD242" i="2"/>
  <c r="BZ242" i="2"/>
  <c r="BW242" i="2"/>
  <c r="BV242" i="2"/>
  <c r="BS242" i="2"/>
  <c r="BP242" i="2"/>
  <c r="BO242" i="2" s="1"/>
  <c r="BL242" i="2"/>
  <c r="BI242" i="2"/>
  <c r="BH242" i="2" s="1"/>
  <c r="BG242" i="2"/>
  <c r="BF242" i="2"/>
  <c r="BE242" i="2"/>
  <c r="BD242" i="2"/>
  <c r="BC242" i="2"/>
  <c r="BB242" i="2" s="1"/>
  <c r="BA242" i="2" s="1"/>
  <c r="AX242" i="2"/>
  <c r="AU242" i="2"/>
  <c r="AT242" i="2"/>
  <c r="AQ242" i="2"/>
  <c r="AN242" i="2"/>
  <c r="AM242" i="2"/>
  <c r="AJ242" i="2"/>
  <c r="AG242" i="2"/>
  <c r="AF242" i="2"/>
  <c r="AE242" i="2"/>
  <c r="AD242" i="2"/>
  <c r="AB242" i="2"/>
  <c r="AA242" i="2"/>
  <c r="Z242" i="2" s="1"/>
  <c r="V242" i="2"/>
  <c r="S242" i="2"/>
  <c r="R242" i="2" s="1"/>
  <c r="O242" i="2"/>
  <c r="L242" i="2"/>
  <c r="K242" i="2"/>
  <c r="H242" i="2"/>
  <c r="E242" i="2"/>
  <c r="D242" i="2"/>
  <c r="DQ241" i="2"/>
  <c r="DK241" i="2"/>
  <c r="DR241" i="2" s="1"/>
  <c r="DJ241" i="2"/>
  <c r="DI241" i="2"/>
  <c r="DH241" i="2"/>
  <c r="DG241" i="2"/>
  <c r="DF241" i="2"/>
  <c r="DE241" i="2" s="1"/>
  <c r="DB241" i="2"/>
  <c r="CY241" i="2"/>
  <c r="CX241" i="2"/>
  <c r="CU241" i="2"/>
  <c r="CR241" i="2"/>
  <c r="CQ241" i="2"/>
  <c r="CN241" i="2"/>
  <c r="CJ241" i="2" s="1"/>
  <c r="CK241" i="2"/>
  <c r="CI241" i="2"/>
  <c r="CH241" i="2"/>
  <c r="CG241" i="2"/>
  <c r="CF241" i="2"/>
  <c r="CE241" i="2"/>
  <c r="CD241" i="2" s="1"/>
  <c r="CC241" i="2" s="1"/>
  <c r="BZ241" i="2"/>
  <c r="BW241" i="2"/>
  <c r="BV241" i="2"/>
  <c r="BS241" i="2"/>
  <c r="BO241" i="2" s="1"/>
  <c r="BP241" i="2"/>
  <c r="BL241" i="2"/>
  <c r="BI241" i="2"/>
  <c r="BH241" i="2" s="1"/>
  <c r="BG241" i="2"/>
  <c r="BF241" i="2"/>
  <c r="BE241" i="2"/>
  <c r="BD241" i="2"/>
  <c r="BC241" i="2"/>
  <c r="AX241" i="2"/>
  <c r="AU241" i="2"/>
  <c r="AT241" i="2"/>
  <c r="AQ241" i="2"/>
  <c r="AN241" i="2"/>
  <c r="AM241" i="2" s="1"/>
  <c r="AJ241" i="2"/>
  <c r="AG241" i="2"/>
  <c r="AE241" i="2"/>
  <c r="AD241" i="2"/>
  <c r="AC241" i="2" s="1"/>
  <c r="AB241" i="2"/>
  <c r="AA241" i="2"/>
  <c r="V241" i="2"/>
  <c r="S241" i="2"/>
  <c r="R241" i="2" s="1"/>
  <c r="O241" i="2"/>
  <c r="L241" i="2"/>
  <c r="K241" i="2"/>
  <c r="H241" i="2"/>
  <c r="D241" i="2" s="1"/>
  <c r="E241" i="2"/>
  <c r="DH240" i="2"/>
  <c r="DD240" i="2"/>
  <c r="DC240" i="2"/>
  <c r="DB240" i="2"/>
  <c r="DA240" i="2"/>
  <c r="CZ240" i="2"/>
  <c r="DG240" i="2" s="1"/>
  <c r="DF240" i="2" s="1"/>
  <c r="CY240" i="2"/>
  <c r="CX240" i="2"/>
  <c r="CW240" i="2"/>
  <c r="CV240" i="2"/>
  <c r="CT240" i="2"/>
  <c r="CS240" i="2"/>
  <c r="CR240" i="2"/>
  <c r="CP240" i="2"/>
  <c r="CN240" i="2" s="1"/>
  <c r="CO240" i="2"/>
  <c r="CM240" i="2"/>
  <c r="CL240" i="2"/>
  <c r="CK240" i="2" s="1"/>
  <c r="CJ240" i="2" s="1"/>
  <c r="CH240" i="2"/>
  <c r="CB240" i="2"/>
  <c r="BZ240" i="2" s="1"/>
  <c r="CA240" i="2"/>
  <c r="BY240" i="2"/>
  <c r="BX240" i="2"/>
  <c r="BW240" i="2" s="1"/>
  <c r="BV240" i="2" s="1"/>
  <c r="BU240" i="2"/>
  <c r="BT240" i="2"/>
  <c r="BS240" i="2"/>
  <c r="BR240" i="2"/>
  <c r="CF240" i="2" s="1"/>
  <c r="BQ240" i="2"/>
  <c r="BN240" i="2"/>
  <c r="BM240" i="2"/>
  <c r="BL240" i="2"/>
  <c r="BK240" i="2"/>
  <c r="BJ240" i="2"/>
  <c r="BI240" i="2"/>
  <c r="BH240" i="2" s="1"/>
  <c r="BC240" i="2"/>
  <c r="AZ240" i="2"/>
  <c r="AZ228" i="2" s="1"/>
  <c r="AY240" i="2"/>
  <c r="AW240" i="2"/>
  <c r="AV240" i="2"/>
  <c r="AU240" i="2"/>
  <c r="AS240" i="2"/>
  <c r="AQ240" i="2" s="1"/>
  <c r="AR240" i="2"/>
  <c r="AP240" i="2"/>
  <c r="AO240" i="2"/>
  <c r="AN240" i="2"/>
  <c r="AL240" i="2"/>
  <c r="BG240" i="2" s="1"/>
  <c r="AK240" i="2"/>
  <c r="AI240" i="2"/>
  <c r="BD240" i="2" s="1"/>
  <c r="BB240" i="2" s="1"/>
  <c r="AH240" i="2"/>
  <c r="AG240" i="2"/>
  <c r="AB240" i="2"/>
  <c r="X240" i="2"/>
  <c r="W240" i="2"/>
  <c r="U240" i="2"/>
  <c r="T240" i="2"/>
  <c r="S240" i="2" s="1"/>
  <c r="Q240" i="2"/>
  <c r="O240" i="2" s="1"/>
  <c r="P240" i="2"/>
  <c r="N240" i="2"/>
  <c r="M240" i="2"/>
  <c r="L240" i="2"/>
  <c r="K240" i="2"/>
  <c r="J240" i="2"/>
  <c r="I240" i="2"/>
  <c r="H240" i="2" s="1"/>
  <c r="G240" i="2"/>
  <c r="F240" i="2"/>
  <c r="DK239" i="2"/>
  <c r="DJ239" i="2"/>
  <c r="DI239" i="2" s="1"/>
  <c r="DH239" i="2"/>
  <c r="DG239" i="2"/>
  <c r="DB239" i="2"/>
  <c r="CY239" i="2"/>
  <c r="CX239" i="2"/>
  <c r="CU239" i="2"/>
  <c r="CQ239" i="2" s="1"/>
  <c r="CR239" i="2"/>
  <c r="CN239" i="2"/>
  <c r="CK239" i="2"/>
  <c r="CJ239" i="2" s="1"/>
  <c r="CI239" i="2"/>
  <c r="CG239" i="2" s="1"/>
  <c r="CH239" i="2"/>
  <c r="CF239" i="2"/>
  <c r="CE239" i="2"/>
  <c r="CD239" i="2" s="1"/>
  <c r="CC239" i="2" s="1"/>
  <c r="BZ239" i="2"/>
  <c r="BW239" i="2"/>
  <c r="BV239" i="2"/>
  <c r="BS239" i="2"/>
  <c r="BO239" i="2" s="1"/>
  <c r="BP239" i="2"/>
  <c r="BL239" i="2"/>
  <c r="BI239" i="2"/>
  <c r="BH239" i="2"/>
  <c r="BG239" i="2"/>
  <c r="BF239" i="2"/>
  <c r="BE239" i="2" s="1"/>
  <c r="BD239" i="2"/>
  <c r="BC239" i="2"/>
  <c r="AX239" i="2"/>
  <c r="AU239" i="2"/>
  <c r="AT239" i="2" s="1"/>
  <c r="AQ239" i="2"/>
  <c r="AM239" i="2" s="1"/>
  <c r="AN239" i="2"/>
  <c r="AJ239" i="2"/>
  <c r="AF239" i="2" s="1"/>
  <c r="AG239" i="2"/>
  <c r="AE239" i="2"/>
  <c r="AD239" i="2"/>
  <c r="AC239" i="2" s="1"/>
  <c r="AB239" i="2"/>
  <c r="AA239" i="2"/>
  <c r="Z239" i="2"/>
  <c r="V239" i="2"/>
  <c r="S239" i="2"/>
  <c r="O239" i="2"/>
  <c r="L239" i="2"/>
  <c r="K239" i="2" s="1"/>
  <c r="H239" i="2"/>
  <c r="E239" i="2"/>
  <c r="D239" i="2" s="1"/>
  <c r="DQ238" i="2"/>
  <c r="DK238" i="2"/>
  <c r="DJ238" i="2"/>
  <c r="DI238" i="2" s="1"/>
  <c r="DH238" i="2"/>
  <c r="DG238" i="2"/>
  <c r="DF238" i="2"/>
  <c r="DB238" i="2"/>
  <c r="CY238" i="2"/>
  <c r="CX238" i="2" s="1"/>
  <c r="CU238" i="2"/>
  <c r="CR238" i="2"/>
  <c r="CN238" i="2"/>
  <c r="CK238" i="2"/>
  <c r="CJ238" i="2"/>
  <c r="CI238" i="2"/>
  <c r="DR238" i="2" s="1"/>
  <c r="DP238" i="2" s="1"/>
  <c r="CH238" i="2"/>
  <c r="CF238" i="2"/>
  <c r="DO238" i="2" s="1"/>
  <c r="CE238" i="2"/>
  <c r="BZ238" i="2"/>
  <c r="BW238" i="2"/>
  <c r="BS238" i="2"/>
  <c r="BP238" i="2"/>
  <c r="BO238" i="2"/>
  <c r="BL238" i="2"/>
  <c r="BI238" i="2"/>
  <c r="BH238" i="2" s="1"/>
  <c r="BG238" i="2"/>
  <c r="BF238" i="2"/>
  <c r="BD238" i="2"/>
  <c r="BC238" i="2"/>
  <c r="BB238" i="2"/>
  <c r="AX238" i="2"/>
  <c r="AT238" i="2" s="1"/>
  <c r="AU238" i="2"/>
  <c r="AQ238" i="2"/>
  <c r="AN238" i="2"/>
  <c r="AJ238" i="2"/>
  <c r="AF238" i="2" s="1"/>
  <c r="AG238" i="2"/>
  <c r="AE238" i="2"/>
  <c r="AD238" i="2"/>
  <c r="AC238" i="2"/>
  <c r="AB238" i="2"/>
  <c r="AA238" i="2"/>
  <c r="Z238" i="2" s="1"/>
  <c r="Y238" i="2" s="1"/>
  <c r="V238" i="2"/>
  <c r="S238" i="2"/>
  <c r="R238" i="2"/>
  <c r="O238" i="2"/>
  <c r="L238" i="2"/>
  <c r="K238" i="2"/>
  <c r="H238" i="2"/>
  <c r="E238" i="2"/>
  <c r="D238" i="2" s="1"/>
  <c r="DR237" i="2"/>
  <c r="DQ237" i="2"/>
  <c r="DP237" i="2" s="1"/>
  <c r="DK237" i="2"/>
  <c r="DJ237" i="2"/>
  <c r="DI237" i="2"/>
  <c r="DH237" i="2"/>
  <c r="DG237" i="2"/>
  <c r="DF237" i="2" s="1"/>
  <c r="DE237" i="2" s="1"/>
  <c r="DB237" i="2"/>
  <c r="CY237" i="2"/>
  <c r="CX237" i="2"/>
  <c r="CU237" i="2"/>
  <c r="CR237" i="2"/>
  <c r="CQ237" i="2" s="1"/>
  <c r="CN237" i="2"/>
  <c r="CK237" i="2"/>
  <c r="CJ237" i="2" s="1"/>
  <c r="CI237" i="2"/>
  <c r="CH237" i="2"/>
  <c r="CG237" i="2" s="1"/>
  <c r="CF237" i="2"/>
  <c r="CE237" i="2"/>
  <c r="BZ237" i="2"/>
  <c r="BW237" i="2"/>
  <c r="BV237" i="2"/>
  <c r="BS237" i="2"/>
  <c r="BP237" i="2"/>
  <c r="BO237" i="2" s="1"/>
  <c r="BL237" i="2"/>
  <c r="BI237" i="2"/>
  <c r="BH237" i="2"/>
  <c r="BG237" i="2"/>
  <c r="BF237" i="2"/>
  <c r="BE237" i="2"/>
  <c r="BD237" i="2"/>
  <c r="BC237" i="2"/>
  <c r="BB237" i="2"/>
  <c r="AX237" i="2"/>
  <c r="AU237" i="2"/>
  <c r="AT237" i="2"/>
  <c r="AQ237" i="2"/>
  <c r="AN237" i="2"/>
  <c r="AM237" i="2"/>
  <c r="AJ237" i="2"/>
  <c r="AG237" i="2"/>
  <c r="AF237" i="2" s="1"/>
  <c r="AE237" i="2"/>
  <c r="AD237" i="2"/>
  <c r="AB237" i="2"/>
  <c r="AA237" i="2"/>
  <c r="Z237" i="2"/>
  <c r="V237" i="2"/>
  <c r="S237" i="2"/>
  <c r="R237" i="2"/>
  <c r="O237" i="2"/>
  <c r="L237" i="2"/>
  <c r="K237" i="2" s="1"/>
  <c r="H237" i="2"/>
  <c r="E237" i="2"/>
  <c r="D237" i="2" s="1"/>
  <c r="DO236" i="2"/>
  <c r="DN236" i="2"/>
  <c r="DK236" i="2"/>
  <c r="DI236" i="2" s="1"/>
  <c r="DJ236" i="2"/>
  <c r="DH236" i="2"/>
  <c r="DF236" i="2" s="1"/>
  <c r="DG236" i="2"/>
  <c r="DE236" i="2"/>
  <c r="DB236" i="2"/>
  <c r="CX236" i="2" s="1"/>
  <c r="CY236" i="2"/>
  <c r="CU236" i="2"/>
  <c r="CR236" i="2"/>
  <c r="CQ236" i="2"/>
  <c r="CN236" i="2"/>
  <c r="CK236" i="2"/>
  <c r="CJ236" i="2" s="1"/>
  <c r="CI236" i="2"/>
  <c r="CH236" i="2"/>
  <c r="CG236" i="2"/>
  <c r="CF236" i="2"/>
  <c r="CD236" i="2" s="1"/>
  <c r="CC236" i="2" s="1"/>
  <c r="CE236" i="2"/>
  <c r="BZ236" i="2"/>
  <c r="BV236" i="2" s="1"/>
  <c r="BW236" i="2"/>
  <c r="BS236" i="2"/>
  <c r="BP236" i="2"/>
  <c r="BO236" i="2"/>
  <c r="BL236" i="2"/>
  <c r="BI236" i="2"/>
  <c r="BH236" i="2"/>
  <c r="BG236" i="2"/>
  <c r="BF236" i="2"/>
  <c r="BD236" i="2"/>
  <c r="BD233" i="2" s="1"/>
  <c r="BC236" i="2"/>
  <c r="AX236" i="2"/>
  <c r="AU236" i="2"/>
  <c r="AT236" i="2" s="1"/>
  <c r="AQ236" i="2"/>
  <c r="AN236" i="2"/>
  <c r="AJ236" i="2"/>
  <c r="AG236" i="2"/>
  <c r="AF236" i="2"/>
  <c r="AE236" i="2"/>
  <c r="AD236" i="2"/>
  <c r="AB236" i="2"/>
  <c r="AA236" i="2"/>
  <c r="Z236" i="2"/>
  <c r="V236" i="2"/>
  <c r="S236" i="2"/>
  <c r="R236" i="2"/>
  <c r="O236" i="2"/>
  <c r="L236" i="2"/>
  <c r="K236" i="2" s="1"/>
  <c r="H236" i="2"/>
  <c r="E236" i="2"/>
  <c r="D236" i="2" s="1"/>
  <c r="DK235" i="2"/>
  <c r="DI235" i="2" s="1"/>
  <c r="DJ235" i="2"/>
  <c r="DH235" i="2"/>
  <c r="DG235" i="2"/>
  <c r="DF235" i="2"/>
  <c r="DE235" i="2"/>
  <c r="DB235" i="2"/>
  <c r="CX235" i="2" s="1"/>
  <c r="CY235" i="2"/>
  <c r="CU235" i="2"/>
  <c r="CR235" i="2"/>
  <c r="CQ235" i="2" s="1"/>
  <c r="CN235" i="2"/>
  <c r="CK235" i="2"/>
  <c r="CJ235" i="2"/>
  <c r="CI235" i="2"/>
  <c r="CH235" i="2"/>
  <c r="CG235" i="2" s="1"/>
  <c r="CF235" i="2"/>
  <c r="CE235" i="2"/>
  <c r="CD235" i="2" s="1"/>
  <c r="CC235" i="2" s="1"/>
  <c r="BZ235" i="2"/>
  <c r="BW235" i="2"/>
  <c r="BV235" i="2"/>
  <c r="BS235" i="2"/>
  <c r="BP235" i="2"/>
  <c r="BO235" i="2"/>
  <c r="BL235" i="2"/>
  <c r="BI235" i="2"/>
  <c r="BH235" i="2" s="1"/>
  <c r="BG235" i="2"/>
  <c r="BF235" i="2"/>
  <c r="BE235" i="2"/>
  <c r="BA235" i="2" s="1"/>
  <c r="BD235" i="2"/>
  <c r="BC235" i="2"/>
  <c r="BB235" i="2"/>
  <c r="AX235" i="2"/>
  <c r="AU235" i="2"/>
  <c r="AT235" i="2" s="1"/>
  <c r="AQ235" i="2"/>
  <c r="AN235" i="2"/>
  <c r="AM235" i="2" s="1"/>
  <c r="AJ235" i="2"/>
  <c r="AG235" i="2"/>
  <c r="AF235" i="2"/>
  <c r="AE235" i="2"/>
  <c r="AD235" i="2"/>
  <c r="AC235" i="2"/>
  <c r="AB235" i="2"/>
  <c r="DO235" i="2" s="1"/>
  <c r="AA235" i="2"/>
  <c r="Z235" i="2" s="1"/>
  <c r="Y235" i="2" s="1"/>
  <c r="V235" i="2"/>
  <c r="S235" i="2"/>
  <c r="R235" i="2" s="1"/>
  <c r="O235" i="2"/>
  <c r="K235" i="2" s="1"/>
  <c r="L235" i="2"/>
  <c r="H235" i="2"/>
  <c r="D235" i="2" s="1"/>
  <c r="E235" i="2"/>
  <c r="DK234" i="2"/>
  <c r="DJ234" i="2"/>
  <c r="DI234" i="2" s="1"/>
  <c r="DH234" i="2"/>
  <c r="DG234" i="2"/>
  <c r="DF234" i="2" s="1"/>
  <c r="DE234" i="2" s="1"/>
  <c r="DB234" i="2"/>
  <c r="CY234" i="2"/>
  <c r="CX234" i="2"/>
  <c r="CU234" i="2"/>
  <c r="CR234" i="2"/>
  <c r="CQ234" i="2" s="1"/>
  <c r="CN234" i="2"/>
  <c r="CK234" i="2"/>
  <c r="CJ234" i="2"/>
  <c r="CI234" i="2"/>
  <c r="CH234" i="2"/>
  <c r="CH233" i="2" s="1"/>
  <c r="CF234" i="2"/>
  <c r="CE234" i="2"/>
  <c r="CE233" i="2" s="1"/>
  <c r="CD234" i="2"/>
  <c r="BZ234" i="2"/>
  <c r="BW234" i="2"/>
  <c r="BV234" i="2"/>
  <c r="BS234" i="2"/>
  <c r="BP234" i="2"/>
  <c r="BO234" i="2" s="1"/>
  <c r="BL234" i="2"/>
  <c r="BI234" i="2"/>
  <c r="BH234" i="2"/>
  <c r="BG234" i="2"/>
  <c r="BE234" i="2" s="1"/>
  <c r="BF234" i="2"/>
  <c r="BD234" i="2"/>
  <c r="BC234" i="2"/>
  <c r="BB234" i="2"/>
  <c r="BA234" i="2"/>
  <c r="AX234" i="2"/>
  <c r="AU234" i="2"/>
  <c r="AQ234" i="2"/>
  <c r="AN234" i="2"/>
  <c r="AM234" i="2" s="1"/>
  <c r="AJ234" i="2"/>
  <c r="AG234" i="2"/>
  <c r="AF234" i="2"/>
  <c r="AE234" i="2"/>
  <c r="AE233" i="2" s="1"/>
  <c r="AD234" i="2"/>
  <c r="AC234" i="2"/>
  <c r="AB234" i="2"/>
  <c r="AA234" i="2"/>
  <c r="V234" i="2"/>
  <c r="S234" i="2"/>
  <c r="R234" i="2"/>
  <c r="O234" i="2"/>
  <c r="K234" i="2" s="1"/>
  <c r="L234" i="2"/>
  <c r="H234" i="2"/>
  <c r="E234" i="2"/>
  <c r="D234" i="2"/>
  <c r="DK233" i="2"/>
  <c r="DJ233" i="2"/>
  <c r="DI233" i="2" s="1"/>
  <c r="DH233" i="2"/>
  <c r="DD233" i="2"/>
  <c r="DC233" i="2"/>
  <c r="DB233" i="2"/>
  <c r="DA233" i="2"/>
  <c r="CY233" i="2" s="1"/>
  <c r="CX233" i="2" s="1"/>
  <c r="CZ233" i="2"/>
  <c r="CW233" i="2"/>
  <c r="CV233" i="2"/>
  <c r="CV228" i="2" s="1"/>
  <c r="CU233" i="2"/>
  <c r="CT233" i="2"/>
  <c r="CS233" i="2"/>
  <c r="CR233" i="2"/>
  <c r="CQ233" i="2" s="1"/>
  <c r="CP233" i="2"/>
  <c r="CN233" i="2" s="1"/>
  <c r="CO233" i="2"/>
  <c r="CM233" i="2"/>
  <c r="CL233" i="2"/>
  <c r="CK233" i="2"/>
  <c r="CB233" i="2"/>
  <c r="CB228" i="2" s="1"/>
  <c r="CA233" i="2"/>
  <c r="BY233" i="2"/>
  <c r="BX233" i="2"/>
  <c r="BW233" i="2"/>
  <c r="BU233" i="2"/>
  <c r="BU228" i="2" s="1"/>
  <c r="BT233" i="2"/>
  <c r="BR233" i="2"/>
  <c r="BQ233" i="2"/>
  <c r="BP233" i="2" s="1"/>
  <c r="BN233" i="2"/>
  <c r="BM233" i="2"/>
  <c r="BL233" i="2" s="1"/>
  <c r="BK233" i="2"/>
  <c r="BJ233" i="2"/>
  <c r="BI233" i="2"/>
  <c r="BH233" i="2"/>
  <c r="BF233" i="2"/>
  <c r="AZ233" i="2"/>
  <c r="AY233" i="2"/>
  <c r="AX233" i="2"/>
  <c r="AW233" i="2"/>
  <c r="AV233" i="2"/>
  <c r="AV228" i="2" s="1"/>
  <c r="AS233" i="2"/>
  <c r="AR233" i="2"/>
  <c r="AP233" i="2"/>
  <c r="AP228" i="2" s="1"/>
  <c r="AO233" i="2"/>
  <c r="AN233" i="2" s="1"/>
  <c r="AL233" i="2"/>
  <c r="AK233" i="2"/>
  <c r="AJ233" i="2"/>
  <c r="AI233" i="2"/>
  <c r="AH233" i="2"/>
  <c r="AB233" i="2"/>
  <c r="X233" i="2"/>
  <c r="W233" i="2"/>
  <c r="V233" i="2" s="1"/>
  <c r="U233" i="2"/>
  <c r="T233" i="2"/>
  <c r="S233" i="2" s="1"/>
  <c r="R233" i="2" s="1"/>
  <c r="Q233" i="2"/>
  <c r="P233" i="2"/>
  <c r="P228" i="2" s="1"/>
  <c r="O233" i="2"/>
  <c r="N233" i="2"/>
  <c r="N228" i="2" s="1"/>
  <c r="M233" i="2"/>
  <c r="L233" i="2" s="1"/>
  <c r="K233" i="2" s="1"/>
  <c r="J233" i="2"/>
  <c r="J228" i="2" s="1"/>
  <c r="I233" i="2"/>
  <c r="G233" i="2"/>
  <c r="F233" i="2"/>
  <c r="E233" i="2"/>
  <c r="DO232" i="2"/>
  <c r="DK232" i="2"/>
  <c r="DR232" i="2" s="1"/>
  <c r="DJ232" i="2"/>
  <c r="DQ232" i="2" s="1"/>
  <c r="DP232" i="2" s="1"/>
  <c r="DI232" i="2"/>
  <c r="DH232" i="2"/>
  <c r="DG232" i="2"/>
  <c r="DF232" i="2"/>
  <c r="DB232" i="2"/>
  <c r="CY232" i="2"/>
  <c r="CX232" i="2" s="1"/>
  <c r="CU232" i="2"/>
  <c r="CR232" i="2"/>
  <c r="CN232" i="2"/>
  <c r="CK232" i="2"/>
  <c r="CJ232" i="2"/>
  <c r="CI232" i="2"/>
  <c r="CH232" i="2"/>
  <c r="CG232" i="2"/>
  <c r="CC232" i="2" s="1"/>
  <c r="CF232" i="2"/>
  <c r="CE232" i="2"/>
  <c r="CD232" i="2"/>
  <c r="BZ232" i="2"/>
  <c r="BW232" i="2"/>
  <c r="BV232" i="2" s="1"/>
  <c r="BS232" i="2"/>
  <c r="BO232" i="2" s="1"/>
  <c r="BP232" i="2"/>
  <c r="BL232" i="2"/>
  <c r="BI232" i="2"/>
  <c r="BH232" i="2"/>
  <c r="BG232" i="2"/>
  <c r="BF232" i="2"/>
  <c r="BE232" i="2" s="1"/>
  <c r="BD232" i="2"/>
  <c r="BC232" i="2"/>
  <c r="DN232" i="2" s="1"/>
  <c r="BB232" i="2"/>
  <c r="BA232" i="2" s="1"/>
  <c r="AX232" i="2"/>
  <c r="AT232" i="2" s="1"/>
  <c r="AU232" i="2"/>
  <c r="AQ232" i="2"/>
  <c r="AN232" i="2"/>
  <c r="AM232" i="2" s="1"/>
  <c r="AJ232" i="2"/>
  <c r="AG232" i="2"/>
  <c r="AF232" i="2" s="1"/>
  <c r="AE232" i="2"/>
  <c r="AD232" i="2"/>
  <c r="AC232" i="2"/>
  <c r="AB232" i="2"/>
  <c r="AA232" i="2"/>
  <c r="Z232" i="2"/>
  <c r="Y232" i="2"/>
  <c r="V232" i="2"/>
  <c r="S232" i="2"/>
  <c r="R232" i="2"/>
  <c r="O232" i="2"/>
  <c r="L232" i="2"/>
  <c r="K232" i="2" s="1"/>
  <c r="H232" i="2"/>
  <c r="E232" i="2"/>
  <c r="D232" i="2"/>
  <c r="DK231" i="2"/>
  <c r="DJ231" i="2"/>
  <c r="DI231" i="2"/>
  <c r="DH231" i="2"/>
  <c r="DG231" i="2"/>
  <c r="DN231" i="2" s="1"/>
  <c r="DF231" i="2"/>
  <c r="DE231" i="2" s="1"/>
  <c r="DB231" i="2"/>
  <c r="CY231" i="2"/>
  <c r="CX231" i="2"/>
  <c r="CU231" i="2"/>
  <c r="CR231" i="2"/>
  <c r="CN231" i="2"/>
  <c r="CK231" i="2"/>
  <c r="CJ231" i="2"/>
  <c r="CI231" i="2"/>
  <c r="CH231" i="2"/>
  <c r="CG231" i="2" s="1"/>
  <c r="CF231" i="2"/>
  <c r="CE231" i="2"/>
  <c r="CD231" i="2" s="1"/>
  <c r="BZ231" i="2"/>
  <c r="BW231" i="2"/>
  <c r="BV231" i="2"/>
  <c r="BS231" i="2"/>
  <c r="BP231" i="2"/>
  <c r="BL231" i="2"/>
  <c r="BI231" i="2"/>
  <c r="BH231" i="2"/>
  <c r="BG231" i="2"/>
  <c r="BE231" i="2" s="1"/>
  <c r="BF231" i="2"/>
  <c r="BD231" i="2"/>
  <c r="BC231" i="2"/>
  <c r="AX231" i="2"/>
  <c r="AU231" i="2"/>
  <c r="AT231" i="2" s="1"/>
  <c r="AQ231" i="2"/>
  <c r="AN231" i="2"/>
  <c r="AM231" i="2" s="1"/>
  <c r="AJ231" i="2"/>
  <c r="AG231" i="2"/>
  <c r="AF231" i="2" s="1"/>
  <c r="AE231" i="2"/>
  <c r="AD231" i="2"/>
  <c r="DQ231" i="2" s="1"/>
  <c r="AC231" i="2"/>
  <c r="AB231" i="2"/>
  <c r="AA231" i="2"/>
  <c r="Z231" i="2"/>
  <c r="Y231" i="2"/>
  <c r="V231" i="2"/>
  <c r="S231" i="2"/>
  <c r="R231" i="2"/>
  <c r="O231" i="2"/>
  <c r="L231" i="2"/>
  <c r="K231" i="2" s="1"/>
  <c r="H231" i="2"/>
  <c r="E231" i="2"/>
  <c r="D231" i="2"/>
  <c r="DK230" i="2"/>
  <c r="DK229" i="2" s="1"/>
  <c r="DJ230" i="2"/>
  <c r="DI230" i="2"/>
  <c r="DH230" i="2"/>
  <c r="DF230" i="2" s="1"/>
  <c r="DG230" i="2"/>
  <c r="DE230" i="2"/>
  <c r="DB230" i="2"/>
  <c r="CY230" i="2"/>
  <c r="CX230" i="2"/>
  <c r="CU230" i="2"/>
  <c r="CR230" i="2"/>
  <c r="CQ230" i="2"/>
  <c r="CN230" i="2"/>
  <c r="CK230" i="2"/>
  <c r="CI230" i="2"/>
  <c r="CH230" i="2"/>
  <c r="CG230" i="2"/>
  <c r="CF230" i="2"/>
  <c r="CF229" i="2" s="1"/>
  <c r="CE230" i="2"/>
  <c r="CD230" i="2" s="1"/>
  <c r="CC230" i="2" s="1"/>
  <c r="BZ230" i="2"/>
  <c r="BV230" i="2" s="1"/>
  <c r="BW230" i="2"/>
  <c r="BS230" i="2"/>
  <c r="BP230" i="2"/>
  <c r="BO230" i="2"/>
  <c r="BL230" i="2"/>
  <c r="BH230" i="2" s="1"/>
  <c r="BI230" i="2"/>
  <c r="BG230" i="2"/>
  <c r="BF230" i="2"/>
  <c r="BF229" i="2" s="1"/>
  <c r="BE230" i="2"/>
  <c r="O230" i="1" s="1"/>
  <c r="BD230" i="2"/>
  <c r="BC230" i="2"/>
  <c r="AX230" i="2"/>
  <c r="AU230" i="2"/>
  <c r="AT230" i="2" s="1"/>
  <c r="AQ230" i="2"/>
  <c r="AN230" i="2"/>
  <c r="AJ230" i="2"/>
  <c r="AG230" i="2"/>
  <c r="AF230" i="2" s="1"/>
  <c r="AE230" i="2"/>
  <c r="AD230" i="2"/>
  <c r="AB230" i="2"/>
  <c r="AA230" i="2"/>
  <c r="V230" i="2"/>
  <c r="S230" i="2"/>
  <c r="R230" i="2" s="1"/>
  <c r="O230" i="2"/>
  <c r="L230" i="2"/>
  <c r="K230" i="2" s="1"/>
  <c r="H230" i="2"/>
  <c r="E230" i="2"/>
  <c r="D230" i="2"/>
  <c r="DJ229" i="2"/>
  <c r="DI229" i="2"/>
  <c r="DD229" i="2"/>
  <c r="DD228" i="2" s="1"/>
  <c r="DC229" i="2"/>
  <c r="DC228" i="2" s="1"/>
  <c r="DA229" i="2"/>
  <c r="DA228" i="2" s="1"/>
  <c r="CZ229" i="2"/>
  <c r="CY229" i="2"/>
  <c r="CW229" i="2"/>
  <c r="CV229" i="2"/>
  <c r="CU229" i="2"/>
  <c r="CT229" i="2"/>
  <c r="CT228" i="2" s="1"/>
  <c r="CS229" i="2"/>
  <c r="CP229" i="2"/>
  <c r="CO229" i="2"/>
  <c r="CN229" i="2"/>
  <c r="CM229" i="2"/>
  <c r="CK229" i="2" s="1"/>
  <c r="CJ229" i="2" s="1"/>
  <c r="CL229" i="2"/>
  <c r="CI229" i="2"/>
  <c r="CH229" i="2"/>
  <c r="CG229" i="2" s="1"/>
  <c r="CB229" i="2"/>
  <c r="CA229" i="2"/>
  <c r="BZ229" i="2"/>
  <c r="BY229" i="2"/>
  <c r="BX229" i="2"/>
  <c r="BW229" i="2"/>
  <c r="BV229" i="2" s="1"/>
  <c r="BU229" i="2"/>
  <c r="BT229" i="2"/>
  <c r="BS229" i="2"/>
  <c r="BR229" i="2"/>
  <c r="BQ229" i="2"/>
  <c r="BP229" i="2" s="1"/>
  <c r="BO229" i="2" s="1"/>
  <c r="BN229" i="2"/>
  <c r="BN228" i="2" s="1"/>
  <c r="BM229" i="2"/>
  <c r="BM228" i="2" s="1"/>
  <c r="BL229" i="2"/>
  <c r="BK229" i="2"/>
  <c r="BJ229" i="2"/>
  <c r="BI229" i="2" s="1"/>
  <c r="BH229" i="2" s="1"/>
  <c r="AZ229" i="2"/>
  <c r="AY229" i="2"/>
  <c r="AX229" i="2"/>
  <c r="AW229" i="2"/>
  <c r="AV229" i="2"/>
  <c r="AU229" i="2"/>
  <c r="AT229" i="2" s="1"/>
  <c r="AS229" i="2"/>
  <c r="AR229" i="2"/>
  <c r="AP229" i="2"/>
  <c r="AO229" i="2"/>
  <c r="AN229" i="2"/>
  <c r="AL229" i="2"/>
  <c r="AK229" i="2"/>
  <c r="AI229" i="2"/>
  <c r="AH229" i="2"/>
  <c r="AG229" i="2"/>
  <c r="X229" i="2"/>
  <c r="X228" i="2" s="1"/>
  <c r="W229" i="2"/>
  <c r="W228" i="2" s="1"/>
  <c r="U229" i="2"/>
  <c r="U228" i="2" s="1"/>
  <c r="T229" i="2"/>
  <c r="Q229" i="2"/>
  <c r="P229" i="2"/>
  <c r="N229" i="2"/>
  <c r="M229" i="2"/>
  <c r="L229" i="2"/>
  <c r="J229" i="2"/>
  <c r="I229" i="2"/>
  <c r="H229" i="2"/>
  <c r="G229" i="2"/>
  <c r="F229" i="2"/>
  <c r="E229" i="2"/>
  <c r="D229" i="2"/>
  <c r="CS228" i="2"/>
  <c r="CP228" i="2"/>
  <c r="CO228" i="2"/>
  <c r="CN228" i="2"/>
  <c r="CL228" i="2"/>
  <c r="CA228" i="2"/>
  <c r="BZ228" i="2"/>
  <c r="BY228" i="2"/>
  <c r="BT228" i="2"/>
  <c r="BS228" i="2" s="1"/>
  <c r="BQ228" i="2"/>
  <c r="BK228" i="2"/>
  <c r="BJ228" i="2"/>
  <c r="AY228" i="2"/>
  <c r="AO228" i="2"/>
  <c r="AN228" i="2" s="1"/>
  <c r="AH228" i="2"/>
  <c r="I228" i="2"/>
  <c r="H228" i="2" s="1"/>
  <c r="DQ226" i="2"/>
  <c r="DK226" i="2"/>
  <c r="DI226" i="2" s="1"/>
  <c r="DJ226" i="2"/>
  <c r="DH226" i="2"/>
  <c r="DG226" i="2"/>
  <c r="DB226" i="2"/>
  <c r="CY226" i="2"/>
  <c r="CU226" i="2"/>
  <c r="CR226" i="2"/>
  <c r="CQ226" i="2"/>
  <c r="CN226" i="2"/>
  <c r="CK226" i="2"/>
  <c r="CI226" i="2"/>
  <c r="CH226" i="2"/>
  <c r="CG226" i="2"/>
  <c r="CF226" i="2"/>
  <c r="DO226" i="2" s="1"/>
  <c r="CE226" i="2"/>
  <c r="BZ226" i="2"/>
  <c r="BW226" i="2"/>
  <c r="BV226" i="2"/>
  <c r="BS226" i="2"/>
  <c r="BO226" i="2" s="1"/>
  <c r="BP226" i="2"/>
  <c r="BL226" i="2"/>
  <c r="BI226" i="2"/>
  <c r="BH226" i="2" s="1"/>
  <c r="BG226" i="2"/>
  <c r="BF226" i="2"/>
  <c r="BE226" i="2"/>
  <c r="BD226" i="2"/>
  <c r="BC226" i="2"/>
  <c r="BB226" i="2" s="1"/>
  <c r="BA226" i="2" s="1"/>
  <c r="AX226" i="2"/>
  <c r="AU226" i="2"/>
  <c r="AT226" i="2" s="1"/>
  <c r="AQ226" i="2"/>
  <c r="AN226" i="2"/>
  <c r="AM226" i="2" s="1"/>
  <c r="AJ226" i="2"/>
  <c r="AG226" i="2"/>
  <c r="AF226" i="2" s="1"/>
  <c r="AE226" i="2"/>
  <c r="AD226" i="2"/>
  <c r="AC226" i="2"/>
  <c r="AB226" i="2"/>
  <c r="AA226" i="2"/>
  <c r="DN226" i="2" s="1"/>
  <c r="V226" i="2"/>
  <c r="S226" i="2"/>
  <c r="O226" i="2"/>
  <c r="L226" i="2"/>
  <c r="K226" i="2" s="1"/>
  <c r="H226" i="2"/>
  <c r="E226" i="2"/>
  <c r="D226" i="2" s="1"/>
  <c r="DK225" i="2"/>
  <c r="DJ225" i="2"/>
  <c r="DI225" i="2"/>
  <c r="DH225" i="2"/>
  <c r="DF225" i="2" s="1"/>
  <c r="DG225" i="2"/>
  <c r="DB225" i="2"/>
  <c r="CY225" i="2"/>
  <c r="CU225" i="2"/>
  <c r="CR225" i="2"/>
  <c r="CQ225" i="2" s="1"/>
  <c r="CN225" i="2"/>
  <c r="CJ225" i="2" s="1"/>
  <c r="CK225" i="2"/>
  <c r="CI225" i="2"/>
  <c r="CH225" i="2"/>
  <c r="CF225" i="2"/>
  <c r="CE225" i="2"/>
  <c r="CD225" i="2" s="1"/>
  <c r="BZ225" i="2"/>
  <c r="BW225" i="2"/>
  <c r="BV225" i="2"/>
  <c r="BS225" i="2"/>
  <c r="BO225" i="2" s="1"/>
  <c r="BP225" i="2"/>
  <c r="BL225" i="2"/>
  <c r="BH225" i="2" s="1"/>
  <c r="BI225" i="2"/>
  <c r="BG225" i="2"/>
  <c r="BF225" i="2"/>
  <c r="BE225" i="2" s="1"/>
  <c r="BD225" i="2"/>
  <c r="BC225" i="2"/>
  <c r="BB225" i="2" s="1"/>
  <c r="BA225" i="2" s="1"/>
  <c r="AX225" i="2"/>
  <c r="AU225" i="2"/>
  <c r="AT225" i="2"/>
  <c r="AQ225" i="2"/>
  <c r="AN225" i="2"/>
  <c r="AM225" i="2" s="1"/>
  <c r="AJ225" i="2"/>
  <c r="AG225" i="2"/>
  <c r="AF225" i="2"/>
  <c r="AE225" i="2"/>
  <c r="DR225" i="2" s="1"/>
  <c r="AD225" i="2"/>
  <c r="AB225" i="2"/>
  <c r="DO225" i="2" s="1"/>
  <c r="AA225" i="2"/>
  <c r="Z225" i="2" s="1"/>
  <c r="V225" i="2"/>
  <c r="S225" i="2"/>
  <c r="R225" i="2" s="1"/>
  <c r="O225" i="2"/>
  <c r="L225" i="2"/>
  <c r="H225" i="2"/>
  <c r="E225" i="2"/>
  <c r="D225" i="2" s="1"/>
  <c r="DK224" i="2"/>
  <c r="DR224" i="2" s="1"/>
  <c r="DJ224" i="2"/>
  <c r="DQ224" i="2" s="1"/>
  <c r="DP224" i="2" s="1"/>
  <c r="DI224" i="2"/>
  <c r="DH224" i="2"/>
  <c r="DG224" i="2"/>
  <c r="DB224" i="2"/>
  <c r="CY224" i="2"/>
  <c r="CX224" i="2"/>
  <c r="CU224" i="2"/>
  <c r="CQ224" i="2" s="1"/>
  <c r="CR224" i="2"/>
  <c r="CN224" i="2"/>
  <c r="CK224" i="2"/>
  <c r="CJ224" i="2" s="1"/>
  <c r="CI224" i="2"/>
  <c r="CH224" i="2"/>
  <c r="CG224" i="2"/>
  <c r="CF224" i="2"/>
  <c r="CE224" i="2"/>
  <c r="DN224" i="2" s="1"/>
  <c r="BZ224" i="2"/>
  <c r="BW224" i="2"/>
  <c r="BV224" i="2" s="1"/>
  <c r="BS224" i="2"/>
  <c r="BP224" i="2"/>
  <c r="BO224" i="2"/>
  <c r="BL224" i="2"/>
  <c r="BI224" i="2"/>
  <c r="BH224" i="2"/>
  <c r="BG224" i="2"/>
  <c r="BF224" i="2"/>
  <c r="BE224" i="2"/>
  <c r="BD224" i="2"/>
  <c r="BC224" i="2"/>
  <c r="BB224" i="2" s="1"/>
  <c r="BA224" i="2" s="1"/>
  <c r="AX224" i="2"/>
  <c r="AU224" i="2"/>
  <c r="AT224" i="2" s="1"/>
  <c r="AQ224" i="2"/>
  <c r="AN224" i="2"/>
  <c r="AM224" i="2"/>
  <c r="AJ224" i="2"/>
  <c r="AG224" i="2"/>
  <c r="AF224" i="2" s="1"/>
  <c r="AE224" i="2"/>
  <c r="AD224" i="2"/>
  <c r="AC224" i="2"/>
  <c r="AB224" i="2"/>
  <c r="AA224" i="2"/>
  <c r="V224" i="2"/>
  <c r="S224" i="2"/>
  <c r="R224" i="2"/>
  <c r="O224" i="2"/>
  <c r="K224" i="2" s="1"/>
  <c r="L224" i="2"/>
  <c r="H224" i="2"/>
  <c r="E224" i="2"/>
  <c r="D224" i="2"/>
  <c r="DK223" i="2"/>
  <c r="DJ223" i="2"/>
  <c r="DI223" i="2" s="1"/>
  <c r="DH223" i="2"/>
  <c r="DG223" i="2"/>
  <c r="DF223" i="2" s="1"/>
  <c r="DE223" i="2" s="1"/>
  <c r="DB223" i="2"/>
  <c r="CY223" i="2"/>
  <c r="CX223" i="2"/>
  <c r="CU223" i="2"/>
  <c r="CR223" i="2"/>
  <c r="CQ223" i="2" s="1"/>
  <c r="CN223" i="2"/>
  <c r="CJ223" i="2" s="1"/>
  <c r="CK223" i="2"/>
  <c r="CI223" i="2"/>
  <c r="CH223" i="2"/>
  <c r="CG223" i="2" s="1"/>
  <c r="CF223" i="2"/>
  <c r="CE223" i="2"/>
  <c r="CD223" i="2" s="1"/>
  <c r="CC223" i="2" s="1"/>
  <c r="BZ223" i="2"/>
  <c r="BW223" i="2"/>
  <c r="BV223" i="2" s="1"/>
  <c r="BS223" i="2"/>
  <c r="BP223" i="2"/>
  <c r="BL223" i="2"/>
  <c r="BI223" i="2"/>
  <c r="BH223" i="2" s="1"/>
  <c r="BG223" i="2"/>
  <c r="DR223" i="2" s="1"/>
  <c r="BF223" i="2"/>
  <c r="BE223" i="2"/>
  <c r="BD223" i="2"/>
  <c r="BC223" i="2"/>
  <c r="BB223" i="2"/>
  <c r="AX223" i="2"/>
  <c r="AU223" i="2"/>
  <c r="AQ223" i="2"/>
  <c r="AM223" i="2" s="1"/>
  <c r="AN223" i="2"/>
  <c r="AJ223" i="2"/>
  <c r="AG223" i="2"/>
  <c r="AF223" i="2" s="1"/>
  <c r="AE223" i="2"/>
  <c r="AD223" i="2"/>
  <c r="AC223" i="2"/>
  <c r="AB223" i="2"/>
  <c r="DO223" i="2" s="1"/>
  <c r="AA223" i="2"/>
  <c r="DN223" i="2" s="1"/>
  <c r="V223" i="2"/>
  <c r="S223" i="2"/>
  <c r="R223" i="2" s="1"/>
  <c r="O223" i="2"/>
  <c r="L223" i="2"/>
  <c r="K223" i="2" s="1"/>
  <c r="H223" i="2"/>
  <c r="E223" i="2"/>
  <c r="DK222" i="2"/>
  <c r="DJ222" i="2"/>
  <c r="DI222" i="2"/>
  <c r="DH222" i="2"/>
  <c r="DG222" i="2"/>
  <c r="DF222" i="2" s="1"/>
  <c r="DE222" i="2"/>
  <c r="DB222" i="2"/>
  <c r="CX222" i="2" s="1"/>
  <c r="CY222" i="2"/>
  <c r="CU222" i="2"/>
  <c r="CR222" i="2"/>
  <c r="CQ222" i="2" s="1"/>
  <c r="CN222" i="2"/>
  <c r="CJ222" i="2" s="1"/>
  <c r="CK222" i="2"/>
  <c r="CI222" i="2"/>
  <c r="CH222" i="2"/>
  <c r="CG222" i="2"/>
  <c r="CF222" i="2"/>
  <c r="CE222" i="2"/>
  <c r="CD222" i="2"/>
  <c r="CC222" i="2" s="1"/>
  <c r="BZ222" i="2"/>
  <c r="BW222" i="2"/>
  <c r="BV222" i="2" s="1"/>
  <c r="BS222" i="2"/>
  <c r="BP222" i="2"/>
  <c r="BO222" i="2"/>
  <c r="BL222" i="2"/>
  <c r="BI222" i="2"/>
  <c r="BH222" i="2" s="1"/>
  <c r="BG222" i="2"/>
  <c r="BG220" i="2" s="1"/>
  <c r="BF222" i="2"/>
  <c r="BE222" i="2" s="1"/>
  <c r="BA222" i="2" s="1"/>
  <c r="BD222" i="2"/>
  <c r="BC222" i="2"/>
  <c r="BB222" i="2" s="1"/>
  <c r="AX222" i="2"/>
  <c r="AU222" i="2"/>
  <c r="AT222" i="2"/>
  <c r="AQ222" i="2"/>
  <c r="AN222" i="2"/>
  <c r="AM222" i="2" s="1"/>
  <c r="AJ222" i="2"/>
  <c r="AG222" i="2"/>
  <c r="AF222" i="2"/>
  <c r="AE222" i="2"/>
  <c r="AD222" i="2"/>
  <c r="AC222" i="2"/>
  <c r="AB222" i="2"/>
  <c r="DO222" i="2" s="1"/>
  <c r="AA222" i="2"/>
  <c r="V222" i="2"/>
  <c r="S222" i="2"/>
  <c r="O222" i="2"/>
  <c r="L222" i="2"/>
  <c r="K222" i="2"/>
  <c r="H222" i="2"/>
  <c r="E222" i="2"/>
  <c r="D222" i="2" s="1"/>
  <c r="DK221" i="2"/>
  <c r="DJ221" i="2"/>
  <c r="DQ221" i="2" s="1"/>
  <c r="DH221" i="2"/>
  <c r="DH220" i="2" s="1"/>
  <c r="DG221" i="2"/>
  <c r="DF221" i="2"/>
  <c r="DB221" i="2"/>
  <c r="CX221" i="2" s="1"/>
  <c r="CY221" i="2"/>
  <c r="CU221" i="2"/>
  <c r="CR221" i="2"/>
  <c r="CQ221" i="2" s="1"/>
  <c r="CN221" i="2"/>
  <c r="CK221" i="2"/>
  <c r="CJ221" i="2" s="1"/>
  <c r="CI221" i="2"/>
  <c r="CI220" i="2" s="1"/>
  <c r="CH221" i="2"/>
  <c r="CG221" i="2"/>
  <c r="CF221" i="2"/>
  <c r="CE221" i="2"/>
  <c r="CD221" i="2"/>
  <c r="CC221" i="2"/>
  <c r="BZ221" i="2"/>
  <c r="BW221" i="2"/>
  <c r="BV221" i="2" s="1"/>
  <c r="BS221" i="2"/>
  <c r="BP221" i="2"/>
  <c r="BO221" i="2" s="1"/>
  <c r="BL221" i="2"/>
  <c r="BI221" i="2"/>
  <c r="BG221" i="2"/>
  <c r="BF221" i="2"/>
  <c r="BE221" i="2"/>
  <c r="BD221" i="2"/>
  <c r="BD220" i="2" s="1"/>
  <c r="BC221" i="2"/>
  <c r="AX221" i="2"/>
  <c r="AU221" i="2"/>
  <c r="AT221" i="2" s="1"/>
  <c r="AQ221" i="2"/>
  <c r="AN221" i="2"/>
  <c r="AM221" i="2"/>
  <c r="AJ221" i="2"/>
  <c r="AG221" i="2"/>
  <c r="AF221" i="2" s="1"/>
  <c r="AE221" i="2"/>
  <c r="DR221" i="2" s="1"/>
  <c r="AD221" i="2"/>
  <c r="AC221" i="2"/>
  <c r="AB221" i="2"/>
  <c r="AA221" i="2"/>
  <c r="Z221" i="2"/>
  <c r="Y221" i="2" s="1"/>
  <c r="V221" i="2"/>
  <c r="S221" i="2"/>
  <c r="R221" i="2" s="1"/>
  <c r="O221" i="2"/>
  <c r="L221" i="2"/>
  <c r="K221" i="2" s="1"/>
  <c r="H221" i="2"/>
  <c r="E221" i="2"/>
  <c r="D221" i="2"/>
  <c r="DK220" i="2"/>
  <c r="DD220" i="2"/>
  <c r="DC220" i="2"/>
  <c r="DB220" i="2"/>
  <c r="CX220" i="2" s="1"/>
  <c r="DA220" i="2"/>
  <c r="CZ220" i="2"/>
  <c r="CY220" i="2"/>
  <c r="CW220" i="2"/>
  <c r="CV220" i="2"/>
  <c r="CT220" i="2"/>
  <c r="CS220" i="2"/>
  <c r="CR220" i="2" s="1"/>
  <c r="CP220" i="2"/>
  <c r="CO220" i="2"/>
  <c r="CN220" i="2"/>
  <c r="CM220" i="2"/>
  <c r="CL220" i="2"/>
  <c r="CH220" i="2"/>
  <c r="CF220" i="2"/>
  <c r="CB220" i="2"/>
  <c r="CA220" i="2"/>
  <c r="BZ220" i="2" s="1"/>
  <c r="BY220" i="2"/>
  <c r="BX220" i="2"/>
  <c r="BW220" i="2"/>
  <c r="BV220" i="2" s="1"/>
  <c r="BU220" i="2"/>
  <c r="BU202" i="2" s="1"/>
  <c r="BT220" i="2"/>
  <c r="BS220" i="2" s="1"/>
  <c r="BR220" i="2"/>
  <c r="BQ220" i="2"/>
  <c r="BN220" i="2"/>
  <c r="BM220" i="2"/>
  <c r="BL220" i="2"/>
  <c r="BK220" i="2"/>
  <c r="BJ220" i="2"/>
  <c r="BI220" i="2" s="1"/>
  <c r="BH220" i="2" s="1"/>
  <c r="BC220" i="2"/>
  <c r="BB220" i="2" s="1"/>
  <c r="AZ220" i="2"/>
  <c r="AY220" i="2"/>
  <c r="AX220" i="2"/>
  <c r="AW220" i="2"/>
  <c r="AV220" i="2"/>
  <c r="AU220" i="2" s="1"/>
  <c r="AS220" i="2"/>
  <c r="AR220" i="2"/>
  <c r="AQ220" i="2" s="1"/>
  <c r="AP220" i="2"/>
  <c r="AO220" i="2"/>
  <c r="AL220" i="2"/>
  <c r="AK220" i="2"/>
  <c r="AJ220" i="2" s="1"/>
  <c r="AF220" i="2" s="1"/>
  <c r="AI220" i="2"/>
  <c r="AH220" i="2"/>
  <c r="AG220" i="2"/>
  <c r="AE220" i="2"/>
  <c r="AD220" i="2"/>
  <c r="X220" i="2"/>
  <c r="W220" i="2"/>
  <c r="V220" i="2"/>
  <c r="U220" i="2"/>
  <c r="T220" i="2"/>
  <c r="Q220" i="2"/>
  <c r="P220" i="2"/>
  <c r="O220" i="2" s="1"/>
  <c r="N220" i="2"/>
  <c r="M220" i="2"/>
  <c r="L220" i="2"/>
  <c r="K220" i="2" s="1"/>
  <c r="J220" i="2"/>
  <c r="I220" i="2"/>
  <c r="H220" i="2"/>
  <c r="G220" i="2"/>
  <c r="F220" i="2"/>
  <c r="E220" i="2"/>
  <c r="D220" i="2" s="1"/>
  <c r="DK219" i="2"/>
  <c r="DK217" i="2" s="1"/>
  <c r="DJ219" i="2"/>
  <c r="DH219" i="2"/>
  <c r="DG219" i="2"/>
  <c r="DF219" i="2"/>
  <c r="DB219" i="2"/>
  <c r="CY219" i="2"/>
  <c r="CX219" i="2" s="1"/>
  <c r="CU219" i="2"/>
  <c r="CR219" i="2"/>
  <c r="CQ219" i="2" s="1"/>
  <c r="CN219" i="2"/>
  <c r="CK219" i="2"/>
  <c r="CJ219" i="2"/>
  <c r="CI219" i="2"/>
  <c r="CH219" i="2"/>
  <c r="CG219" i="2"/>
  <c r="CF219" i="2"/>
  <c r="CE219" i="2"/>
  <c r="BZ219" i="2"/>
  <c r="BW219" i="2"/>
  <c r="BS219" i="2"/>
  <c r="BP219" i="2"/>
  <c r="BO219" i="2"/>
  <c r="BL219" i="2"/>
  <c r="BI219" i="2"/>
  <c r="BH219" i="2"/>
  <c r="BG219" i="2"/>
  <c r="BF219" i="2"/>
  <c r="BE219" i="2"/>
  <c r="BD219" i="2"/>
  <c r="BC219" i="2"/>
  <c r="AX219" i="2"/>
  <c r="AU219" i="2"/>
  <c r="AT219" i="2"/>
  <c r="AQ219" i="2"/>
  <c r="AN219" i="2"/>
  <c r="AM219" i="2"/>
  <c r="AJ219" i="2"/>
  <c r="AG219" i="2"/>
  <c r="AE219" i="2"/>
  <c r="AD219" i="2"/>
  <c r="AC219" i="2" s="1"/>
  <c r="AB219" i="2"/>
  <c r="AA219" i="2"/>
  <c r="Z219" i="2" s="1"/>
  <c r="Y219" i="2" s="1"/>
  <c r="V219" i="2"/>
  <c r="S219" i="2"/>
  <c r="O219" i="2"/>
  <c r="L219" i="2"/>
  <c r="K219" i="2"/>
  <c r="H219" i="2"/>
  <c r="D219" i="2" s="1"/>
  <c r="E219" i="2"/>
  <c r="DR218" i="2"/>
  <c r="DQ218" i="2"/>
  <c r="DN218" i="2"/>
  <c r="DK218" i="2"/>
  <c r="DJ218" i="2"/>
  <c r="DI218" i="2"/>
  <c r="DH218" i="2"/>
  <c r="DG218" i="2"/>
  <c r="DF218" i="2" s="1"/>
  <c r="DE218" i="2" s="1"/>
  <c r="DB218" i="2"/>
  <c r="CY218" i="2"/>
  <c r="CX218" i="2"/>
  <c r="CU218" i="2"/>
  <c r="CR218" i="2"/>
  <c r="CQ218" i="2" s="1"/>
  <c r="CN218" i="2"/>
  <c r="CK218" i="2"/>
  <c r="CJ218" i="2" s="1"/>
  <c r="CI218" i="2"/>
  <c r="CH218" i="2"/>
  <c r="CH217" i="2" s="1"/>
  <c r="CG217" i="2" s="1"/>
  <c r="CG218" i="2"/>
  <c r="CF218" i="2"/>
  <c r="CE218" i="2"/>
  <c r="BZ218" i="2"/>
  <c r="BW218" i="2"/>
  <c r="BV218" i="2"/>
  <c r="BS218" i="2"/>
  <c r="BO218" i="2" s="1"/>
  <c r="BP218" i="2"/>
  <c r="BL218" i="2"/>
  <c r="BI218" i="2"/>
  <c r="BH218" i="2"/>
  <c r="BG218" i="2"/>
  <c r="BF218" i="2"/>
  <c r="BD218" i="2"/>
  <c r="BC218" i="2"/>
  <c r="BB218" i="2"/>
  <c r="AX218" i="2"/>
  <c r="AU218" i="2"/>
  <c r="AQ218" i="2"/>
  <c r="AN218" i="2"/>
  <c r="AM218" i="2"/>
  <c r="AJ218" i="2"/>
  <c r="AG218" i="2"/>
  <c r="AF218" i="2" s="1"/>
  <c r="AE218" i="2"/>
  <c r="AD218" i="2"/>
  <c r="AD217" i="2" s="1"/>
  <c r="AB218" i="2"/>
  <c r="AA218" i="2"/>
  <c r="Z218" i="2"/>
  <c r="V218" i="2"/>
  <c r="R218" i="2" s="1"/>
  <c r="S218" i="2"/>
  <c r="O218" i="2"/>
  <c r="L218" i="2"/>
  <c r="K218" i="2" s="1"/>
  <c r="H218" i="2"/>
  <c r="E218" i="2"/>
  <c r="D218" i="2" s="1"/>
  <c r="DH217" i="2"/>
  <c r="DD217" i="2"/>
  <c r="DC217" i="2"/>
  <c r="DB217" i="2"/>
  <c r="DA217" i="2"/>
  <c r="CZ217" i="2"/>
  <c r="CY217" i="2"/>
  <c r="CW217" i="2"/>
  <c r="CV217" i="2"/>
  <c r="CU217" i="2" s="1"/>
  <c r="CT217" i="2"/>
  <c r="CS217" i="2"/>
  <c r="CR217" i="2"/>
  <c r="CP217" i="2"/>
  <c r="CO217" i="2"/>
  <c r="CN217" i="2"/>
  <c r="CM217" i="2"/>
  <c r="CK217" i="2" s="1"/>
  <c r="CJ217" i="2" s="1"/>
  <c r="CL217" i="2"/>
  <c r="CI217" i="2"/>
  <c r="CB217" i="2"/>
  <c r="CA217" i="2"/>
  <c r="BY217" i="2"/>
  <c r="BX217" i="2"/>
  <c r="BW217" i="2"/>
  <c r="BU217" i="2"/>
  <c r="BT217" i="2"/>
  <c r="BR217" i="2"/>
  <c r="BQ217" i="2"/>
  <c r="BP217" i="2"/>
  <c r="BN217" i="2"/>
  <c r="BM217" i="2"/>
  <c r="BK217" i="2"/>
  <c r="BJ217" i="2"/>
  <c r="BI217" i="2"/>
  <c r="BG217" i="2"/>
  <c r="BC217" i="2"/>
  <c r="AZ217" i="2"/>
  <c r="AZ202" i="2" s="1"/>
  <c r="AY217" i="2"/>
  <c r="AW217" i="2"/>
  <c r="AV217" i="2"/>
  <c r="AU217" i="2" s="1"/>
  <c r="AS217" i="2"/>
  <c r="AR217" i="2"/>
  <c r="AQ217" i="2" s="1"/>
  <c r="AP217" i="2"/>
  <c r="AO217" i="2"/>
  <c r="AN217" i="2"/>
  <c r="AM217" i="2" s="1"/>
  <c r="AL217" i="2"/>
  <c r="AJ217" i="2" s="1"/>
  <c r="AK217" i="2"/>
  <c r="AI217" i="2"/>
  <c r="AH217" i="2"/>
  <c r="AE217" i="2"/>
  <c r="AC217" i="2"/>
  <c r="AB217" i="2"/>
  <c r="G217" i="1" s="1"/>
  <c r="AA217" i="2"/>
  <c r="X217" i="2"/>
  <c r="W217" i="2"/>
  <c r="U217" i="2"/>
  <c r="T217" i="2"/>
  <c r="S217" i="2"/>
  <c r="Q217" i="2"/>
  <c r="O217" i="2" s="1"/>
  <c r="P217" i="2"/>
  <c r="N217" i="2"/>
  <c r="M217" i="2"/>
  <c r="L217" i="2"/>
  <c r="K217" i="2"/>
  <c r="J217" i="2"/>
  <c r="I217" i="2"/>
  <c r="H217" i="2"/>
  <c r="G217" i="2"/>
  <c r="G202" i="2" s="1"/>
  <c r="F217" i="2"/>
  <c r="E217" i="2" s="1"/>
  <c r="D217" i="2" s="1"/>
  <c r="DK216" i="2"/>
  <c r="DJ216" i="2"/>
  <c r="DI216" i="2"/>
  <c r="DH216" i="2"/>
  <c r="DG216" i="2"/>
  <c r="DF216" i="2" s="1"/>
  <c r="DE216" i="2" s="1"/>
  <c r="DB216" i="2"/>
  <c r="CY216" i="2"/>
  <c r="CX216" i="2"/>
  <c r="CU216" i="2"/>
  <c r="CQ216" i="2" s="1"/>
  <c r="CR216" i="2"/>
  <c r="CN216" i="2"/>
  <c r="CK216" i="2"/>
  <c r="CJ216" i="2"/>
  <c r="CI216" i="2"/>
  <c r="CH216" i="2"/>
  <c r="CG216" i="2" s="1"/>
  <c r="CF216" i="2"/>
  <c r="CD216" i="2" s="1"/>
  <c r="CC216" i="2" s="1"/>
  <c r="CE216" i="2"/>
  <c r="BZ216" i="2"/>
  <c r="BW216" i="2"/>
  <c r="BV216" i="2" s="1"/>
  <c r="BS216" i="2"/>
  <c r="BP216" i="2"/>
  <c r="BO216" i="2"/>
  <c r="BL216" i="2"/>
  <c r="BI216" i="2"/>
  <c r="BH216" i="2" s="1"/>
  <c r="BG216" i="2"/>
  <c r="BF216" i="2"/>
  <c r="BE216" i="2" s="1"/>
  <c r="BD216" i="2"/>
  <c r="BC216" i="2"/>
  <c r="BB216" i="2"/>
  <c r="BA216" i="2" s="1"/>
  <c r="AX216" i="2"/>
  <c r="AT216" i="2" s="1"/>
  <c r="AU216" i="2"/>
  <c r="AQ216" i="2"/>
  <c r="AM216" i="2" s="1"/>
  <c r="AN216" i="2"/>
  <c r="AJ216" i="2"/>
  <c r="AG216" i="2"/>
  <c r="AF216" i="2" s="1"/>
  <c r="AE216" i="2"/>
  <c r="AD216" i="2"/>
  <c r="AC216" i="2"/>
  <c r="AB216" i="2"/>
  <c r="AA216" i="2"/>
  <c r="Z216" i="2" s="1"/>
  <c r="Y216" i="2" s="1"/>
  <c r="V216" i="2"/>
  <c r="S216" i="2"/>
  <c r="R216" i="2"/>
  <c r="O216" i="2"/>
  <c r="L216" i="2"/>
  <c r="H216" i="2"/>
  <c r="E216" i="2"/>
  <c r="D216" i="2"/>
  <c r="DK215" i="2"/>
  <c r="DJ215" i="2"/>
  <c r="DH215" i="2"/>
  <c r="DG215" i="2"/>
  <c r="DF215" i="2" s="1"/>
  <c r="DB215" i="2"/>
  <c r="CX215" i="2" s="1"/>
  <c r="CY215" i="2"/>
  <c r="CU215" i="2"/>
  <c r="CR215" i="2"/>
  <c r="CQ215" i="2" s="1"/>
  <c r="CN215" i="2"/>
  <c r="CK215" i="2"/>
  <c r="CJ215" i="2" s="1"/>
  <c r="CI215" i="2"/>
  <c r="CG215" i="2" s="1"/>
  <c r="CH215" i="2"/>
  <c r="CF215" i="2"/>
  <c r="CE215" i="2"/>
  <c r="CD215" i="2" s="1"/>
  <c r="BZ215" i="2"/>
  <c r="BW215" i="2"/>
  <c r="BV215" i="2" s="1"/>
  <c r="BS215" i="2"/>
  <c r="BP215" i="2"/>
  <c r="BO215" i="2"/>
  <c r="BL215" i="2"/>
  <c r="BH215" i="2" s="1"/>
  <c r="BI215" i="2"/>
  <c r="BG215" i="2"/>
  <c r="BG213" i="2" s="1"/>
  <c r="BF215" i="2"/>
  <c r="BD215" i="2"/>
  <c r="BD213" i="2" s="1"/>
  <c r="BC215" i="2"/>
  <c r="BB215" i="2" s="1"/>
  <c r="AX215" i="2"/>
  <c r="AU215" i="2"/>
  <c r="AT215" i="2"/>
  <c r="AQ215" i="2"/>
  <c r="AN215" i="2"/>
  <c r="AM215" i="2"/>
  <c r="AJ215" i="2"/>
  <c r="AG215" i="2"/>
  <c r="AF215" i="2"/>
  <c r="AE215" i="2"/>
  <c r="AD215" i="2"/>
  <c r="AB215" i="2"/>
  <c r="DO215" i="2" s="1"/>
  <c r="AA215" i="2"/>
  <c r="Z215" i="2"/>
  <c r="V215" i="2"/>
  <c r="S215" i="2"/>
  <c r="R215" i="2" s="1"/>
  <c r="O215" i="2"/>
  <c r="K215" i="2" s="1"/>
  <c r="L215" i="2"/>
  <c r="H215" i="2"/>
  <c r="E215" i="2"/>
  <c r="D215" i="2" s="1"/>
  <c r="DK214" i="2"/>
  <c r="DK213" i="2" s="1"/>
  <c r="DJ214" i="2"/>
  <c r="DJ213" i="2" s="1"/>
  <c r="DH214" i="2"/>
  <c r="DG214" i="2"/>
  <c r="DG213" i="2" s="1"/>
  <c r="DF214" i="2"/>
  <c r="DB214" i="2"/>
  <c r="CY214" i="2"/>
  <c r="CX214" i="2" s="1"/>
  <c r="CU214" i="2"/>
  <c r="CR214" i="2"/>
  <c r="CN214" i="2"/>
  <c r="CK214" i="2"/>
  <c r="CJ214" i="2"/>
  <c r="CI214" i="2"/>
  <c r="CI213" i="2" s="1"/>
  <c r="CH214" i="2"/>
  <c r="CH213" i="2" s="1"/>
  <c r="CG213" i="2" s="1"/>
  <c r="CF214" i="2"/>
  <c r="CF213" i="2" s="1"/>
  <c r="CE214" i="2"/>
  <c r="CE213" i="2" s="1"/>
  <c r="CD214" i="2"/>
  <c r="BZ214" i="2"/>
  <c r="BW214" i="2"/>
  <c r="BV214" i="2"/>
  <c r="BS214" i="2"/>
  <c r="BP214" i="2"/>
  <c r="BO214" i="2" s="1"/>
  <c r="BL214" i="2"/>
  <c r="BI214" i="2"/>
  <c r="BG214" i="2"/>
  <c r="BF214" i="2"/>
  <c r="BE214" i="2" s="1"/>
  <c r="BD214" i="2"/>
  <c r="BC214" i="2"/>
  <c r="DN214" i="2" s="1"/>
  <c r="BB214" i="2"/>
  <c r="BA214" i="2" s="1"/>
  <c r="AX214" i="2"/>
  <c r="AU214" i="2"/>
  <c r="AT214" i="2"/>
  <c r="AQ214" i="2"/>
  <c r="AN214" i="2"/>
  <c r="AM214" i="2" s="1"/>
  <c r="AJ214" i="2"/>
  <c r="AG214" i="2"/>
  <c r="AF214" i="2"/>
  <c r="AE214" i="2"/>
  <c r="AD214" i="2"/>
  <c r="AC214" i="2" s="1"/>
  <c r="AB214" i="2"/>
  <c r="AA214" i="2"/>
  <c r="Z214" i="2"/>
  <c r="V214" i="2"/>
  <c r="S214" i="2"/>
  <c r="R214" i="2"/>
  <c r="O214" i="2"/>
  <c r="L214" i="2"/>
  <c r="K214" i="2" s="1"/>
  <c r="H214" i="2"/>
  <c r="E214" i="2"/>
  <c r="D214" i="2"/>
  <c r="DD213" i="2"/>
  <c r="DB213" i="2" s="1"/>
  <c r="DC213" i="2"/>
  <c r="DA213" i="2"/>
  <c r="CZ213" i="2"/>
  <c r="CY213" i="2" s="1"/>
  <c r="CW213" i="2"/>
  <c r="CV213" i="2"/>
  <c r="CU213" i="2"/>
  <c r="CT213" i="2"/>
  <c r="CT202" i="2" s="1"/>
  <c r="CS213" i="2"/>
  <c r="CR213" i="2" s="1"/>
  <c r="CQ213" i="2" s="1"/>
  <c r="CP213" i="2"/>
  <c r="CO213" i="2"/>
  <c r="CN213" i="2" s="1"/>
  <c r="CM213" i="2"/>
  <c r="CL213" i="2"/>
  <c r="CK213" i="2" s="1"/>
  <c r="CJ213" i="2"/>
  <c r="CB213" i="2"/>
  <c r="CA213" i="2"/>
  <c r="BZ213" i="2"/>
  <c r="BY213" i="2"/>
  <c r="BX213" i="2"/>
  <c r="BW213" i="2" s="1"/>
  <c r="BV213" i="2" s="1"/>
  <c r="BU213" i="2"/>
  <c r="BT213" i="2"/>
  <c r="BS213" i="2"/>
  <c r="BR213" i="2"/>
  <c r="BQ213" i="2"/>
  <c r="BP213" i="2" s="1"/>
  <c r="BO213" i="2" s="1"/>
  <c r="BN213" i="2"/>
  <c r="BL213" i="2" s="1"/>
  <c r="BH213" i="2" s="1"/>
  <c r="BM213" i="2"/>
  <c r="BK213" i="2"/>
  <c r="BJ213" i="2"/>
  <c r="BI213" i="2"/>
  <c r="AZ213" i="2"/>
  <c r="AY213" i="2"/>
  <c r="AX213" i="2" s="1"/>
  <c r="AW213" i="2"/>
  <c r="AV213" i="2"/>
  <c r="AU213" i="2"/>
  <c r="AT213" i="2" s="1"/>
  <c r="AS213" i="2"/>
  <c r="AR213" i="2"/>
  <c r="AQ213" i="2"/>
  <c r="AP213" i="2"/>
  <c r="AO213" i="2"/>
  <c r="AN213" i="2" s="1"/>
  <c r="AM213" i="2" s="1"/>
  <c r="AL213" i="2"/>
  <c r="AK213" i="2"/>
  <c r="AJ213" i="2" s="1"/>
  <c r="AI213" i="2"/>
  <c r="AH213" i="2"/>
  <c r="AG213" i="2"/>
  <c r="AD213" i="2"/>
  <c r="X213" i="2"/>
  <c r="W213" i="2"/>
  <c r="V213" i="2"/>
  <c r="U213" i="2"/>
  <c r="T213" i="2"/>
  <c r="S213" i="2" s="1"/>
  <c r="R213" i="2" s="1"/>
  <c r="Q213" i="2"/>
  <c r="P213" i="2"/>
  <c r="O213" i="2" s="1"/>
  <c r="N213" i="2"/>
  <c r="M213" i="2"/>
  <c r="L213" i="2" s="1"/>
  <c r="K213" i="2" s="1"/>
  <c r="J213" i="2"/>
  <c r="I213" i="2"/>
  <c r="H213" i="2"/>
  <c r="G213" i="2"/>
  <c r="E213" i="2" s="1"/>
  <c r="D213" i="2" s="1"/>
  <c r="F213" i="2"/>
  <c r="DR212" i="2"/>
  <c r="DK212" i="2"/>
  <c r="DJ212" i="2"/>
  <c r="DI212" i="2" s="1"/>
  <c r="DH212" i="2"/>
  <c r="DG212" i="2"/>
  <c r="DF212" i="2"/>
  <c r="DE212" i="2" s="1"/>
  <c r="DB212" i="2"/>
  <c r="CY212" i="2"/>
  <c r="CX212" i="2"/>
  <c r="CU212" i="2"/>
  <c r="CQ212" i="2" s="1"/>
  <c r="CR212" i="2"/>
  <c r="CN212" i="2"/>
  <c r="CK212" i="2"/>
  <c r="CJ212" i="2" s="1"/>
  <c r="CI212" i="2"/>
  <c r="CH212" i="2"/>
  <c r="CF212" i="2"/>
  <c r="CE212" i="2"/>
  <c r="BZ212" i="2"/>
  <c r="BW212" i="2"/>
  <c r="BV212" i="2"/>
  <c r="BS212" i="2"/>
  <c r="BP212" i="2"/>
  <c r="BO212" i="2" s="1"/>
  <c r="BL212" i="2"/>
  <c r="BI212" i="2"/>
  <c r="BH212" i="2"/>
  <c r="BG212" i="2"/>
  <c r="BE212" i="2" s="1"/>
  <c r="BF212" i="2"/>
  <c r="BD212" i="2"/>
  <c r="DO212" i="2" s="1"/>
  <c r="BC212" i="2"/>
  <c r="BB212" i="2" s="1"/>
  <c r="BA212" i="2" s="1"/>
  <c r="AX212" i="2"/>
  <c r="AU212" i="2"/>
  <c r="AQ212" i="2"/>
  <c r="AN212" i="2"/>
  <c r="AM212" i="2" s="1"/>
  <c r="AJ212" i="2"/>
  <c r="AG212" i="2"/>
  <c r="AF212" i="2"/>
  <c r="AE212" i="2"/>
  <c r="AD212" i="2"/>
  <c r="AC212" i="2" s="1"/>
  <c r="AB212" i="2"/>
  <c r="AA212" i="2"/>
  <c r="Z212" i="2"/>
  <c r="Y212" i="2" s="1"/>
  <c r="V212" i="2"/>
  <c r="S212" i="2"/>
  <c r="R212" i="2"/>
  <c r="O212" i="2"/>
  <c r="L212" i="2"/>
  <c r="K212" i="2" s="1"/>
  <c r="H212" i="2"/>
  <c r="E212" i="2"/>
  <c r="D212" i="2"/>
  <c r="DK211" i="2"/>
  <c r="DJ211" i="2"/>
  <c r="DI211" i="2"/>
  <c r="DH211" i="2"/>
  <c r="DO211" i="2" s="1"/>
  <c r="DG211" i="2"/>
  <c r="DN211" i="2" s="1"/>
  <c r="DB211" i="2"/>
  <c r="CY211" i="2"/>
  <c r="CX211" i="2" s="1"/>
  <c r="CU211" i="2"/>
  <c r="CR211" i="2"/>
  <c r="CQ211" i="2"/>
  <c r="CN211" i="2"/>
  <c r="CK211" i="2"/>
  <c r="CJ211" i="2"/>
  <c r="CI211" i="2"/>
  <c r="CH211" i="2"/>
  <c r="CG211" i="2" s="1"/>
  <c r="CC211" i="2" s="1"/>
  <c r="CF211" i="2"/>
  <c r="CE211" i="2"/>
  <c r="CD211" i="2"/>
  <c r="BZ211" i="2"/>
  <c r="BW211" i="2"/>
  <c r="BV211" i="2" s="1"/>
  <c r="BS211" i="2"/>
  <c r="BP211" i="2"/>
  <c r="BO211" i="2"/>
  <c r="BL211" i="2"/>
  <c r="BI211" i="2"/>
  <c r="BG211" i="2"/>
  <c r="BF211" i="2"/>
  <c r="BE211" i="2"/>
  <c r="BD211" i="2"/>
  <c r="BC211" i="2"/>
  <c r="BB211" i="2"/>
  <c r="BA211" i="2"/>
  <c r="AX211" i="2"/>
  <c r="AU211" i="2"/>
  <c r="AT211" i="2" s="1"/>
  <c r="AQ211" i="2"/>
  <c r="AN211" i="2"/>
  <c r="AM211" i="2"/>
  <c r="AJ211" i="2"/>
  <c r="AF211" i="2" s="1"/>
  <c r="AG211" i="2"/>
  <c r="AE211" i="2"/>
  <c r="DR211" i="2" s="1"/>
  <c r="AD211" i="2"/>
  <c r="AB211" i="2"/>
  <c r="AA211" i="2"/>
  <c r="Z211" i="2" s="1"/>
  <c r="V211" i="2"/>
  <c r="S211" i="2"/>
  <c r="R211" i="2" s="1"/>
  <c r="O211" i="2"/>
  <c r="L211" i="2"/>
  <c r="K211" i="2"/>
  <c r="H211" i="2"/>
  <c r="E211" i="2"/>
  <c r="D211" i="2" s="1"/>
  <c r="DO210" i="2"/>
  <c r="DK210" i="2"/>
  <c r="DJ210" i="2"/>
  <c r="DI210" i="2" s="1"/>
  <c r="DH210" i="2"/>
  <c r="DG210" i="2"/>
  <c r="DF210" i="2"/>
  <c r="DE210" i="2" s="1"/>
  <c r="DB210" i="2"/>
  <c r="CY210" i="2"/>
  <c r="CX210" i="2"/>
  <c r="CU210" i="2"/>
  <c r="CR210" i="2"/>
  <c r="CQ210" i="2" s="1"/>
  <c r="CN210" i="2"/>
  <c r="CK210" i="2"/>
  <c r="CJ210" i="2"/>
  <c r="CI210" i="2"/>
  <c r="CH210" i="2"/>
  <c r="CF210" i="2"/>
  <c r="CE210" i="2"/>
  <c r="CD210" i="2"/>
  <c r="BZ210" i="2"/>
  <c r="BW210" i="2"/>
  <c r="BV210" i="2" s="1"/>
  <c r="BS210" i="2"/>
  <c r="BO210" i="2" s="1"/>
  <c r="BP210" i="2"/>
  <c r="BL210" i="2"/>
  <c r="BI210" i="2"/>
  <c r="BH210" i="2"/>
  <c r="BG210" i="2"/>
  <c r="DR210" i="2" s="1"/>
  <c r="BF210" i="2"/>
  <c r="BE210" i="2" s="1"/>
  <c r="BA210" i="2" s="1"/>
  <c r="BD210" i="2"/>
  <c r="BC210" i="2"/>
  <c r="BB210" i="2"/>
  <c r="AX210" i="2"/>
  <c r="AU210" i="2"/>
  <c r="AT210" i="2"/>
  <c r="AQ210" i="2"/>
  <c r="AN210" i="2"/>
  <c r="AM210" i="2" s="1"/>
  <c r="AJ210" i="2"/>
  <c r="AG210" i="2"/>
  <c r="AF210" i="2" s="1"/>
  <c r="AE210" i="2"/>
  <c r="AC210" i="2" s="1"/>
  <c r="AD210" i="2"/>
  <c r="AB210" i="2"/>
  <c r="AA210" i="2"/>
  <c r="Z210" i="2" s="1"/>
  <c r="Y210" i="2" s="1"/>
  <c r="V210" i="2"/>
  <c r="S210" i="2"/>
  <c r="R210" i="2"/>
  <c r="O210" i="2"/>
  <c r="L210" i="2"/>
  <c r="H210" i="2"/>
  <c r="E210" i="2"/>
  <c r="D210" i="2"/>
  <c r="DR209" i="2"/>
  <c r="DK209" i="2"/>
  <c r="DJ209" i="2"/>
  <c r="DI209" i="2"/>
  <c r="DH209" i="2"/>
  <c r="DG209" i="2"/>
  <c r="DF209" i="2" s="1"/>
  <c r="DE209" i="2" s="1"/>
  <c r="DB209" i="2"/>
  <c r="CY209" i="2"/>
  <c r="CX209" i="2" s="1"/>
  <c r="CU209" i="2"/>
  <c r="CR209" i="2"/>
  <c r="CQ209" i="2"/>
  <c r="CN209" i="2"/>
  <c r="CK209" i="2"/>
  <c r="CI209" i="2"/>
  <c r="CH209" i="2"/>
  <c r="CF209" i="2"/>
  <c r="CD209" i="2" s="1"/>
  <c r="CE209" i="2"/>
  <c r="BZ209" i="2"/>
  <c r="BW209" i="2"/>
  <c r="BV209" i="2" s="1"/>
  <c r="BS209" i="2"/>
  <c r="BP209" i="2"/>
  <c r="BO209" i="2" s="1"/>
  <c r="BL209" i="2"/>
  <c r="BI209" i="2"/>
  <c r="BH209" i="2" s="1"/>
  <c r="BG209" i="2"/>
  <c r="BE209" i="2" s="1"/>
  <c r="BF209" i="2"/>
  <c r="BD209" i="2"/>
  <c r="DO209" i="2" s="1"/>
  <c r="BC209" i="2"/>
  <c r="BB209" i="2" s="1"/>
  <c r="AX209" i="2"/>
  <c r="AT209" i="2" s="1"/>
  <c r="AU209" i="2"/>
  <c r="AQ209" i="2"/>
  <c r="AN209" i="2"/>
  <c r="AM209" i="2"/>
  <c r="AJ209" i="2"/>
  <c r="AG209" i="2"/>
  <c r="AF209" i="2" s="1"/>
  <c r="AE209" i="2"/>
  <c r="AD209" i="2"/>
  <c r="AC209" i="2"/>
  <c r="AB209" i="2"/>
  <c r="AA209" i="2"/>
  <c r="V209" i="2"/>
  <c r="S209" i="2"/>
  <c r="O209" i="2"/>
  <c r="L209" i="2"/>
  <c r="K209" i="2" s="1"/>
  <c r="H209" i="2"/>
  <c r="D209" i="2" s="1"/>
  <c r="E209" i="2"/>
  <c r="DQ208" i="2"/>
  <c r="DK208" i="2"/>
  <c r="DJ208" i="2"/>
  <c r="DI208" i="2"/>
  <c r="DH208" i="2"/>
  <c r="DG208" i="2"/>
  <c r="DF208" i="2" s="1"/>
  <c r="DE208" i="2" s="1"/>
  <c r="DB208" i="2"/>
  <c r="CY208" i="2"/>
  <c r="CU208" i="2"/>
  <c r="CR208" i="2"/>
  <c r="CQ208" i="2" s="1"/>
  <c r="CN208" i="2"/>
  <c r="CJ208" i="2" s="1"/>
  <c r="CK208" i="2"/>
  <c r="CI208" i="2"/>
  <c r="CH208" i="2"/>
  <c r="CG208" i="2" s="1"/>
  <c r="CC208" i="2" s="1"/>
  <c r="CF208" i="2"/>
  <c r="CE208" i="2"/>
  <c r="CD208" i="2"/>
  <c r="BZ208" i="2"/>
  <c r="BW208" i="2"/>
  <c r="BV208" i="2" s="1"/>
  <c r="BS208" i="2"/>
  <c r="BP208" i="2"/>
  <c r="BO208" i="2"/>
  <c r="BL208" i="2"/>
  <c r="BI208" i="2"/>
  <c r="BH208" i="2" s="1"/>
  <c r="BG208" i="2"/>
  <c r="BE208" i="2" s="1"/>
  <c r="BF208" i="2"/>
  <c r="BD208" i="2"/>
  <c r="BC208" i="2"/>
  <c r="BB208" i="2" s="1"/>
  <c r="AX208" i="2"/>
  <c r="AU208" i="2"/>
  <c r="AT208" i="2"/>
  <c r="AQ208" i="2"/>
  <c r="AN208" i="2"/>
  <c r="AM208" i="2"/>
  <c r="AJ208" i="2"/>
  <c r="AG208" i="2"/>
  <c r="AF208" i="2" s="1"/>
  <c r="AE208" i="2"/>
  <c r="AD208" i="2"/>
  <c r="AC208" i="2"/>
  <c r="Y208" i="2" s="1"/>
  <c r="AB208" i="2"/>
  <c r="AA208" i="2"/>
  <c r="Z208" i="2" s="1"/>
  <c r="V208" i="2"/>
  <c r="S208" i="2"/>
  <c r="R208" i="2" s="1"/>
  <c r="O208" i="2"/>
  <c r="L208" i="2"/>
  <c r="K208" i="2" s="1"/>
  <c r="H208" i="2"/>
  <c r="E208" i="2"/>
  <c r="D208" i="2" s="1"/>
  <c r="DN207" i="2"/>
  <c r="DM207" i="2" s="1"/>
  <c r="DK207" i="2"/>
  <c r="DJ207" i="2"/>
  <c r="DI207" i="2" s="1"/>
  <c r="DH207" i="2"/>
  <c r="DG207" i="2"/>
  <c r="DG203" i="2" s="1"/>
  <c r="DF207" i="2"/>
  <c r="DB207" i="2"/>
  <c r="CY207" i="2"/>
  <c r="CX207" i="2" s="1"/>
  <c r="CU207" i="2"/>
  <c r="CR207" i="2"/>
  <c r="CQ207" i="2"/>
  <c r="CN207" i="2"/>
  <c r="CK207" i="2"/>
  <c r="CJ207" i="2" s="1"/>
  <c r="CI207" i="2"/>
  <c r="CH207" i="2"/>
  <c r="CG207" i="2"/>
  <c r="CF207" i="2"/>
  <c r="DO207" i="2" s="1"/>
  <c r="CE207" i="2"/>
  <c r="CD207" i="2" s="1"/>
  <c r="CC207" i="2" s="1"/>
  <c r="BZ207" i="2"/>
  <c r="BW207" i="2"/>
  <c r="BS207" i="2"/>
  <c r="BP207" i="2"/>
  <c r="BO207" i="2"/>
  <c r="BL207" i="2"/>
  <c r="BH207" i="2" s="1"/>
  <c r="BI207" i="2"/>
  <c r="BG207" i="2"/>
  <c r="BF207" i="2"/>
  <c r="BE207" i="2" s="1"/>
  <c r="BA207" i="2" s="1"/>
  <c r="BD207" i="2"/>
  <c r="BC207" i="2"/>
  <c r="BB207" i="2"/>
  <c r="AX207" i="2"/>
  <c r="AU207" i="2"/>
  <c r="AT207" i="2" s="1"/>
  <c r="AQ207" i="2"/>
  <c r="AN207" i="2"/>
  <c r="AM207" i="2"/>
  <c r="AJ207" i="2"/>
  <c r="AG207" i="2"/>
  <c r="AE207" i="2"/>
  <c r="AD207" i="2"/>
  <c r="AB207" i="2"/>
  <c r="AA207" i="2"/>
  <c r="Z207" i="2"/>
  <c r="V207" i="2"/>
  <c r="S207" i="2"/>
  <c r="R207" i="2" s="1"/>
  <c r="O207" i="2"/>
  <c r="L207" i="2"/>
  <c r="K207" i="2"/>
  <c r="H207" i="2"/>
  <c r="D207" i="2" s="1"/>
  <c r="E207" i="2"/>
  <c r="DK206" i="2"/>
  <c r="DJ206" i="2"/>
  <c r="DI206" i="2" s="1"/>
  <c r="DH206" i="2"/>
  <c r="DG206" i="2"/>
  <c r="DF206" i="2"/>
  <c r="DE206" i="2" s="1"/>
  <c r="DB206" i="2"/>
  <c r="CY206" i="2"/>
  <c r="CX206" i="2"/>
  <c r="CU206" i="2"/>
  <c r="CR206" i="2"/>
  <c r="CQ206" i="2" s="1"/>
  <c r="CN206" i="2"/>
  <c r="CK206" i="2"/>
  <c r="CJ206" i="2" s="1"/>
  <c r="CI206" i="2"/>
  <c r="CH206" i="2"/>
  <c r="CF206" i="2"/>
  <c r="CE206" i="2"/>
  <c r="CD206" i="2" s="1"/>
  <c r="BZ206" i="2"/>
  <c r="BW206" i="2"/>
  <c r="BV206" i="2"/>
  <c r="BS206" i="2"/>
  <c r="BP206" i="2"/>
  <c r="BO206" i="2" s="1"/>
  <c r="BL206" i="2"/>
  <c r="BI206" i="2"/>
  <c r="BH206" i="2"/>
  <c r="BG206" i="2"/>
  <c r="BG203" i="2" s="1"/>
  <c r="BG202" i="2" s="1"/>
  <c r="BF206" i="2"/>
  <c r="BD206" i="2"/>
  <c r="BC206" i="2"/>
  <c r="BB206" i="2"/>
  <c r="AX206" i="2"/>
  <c r="AU206" i="2"/>
  <c r="AT206" i="2" s="1"/>
  <c r="AQ206" i="2"/>
  <c r="AM206" i="2" s="1"/>
  <c r="AN206" i="2"/>
  <c r="AJ206" i="2"/>
  <c r="AG206" i="2"/>
  <c r="AF206" i="2" s="1"/>
  <c r="AE206" i="2"/>
  <c r="AD206" i="2"/>
  <c r="AC206" i="2"/>
  <c r="AB206" i="2"/>
  <c r="AA206" i="2"/>
  <c r="Z206" i="2"/>
  <c r="Y206" i="2" s="1"/>
  <c r="V206" i="2"/>
  <c r="S206" i="2"/>
  <c r="R206" i="2"/>
  <c r="O206" i="2"/>
  <c r="L206" i="2"/>
  <c r="K206" i="2"/>
  <c r="H206" i="2"/>
  <c r="E206" i="2"/>
  <c r="D206" i="2" s="1"/>
  <c r="DK205" i="2"/>
  <c r="DJ205" i="2"/>
  <c r="DH205" i="2"/>
  <c r="DG205" i="2"/>
  <c r="DF205" i="2" s="1"/>
  <c r="DB205" i="2"/>
  <c r="CY205" i="2"/>
  <c r="CX205" i="2" s="1"/>
  <c r="CU205" i="2"/>
  <c r="CQ205" i="2" s="1"/>
  <c r="CR205" i="2"/>
  <c r="CN205" i="2"/>
  <c r="CK205" i="2"/>
  <c r="CJ205" i="2"/>
  <c r="CI205" i="2"/>
  <c r="CH205" i="2"/>
  <c r="CG205" i="2" s="1"/>
  <c r="CF205" i="2"/>
  <c r="CE205" i="2"/>
  <c r="CD205" i="2"/>
  <c r="CC205" i="2"/>
  <c r="BZ205" i="2"/>
  <c r="BW205" i="2"/>
  <c r="BS205" i="2"/>
  <c r="BP205" i="2"/>
  <c r="BO205" i="2"/>
  <c r="BL205" i="2"/>
  <c r="BI205" i="2"/>
  <c r="BH205" i="2"/>
  <c r="BG205" i="2"/>
  <c r="BF205" i="2"/>
  <c r="BE205" i="2" s="1"/>
  <c r="BD205" i="2"/>
  <c r="BC205" i="2"/>
  <c r="BB205" i="2"/>
  <c r="AX205" i="2"/>
  <c r="AU205" i="2"/>
  <c r="AT205" i="2"/>
  <c r="AQ205" i="2"/>
  <c r="AN205" i="2"/>
  <c r="AM205" i="2" s="1"/>
  <c r="AJ205" i="2"/>
  <c r="AG205" i="2"/>
  <c r="AF205" i="2"/>
  <c r="AE205" i="2"/>
  <c r="DR205" i="2" s="1"/>
  <c r="AD205" i="2"/>
  <c r="AB205" i="2"/>
  <c r="DO205" i="2" s="1"/>
  <c r="AA205" i="2"/>
  <c r="V205" i="2"/>
  <c r="S205" i="2"/>
  <c r="R205" i="2"/>
  <c r="O205" i="2"/>
  <c r="L205" i="2"/>
  <c r="K205" i="2" s="1"/>
  <c r="H205" i="2"/>
  <c r="E205" i="2"/>
  <c r="D205" i="2"/>
  <c r="DK204" i="2"/>
  <c r="DK203" i="2" s="1"/>
  <c r="DJ204" i="2"/>
  <c r="DI204" i="2" s="1"/>
  <c r="DH204" i="2"/>
  <c r="DG204" i="2"/>
  <c r="DB204" i="2"/>
  <c r="CY204" i="2"/>
  <c r="CX204" i="2"/>
  <c r="CU204" i="2"/>
  <c r="CR204" i="2"/>
  <c r="CQ204" i="2" s="1"/>
  <c r="CN204" i="2"/>
  <c r="CK204" i="2"/>
  <c r="CJ204" i="2"/>
  <c r="CI204" i="2"/>
  <c r="CH204" i="2"/>
  <c r="CF204" i="2"/>
  <c r="CE204" i="2"/>
  <c r="BZ204" i="2"/>
  <c r="BV204" i="2" s="1"/>
  <c r="BW204" i="2"/>
  <c r="BS204" i="2"/>
  <c r="BP204" i="2"/>
  <c r="BO204" i="2"/>
  <c r="BL204" i="2"/>
  <c r="BI204" i="2"/>
  <c r="BG204" i="2"/>
  <c r="BF204" i="2"/>
  <c r="BE204" i="2" s="1"/>
  <c r="BD204" i="2"/>
  <c r="BD203" i="2" s="1"/>
  <c r="BC204" i="2"/>
  <c r="AX204" i="2"/>
  <c r="AU204" i="2"/>
  <c r="AT204" i="2" s="1"/>
  <c r="AQ204" i="2"/>
  <c r="AN204" i="2"/>
  <c r="AM204" i="2"/>
  <c r="AJ204" i="2"/>
  <c r="AG204" i="2"/>
  <c r="AF204" i="2" s="1"/>
  <c r="AE204" i="2"/>
  <c r="AD204" i="2"/>
  <c r="AC204" i="2"/>
  <c r="AB204" i="2"/>
  <c r="AA204" i="2"/>
  <c r="V204" i="2"/>
  <c r="S204" i="2"/>
  <c r="R204" i="2"/>
  <c r="O204" i="2"/>
  <c r="L204" i="2"/>
  <c r="K204" i="2" s="1"/>
  <c r="H204" i="2"/>
  <c r="E204" i="2"/>
  <c r="D204" i="2"/>
  <c r="DD203" i="2"/>
  <c r="DD202" i="2" s="1"/>
  <c r="DC203" i="2"/>
  <c r="DC202" i="2" s="1"/>
  <c r="DB202" i="2" s="1"/>
  <c r="DB203" i="2"/>
  <c r="DA203" i="2"/>
  <c r="CZ203" i="2"/>
  <c r="CW203" i="2"/>
  <c r="CV203" i="2"/>
  <c r="CT203" i="2"/>
  <c r="CR203" i="2" s="1"/>
  <c r="CS203" i="2"/>
  <c r="CP203" i="2"/>
  <c r="CO203" i="2"/>
  <c r="CN203" i="2" s="1"/>
  <c r="CM203" i="2"/>
  <c r="CM202" i="2" s="1"/>
  <c r="CL203" i="2"/>
  <c r="CF203" i="2"/>
  <c r="CB203" i="2"/>
  <c r="CB202" i="2" s="1"/>
  <c r="CA203" i="2"/>
  <c r="BY203" i="2"/>
  <c r="BX203" i="2"/>
  <c r="BU203" i="2"/>
  <c r="BT203" i="2"/>
  <c r="BS203" i="2"/>
  <c r="BR203" i="2"/>
  <c r="BQ203" i="2"/>
  <c r="BP203" i="2" s="1"/>
  <c r="BO203" i="2" s="1"/>
  <c r="BN203" i="2"/>
  <c r="BM203" i="2"/>
  <c r="BM202" i="2" s="1"/>
  <c r="BK203" i="2"/>
  <c r="BK202" i="2" s="1"/>
  <c r="BJ203" i="2"/>
  <c r="BJ202" i="2" s="1"/>
  <c r="BI202" i="2" s="1"/>
  <c r="BI203" i="2"/>
  <c r="AZ203" i="2"/>
  <c r="AY203" i="2"/>
  <c r="AX203" i="2"/>
  <c r="AW203" i="2"/>
  <c r="AV203" i="2"/>
  <c r="AU203" i="2" s="1"/>
  <c r="AT203" i="2" s="1"/>
  <c r="AS203" i="2"/>
  <c r="AR203" i="2"/>
  <c r="AQ203" i="2"/>
  <c r="AM203" i="2" s="1"/>
  <c r="AP203" i="2"/>
  <c r="AP202" i="2" s="1"/>
  <c r="AO203" i="2"/>
  <c r="AO202" i="2" s="1"/>
  <c r="AN203" i="2"/>
  <c r="AL203" i="2"/>
  <c r="AL202" i="2" s="1"/>
  <c r="AK203" i="2"/>
  <c r="AK202" i="2" s="1"/>
  <c r="AJ202" i="2" s="1"/>
  <c r="AJ203" i="2"/>
  <c r="AI203" i="2"/>
  <c r="AH203" i="2"/>
  <c r="AG203" i="2" s="1"/>
  <c r="AB203" i="2"/>
  <c r="X203" i="2"/>
  <c r="W203" i="2"/>
  <c r="W202" i="2" s="1"/>
  <c r="V202" i="2" s="1"/>
  <c r="V203" i="2"/>
  <c r="U203" i="2"/>
  <c r="T203" i="2"/>
  <c r="T202" i="2" s="1"/>
  <c r="Q203" i="2"/>
  <c r="Q202" i="2" s="1"/>
  <c r="P203" i="2"/>
  <c r="P202" i="2" s="1"/>
  <c r="N203" i="2"/>
  <c r="N202" i="2" s="1"/>
  <c r="L202" i="2" s="1"/>
  <c r="M203" i="2"/>
  <c r="J203" i="2"/>
  <c r="I203" i="2"/>
  <c r="H203" i="2"/>
  <c r="G203" i="2"/>
  <c r="F203" i="2"/>
  <c r="E203" i="2" s="1"/>
  <c r="D203" i="2" s="1"/>
  <c r="DK202" i="2"/>
  <c r="CZ202" i="2"/>
  <c r="CS202" i="2"/>
  <c r="CR202" i="2" s="1"/>
  <c r="CP202" i="2"/>
  <c r="CO202" i="2"/>
  <c r="CL202" i="2"/>
  <c r="BX202" i="2"/>
  <c r="AW202" i="2"/>
  <c r="AV202" i="2"/>
  <c r="AU202" i="2"/>
  <c r="AS202" i="2"/>
  <c r="AI202" i="2"/>
  <c r="X202" i="2"/>
  <c r="M202" i="2"/>
  <c r="J202" i="2"/>
  <c r="H202" i="2" s="1"/>
  <c r="I202" i="2"/>
  <c r="F202" i="2"/>
  <c r="E202" i="2" s="1"/>
  <c r="D202" i="2" s="1"/>
  <c r="DK200" i="2"/>
  <c r="DJ200" i="2"/>
  <c r="DI200" i="2" s="1"/>
  <c r="DE200" i="2" s="1"/>
  <c r="DH200" i="2"/>
  <c r="DG200" i="2"/>
  <c r="DF200" i="2" s="1"/>
  <c r="DB200" i="2"/>
  <c r="CX200" i="2" s="1"/>
  <c r="CY200" i="2"/>
  <c r="CU200" i="2"/>
  <c r="CR200" i="2"/>
  <c r="CQ200" i="2"/>
  <c r="CN200" i="2"/>
  <c r="CK200" i="2"/>
  <c r="CJ200" i="2" s="1"/>
  <c r="CI200" i="2"/>
  <c r="CG200" i="2" s="1"/>
  <c r="CH200" i="2"/>
  <c r="CF200" i="2"/>
  <c r="CE200" i="2"/>
  <c r="CD200" i="2" s="1"/>
  <c r="CC200" i="2" s="1"/>
  <c r="BZ200" i="2"/>
  <c r="BW200" i="2"/>
  <c r="BV200" i="2" s="1"/>
  <c r="BS200" i="2"/>
  <c r="BP200" i="2"/>
  <c r="BO200" i="2" s="1"/>
  <c r="BL200" i="2"/>
  <c r="BI200" i="2"/>
  <c r="BH200" i="2"/>
  <c r="BG200" i="2"/>
  <c r="BF200" i="2"/>
  <c r="BD200" i="2"/>
  <c r="BB200" i="2" s="1"/>
  <c r="BC200" i="2"/>
  <c r="AX200" i="2"/>
  <c r="AU200" i="2"/>
  <c r="AT200" i="2"/>
  <c r="AQ200" i="2"/>
  <c r="AN200" i="2"/>
  <c r="AM200" i="2" s="1"/>
  <c r="AJ200" i="2"/>
  <c r="AG200" i="2"/>
  <c r="AF200" i="2"/>
  <c r="AE200" i="2"/>
  <c r="AD200" i="2"/>
  <c r="DQ200" i="2" s="1"/>
  <c r="AB200" i="2"/>
  <c r="DO200" i="2" s="1"/>
  <c r="AA200" i="2"/>
  <c r="DN200" i="2" s="1"/>
  <c r="DM200" i="2" s="1"/>
  <c r="V200" i="2"/>
  <c r="R200" i="2" s="1"/>
  <c r="S200" i="2"/>
  <c r="O200" i="2"/>
  <c r="L200" i="2"/>
  <c r="K200" i="2"/>
  <c r="H200" i="2"/>
  <c r="E200" i="2"/>
  <c r="D200" i="2" s="1"/>
  <c r="DK199" i="2"/>
  <c r="DJ199" i="2"/>
  <c r="DI199" i="2" s="1"/>
  <c r="DH199" i="2"/>
  <c r="DO199" i="2" s="1"/>
  <c r="DG199" i="2"/>
  <c r="DF199" i="2"/>
  <c r="DB199" i="2"/>
  <c r="CX199" i="2" s="1"/>
  <c r="CY199" i="2"/>
  <c r="CU199" i="2"/>
  <c r="CR199" i="2"/>
  <c r="CQ199" i="2" s="1"/>
  <c r="CN199" i="2"/>
  <c r="CK199" i="2"/>
  <c r="CJ199" i="2"/>
  <c r="CI199" i="2"/>
  <c r="CH199" i="2"/>
  <c r="CG199" i="2" s="1"/>
  <c r="CC199" i="2" s="1"/>
  <c r="CF199" i="2"/>
  <c r="CE199" i="2"/>
  <c r="CD199" i="2"/>
  <c r="BZ199" i="2"/>
  <c r="BV199" i="2" s="1"/>
  <c r="BW199" i="2"/>
  <c r="BS199" i="2"/>
  <c r="BP199" i="2"/>
  <c r="BO199" i="2" s="1"/>
  <c r="BL199" i="2"/>
  <c r="BI199" i="2"/>
  <c r="BH199" i="2"/>
  <c r="BG199" i="2"/>
  <c r="DR199" i="2" s="1"/>
  <c r="BF199" i="2"/>
  <c r="BD199" i="2"/>
  <c r="BC199" i="2"/>
  <c r="BB199" i="2"/>
  <c r="AX199" i="2"/>
  <c r="AT199" i="2" s="1"/>
  <c r="AU199" i="2"/>
  <c r="AQ199" i="2"/>
  <c r="AN199" i="2"/>
  <c r="AM199" i="2" s="1"/>
  <c r="AJ199" i="2"/>
  <c r="AG199" i="2"/>
  <c r="AF199" i="2" s="1"/>
  <c r="AE199" i="2"/>
  <c r="AC199" i="2" s="1"/>
  <c r="AD199" i="2"/>
  <c r="AB199" i="2"/>
  <c r="AA199" i="2"/>
  <c r="Z199" i="2" s="1"/>
  <c r="V199" i="2"/>
  <c r="S199" i="2"/>
  <c r="R199" i="2"/>
  <c r="O199" i="2"/>
  <c r="L199" i="2"/>
  <c r="K199" i="2" s="1"/>
  <c r="H199" i="2"/>
  <c r="E199" i="2"/>
  <c r="D199" i="2" s="1"/>
  <c r="DR198" i="2"/>
  <c r="DK198" i="2"/>
  <c r="DJ198" i="2"/>
  <c r="DI198" i="2" s="1"/>
  <c r="DE198" i="2" s="1"/>
  <c r="DH198" i="2"/>
  <c r="DG198" i="2"/>
  <c r="DF198" i="2"/>
  <c r="DB198" i="2"/>
  <c r="CY198" i="2"/>
  <c r="CX198" i="2" s="1"/>
  <c r="CU198" i="2"/>
  <c r="CR198" i="2"/>
  <c r="CQ198" i="2"/>
  <c r="CN198" i="2"/>
  <c r="CJ198" i="2" s="1"/>
  <c r="CK198" i="2"/>
  <c r="CI198" i="2"/>
  <c r="CH198" i="2"/>
  <c r="CG198" i="2" s="1"/>
  <c r="CF198" i="2"/>
  <c r="CE198" i="2"/>
  <c r="CD198" i="2"/>
  <c r="BZ198" i="2"/>
  <c r="BW198" i="2"/>
  <c r="BV198" i="2"/>
  <c r="BS198" i="2"/>
  <c r="BP198" i="2"/>
  <c r="BO198" i="2" s="1"/>
  <c r="BL198" i="2"/>
  <c r="BI198" i="2"/>
  <c r="BH198" i="2"/>
  <c r="BG198" i="2"/>
  <c r="BF198" i="2"/>
  <c r="BD198" i="2"/>
  <c r="BB198" i="2" s="1"/>
  <c r="BC198" i="2"/>
  <c r="AX198" i="2"/>
  <c r="AU198" i="2"/>
  <c r="AT198" i="2"/>
  <c r="AQ198" i="2"/>
  <c r="AN198" i="2"/>
  <c r="AM198" i="2" s="1"/>
  <c r="AJ198" i="2"/>
  <c r="AG198" i="2"/>
  <c r="AF198" i="2"/>
  <c r="AE198" i="2"/>
  <c r="AC198" i="2" s="1"/>
  <c r="AD198" i="2"/>
  <c r="AB198" i="2"/>
  <c r="AA198" i="2"/>
  <c r="DN198" i="2" s="1"/>
  <c r="V198" i="2"/>
  <c r="R198" i="2" s="1"/>
  <c r="S198" i="2"/>
  <c r="O198" i="2"/>
  <c r="L198" i="2"/>
  <c r="K198" i="2"/>
  <c r="H198" i="2"/>
  <c r="E198" i="2"/>
  <c r="D198" i="2" s="1"/>
  <c r="DO197" i="2"/>
  <c r="DK197" i="2"/>
  <c r="DK195" i="2" s="1"/>
  <c r="DJ197" i="2"/>
  <c r="DJ195" i="2" s="1"/>
  <c r="DI197" i="2"/>
  <c r="DH197" i="2"/>
  <c r="DG197" i="2"/>
  <c r="DF197" i="2" s="1"/>
  <c r="DB197" i="2"/>
  <c r="CY197" i="2"/>
  <c r="CX197" i="2"/>
  <c r="CU197" i="2"/>
  <c r="CR197" i="2"/>
  <c r="CQ197" i="2" s="1"/>
  <c r="CN197" i="2"/>
  <c r="CK197" i="2"/>
  <c r="CJ197" i="2"/>
  <c r="CI197" i="2"/>
  <c r="CI195" i="2" s="1"/>
  <c r="CH197" i="2"/>
  <c r="CF197" i="2"/>
  <c r="CE197" i="2"/>
  <c r="CD197" i="2"/>
  <c r="BZ197" i="2"/>
  <c r="BW197" i="2"/>
  <c r="BV197" i="2" s="1"/>
  <c r="BS197" i="2"/>
  <c r="BO197" i="2" s="1"/>
  <c r="BP197" i="2"/>
  <c r="BL197" i="2"/>
  <c r="BI197" i="2"/>
  <c r="BH197" i="2" s="1"/>
  <c r="BG197" i="2"/>
  <c r="DR197" i="2" s="1"/>
  <c r="BF197" i="2"/>
  <c r="BE197" i="2"/>
  <c r="BD197" i="2"/>
  <c r="BC197" i="2"/>
  <c r="BB197" i="2" s="1"/>
  <c r="BA197" i="2" s="1"/>
  <c r="AX197" i="2"/>
  <c r="AU197" i="2"/>
  <c r="AT197" i="2"/>
  <c r="AQ197" i="2"/>
  <c r="AN197" i="2"/>
  <c r="AM197" i="2"/>
  <c r="AJ197" i="2"/>
  <c r="AG197" i="2"/>
  <c r="AF197" i="2" s="1"/>
  <c r="AE197" i="2"/>
  <c r="AD197" i="2"/>
  <c r="AC197" i="2"/>
  <c r="AB197" i="2"/>
  <c r="AA197" i="2"/>
  <c r="Z197" i="2" s="1"/>
  <c r="Y197" i="2" s="1"/>
  <c r="V197" i="2"/>
  <c r="S197" i="2"/>
  <c r="R197" i="2" s="1"/>
  <c r="O197" i="2"/>
  <c r="L197" i="2"/>
  <c r="K197" i="2"/>
  <c r="H197" i="2"/>
  <c r="E197" i="2"/>
  <c r="D197" i="2"/>
  <c r="DK196" i="2"/>
  <c r="DJ196" i="2"/>
  <c r="DI196" i="2" s="1"/>
  <c r="DH196" i="2"/>
  <c r="DH195" i="2" s="1"/>
  <c r="DG196" i="2"/>
  <c r="DB196" i="2"/>
  <c r="CY196" i="2"/>
  <c r="CX196" i="2"/>
  <c r="CU196" i="2"/>
  <c r="CR196" i="2"/>
  <c r="CQ196" i="2" s="1"/>
  <c r="CN196" i="2"/>
  <c r="CJ196" i="2" s="1"/>
  <c r="CK196" i="2"/>
  <c r="CI196" i="2"/>
  <c r="CH196" i="2"/>
  <c r="CG196" i="2"/>
  <c r="CF196" i="2"/>
  <c r="CF195" i="2" s="1"/>
  <c r="CE196" i="2"/>
  <c r="CD196" i="2" s="1"/>
  <c r="CC196" i="2" s="1"/>
  <c r="BZ196" i="2"/>
  <c r="BW196" i="2"/>
  <c r="BV196" i="2"/>
  <c r="BS196" i="2"/>
  <c r="BO196" i="2" s="1"/>
  <c r="BP196" i="2"/>
  <c r="BL196" i="2"/>
  <c r="BI196" i="2"/>
  <c r="BH196" i="2"/>
  <c r="BG196" i="2"/>
  <c r="BF196" i="2"/>
  <c r="BD196" i="2"/>
  <c r="BC196" i="2"/>
  <c r="BB196" i="2" s="1"/>
  <c r="AX196" i="2"/>
  <c r="AU196" i="2"/>
  <c r="AQ196" i="2"/>
  <c r="AN196" i="2"/>
  <c r="AM196" i="2"/>
  <c r="AJ196" i="2"/>
  <c r="AG196" i="2"/>
  <c r="AF196" i="2" s="1"/>
  <c r="AE196" i="2"/>
  <c r="AD196" i="2"/>
  <c r="AC196" i="2"/>
  <c r="AB196" i="2"/>
  <c r="AA196" i="2"/>
  <c r="Z196" i="2"/>
  <c r="Y196" i="2" s="1"/>
  <c r="V196" i="2"/>
  <c r="S196" i="2"/>
  <c r="R196" i="2" s="1"/>
  <c r="O196" i="2"/>
  <c r="L196" i="2"/>
  <c r="K196" i="2" s="1"/>
  <c r="H196" i="2"/>
  <c r="E196" i="2"/>
  <c r="D196" i="2"/>
  <c r="DD195" i="2"/>
  <c r="DC195" i="2"/>
  <c r="DB195" i="2" s="1"/>
  <c r="DA195" i="2"/>
  <c r="CZ195" i="2"/>
  <c r="CY195" i="2"/>
  <c r="CX195" i="2"/>
  <c r="CW195" i="2"/>
  <c r="CV195" i="2"/>
  <c r="CU195" i="2" s="1"/>
  <c r="CT195" i="2"/>
  <c r="CS195" i="2"/>
  <c r="CR195" i="2" s="1"/>
  <c r="CQ195" i="2"/>
  <c r="CP195" i="2"/>
  <c r="CO195" i="2"/>
  <c r="CM195" i="2"/>
  <c r="CL195" i="2"/>
  <c r="CK195" i="2" s="1"/>
  <c r="CB195" i="2"/>
  <c r="BZ195" i="2" s="1"/>
  <c r="CA195" i="2"/>
  <c r="BY195" i="2"/>
  <c r="BX195" i="2"/>
  <c r="BW195" i="2"/>
  <c r="BV195" i="2"/>
  <c r="BU195" i="2"/>
  <c r="BS195" i="2" s="1"/>
  <c r="BT195" i="2"/>
  <c r="BR195" i="2"/>
  <c r="BQ195" i="2"/>
  <c r="BP195" i="2"/>
  <c r="BO195" i="2"/>
  <c r="BN195" i="2"/>
  <c r="BM195" i="2"/>
  <c r="BL195" i="2" s="1"/>
  <c r="BK195" i="2"/>
  <c r="BJ195" i="2"/>
  <c r="BI195" i="2"/>
  <c r="BH195" i="2" s="1"/>
  <c r="BD195" i="2"/>
  <c r="BC195" i="2"/>
  <c r="BB195" i="2" s="1"/>
  <c r="AZ195" i="2"/>
  <c r="AY195" i="2"/>
  <c r="AX195" i="2" s="1"/>
  <c r="AW195" i="2"/>
  <c r="AV195" i="2"/>
  <c r="AU195" i="2"/>
  <c r="AT195" i="2" s="1"/>
  <c r="AS195" i="2"/>
  <c r="AR195" i="2"/>
  <c r="AQ195" i="2"/>
  <c r="AP195" i="2"/>
  <c r="AO195" i="2"/>
  <c r="AN195" i="2" s="1"/>
  <c r="AM195" i="2" s="1"/>
  <c r="AL195" i="2"/>
  <c r="AK195" i="2"/>
  <c r="AJ195" i="2"/>
  <c r="AI195" i="2"/>
  <c r="AH195" i="2"/>
  <c r="AG195" i="2"/>
  <c r="AF195" i="2" s="1"/>
  <c r="AA195" i="2"/>
  <c r="X195" i="2"/>
  <c r="W195" i="2"/>
  <c r="V195" i="2"/>
  <c r="U195" i="2"/>
  <c r="T195" i="2"/>
  <c r="S195" i="2" s="1"/>
  <c r="R195" i="2" s="1"/>
  <c r="Q195" i="2"/>
  <c r="P195" i="2"/>
  <c r="O195" i="2"/>
  <c r="N195" i="2"/>
  <c r="M195" i="2"/>
  <c r="J195" i="2"/>
  <c r="I195" i="2"/>
  <c r="H195" i="2"/>
  <c r="G195" i="2"/>
  <c r="F195" i="2"/>
  <c r="E195" i="2" s="1"/>
  <c r="D195" i="2" s="1"/>
  <c r="DK194" i="2"/>
  <c r="DI194" i="2" s="1"/>
  <c r="DJ194" i="2"/>
  <c r="DH194" i="2"/>
  <c r="DG194" i="2"/>
  <c r="DF194" i="2" s="1"/>
  <c r="DB194" i="2"/>
  <c r="CY194" i="2"/>
  <c r="CX194" i="2"/>
  <c r="CU194" i="2"/>
  <c r="CR194" i="2"/>
  <c r="CQ194" i="2" s="1"/>
  <c r="CN194" i="2"/>
  <c r="CK194" i="2"/>
  <c r="CJ194" i="2"/>
  <c r="CI194" i="2"/>
  <c r="CH194" i="2"/>
  <c r="CF194" i="2"/>
  <c r="CE194" i="2"/>
  <c r="CD194" i="2" s="1"/>
  <c r="BZ194" i="2"/>
  <c r="BW194" i="2"/>
  <c r="BV194" i="2" s="1"/>
  <c r="BS194" i="2"/>
  <c r="BP194" i="2"/>
  <c r="BO194" i="2"/>
  <c r="BL194" i="2"/>
  <c r="BI194" i="2"/>
  <c r="BH194" i="2" s="1"/>
  <c r="BG194" i="2"/>
  <c r="BF194" i="2"/>
  <c r="BE194" i="2"/>
  <c r="BD194" i="2"/>
  <c r="BC194" i="2"/>
  <c r="AX194" i="2"/>
  <c r="AU194" i="2"/>
  <c r="AT194" i="2"/>
  <c r="AQ194" i="2"/>
  <c r="AN194" i="2"/>
  <c r="AM194" i="2" s="1"/>
  <c r="AJ194" i="2"/>
  <c r="AG194" i="2"/>
  <c r="AF194" i="2" s="1"/>
  <c r="AE194" i="2"/>
  <c r="AD194" i="2"/>
  <c r="AC194" i="2" s="1"/>
  <c r="Y194" i="2" s="1"/>
  <c r="AB194" i="2"/>
  <c r="AA194" i="2"/>
  <c r="Z194" i="2"/>
  <c r="V194" i="2"/>
  <c r="S194" i="2"/>
  <c r="R194" i="2" s="1"/>
  <c r="O194" i="2"/>
  <c r="L194" i="2"/>
  <c r="K194" i="2"/>
  <c r="H194" i="2"/>
  <c r="E194" i="2"/>
  <c r="DK193" i="2"/>
  <c r="DJ193" i="2"/>
  <c r="DI193" i="2"/>
  <c r="DH193" i="2"/>
  <c r="DG193" i="2"/>
  <c r="DG192" i="2" s="1"/>
  <c r="DF193" i="2"/>
  <c r="DE193" i="2" s="1"/>
  <c r="DB193" i="2"/>
  <c r="CY193" i="2"/>
  <c r="CX193" i="2" s="1"/>
  <c r="CU193" i="2"/>
  <c r="CR193" i="2"/>
  <c r="CQ193" i="2"/>
  <c r="CN193" i="2"/>
  <c r="CJ193" i="2" s="1"/>
  <c r="CK193" i="2"/>
  <c r="CI193" i="2"/>
  <c r="CH193" i="2"/>
  <c r="CH192" i="2" s="1"/>
  <c r="CG193" i="2"/>
  <c r="CF193" i="2"/>
  <c r="CF192" i="2" s="1"/>
  <c r="CE193" i="2"/>
  <c r="CD193" i="2" s="1"/>
  <c r="BZ193" i="2"/>
  <c r="BW193" i="2"/>
  <c r="BV193" i="2" s="1"/>
  <c r="BS193" i="2"/>
  <c r="BP193" i="2"/>
  <c r="BO193" i="2"/>
  <c r="BL193" i="2"/>
  <c r="BI193" i="2"/>
  <c r="BH193" i="2"/>
  <c r="BG193" i="2"/>
  <c r="BF193" i="2"/>
  <c r="BE193" i="2" s="1"/>
  <c r="BD193" i="2"/>
  <c r="BC193" i="2"/>
  <c r="BB193" i="2"/>
  <c r="BA193" i="2"/>
  <c r="AX193" i="2"/>
  <c r="AU193" i="2"/>
  <c r="AT193" i="2" s="1"/>
  <c r="AQ193" i="2"/>
  <c r="AN193" i="2"/>
  <c r="AM193" i="2" s="1"/>
  <c r="AJ193" i="2"/>
  <c r="AF193" i="2" s="1"/>
  <c r="AG193" i="2"/>
  <c r="AE193" i="2"/>
  <c r="AD193" i="2"/>
  <c r="AC193" i="2"/>
  <c r="AB193" i="2"/>
  <c r="AA193" i="2"/>
  <c r="V193" i="2"/>
  <c r="S193" i="2"/>
  <c r="R193" i="2"/>
  <c r="O193" i="2"/>
  <c r="L193" i="2"/>
  <c r="K193" i="2" s="1"/>
  <c r="H193" i="2"/>
  <c r="E193" i="2"/>
  <c r="D193" i="2"/>
  <c r="DK192" i="2"/>
  <c r="DJ192" i="2"/>
  <c r="DD192" i="2"/>
  <c r="DC192" i="2"/>
  <c r="DB192" i="2" s="1"/>
  <c r="DA192" i="2"/>
  <c r="CZ192" i="2"/>
  <c r="CZ187" i="2" s="1"/>
  <c r="CY192" i="2"/>
  <c r="CX192" i="2"/>
  <c r="CW192" i="2"/>
  <c r="CU192" i="2" s="1"/>
  <c r="CV192" i="2"/>
  <c r="CT192" i="2"/>
  <c r="CS192" i="2"/>
  <c r="CR192" i="2"/>
  <c r="CQ192" i="2"/>
  <c r="CP192" i="2"/>
  <c r="CO192" i="2"/>
  <c r="CN192" i="2" s="1"/>
  <c r="CJ192" i="2" s="1"/>
  <c r="CM192" i="2"/>
  <c r="CL192" i="2"/>
  <c r="CK192" i="2"/>
  <c r="CE192" i="2"/>
  <c r="CD192" i="2" s="1"/>
  <c r="CB192" i="2"/>
  <c r="CA192" i="2"/>
  <c r="BZ192" i="2" s="1"/>
  <c r="BY192" i="2"/>
  <c r="BY187" i="2" s="1"/>
  <c r="BX192" i="2"/>
  <c r="BW192" i="2"/>
  <c r="BU192" i="2"/>
  <c r="BT192" i="2"/>
  <c r="BS192" i="2" s="1"/>
  <c r="BR192" i="2"/>
  <c r="BQ192" i="2"/>
  <c r="BP192" i="2"/>
  <c r="BO192" i="2" s="1"/>
  <c r="BN192" i="2"/>
  <c r="BM192" i="2"/>
  <c r="BL192" i="2"/>
  <c r="BK192" i="2"/>
  <c r="BK187" i="2" s="1"/>
  <c r="BK185" i="2" s="1"/>
  <c r="BJ192" i="2"/>
  <c r="BJ187" i="2" s="1"/>
  <c r="BI192" i="2"/>
  <c r="BH192" i="2" s="1"/>
  <c r="BG192" i="2"/>
  <c r="BE192" i="2" s="1"/>
  <c r="BF192" i="2"/>
  <c r="AZ192" i="2"/>
  <c r="AY192" i="2"/>
  <c r="AX192" i="2" s="1"/>
  <c r="AW192" i="2"/>
  <c r="AV192" i="2"/>
  <c r="AU192" i="2" s="1"/>
  <c r="AS192" i="2"/>
  <c r="AR192" i="2"/>
  <c r="AR187" i="2" s="1"/>
  <c r="AQ192" i="2"/>
  <c r="AM192" i="2" s="1"/>
  <c r="AP192" i="2"/>
  <c r="AO192" i="2"/>
  <c r="AN192" i="2" s="1"/>
  <c r="AL192" i="2"/>
  <c r="AL187" i="2" s="1"/>
  <c r="AK192" i="2"/>
  <c r="AI192" i="2"/>
  <c r="AH192" i="2"/>
  <c r="AB192" i="2"/>
  <c r="X192" i="2"/>
  <c r="X187" i="2" s="1"/>
  <c r="W192" i="2"/>
  <c r="W187" i="2" s="1"/>
  <c r="U192" i="2"/>
  <c r="T192" i="2"/>
  <c r="S192" i="2"/>
  <c r="Q192" i="2"/>
  <c r="P192" i="2"/>
  <c r="O192" i="2"/>
  <c r="N192" i="2"/>
  <c r="L192" i="2" s="1"/>
  <c r="K192" i="2" s="1"/>
  <c r="M192" i="2"/>
  <c r="J192" i="2"/>
  <c r="I192" i="2"/>
  <c r="H192" i="2"/>
  <c r="G192" i="2"/>
  <c r="F192" i="2"/>
  <c r="E192" i="2" s="1"/>
  <c r="DR191" i="2"/>
  <c r="DK191" i="2"/>
  <c r="DJ191" i="2"/>
  <c r="DJ188" i="2" s="1"/>
  <c r="DI191" i="2"/>
  <c r="DH191" i="2"/>
  <c r="DG191" i="2"/>
  <c r="DF191" i="2" s="1"/>
  <c r="DB191" i="2"/>
  <c r="CY191" i="2"/>
  <c r="CX191" i="2" s="1"/>
  <c r="CU191" i="2"/>
  <c r="CR191" i="2"/>
  <c r="CQ191" i="2"/>
  <c r="CN191" i="2"/>
  <c r="CK191" i="2"/>
  <c r="CJ191" i="2"/>
  <c r="CI191" i="2"/>
  <c r="CH191" i="2"/>
  <c r="DQ191" i="2" s="1"/>
  <c r="DP191" i="2" s="1"/>
  <c r="CG191" i="2"/>
  <c r="CF191" i="2"/>
  <c r="CE191" i="2"/>
  <c r="DN191" i="2" s="1"/>
  <c r="CD191" i="2"/>
  <c r="BZ191" i="2"/>
  <c r="BW191" i="2"/>
  <c r="BV191" i="2" s="1"/>
  <c r="BS191" i="2"/>
  <c r="BP191" i="2"/>
  <c r="BO191" i="2"/>
  <c r="BL191" i="2"/>
  <c r="BI191" i="2"/>
  <c r="BH191" i="2" s="1"/>
  <c r="BG191" i="2"/>
  <c r="BF191" i="2"/>
  <c r="BE191" i="2"/>
  <c r="BD191" i="2"/>
  <c r="DO191" i="2" s="1"/>
  <c r="BC191" i="2"/>
  <c r="BB191" i="2"/>
  <c r="BA191" i="2" s="1"/>
  <c r="AX191" i="2"/>
  <c r="AU191" i="2"/>
  <c r="AQ191" i="2"/>
  <c r="AM191" i="2" s="1"/>
  <c r="AN191" i="2"/>
  <c r="AJ191" i="2"/>
  <c r="AG191" i="2"/>
  <c r="AF191" i="2"/>
  <c r="AE191" i="2"/>
  <c r="AE188" i="2" s="1"/>
  <c r="AD191" i="2"/>
  <c r="AB191" i="2"/>
  <c r="AA191" i="2"/>
  <c r="Z191" i="2"/>
  <c r="V191" i="2"/>
  <c r="S191" i="2"/>
  <c r="R191" i="2"/>
  <c r="O191" i="2"/>
  <c r="L191" i="2"/>
  <c r="H191" i="2"/>
  <c r="E191" i="2"/>
  <c r="DK190" i="2"/>
  <c r="DJ190" i="2"/>
  <c r="DI190" i="2"/>
  <c r="DH190" i="2"/>
  <c r="DH188" i="2" s="1"/>
  <c r="DG190" i="2"/>
  <c r="DF190" i="2" s="1"/>
  <c r="DE190" i="2"/>
  <c r="DB190" i="2"/>
  <c r="CY190" i="2"/>
  <c r="CX190" i="2"/>
  <c r="CU190" i="2"/>
  <c r="CR190" i="2"/>
  <c r="CQ190" i="2" s="1"/>
  <c r="CN190" i="2"/>
  <c r="CK190" i="2"/>
  <c r="CJ190" i="2" s="1"/>
  <c r="CI190" i="2"/>
  <c r="CH190" i="2"/>
  <c r="CG190" i="2" s="1"/>
  <c r="CF190" i="2"/>
  <c r="CE190" i="2"/>
  <c r="CD190" i="2"/>
  <c r="CC190" i="2"/>
  <c r="BZ190" i="2"/>
  <c r="BW190" i="2"/>
  <c r="BV190" i="2" s="1"/>
  <c r="BS190" i="2"/>
  <c r="BP190" i="2"/>
  <c r="BO190" i="2"/>
  <c r="BL190" i="2"/>
  <c r="BI190" i="2"/>
  <c r="BH190" i="2" s="1"/>
  <c r="BG190" i="2"/>
  <c r="BF190" i="2"/>
  <c r="BE190" i="2" s="1"/>
  <c r="BD190" i="2"/>
  <c r="BC190" i="2"/>
  <c r="AX190" i="2"/>
  <c r="AU190" i="2"/>
  <c r="AT190" i="2"/>
  <c r="AQ190" i="2"/>
  <c r="AN190" i="2"/>
  <c r="AM190" i="2"/>
  <c r="AJ190" i="2"/>
  <c r="AG190" i="2"/>
  <c r="AF190" i="2"/>
  <c r="AE190" i="2"/>
  <c r="AD190" i="2"/>
  <c r="AC190" i="2"/>
  <c r="AB190" i="2"/>
  <c r="AA190" i="2"/>
  <c r="V190" i="2"/>
  <c r="S190" i="2"/>
  <c r="R190" i="2"/>
  <c r="O190" i="2"/>
  <c r="L190" i="2"/>
  <c r="K190" i="2" s="1"/>
  <c r="H190" i="2"/>
  <c r="E190" i="2"/>
  <c r="D190" i="2" s="1"/>
  <c r="DN189" i="2"/>
  <c r="DK189" i="2"/>
  <c r="DK188" i="2" s="1"/>
  <c r="DK187" i="2" s="1"/>
  <c r="DJ189" i="2"/>
  <c r="DI189" i="2" s="1"/>
  <c r="DH189" i="2"/>
  <c r="DG189" i="2"/>
  <c r="DF189" i="2"/>
  <c r="DE189" i="2"/>
  <c r="DB189" i="2"/>
  <c r="CY189" i="2"/>
  <c r="CX189" i="2" s="1"/>
  <c r="CU189" i="2"/>
  <c r="CR189" i="2"/>
  <c r="CQ189" i="2"/>
  <c r="CN189" i="2"/>
  <c r="CK189" i="2"/>
  <c r="CJ189" i="2"/>
  <c r="CI189" i="2"/>
  <c r="CI188" i="2" s="1"/>
  <c r="CH189" i="2"/>
  <c r="CF189" i="2"/>
  <c r="CF188" i="2" s="1"/>
  <c r="CE189" i="2"/>
  <c r="BZ189" i="2"/>
  <c r="BW189" i="2"/>
  <c r="BV189" i="2"/>
  <c r="BS189" i="2"/>
  <c r="BP189" i="2"/>
  <c r="BO189" i="2" s="1"/>
  <c r="BL189" i="2"/>
  <c r="BI189" i="2"/>
  <c r="BH189" i="2"/>
  <c r="BG189" i="2"/>
  <c r="BF189" i="2"/>
  <c r="BE189" i="2"/>
  <c r="BD189" i="2"/>
  <c r="BB189" i="2" s="1"/>
  <c r="BA189" i="2" s="1"/>
  <c r="BC189" i="2"/>
  <c r="AX189" i="2"/>
  <c r="AU189" i="2"/>
  <c r="AT189" i="2" s="1"/>
  <c r="AQ189" i="2"/>
  <c r="AN189" i="2"/>
  <c r="AM189" i="2" s="1"/>
  <c r="AJ189" i="2"/>
  <c r="AF189" i="2" s="1"/>
  <c r="AG189" i="2"/>
  <c r="AE189" i="2"/>
  <c r="AD189" i="2"/>
  <c r="AC189" i="2"/>
  <c r="AB189" i="2"/>
  <c r="AA189" i="2"/>
  <c r="Z189" i="2" s="1"/>
  <c r="Y189" i="2" s="1"/>
  <c r="V189" i="2"/>
  <c r="S189" i="2"/>
  <c r="R189" i="2"/>
  <c r="O189" i="2"/>
  <c r="L189" i="2"/>
  <c r="K189" i="2"/>
  <c r="H189" i="2"/>
  <c r="E189" i="2"/>
  <c r="D189" i="2" s="1"/>
  <c r="DD188" i="2"/>
  <c r="DC188" i="2"/>
  <c r="DB188" i="2"/>
  <c r="DA188" i="2"/>
  <c r="CZ188" i="2"/>
  <c r="CY188" i="2" s="1"/>
  <c r="CX188" i="2" s="1"/>
  <c r="CW188" i="2"/>
  <c r="CV188" i="2"/>
  <c r="CU188" i="2" s="1"/>
  <c r="CQ188" i="2" s="1"/>
  <c r="CT188" i="2"/>
  <c r="CS188" i="2"/>
  <c r="CR188" i="2"/>
  <c r="CP188" i="2"/>
  <c r="CO188" i="2"/>
  <c r="CM188" i="2"/>
  <c r="CL188" i="2"/>
  <c r="CK188" i="2"/>
  <c r="CB188" i="2"/>
  <c r="CB187" i="2" s="1"/>
  <c r="CA188" i="2"/>
  <c r="BZ188" i="2" s="1"/>
  <c r="BY188" i="2"/>
  <c r="BX188" i="2"/>
  <c r="BX187" i="2" s="1"/>
  <c r="BW188" i="2"/>
  <c r="BV188" i="2" s="1"/>
  <c r="BU188" i="2"/>
  <c r="BU187" i="2" s="1"/>
  <c r="BU185" i="2" s="1"/>
  <c r="BT188" i="2"/>
  <c r="BR188" i="2"/>
  <c r="BR187" i="2" s="1"/>
  <c r="BQ188" i="2"/>
  <c r="BN188" i="2"/>
  <c r="BL188" i="2" s="1"/>
  <c r="BM188" i="2"/>
  <c r="BK188" i="2"/>
  <c r="BJ188" i="2"/>
  <c r="BI188" i="2"/>
  <c r="BH188" i="2" s="1"/>
  <c r="BG188" i="2"/>
  <c r="AZ188" i="2"/>
  <c r="AY188" i="2"/>
  <c r="AY187" i="2" s="1"/>
  <c r="AX188" i="2"/>
  <c r="AW188" i="2"/>
  <c r="AW187" i="2" s="1"/>
  <c r="AV188" i="2"/>
  <c r="AS188" i="2"/>
  <c r="AR188" i="2"/>
  <c r="AQ188" i="2" s="1"/>
  <c r="AP188" i="2"/>
  <c r="AO188" i="2"/>
  <c r="AN188" i="2" s="1"/>
  <c r="AM188" i="2" s="1"/>
  <c r="AL188" i="2"/>
  <c r="AK188" i="2"/>
  <c r="AJ188" i="2"/>
  <c r="AI188" i="2"/>
  <c r="AH188" i="2"/>
  <c r="AG188" i="2"/>
  <c r="AF188" i="2"/>
  <c r="AD188" i="2"/>
  <c r="AC188" i="2"/>
  <c r="AB188" i="2"/>
  <c r="AA188" i="2"/>
  <c r="X188" i="2"/>
  <c r="W188" i="2"/>
  <c r="V188" i="2" s="1"/>
  <c r="U188" i="2"/>
  <c r="T188" i="2"/>
  <c r="T187" i="2" s="1"/>
  <c r="S188" i="2"/>
  <c r="Q188" i="2"/>
  <c r="P188" i="2"/>
  <c r="O188" i="2"/>
  <c r="N188" i="2"/>
  <c r="M188" i="2"/>
  <c r="J188" i="2"/>
  <c r="J187" i="2" s="1"/>
  <c r="I188" i="2"/>
  <c r="G188" i="2"/>
  <c r="G187" i="2" s="1"/>
  <c r="F188" i="2"/>
  <c r="DD187" i="2"/>
  <c r="DC187" i="2"/>
  <c r="DB187" i="2"/>
  <c r="DA187" i="2"/>
  <c r="CT187" i="2"/>
  <c r="CO187" i="2"/>
  <c r="CM187" i="2"/>
  <c r="CL187" i="2"/>
  <c r="CK187" i="2"/>
  <c r="BN187" i="2"/>
  <c r="BM187" i="2"/>
  <c r="AZ187" i="2"/>
  <c r="AS187" i="2"/>
  <c r="DK183" i="2"/>
  <c r="DJ183" i="2"/>
  <c r="DI183" i="2"/>
  <c r="DH183" i="2"/>
  <c r="DG183" i="2"/>
  <c r="DB183" i="2"/>
  <c r="CY183" i="2"/>
  <c r="CX183" i="2"/>
  <c r="CU183" i="2"/>
  <c r="CR183" i="2"/>
  <c r="CQ183" i="2" s="1"/>
  <c r="CN183" i="2"/>
  <c r="CK183" i="2"/>
  <c r="CJ183" i="2" s="1"/>
  <c r="CI183" i="2"/>
  <c r="CH183" i="2"/>
  <c r="CG183" i="2" s="1"/>
  <c r="CF183" i="2"/>
  <c r="CE183" i="2"/>
  <c r="CD183" i="2" s="1"/>
  <c r="CC183" i="2" s="1"/>
  <c r="BZ183" i="2"/>
  <c r="BV183" i="2" s="1"/>
  <c r="BW183" i="2"/>
  <c r="BS183" i="2"/>
  <c r="BO183" i="2" s="1"/>
  <c r="BP183" i="2"/>
  <c r="BL183" i="2"/>
  <c r="BI183" i="2"/>
  <c r="BH183" i="2"/>
  <c r="BG183" i="2"/>
  <c r="BF183" i="2"/>
  <c r="BE183" i="2" s="1"/>
  <c r="BA183" i="2" s="1"/>
  <c r="BD183" i="2"/>
  <c r="BC183" i="2"/>
  <c r="BB183" i="2"/>
  <c r="AX183" i="2"/>
  <c r="AU183" i="2"/>
  <c r="AQ183" i="2"/>
  <c r="AN183" i="2"/>
  <c r="AM183" i="2" s="1"/>
  <c r="AJ183" i="2"/>
  <c r="AF183" i="2" s="1"/>
  <c r="AG183" i="2"/>
  <c r="AE183" i="2"/>
  <c r="AD183" i="2"/>
  <c r="AB183" i="2"/>
  <c r="AA183" i="2"/>
  <c r="V183" i="2"/>
  <c r="S183" i="2"/>
  <c r="R183" i="2"/>
  <c r="O183" i="2"/>
  <c r="L183" i="2"/>
  <c r="K183" i="2" s="1"/>
  <c r="H183" i="2"/>
  <c r="E183" i="2"/>
  <c r="D183" i="2"/>
  <c r="DQ182" i="2"/>
  <c r="DO182" i="2"/>
  <c r="DK182" i="2"/>
  <c r="DJ182" i="2"/>
  <c r="DH182" i="2"/>
  <c r="DG182" i="2"/>
  <c r="DF182" i="2" s="1"/>
  <c r="DB182" i="2"/>
  <c r="CY182" i="2"/>
  <c r="CX182" i="2" s="1"/>
  <c r="CU182" i="2"/>
  <c r="CR182" i="2"/>
  <c r="CQ182" i="2"/>
  <c r="CN182" i="2"/>
  <c r="CK182" i="2"/>
  <c r="CJ182" i="2"/>
  <c r="CI182" i="2"/>
  <c r="CH182" i="2"/>
  <c r="CG182" i="2" s="1"/>
  <c r="CF182" i="2"/>
  <c r="CE182" i="2"/>
  <c r="CD182" i="2" s="1"/>
  <c r="BZ182" i="2"/>
  <c r="BW182" i="2"/>
  <c r="BV182" i="2" s="1"/>
  <c r="BS182" i="2"/>
  <c r="BP182" i="2"/>
  <c r="BO182" i="2"/>
  <c r="BL182" i="2"/>
  <c r="BI182" i="2"/>
  <c r="BH182" i="2"/>
  <c r="BG182" i="2"/>
  <c r="BE182" i="2" s="1"/>
  <c r="BF182" i="2"/>
  <c r="BD182" i="2"/>
  <c r="BC182" i="2"/>
  <c r="BB182" i="2"/>
  <c r="AX182" i="2"/>
  <c r="AU182" i="2"/>
  <c r="AT182" i="2"/>
  <c r="AQ182" i="2"/>
  <c r="AN182" i="2"/>
  <c r="AM182" i="2" s="1"/>
  <c r="AJ182" i="2"/>
  <c r="AG182" i="2"/>
  <c r="AF182" i="2" s="1"/>
  <c r="AE182" i="2"/>
  <c r="AD182" i="2"/>
  <c r="AC182" i="2" s="1"/>
  <c r="AB182" i="2"/>
  <c r="AA182" i="2"/>
  <c r="Z182" i="2"/>
  <c r="Y182" i="2"/>
  <c r="V182" i="2"/>
  <c r="S182" i="2"/>
  <c r="R182" i="2"/>
  <c r="O182" i="2"/>
  <c r="L182" i="2"/>
  <c r="K182" i="2" s="1"/>
  <c r="H182" i="2"/>
  <c r="E182" i="2"/>
  <c r="DO181" i="2"/>
  <c r="DK181" i="2"/>
  <c r="DJ181" i="2"/>
  <c r="DH181" i="2"/>
  <c r="DG181" i="2"/>
  <c r="DF181" i="2" s="1"/>
  <c r="DB181" i="2"/>
  <c r="CY181" i="2"/>
  <c r="CX181" i="2" s="1"/>
  <c r="CU181" i="2"/>
  <c r="CR181" i="2"/>
  <c r="CQ181" i="2" s="1"/>
  <c r="CN181" i="2"/>
  <c r="CK181" i="2"/>
  <c r="CJ181" i="2"/>
  <c r="CI181" i="2"/>
  <c r="CH181" i="2"/>
  <c r="CG181" i="2" s="1"/>
  <c r="CF181" i="2"/>
  <c r="CE181" i="2"/>
  <c r="BZ181" i="2"/>
  <c r="BV181" i="2" s="1"/>
  <c r="BW181" i="2"/>
  <c r="BS181" i="2"/>
  <c r="BP181" i="2"/>
  <c r="BO181" i="2"/>
  <c r="BL181" i="2"/>
  <c r="BI181" i="2"/>
  <c r="BH181" i="2" s="1"/>
  <c r="BG181" i="2"/>
  <c r="BF181" i="2"/>
  <c r="BE181" i="2" s="1"/>
  <c r="BD181" i="2"/>
  <c r="BC181" i="2"/>
  <c r="BB181" i="2"/>
  <c r="BA181" i="2" s="1"/>
  <c r="AX181" i="2"/>
  <c r="AU181" i="2"/>
  <c r="AT181" i="2" s="1"/>
  <c r="AQ181" i="2"/>
  <c r="AN181" i="2"/>
  <c r="AM181" i="2" s="1"/>
  <c r="AJ181" i="2"/>
  <c r="AG181" i="2"/>
  <c r="AE181" i="2"/>
  <c r="AD181" i="2"/>
  <c r="AC181" i="2" s="1"/>
  <c r="AB181" i="2"/>
  <c r="AA181" i="2"/>
  <c r="Z181" i="2" s="1"/>
  <c r="V181" i="2"/>
  <c r="R181" i="2" s="1"/>
  <c r="S181" i="2"/>
  <c r="O181" i="2"/>
  <c r="L181" i="2"/>
  <c r="K181" i="2"/>
  <c r="H181" i="2"/>
  <c r="E181" i="2"/>
  <c r="D181" i="2" s="1"/>
  <c r="DR180" i="2"/>
  <c r="DQ180" i="2"/>
  <c r="DP180" i="2" s="1"/>
  <c r="DO180" i="2"/>
  <c r="DN180" i="2"/>
  <c r="DK180" i="2"/>
  <c r="DJ180" i="2"/>
  <c r="DI180" i="2" s="1"/>
  <c r="DH180" i="2"/>
  <c r="DG180" i="2"/>
  <c r="DG178" i="2" s="1"/>
  <c r="DF180" i="2"/>
  <c r="DE180" i="2" s="1"/>
  <c r="DB180" i="2"/>
  <c r="CY180" i="2"/>
  <c r="CX180" i="2"/>
  <c r="CU180" i="2"/>
  <c r="CQ180" i="2" s="1"/>
  <c r="CR180" i="2"/>
  <c r="CN180" i="2"/>
  <c r="CK180" i="2"/>
  <c r="CJ180" i="2"/>
  <c r="CI180" i="2"/>
  <c r="CI178" i="2" s="1"/>
  <c r="CH180" i="2"/>
  <c r="CG180" i="2" s="1"/>
  <c r="CF180" i="2"/>
  <c r="CE180" i="2"/>
  <c r="CD180" i="2" s="1"/>
  <c r="BZ180" i="2"/>
  <c r="BW180" i="2"/>
  <c r="BV180" i="2"/>
  <c r="BS180" i="2"/>
  <c r="BP180" i="2"/>
  <c r="BO180" i="2" s="1"/>
  <c r="BL180" i="2"/>
  <c r="BI180" i="2"/>
  <c r="BH180" i="2"/>
  <c r="BG180" i="2"/>
  <c r="BF180" i="2"/>
  <c r="BE180" i="2" s="1"/>
  <c r="BD180" i="2"/>
  <c r="BC180" i="2"/>
  <c r="BB180" i="2" s="1"/>
  <c r="BA180" i="2" s="1"/>
  <c r="AX180" i="2"/>
  <c r="AU180" i="2"/>
  <c r="AT180" i="2" s="1"/>
  <c r="AQ180" i="2"/>
  <c r="AN180" i="2"/>
  <c r="AM180" i="2"/>
  <c r="AJ180" i="2"/>
  <c r="AG180" i="2"/>
  <c r="AE180" i="2"/>
  <c r="AD180" i="2"/>
  <c r="AD178" i="2" s="1"/>
  <c r="AC180" i="2"/>
  <c r="Y180" i="2" s="1"/>
  <c r="AB180" i="2"/>
  <c r="AA180" i="2"/>
  <c r="Z180" i="2"/>
  <c r="V180" i="2"/>
  <c r="S180" i="2"/>
  <c r="R180" i="2"/>
  <c r="O180" i="2"/>
  <c r="L180" i="2"/>
  <c r="H180" i="2"/>
  <c r="E180" i="2"/>
  <c r="D180" i="2" s="1"/>
  <c r="DR179" i="2"/>
  <c r="DK179" i="2"/>
  <c r="DJ179" i="2"/>
  <c r="DI179" i="2"/>
  <c r="DH179" i="2"/>
  <c r="DH178" i="2" s="1"/>
  <c r="DG179" i="2"/>
  <c r="DB179" i="2"/>
  <c r="CY179" i="2"/>
  <c r="CX179" i="2" s="1"/>
  <c r="CU179" i="2"/>
  <c r="CR179" i="2"/>
  <c r="CQ179" i="2" s="1"/>
  <c r="CN179" i="2"/>
  <c r="CK179" i="2"/>
  <c r="CJ179" i="2" s="1"/>
  <c r="CI179" i="2"/>
  <c r="CH179" i="2"/>
  <c r="CG179" i="2"/>
  <c r="CF179" i="2"/>
  <c r="CE179" i="2"/>
  <c r="CD179" i="2"/>
  <c r="CC179" i="2" s="1"/>
  <c r="BZ179" i="2"/>
  <c r="BW179" i="2"/>
  <c r="BV179" i="2"/>
  <c r="BS179" i="2"/>
  <c r="BP179" i="2"/>
  <c r="BO179" i="2"/>
  <c r="BL179" i="2"/>
  <c r="BI179" i="2"/>
  <c r="BH179" i="2" s="1"/>
  <c r="BG179" i="2"/>
  <c r="BF179" i="2"/>
  <c r="BD179" i="2"/>
  <c r="BC179" i="2"/>
  <c r="AX179" i="2"/>
  <c r="AU179" i="2"/>
  <c r="AT179" i="2" s="1"/>
  <c r="AQ179" i="2"/>
  <c r="AN179" i="2"/>
  <c r="AM179" i="2" s="1"/>
  <c r="AJ179" i="2"/>
  <c r="AG179" i="2"/>
  <c r="AF179" i="2"/>
  <c r="AE179" i="2"/>
  <c r="AD179" i="2"/>
  <c r="AC179" i="2" s="1"/>
  <c r="AB179" i="2"/>
  <c r="AA179" i="2"/>
  <c r="Z179" i="2"/>
  <c r="Y179" i="2" s="1"/>
  <c r="V179" i="2"/>
  <c r="S179" i="2"/>
  <c r="O179" i="2"/>
  <c r="L179" i="2"/>
  <c r="K179" i="2" s="1"/>
  <c r="H179" i="2"/>
  <c r="E179" i="2"/>
  <c r="DD178" i="2"/>
  <c r="DD173" i="2" s="1"/>
  <c r="DC178" i="2"/>
  <c r="DB178" i="2"/>
  <c r="DA178" i="2"/>
  <c r="CZ178" i="2"/>
  <c r="CY178" i="2"/>
  <c r="CX178" i="2" s="1"/>
  <c r="CW178" i="2"/>
  <c r="CW173" i="2" s="1"/>
  <c r="CV178" i="2"/>
  <c r="CU178" i="2"/>
  <c r="CT178" i="2"/>
  <c r="CT173" i="2" s="1"/>
  <c r="CR173" i="2" s="1"/>
  <c r="CQ173" i="2" s="1"/>
  <c r="CS178" i="2"/>
  <c r="CP178" i="2"/>
  <c r="CO178" i="2"/>
  <c r="CN178" i="2" s="1"/>
  <c r="CJ178" i="2" s="1"/>
  <c r="CM178" i="2"/>
  <c r="CL178" i="2"/>
  <c r="CK178" i="2" s="1"/>
  <c r="CF178" i="2"/>
  <c r="CE178" i="2"/>
  <c r="CD178" i="2" s="1"/>
  <c r="CB178" i="2"/>
  <c r="CA178" i="2"/>
  <c r="CA173" i="2" s="1"/>
  <c r="BZ178" i="2"/>
  <c r="BY178" i="2"/>
  <c r="BW178" i="2" s="1"/>
  <c r="BX178" i="2"/>
  <c r="BU178" i="2"/>
  <c r="BS178" i="2" s="1"/>
  <c r="BO178" i="2" s="1"/>
  <c r="BT178" i="2"/>
  <c r="BR178" i="2"/>
  <c r="BQ178" i="2"/>
  <c r="BP178" i="2"/>
  <c r="BN178" i="2"/>
  <c r="BN173" i="2" s="1"/>
  <c r="BM178" i="2"/>
  <c r="BK178" i="2"/>
  <c r="BJ178" i="2"/>
  <c r="BI178" i="2"/>
  <c r="BG178" i="2"/>
  <c r="AZ178" i="2"/>
  <c r="AZ173" i="2" s="1"/>
  <c r="AY178" i="2"/>
  <c r="AW178" i="2"/>
  <c r="AV178" i="2"/>
  <c r="AS178" i="2"/>
  <c r="AR178" i="2"/>
  <c r="AQ178" i="2"/>
  <c r="AP178" i="2"/>
  <c r="AO178" i="2"/>
  <c r="AN178" i="2" s="1"/>
  <c r="AM178" i="2" s="1"/>
  <c r="AL178" i="2"/>
  <c r="AK178" i="2"/>
  <c r="AJ178" i="2" s="1"/>
  <c r="AI178" i="2"/>
  <c r="AH178" i="2"/>
  <c r="AG178" i="2"/>
  <c r="AF178" i="2" s="1"/>
  <c r="AE178" i="2"/>
  <c r="AB178" i="2"/>
  <c r="Z178" i="2" s="1"/>
  <c r="AA178" i="2"/>
  <c r="X178" i="2"/>
  <c r="W178" i="2"/>
  <c r="V178" i="2" s="1"/>
  <c r="R178" i="2" s="1"/>
  <c r="U178" i="2"/>
  <c r="T178" i="2"/>
  <c r="S178" i="2"/>
  <c r="Q178" i="2"/>
  <c r="P178" i="2"/>
  <c r="O178" i="2"/>
  <c r="N178" i="2"/>
  <c r="M178" i="2"/>
  <c r="L178" i="2" s="1"/>
  <c r="K178" i="2" s="1"/>
  <c r="J178" i="2"/>
  <c r="I178" i="2"/>
  <c r="H178" i="2"/>
  <c r="G178" i="2"/>
  <c r="G173" i="2" s="1"/>
  <c r="F178" i="2"/>
  <c r="F173" i="2" s="1"/>
  <c r="E178" i="2"/>
  <c r="D178" i="2" s="1"/>
  <c r="DK177" i="2"/>
  <c r="DJ177" i="2"/>
  <c r="DI177" i="2" s="1"/>
  <c r="DH177" i="2"/>
  <c r="DG177" i="2"/>
  <c r="DF177" i="2"/>
  <c r="DE177" i="2" s="1"/>
  <c r="DB177" i="2"/>
  <c r="CY177" i="2"/>
  <c r="CX177" i="2"/>
  <c r="CU177" i="2"/>
  <c r="CR177" i="2"/>
  <c r="CQ177" i="2" s="1"/>
  <c r="CN177" i="2"/>
  <c r="CK177" i="2"/>
  <c r="CJ177" i="2" s="1"/>
  <c r="CI177" i="2"/>
  <c r="CH177" i="2"/>
  <c r="CG177" i="2" s="1"/>
  <c r="CF177" i="2"/>
  <c r="CE177" i="2"/>
  <c r="CD177" i="2" s="1"/>
  <c r="BZ177" i="2"/>
  <c r="BV177" i="2" s="1"/>
  <c r="BW177" i="2"/>
  <c r="BS177" i="2"/>
  <c r="BP177" i="2"/>
  <c r="BO177" i="2"/>
  <c r="BL177" i="2"/>
  <c r="BI177" i="2"/>
  <c r="BH177" i="2"/>
  <c r="BG177" i="2"/>
  <c r="BF177" i="2"/>
  <c r="BD177" i="2"/>
  <c r="BD174" i="2" s="1"/>
  <c r="BC177" i="2"/>
  <c r="AX177" i="2"/>
  <c r="AU177" i="2"/>
  <c r="AT177" i="2" s="1"/>
  <c r="AQ177" i="2"/>
  <c r="AN177" i="2"/>
  <c r="AM177" i="2"/>
  <c r="AJ177" i="2"/>
  <c r="AG177" i="2"/>
  <c r="AF177" i="2" s="1"/>
  <c r="AE177" i="2"/>
  <c r="AD177" i="2"/>
  <c r="DQ177" i="2" s="1"/>
  <c r="AC177" i="2"/>
  <c r="AB177" i="2"/>
  <c r="DO177" i="2" s="1"/>
  <c r="AA177" i="2"/>
  <c r="DN177" i="2" s="1"/>
  <c r="DM177" i="2" s="1"/>
  <c r="V177" i="2"/>
  <c r="S177" i="2"/>
  <c r="R177" i="2"/>
  <c r="O177" i="2"/>
  <c r="K177" i="2" s="1"/>
  <c r="L177" i="2"/>
  <c r="H177" i="2"/>
  <c r="E177" i="2"/>
  <c r="D177" i="2"/>
  <c r="DK176" i="2"/>
  <c r="DJ176" i="2"/>
  <c r="DI176" i="2"/>
  <c r="DH176" i="2"/>
  <c r="DG176" i="2"/>
  <c r="DF176" i="2"/>
  <c r="DE176" i="2"/>
  <c r="DB176" i="2"/>
  <c r="CY176" i="2"/>
  <c r="CU176" i="2"/>
  <c r="CR176" i="2"/>
  <c r="CQ176" i="2"/>
  <c r="CN176" i="2"/>
  <c r="CK176" i="2"/>
  <c r="CI176" i="2"/>
  <c r="CH176" i="2"/>
  <c r="CH174" i="2" s="1"/>
  <c r="CG176" i="2"/>
  <c r="CF176" i="2"/>
  <c r="CF174" i="2" s="1"/>
  <c r="CE176" i="2"/>
  <c r="BZ176" i="2"/>
  <c r="BW176" i="2"/>
  <c r="BV176" i="2" s="1"/>
  <c r="BS176" i="2"/>
  <c r="BP176" i="2"/>
  <c r="BL176" i="2"/>
  <c r="BI176" i="2"/>
  <c r="BH176" i="2" s="1"/>
  <c r="BG176" i="2"/>
  <c r="BF176" i="2"/>
  <c r="BE176" i="2" s="1"/>
  <c r="BD176" i="2"/>
  <c r="BC176" i="2"/>
  <c r="BB176" i="2"/>
  <c r="BA176" i="2" s="1"/>
  <c r="AX176" i="2"/>
  <c r="AU176" i="2"/>
  <c r="AT176" i="2"/>
  <c r="AQ176" i="2"/>
  <c r="AN176" i="2"/>
  <c r="AM176" i="2"/>
  <c r="AJ176" i="2"/>
  <c r="AG176" i="2"/>
  <c r="AF176" i="2" s="1"/>
  <c r="AE176" i="2"/>
  <c r="AD176" i="2"/>
  <c r="AC176" i="2" s="1"/>
  <c r="AB176" i="2"/>
  <c r="DO176" i="2" s="1"/>
  <c r="AA176" i="2"/>
  <c r="V176" i="2"/>
  <c r="S176" i="2"/>
  <c r="R176" i="2"/>
  <c r="O176" i="2"/>
  <c r="L176" i="2"/>
  <c r="K176" i="2"/>
  <c r="H176" i="2"/>
  <c r="E176" i="2"/>
  <c r="D176" i="2" s="1"/>
  <c r="DK175" i="2"/>
  <c r="DJ175" i="2"/>
  <c r="DH175" i="2"/>
  <c r="DG175" i="2"/>
  <c r="DF175" i="2" s="1"/>
  <c r="DB175" i="2"/>
  <c r="CY175" i="2"/>
  <c r="CX175" i="2" s="1"/>
  <c r="CU175" i="2"/>
  <c r="CR175" i="2"/>
  <c r="CQ175" i="2" s="1"/>
  <c r="CN175" i="2"/>
  <c r="CK175" i="2"/>
  <c r="CJ175" i="2"/>
  <c r="CI175" i="2"/>
  <c r="CH175" i="2"/>
  <c r="CG175" i="2" s="1"/>
  <c r="CF175" i="2"/>
  <c r="CE175" i="2"/>
  <c r="CD175" i="2"/>
  <c r="CC175" i="2" s="1"/>
  <c r="BZ175" i="2"/>
  <c r="BW175" i="2"/>
  <c r="BV175" i="2" s="1"/>
  <c r="BS175" i="2"/>
  <c r="BP175" i="2"/>
  <c r="BO175" i="2" s="1"/>
  <c r="BL175" i="2"/>
  <c r="BI175" i="2"/>
  <c r="BG175" i="2"/>
  <c r="BF175" i="2"/>
  <c r="BE175" i="2" s="1"/>
  <c r="BD175" i="2"/>
  <c r="BC175" i="2"/>
  <c r="BB175" i="2" s="1"/>
  <c r="AX175" i="2"/>
  <c r="AU175" i="2"/>
  <c r="AT175" i="2"/>
  <c r="AQ175" i="2"/>
  <c r="AN175" i="2"/>
  <c r="AM175" i="2"/>
  <c r="AJ175" i="2"/>
  <c r="AG175" i="2"/>
  <c r="AF175" i="2" s="1"/>
  <c r="AE175" i="2"/>
  <c r="AD175" i="2"/>
  <c r="AB175" i="2"/>
  <c r="AA175" i="2"/>
  <c r="V175" i="2"/>
  <c r="S175" i="2"/>
  <c r="O175" i="2"/>
  <c r="L175" i="2"/>
  <c r="K175" i="2" s="1"/>
  <c r="H175" i="2"/>
  <c r="D175" i="2" s="1"/>
  <c r="E175" i="2"/>
  <c r="DK174" i="2"/>
  <c r="DH174" i="2"/>
  <c r="DG174" i="2"/>
  <c r="DD174" i="2"/>
  <c r="DC174" i="2"/>
  <c r="DB174" i="2" s="1"/>
  <c r="DA174" i="2"/>
  <c r="CZ174" i="2"/>
  <c r="CZ173" i="2" s="1"/>
  <c r="CY174" i="2"/>
  <c r="CX174" i="2"/>
  <c r="CW174" i="2"/>
  <c r="CV174" i="2"/>
  <c r="CU174" i="2"/>
  <c r="CT174" i="2"/>
  <c r="CS174" i="2"/>
  <c r="CR174" i="2" s="1"/>
  <c r="CQ174" i="2"/>
  <c r="CP174" i="2"/>
  <c r="CP173" i="2" s="1"/>
  <c r="CO174" i="2"/>
  <c r="CO173" i="2" s="1"/>
  <c r="CN173" i="2" s="1"/>
  <c r="CN174" i="2"/>
  <c r="CM174" i="2"/>
  <c r="CM173" i="2" s="1"/>
  <c r="CL174" i="2"/>
  <c r="CE174" i="2"/>
  <c r="CB174" i="2"/>
  <c r="CA174" i="2"/>
  <c r="BZ174" i="2"/>
  <c r="BY174" i="2"/>
  <c r="BW174" i="2" s="1"/>
  <c r="BV174" i="2" s="1"/>
  <c r="BX174" i="2"/>
  <c r="BU174" i="2"/>
  <c r="BT174" i="2"/>
  <c r="BS174" i="2" s="1"/>
  <c r="BR174" i="2"/>
  <c r="BQ174" i="2"/>
  <c r="BN174" i="2"/>
  <c r="BM174" i="2"/>
  <c r="BK174" i="2"/>
  <c r="BK173" i="2" s="1"/>
  <c r="BJ174" i="2"/>
  <c r="AZ174" i="2"/>
  <c r="AY174" i="2"/>
  <c r="AY173" i="2" s="1"/>
  <c r="AX174" i="2"/>
  <c r="AW174" i="2"/>
  <c r="AV174" i="2"/>
  <c r="AU174" i="2"/>
  <c r="AT174" i="2" s="1"/>
  <c r="AS174" i="2"/>
  <c r="AS173" i="2" s="1"/>
  <c r="AR174" i="2"/>
  <c r="AR173" i="2" s="1"/>
  <c r="AQ173" i="2" s="1"/>
  <c r="AQ174" i="2"/>
  <c r="AP174" i="2"/>
  <c r="AP173" i="2" s="1"/>
  <c r="AN173" i="2" s="1"/>
  <c r="AM173" i="2" s="1"/>
  <c r="AO174" i="2"/>
  <c r="AN174" i="2"/>
  <c r="AM174" i="2" s="1"/>
  <c r="AL174" i="2"/>
  <c r="AK174" i="2"/>
  <c r="AJ174" i="2" s="1"/>
  <c r="AI174" i="2"/>
  <c r="AH174" i="2"/>
  <c r="AG174" i="2"/>
  <c r="X174" i="2"/>
  <c r="X173" i="2" s="1"/>
  <c r="W174" i="2"/>
  <c r="W173" i="2" s="1"/>
  <c r="V173" i="2" s="1"/>
  <c r="V174" i="2"/>
  <c r="U174" i="2"/>
  <c r="T174" i="2"/>
  <c r="S174" i="2"/>
  <c r="R174" i="2" s="1"/>
  <c r="Q174" i="2"/>
  <c r="P174" i="2"/>
  <c r="N174" i="2"/>
  <c r="M174" i="2"/>
  <c r="L174" i="2" s="1"/>
  <c r="J174" i="2"/>
  <c r="H174" i="2" s="1"/>
  <c r="I174" i="2"/>
  <c r="G174" i="2"/>
  <c r="F174" i="2"/>
  <c r="DC173" i="2"/>
  <c r="DB173" i="2"/>
  <c r="CV173" i="2"/>
  <c r="CU173" i="2" s="1"/>
  <c r="CS173" i="2"/>
  <c r="CB173" i="2"/>
  <c r="BZ173" i="2"/>
  <c r="BY173" i="2"/>
  <c r="BX173" i="2"/>
  <c r="BW173" i="2"/>
  <c r="BU173" i="2"/>
  <c r="BQ173" i="2"/>
  <c r="AW173" i="2"/>
  <c r="AO173" i="2"/>
  <c r="AL173" i="2"/>
  <c r="AK173" i="2"/>
  <c r="AJ173" i="2"/>
  <c r="AI173" i="2"/>
  <c r="AG173" i="2" s="1"/>
  <c r="AF173" i="2" s="1"/>
  <c r="AH173" i="2"/>
  <c r="U173" i="2"/>
  <c r="T173" i="2"/>
  <c r="S173" i="2" s="1"/>
  <c r="R173" i="2" s="1"/>
  <c r="Q173" i="2"/>
  <c r="P173" i="2"/>
  <c r="O173" i="2" s="1"/>
  <c r="N173" i="2"/>
  <c r="M173" i="2"/>
  <c r="L173" i="2" s="1"/>
  <c r="K173" i="2" s="1"/>
  <c r="I173" i="2"/>
  <c r="DK171" i="2"/>
  <c r="DJ171" i="2"/>
  <c r="DI171" i="2" s="1"/>
  <c r="DH171" i="2"/>
  <c r="DO171" i="2" s="1"/>
  <c r="DG171" i="2"/>
  <c r="DF171" i="2" s="1"/>
  <c r="DE171" i="2" s="1"/>
  <c r="DB171" i="2"/>
  <c r="CY171" i="2"/>
  <c r="CX171" i="2"/>
  <c r="CU171" i="2"/>
  <c r="CR171" i="2"/>
  <c r="CQ171" i="2" s="1"/>
  <c r="CN171" i="2"/>
  <c r="CK171" i="2"/>
  <c r="CJ171" i="2"/>
  <c r="CI171" i="2"/>
  <c r="CH171" i="2"/>
  <c r="CG171" i="2"/>
  <c r="CF171" i="2"/>
  <c r="CE171" i="2"/>
  <c r="CD171" i="2"/>
  <c r="CC171" i="2" s="1"/>
  <c r="BZ171" i="2"/>
  <c r="BW171" i="2"/>
  <c r="BS171" i="2"/>
  <c r="BP171" i="2"/>
  <c r="BO171" i="2" s="1"/>
  <c r="BL171" i="2"/>
  <c r="BI171" i="2"/>
  <c r="BH171" i="2"/>
  <c r="BG171" i="2"/>
  <c r="BF171" i="2"/>
  <c r="BE171" i="2"/>
  <c r="BD171" i="2"/>
  <c r="BC171" i="2"/>
  <c r="AX171" i="2"/>
  <c r="AT171" i="2" s="1"/>
  <c r="AU171" i="2"/>
  <c r="AQ171" i="2"/>
  <c r="AN171" i="2"/>
  <c r="AM171" i="2"/>
  <c r="AJ171" i="2"/>
  <c r="AG171" i="2"/>
  <c r="AF171" i="2"/>
  <c r="AE171" i="2"/>
  <c r="AD171" i="2"/>
  <c r="DQ171" i="2" s="1"/>
  <c r="AC171" i="2"/>
  <c r="AB171" i="2"/>
  <c r="Z171" i="2" s="1"/>
  <c r="Y171" i="2" s="1"/>
  <c r="AA171" i="2"/>
  <c r="V171" i="2"/>
  <c r="S171" i="2"/>
  <c r="R171" i="2" s="1"/>
  <c r="O171" i="2"/>
  <c r="L171" i="2"/>
  <c r="H171" i="2"/>
  <c r="D171" i="2" s="1"/>
  <c r="E171" i="2"/>
  <c r="DR170" i="2"/>
  <c r="DK170" i="2"/>
  <c r="DI170" i="2" s="1"/>
  <c r="DJ170" i="2"/>
  <c r="DH170" i="2"/>
  <c r="DG170" i="2"/>
  <c r="DF170" i="2"/>
  <c r="DE170" i="2" s="1"/>
  <c r="DB170" i="2"/>
  <c r="CY170" i="2"/>
  <c r="CX170" i="2"/>
  <c r="CU170" i="2"/>
  <c r="CQ170" i="2" s="1"/>
  <c r="CR170" i="2"/>
  <c r="CN170" i="2"/>
  <c r="CJ170" i="2" s="1"/>
  <c r="CK170" i="2"/>
  <c r="CI170" i="2"/>
  <c r="CH170" i="2"/>
  <c r="CG170" i="2"/>
  <c r="CF170" i="2"/>
  <c r="CE170" i="2"/>
  <c r="CD170" i="2" s="1"/>
  <c r="CC170" i="2" s="1"/>
  <c r="BZ170" i="2"/>
  <c r="BW170" i="2"/>
  <c r="BV170" i="2"/>
  <c r="BS170" i="2"/>
  <c r="BP170" i="2"/>
  <c r="BO170" i="2"/>
  <c r="BL170" i="2"/>
  <c r="BI170" i="2"/>
  <c r="BG170" i="2"/>
  <c r="BF170" i="2"/>
  <c r="BE170" i="2" s="1"/>
  <c r="BD170" i="2"/>
  <c r="BC170" i="2"/>
  <c r="BB170" i="2" s="1"/>
  <c r="BA170" i="2" s="1"/>
  <c r="AX170" i="2"/>
  <c r="AU170" i="2"/>
  <c r="AT170" i="2" s="1"/>
  <c r="AQ170" i="2"/>
  <c r="AN170" i="2"/>
  <c r="AM170" i="2"/>
  <c r="AJ170" i="2"/>
  <c r="AG170" i="2"/>
  <c r="AF170" i="2"/>
  <c r="AE170" i="2"/>
  <c r="AD170" i="2"/>
  <c r="AC170" i="2"/>
  <c r="AB170" i="2"/>
  <c r="DO170" i="2" s="1"/>
  <c r="AA170" i="2"/>
  <c r="DN170" i="2" s="1"/>
  <c r="DM170" i="2" s="1"/>
  <c r="Z170" i="2"/>
  <c r="Y170" i="2" s="1"/>
  <c r="V170" i="2"/>
  <c r="S170" i="2"/>
  <c r="R170" i="2" s="1"/>
  <c r="O170" i="2"/>
  <c r="L170" i="2"/>
  <c r="K170" i="2"/>
  <c r="H170" i="2"/>
  <c r="E170" i="2"/>
  <c r="D170" i="2"/>
  <c r="DQ169" i="2"/>
  <c r="DP169" i="2" s="1"/>
  <c r="DN169" i="2"/>
  <c r="DM169" i="2" s="1"/>
  <c r="DL169" i="2" s="1"/>
  <c r="DK169" i="2"/>
  <c r="DJ169" i="2"/>
  <c r="DI169" i="2"/>
  <c r="DH169" i="2"/>
  <c r="DG169" i="2"/>
  <c r="DF169" i="2"/>
  <c r="DE169" i="2" s="1"/>
  <c r="DB169" i="2"/>
  <c r="CY169" i="2"/>
  <c r="CX169" i="2"/>
  <c r="CU169" i="2"/>
  <c r="CR169" i="2"/>
  <c r="CQ169" i="2"/>
  <c r="CN169" i="2"/>
  <c r="CK169" i="2"/>
  <c r="CJ169" i="2" s="1"/>
  <c r="CI169" i="2"/>
  <c r="DR169" i="2" s="1"/>
  <c r="CH169" i="2"/>
  <c r="CG169" i="2"/>
  <c r="CC169" i="2" s="1"/>
  <c r="CF169" i="2"/>
  <c r="DO169" i="2" s="1"/>
  <c r="CE169" i="2"/>
  <c r="CD169" i="2"/>
  <c r="BZ169" i="2"/>
  <c r="BW169" i="2"/>
  <c r="BV169" i="2"/>
  <c r="BS169" i="2"/>
  <c r="BP169" i="2"/>
  <c r="BO169" i="2"/>
  <c r="BL169" i="2"/>
  <c r="BH169" i="2" s="1"/>
  <c r="BI169" i="2"/>
  <c r="BG169" i="2"/>
  <c r="BF169" i="2"/>
  <c r="BE169" i="2"/>
  <c r="BD169" i="2"/>
  <c r="BC169" i="2"/>
  <c r="BB169" i="2" s="1"/>
  <c r="BA169" i="2" s="1"/>
  <c r="AX169" i="2"/>
  <c r="AT169" i="2" s="1"/>
  <c r="AU169" i="2"/>
  <c r="AQ169" i="2"/>
  <c r="AM169" i="2" s="1"/>
  <c r="AN169" i="2"/>
  <c r="AJ169" i="2"/>
  <c r="AG169" i="2"/>
  <c r="AF169" i="2"/>
  <c r="AE169" i="2"/>
  <c r="AD169" i="2"/>
  <c r="AC169" i="2" s="1"/>
  <c r="Y169" i="2" s="1"/>
  <c r="AB169" i="2"/>
  <c r="AA169" i="2"/>
  <c r="Z169" i="2"/>
  <c r="V169" i="2"/>
  <c r="S169" i="2"/>
  <c r="R169" i="2"/>
  <c r="O169" i="2"/>
  <c r="L169" i="2"/>
  <c r="H169" i="2"/>
  <c r="E169" i="2"/>
  <c r="DK168" i="2"/>
  <c r="DJ168" i="2"/>
  <c r="DI168" i="2"/>
  <c r="DH168" i="2"/>
  <c r="DF168" i="2" s="1"/>
  <c r="DE168" i="2" s="1"/>
  <c r="DG168" i="2"/>
  <c r="DN168" i="2" s="1"/>
  <c r="DB168" i="2"/>
  <c r="CY168" i="2"/>
  <c r="CX168" i="2" s="1"/>
  <c r="CU168" i="2"/>
  <c r="CR168" i="2"/>
  <c r="CQ168" i="2" s="1"/>
  <c r="CN168" i="2"/>
  <c r="CK168" i="2"/>
  <c r="CJ168" i="2" s="1"/>
  <c r="CI168" i="2"/>
  <c r="CH168" i="2"/>
  <c r="CG168" i="2"/>
  <c r="CC168" i="2" s="1"/>
  <c r="CF168" i="2"/>
  <c r="CE168" i="2"/>
  <c r="CD168" i="2"/>
  <c r="BZ168" i="2"/>
  <c r="BV168" i="2" s="1"/>
  <c r="BW168" i="2"/>
  <c r="BS168" i="2"/>
  <c r="BP168" i="2"/>
  <c r="BL168" i="2"/>
  <c r="BI168" i="2"/>
  <c r="BH168" i="2" s="1"/>
  <c r="BG168" i="2"/>
  <c r="BF168" i="2"/>
  <c r="BE168" i="2"/>
  <c r="BD168" i="2"/>
  <c r="BC168" i="2"/>
  <c r="BB168" i="2"/>
  <c r="BA168" i="2"/>
  <c r="AX168" i="2"/>
  <c r="AU168" i="2"/>
  <c r="AT168" i="2"/>
  <c r="AQ168" i="2"/>
  <c r="AN168" i="2"/>
  <c r="AM168" i="2" s="1"/>
  <c r="AJ168" i="2"/>
  <c r="AF168" i="2" s="1"/>
  <c r="AG168" i="2"/>
  <c r="AE168" i="2"/>
  <c r="AD168" i="2"/>
  <c r="DQ168" i="2" s="1"/>
  <c r="AB168" i="2"/>
  <c r="AA168" i="2"/>
  <c r="V168" i="2"/>
  <c r="S168" i="2"/>
  <c r="R168" i="2"/>
  <c r="O168" i="2"/>
  <c r="K168" i="2" s="1"/>
  <c r="L168" i="2"/>
  <c r="H168" i="2"/>
  <c r="E168" i="2"/>
  <c r="D168" i="2"/>
  <c r="DO167" i="2"/>
  <c r="DK167" i="2"/>
  <c r="DI167" i="2" s="1"/>
  <c r="DE167" i="2" s="1"/>
  <c r="DJ167" i="2"/>
  <c r="DH167" i="2"/>
  <c r="DG167" i="2"/>
  <c r="DF167" i="2"/>
  <c r="DB167" i="2"/>
  <c r="CX167" i="2" s="1"/>
  <c r="CY167" i="2"/>
  <c r="CU167" i="2"/>
  <c r="CR167" i="2"/>
  <c r="CQ167" i="2"/>
  <c r="CN167" i="2"/>
  <c r="CK167" i="2"/>
  <c r="CJ167" i="2"/>
  <c r="CI167" i="2"/>
  <c r="CH167" i="2"/>
  <c r="CF167" i="2"/>
  <c r="CF165" i="2" s="1"/>
  <c r="CE167" i="2"/>
  <c r="BZ167" i="2"/>
  <c r="BW167" i="2"/>
  <c r="BV167" i="2"/>
  <c r="BS167" i="2"/>
  <c r="BP167" i="2"/>
  <c r="BO167" i="2" s="1"/>
  <c r="BL167" i="2"/>
  <c r="BI167" i="2"/>
  <c r="BH167" i="2"/>
  <c r="BG167" i="2"/>
  <c r="BF167" i="2"/>
  <c r="BE167" i="2"/>
  <c r="BD167" i="2"/>
  <c r="BC167" i="2"/>
  <c r="BB167" i="2" s="1"/>
  <c r="BA167" i="2" s="1"/>
  <c r="AX167" i="2"/>
  <c r="AU167" i="2"/>
  <c r="AT167" i="2" s="1"/>
  <c r="AQ167" i="2"/>
  <c r="AN167" i="2"/>
  <c r="AM167" i="2" s="1"/>
  <c r="AJ167" i="2"/>
  <c r="AG167" i="2"/>
  <c r="AF167" i="2"/>
  <c r="AE167" i="2"/>
  <c r="AD167" i="2"/>
  <c r="AC167" i="2"/>
  <c r="AB167" i="2"/>
  <c r="AA167" i="2"/>
  <c r="V167" i="2"/>
  <c r="S167" i="2"/>
  <c r="R167" i="2" s="1"/>
  <c r="O167" i="2"/>
  <c r="L167" i="2"/>
  <c r="K167" i="2"/>
  <c r="H167" i="2"/>
  <c r="E167" i="2"/>
  <c r="D167" i="2"/>
  <c r="DK166" i="2"/>
  <c r="DK165" i="2" s="1"/>
  <c r="DK164" i="2" s="1"/>
  <c r="DJ166" i="2"/>
  <c r="DH166" i="2"/>
  <c r="DG166" i="2"/>
  <c r="DG165" i="2" s="1"/>
  <c r="DF166" i="2"/>
  <c r="DB166" i="2"/>
  <c r="CY166" i="2"/>
  <c r="CX166" i="2"/>
  <c r="CU166" i="2"/>
  <c r="CR166" i="2"/>
  <c r="CQ166" i="2"/>
  <c r="CN166" i="2"/>
  <c r="CK166" i="2"/>
  <c r="CJ166" i="2"/>
  <c r="CI166" i="2"/>
  <c r="CG166" i="2" s="1"/>
  <c r="CH166" i="2"/>
  <c r="CF166" i="2"/>
  <c r="CE166" i="2"/>
  <c r="CD166" i="2"/>
  <c r="CC166" i="2" s="1"/>
  <c r="BZ166" i="2"/>
  <c r="BW166" i="2"/>
  <c r="BV166" i="2" s="1"/>
  <c r="BS166" i="2"/>
  <c r="BP166" i="2"/>
  <c r="BO166" i="2"/>
  <c r="BL166" i="2"/>
  <c r="BH166" i="2" s="1"/>
  <c r="BI166" i="2"/>
  <c r="BG166" i="2"/>
  <c r="BF166" i="2"/>
  <c r="BE166" i="2"/>
  <c r="BD166" i="2"/>
  <c r="BC166" i="2"/>
  <c r="AX166" i="2"/>
  <c r="AU166" i="2"/>
  <c r="AT166" i="2"/>
  <c r="AQ166" i="2"/>
  <c r="AN166" i="2"/>
  <c r="AM166" i="2" s="1"/>
  <c r="AJ166" i="2"/>
  <c r="AG166" i="2"/>
  <c r="AF166" i="2" s="1"/>
  <c r="AE166" i="2"/>
  <c r="AD166" i="2"/>
  <c r="AB166" i="2"/>
  <c r="AB165" i="2" s="1"/>
  <c r="AB164" i="2" s="1"/>
  <c r="AA166" i="2"/>
  <c r="Z166" i="2" s="1"/>
  <c r="V166" i="2"/>
  <c r="S166" i="2"/>
  <c r="R166" i="2" s="1"/>
  <c r="O166" i="2"/>
  <c r="L166" i="2"/>
  <c r="K166" i="2"/>
  <c r="H166" i="2"/>
  <c r="E166" i="2"/>
  <c r="D166" i="2"/>
  <c r="DD165" i="2"/>
  <c r="DC165" i="2"/>
  <c r="DC164" i="2" s="1"/>
  <c r="DB164" i="2" s="1"/>
  <c r="DB165" i="2"/>
  <c r="DA165" i="2"/>
  <c r="CZ165" i="2"/>
  <c r="CW165" i="2"/>
  <c r="CW164" i="2" s="1"/>
  <c r="CV165" i="2"/>
  <c r="CU165" i="2" s="1"/>
  <c r="CT165" i="2"/>
  <c r="CT164" i="2" s="1"/>
  <c r="CS165" i="2"/>
  <c r="CP165" i="2"/>
  <c r="CO165" i="2"/>
  <c r="CN165" i="2"/>
  <c r="CM165" i="2"/>
  <c r="CL165" i="2"/>
  <c r="CL164" i="2" s="1"/>
  <c r="CB165" i="2"/>
  <c r="CA165" i="2"/>
  <c r="BZ165" i="2"/>
  <c r="BY165" i="2"/>
  <c r="BX165" i="2"/>
  <c r="BU165" i="2"/>
  <c r="BT165" i="2"/>
  <c r="BT164" i="2" s="1"/>
  <c r="BS164" i="2" s="1"/>
  <c r="BS165" i="2"/>
  <c r="BR165" i="2"/>
  <c r="BQ165" i="2"/>
  <c r="BN165" i="2"/>
  <c r="BN164" i="2" s="1"/>
  <c r="BM165" i="2"/>
  <c r="BK165" i="2"/>
  <c r="BK164" i="2" s="1"/>
  <c r="BJ165" i="2"/>
  <c r="BI165" i="2"/>
  <c r="BF165" i="2"/>
  <c r="BF164" i="2" s="1"/>
  <c r="AZ165" i="2"/>
  <c r="AZ164" i="2" s="1"/>
  <c r="AX164" i="2" s="1"/>
  <c r="AY165" i="2"/>
  <c r="AX165" i="2"/>
  <c r="AT165" i="2" s="1"/>
  <c r="AW165" i="2"/>
  <c r="AV165" i="2"/>
  <c r="AU165" i="2"/>
  <c r="AS165" i="2"/>
  <c r="AS164" i="2" s="1"/>
  <c r="AR165" i="2"/>
  <c r="AQ165" i="2"/>
  <c r="AP165" i="2"/>
  <c r="AO165" i="2"/>
  <c r="AL165" i="2"/>
  <c r="AL164" i="2" s="1"/>
  <c r="AK165" i="2"/>
  <c r="AI165" i="2"/>
  <c r="AI164" i="2" s="1"/>
  <c r="AG164" i="2" s="1"/>
  <c r="AH165" i="2"/>
  <c r="AG165" i="2" s="1"/>
  <c r="X165" i="2"/>
  <c r="W165" i="2"/>
  <c r="W164" i="2" s="1"/>
  <c r="V164" i="2" s="1"/>
  <c r="V165" i="2"/>
  <c r="U165" i="2"/>
  <c r="T165" i="2"/>
  <c r="Q165" i="2"/>
  <c r="O165" i="2" s="1"/>
  <c r="K165" i="2" s="1"/>
  <c r="P165" i="2"/>
  <c r="N165" i="2"/>
  <c r="M165" i="2"/>
  <c r="L165" i="2"/>
  <c r="J165" i="2"/>
  <c r="I165" i="2"/>
  <c r="G165" i="2"/>
  <c r="G164" i="2" s="1"/>
  <c r="F165" i="2"/>
  <c r="F164" i="2" s="1"/>
  <c r="E164" i="2" s="1"/>
  <c r="E165" i="2"/>
  <c r="DD164" i="2"/>
  <c r="CZ164" i="2"/>
  <c r="CV164" i="2"/>
  <c r="CU164" i="2" s="1"/>
  <c r="CP164" i="2"/>
  <c r="CO164" i="2"/>
  <c r="CN164" i="2" s="1"/>
  <c r="CM164" i="2"/>
  <c r="CK164" i="2"/>
  <c r="CJ164" i="2" s="1"/>
  <c r="CF164" i="2"/>
  <c r="CB164" i="2"/>
  <c r="CA164" i="2"/>
  <c r="BX164" i="2"/>
  <c r="BU164" i="2"/>
  <c r="BQ164" i="2"/>
  <c r="BJ164" i="2"/>
  <c r="BI164" i="2"/>
  <c r="AY164" i="2"/>
  <c r="AW164" i="2"/>
  <c r="AU164" i="2" s="1"/>
  <c r="AT164" i="2" s="1"/>
  <c r="AV164" i="2"/>
  <c r="AR164" i="2"/>
  <c r="AQ164" i="2" s="1"/>
  <c r="AP164" i="2"/>
  <c r="AH164" i="2"/>
  <c r="X164" i="2"/>
  <c r="U164" i="2"/>
  <c r="T164" i="2"/>
  <c r="S164" i="2"/>
  <c r="R164" i="2" s="1"/>
  <c r="P164" i="2"/>
  <c r="N164" i="2"/>
  <c r="M164" i="2"/>
  <c r="L164" i="2" s="1"/>
  <c r="I164" i="2"/>
  <c r="DQ162" i="2"/>
  <c r="DP162" i="2" s="1"/>
  <c r="DK162" i="2"/>
  <c r="DI162" i="2" s="1"/>
  <c r="DE162" i="2" s="1"/>
  <c r="DJ162" i="2"/>
  <c r="DH162" i="2"/>
  <c r="DG162" i="2"/>
  <c r="DF162" i="2"/>
  <c r="DB162" i="2"/>
  <c r="CX162" i="2" s="1"/>
  <c r="CY162" i="2"/>
  <c r="CU162" i="2"/>
  <c r="CR162" i="2"/>
  <c r="CQ162" i="2"/>
  <c r="CN162" i="2"/>
  <c r="CK162" i="2"/>
  <c r="CJ162" i="2" s="1"/>
  <c r="CI162" i="2"/>
  <c r="CH162" i="2"/>
  <c r="CG162" i="2"/>
  <c r="CF162" i="2"/>
  <c r="CE162" i="2"/>
  <c r="CD162" i="2" s="1"/>
  <c r="BZ162" i="2"/>
  <c r="BW162" i="2"/>
  <c r="BV162" i="2"/>
  <c r="BS162" i="2"/>
  <c r="BP162" i="2"/>
  <c r="BO162" i="2" s="1"/>
  <c r="BL162" i="2"/>
  <c r="BI162" i="2"/>
  <c r="BH162" i="2"/>
  <c r="BG162" i="2"/>
  <c r="DR162" i="2" s="1"/>
  <c r="BF162" i="2"/>
  <c r="BD162" i="2"/>
  <c r="DO162" i="2" s="1"/>
  <c r="BC162" i="2"/>
  <c r="AX162" i="2"/>
  <c r="AU162" i="2"/>
  <c r="AT162" i="2" s="1"/>
  <c r="AQ162" i="2"/>
  <c r="AN162" i="2"/>
  <c r="AM162" i="2" s="1"/>
  <c r="AJ162" i="2"/>
  <c r="AG162" i="2"/>
  <c r="AF162" i="2"/>
  <c r="AE162" i="2"/>
  <c r="AD162" i="2"/>
  <c r="AC162" i="2"/>
  <c r="AB162" i="2"/>
  <c r="AA162" i="2"/>
  <c r="Z162" i="2" s="1"/>
  <c r="Y162" i="2"/>
  <c r="V162" i="2"/>
  <c r="S162" i="2"/>
  <c r="R162" i="2" s="1"/>
  <c r="O162" i="2"/>
  <c r="L162" i="2"/>
  <c r="K162" i="2"/>
  <c r="H162" i="2"/>
  <c r="E162" i="2"/>
  <c r="D162" i="2"/>
  <c r="DO161" i="2"/>
  <c r="DK161" i="2"/>
  <c r="DJ161" i="2"/>
  <c r="DI161" i="2" s="1"/>
  <c r="DH161" i="2"/>
  <c r="DG161" i="2"/>
  <c r="DF161" i="2"/>
  <c r="DE161" i="2" s="1"/>
  <c r="DB161" i="2"/>
  <c r="CY161" i="2"/>
  <c r="CX161" i="2" s="1"/>
  <c r="CU161" i="2"/>
  <c r="CR161" i="2"/>
  <c r="CQ161" i="2"/>
  <c r="CN161" i="2"/>
  <c r="CK161" i="2"/>
  <c r="CJ161" i="2"/>
  <c r="CI161" i="2"/>
  <c r="CH161" i="2"/>
  <c r="CF161" i="2"/>
  <c r="CE161" i="2"/>
  <c r="CD161" i="2"/>
  <c r="BZ161" i="2"/>
  <c r="BW161" i="2"/>
  <c r="BV161" i="2"/>
  <c r="BS161" i="2"/>
  <c r="BP161" i="2"/>
  <c r="BO161" i="2" s="1"/>
  <c r="BL161" i="2"/>
  <c r="BH161" i="2" s="1"/>
  <c r="BI161" i="2"/>
  <c r="BG161" i="2"/>
  <c r="BF161" i="2"/>
  <c r="BE161" i="2"/>
  <c r="BD161" i="2"/>
  <c r="BC161" i="2"/>
  <c r="BB161" i="2" s="1"/>
  <c r="BA161" i="2" s="1"/>
  <c r="AX161" i="2"/>
  <c r="AU161" i="2"/>
  <c r="AT161" i="2"/>
  <c r="AQ161" i="2"/>
  <c r="AN161" i="2"/>
  <c r="AM161" i="2"/>
  <c r="AJ161" i="2"/>
  <c r="AF161" i="2" s="1"/>
  <c r="AG161" i="2"/>
  <c r="AE161" i="2"/>
  <c r="AD161" i="2"/>
  <c r="AB161" i="2"/>
  <c r="AA161" i="2"/>
  <c r="Z161" i="2" s="1"/>
  <c r="V161" i="2"/>
  <c r="S161" i="2"/>
  <c r="R161" i="2" s="1"/>
  <c r="O161" i="2"/>
  <c r="L161" i="2"/>
  <c r="K161" i="2"/>
  <c r="H161" i="2"/>
  <c r="D161" i="2" s="1"/>
  <c r="E161" i="2"/>
  <c r="DQ160" i="2"/>
  <c r="DN160" i="2"/>
  <c r="DK160" i="2"/>
  <c r="DJ160" i="2"/>
  <c r="DI160" i="2" s="1"/>
  <c r="DH160" i="2"/>
  <c r="DG160" i="2"/>
  <c r="DF160" i="2"/>
  <c r="DE160" i="2" s="1"/>
  <c r="DB160" i="2"/>
  <c r="CY160" i="2"/>
  <c r="CX160" i="2"/>
  <c r="CU160" i="2"/>
  <c r="CR160" i="2"/>
  <c r="CQ160" i="2"/>
  <c r="CN160" i="2"/>
  <c r="CK160" i="2"/>
  <c r="CJ160" i="2" s="1"/>
  <c r="CI160" i="2"/>
  <c r="CH160" i="2"/>
  <c r="CF160" i="2"/>
  <c r="CE160" i="2"/>
  <c r="CD160" i="2"/>
  <c r="BZ160" i="2"/>
  <c r="BW160" i="2"/>
  <c r="BV160" i="2"/>
  <c r="BS160" i="2"/>
  <c r="BP160" i="2"/>
  <c r="BO160" i="2"/>
  <c r="BL160" i="2"/>
  <c r="BI160" i="2"/>
  <c r="BG160" i="2"/>
  <c r="BF160" i="2"/>
  <c r="BE160" i="2"/>
  <c r="BD160" i="2"/>
  <c r="DO160" i="2" s="1"/>
  <c r="DM160" i="2" s="1"/>
  <c r="BC160" i="2"/>
  <c r="AX160" i="2"/>
  <c r="AU160" i="2"/>
  <c r="AT160" i="2"/>
  <c r="AQ160" i="2"/>
  <c r="AN160" i="2"/>
  <c r="AM160" i="2" s="1"/>
  <c r="AJ160" i="2"/>
  <c r="AF160" i="2" s="1"/>
  <c r="AG160" i="2"/>
  <c r="AE160" i="2"/>
  <c r="AD160" i="2"/>
  <c r="AC160" i="2"/>
  <c r="AB160" i="2"/>
  <c r="AA160" i="2"/>
  <c r="Z160" i="2" s="1"/>
  <c r="Y160" i="2" s="1"/>
  <c r="V160" i="2"/>
  <c r="S160" i="2"/>
  <c r="R160" i="2"/>
  <c r="O160" i="2"/>
  <c r="K160" i="2" s="1"/>
  <c r="L160" i="2"/>
  <c r="H160" i="2"/>
  <c r="E160" i="2"/>
  <c r="D160" i="2"/>
  <c r="DQ159" i="2"/>
  <c r="DK159" i="2"/>
  <c r="DJ159" i="2"/>
  <c r="DI159" i="2"/>
  <c r="DH159" i="2"/>
  <c r="DG159" i="2"/>
  <c r="DF159" i="2" s="1"/>
  <c r="DE159" i="2" s="1"/>
  <c r="DB159" i="2"/>
  <c r="CX159" i="2" s="1"/>
  <c r="CY159" i="2"/>
  <c r="CU159" i="2"/>
  <c r="CR159" i="2"/>
  <c r="CQ159" i="2"/>
  <c r="CN159" i="2"/>
  <c r="CK159" i="2"/>
  <c r="CJ159" i="2" s="1"/>
  <c r="CI159" i="2"/>
  <c r="CH159" i="2"/>
  <c r="CG159" i="2"/>
  <c r="CF159" i="2"/>
  <c r="CE159" i="2"/>
  <c r="CD159" i="2"/>
  <c r="CC159" i="2" s="1"/>
  <c r="BZ159" i="2"/>
  <c r="BW159" i="2"/>
  <c r="BV159" i="2" s="1"/>
  <c r="BS159" i="2"/>
  <c r="BP159" i="2"/>
  <c r="BL159" i="2"/>
  <c r="BI159" i="2"/>
  <c r="BH159" i="2" s="1"/>
  <c r="BG159" i="2"/>
  <c r="BF159" i="2"/>
  <c r="BE159" i="2"/>
  <c r="BD159" i="2"/>
  <c r="BC159" i="2"/>
  <c r="BB159" i="2"/>
  <c r="BA159" i="2"/>
  <c r="AX159" i="2"/>
  <c r="AU159" i="2"/>
  <c r="AT159" i="2" s="1"/>
  <c r="AQ159" i="2"/>
  <c r="AN159" i="2"/>
  <c r="AM159" i="2" s="1"/>
  <c r="AJ159" i="2"/>
  <c r="AG159" i="2"/>
  <c r="AF159" i="2" s="1"/>
  <c r="AE159" i="2"/>
  <c r="AD159" i="2"/>
  <c r="AC159" i="2"/>
  <c r="AB159" i="2"/>
  <c r="AA159" i="2"/>
  <c r="Z159" i="2"/>
  <c r="Y159" i="2"/>
  <c r="V159" i="2"/>
  <c r="S159" i="2"/>
  <c r="R159" i="2"/>
  <c r="O159" i="2"/>
  <c r="L159" i="2"/>
  <c r="K159" i="2"/>
  <c r="H159" i="2"/>
  <c r="E159" i="2"/>
  <c r="D159" i="2"/>
  <c r="DK158" i="2"/>
  <c r="DJ158" i="2"/>
  <c r="DI158" i="2"/>
  <c r="DH158" i="2"/>
  <c r="DF158" i="2" s="1"/>
  <c r="DG158" i="2"/>
  <c r="DB158" i="2"/>
  <c r="CY158" i="2"/>
  <c r="CX158" i="2"/>
  <c r="CU158" i="2"/>
  <c r="CR158" i="2"/>
  <c r="CQ158" i="2"/>
  <c r="CN158" i="2"/>
  <c r="CK158" i="2"/>
  <c r="CJ158" i="2" s="1"/>
  <c r="CI158" i="2"/>
  <c r="CH158" i="2"/>
  <c r="CF158" i="2"/>
  <c r="CE158" i="2"/>
  <c r="CD158" i="2"/>
  <c r="BZ158" i="2"/>
  <c r="BV158" i="2" s="1"/>
  <c r="BW158" i="2"/>
  <c r="BS158" i="2"/>
  <c r="BP158" i="2"/>
  <c r="BO158" i="2" s="1"/>
  <c r="BL158" i="2"/>
  <c r="BI158" i="2"/>
  <c r="BH158" i="2"/>
  <c r="BG158" i="2"/>
  <c r="BF158" i="2"/>
  <c r="BE158" i="2"/>
  <c r="BD158" i="2"/>
  <c r="BD155" i="2" s="1"/>
  <c r="BC158" i="2"/>
  <c r="BB158" i="2" s="1"/>
  <c r="BA158" i="2" s="1"/>
  <c r="AX158" i="2"/>
  <c r="AU158" i="2"/>
  <c r="AT158" i="2"/>
  <c r="AQ158" i="2"/>
  <c r="AN158" i="2"/>
  <c r="AM158" i="2" s="1"/>
  <c r="AJ158" i="2"/>
  <c r="AG158" i="2"/>
  <c r="AF158" i="2"/>
  <c r="AE158" i="2"/>
  <c r="DR158" i="2" s="1"/>
  <c r="AD158" i="2"/>
  <c r="DQ158" i="2" s="1"/>
  <c r="DP158" i="2" s="1"/>
  <c r="AB158" i="2"/>
  <c r="DO158" i="2" s="1"/>
  <c r="AA158" i="2"/>
  <c r="Z158" i="2"/>
  <c r="V158" i="2"/>
  <c r="S158" i="2"/>
  <c r="O158" i="2"/>
  <c r="L158" i="2"/>
  <c r="K158" i="2" s="1"/>
  <c r="H158" i="2"/>
  <c r="E158" i="2"/>
  <c r="D158" i="2"/>
  <c r="DO157" i="2"/>
  <c r="DK157" i="2"/>
  <c r="DJ157" i="2"/>
  <c r="DI157" i="2" s="1"/>
  <c r="DH157" i="2"/>
  <c r="DG157" i="2"/>
  <c r="DF157" i="2" s="1"/>
  <c r="DB157" i="2"/>
  <c r="CY157" i="2"/>
  <c r="CX157" i="2" s="1"/>
  <c r="CU157" i="2"/>
  <c r="CR157" i="2"/>
  <c r="CQ157" i="2" s="1"/>
  <c r="CN157" i="2"/>
  <c r="CK157" i="2"/>
  <c r="CJ157" i="2"/>
  <c r="CI157" i="2"/>
  <c r="CH157" i="2"/>
  <c r="CF157" i="2"/>
  <c r="CE157" i="2"/>
  <c r="CD157" i="2"/>
  <c r="BZ157" i="2"/>
  <c r="BV157" i="2" s="1"/>
  <c r="BW157" i="2"/>
  <c r="BS157" i="2"/>
  <c r="BP157" i="2"/>
  <c r="BO157" i="2"/>
  <c r="BL157" i="2"/>
  <c r="BI157" i="2"/>
  <c r="BH157" i="2" s="1"/>
  <c r="BG157" i="2"/>
  <c r="BF157" i="2"/>
  <c r="BE157" i="2" s="1"/>
  <c r="BD157" i="2"/>
  <c r="BC157" i="2"/>
  <c r="AX157" i="2"/>
  <c r="AT157" i="2" s="1"/>
  <c r="AU157" i="2"/>
  <c r="AQ157" i="2"/>
  <c r="AN157" i="2"/>
  <c r="AM157" i="2"/>
  <c r="AJ157" i="2"/>
  <c r="AF157" i="2" s="1"/>
  <c r="AG157" i="2"/>
  <c r="AE157" i="2"/>
  <c r="AD157" i="2"/>
  <c r="AC157" i="2"/>
  <c r="AB157" i="2"/>
  <c r="AA157" i="2"/>
  <c r="V157" i="2"/>
  <c r="S157" i="2"/>
  <c r="R157" i="2"/>
  <c r="O157" i="2"/>
  <c r="L157" i="2"/>
  <c r="H157" i="2"/>
  <c r="E157" i="2"/>
  <c r="D157" i="2" s="1"/>
  <c r="DK156" i="2"/>
  <c r="DK155" i="2" s="1"/>
  <c r="DI155" i="2" s="1"/>
  <c r="DJ156" i="2"/>
  <c r="DH156" i="2"/>
  <c r="DG156" i="2"/>
  <c r="DF156" i="2"/>
  <c r="DB156" i="2"/>
  <c r="CY156" i="2"/>
  <c r="CX156" i="2" s="1"/>
  <c r="CU156" i="2"/>
  <c r="CR156" i="2"/>
  <c r="CQ156" i="2"/>
  <c r="CN156" i="2"/>
  <c r="CK156" i="2"/>
  <c r="CI156" i="2"/>
  <c r="CH156" i="2"/>
  <c r="CG156" i="2" s="1"/>
  <c r="CF156" i="2"/>
  <c r="CE156" i="2"/>
  <c r="CD156" i="2" s="1"/>
  <c r="BZ156" i="2"/>
  <c r="BW156" i="2"/>
  <c r="BV156" i="2"/>
  <c r="BS156" i="2"/>
  <c r="BP156" i="2"/>
  <c r="BO156" i="2" s="1"/>
  <c r="BL156" i="2"/>
  <c r="BI156" i="2"/>
  <c r="BH156" i="2"/>
  <c r="BG156" i="2"/>
  <c r="DR156" i="2" s="1"/>
  <c r="BF156" i="2"/>
  <c r="DQ156" i="2" s="1"/>
  <c r="BE156" i="2"/>
  <c r="BD156" i="2"/>
  <c r="BC156" i="2"/>
  <c r="BB156" i="2"/>
  <c r="AX156" i="2"/>
  <c r="AU156" i="2"/>
  <c r="AQ156" i="2"/>
  <c r="AN156" i="2"/>
  <c r="AM156" i="2"/>
  <c r="AJ156" i="2"/>
  <c r="AF156" i="2" s="1"/>
  <c r="AG156" i="2"/>
  <c r="AE156" i="2"/>
  <c r="AD156" i="2"/>
  <c r="AC156" i="2"/>
  <c r="AB156" i="2"/>
  <c r="AA156" i="2"/>
  <c r="V156" i="2"/>
  <c r="S156" i="2"/>
  <c r="R156" i="2"/>
  <c r="O156" i="2"/>
  <c r="L156" i="2"/>
  <c r="K156" i="2" s="1"/>
  <c r="H156" i="2"/>
  <c r="E156" i="2"/>
  <c r="D156" i="2" s="1"/>
  <c r="DJ155" i="2"/>
  <c r="DH155" i="2"/>
  <c r="DD155" i="2"/>
  <c r="DC155" i="2"/>
  <c r="DB155" i="2"/>
  <c r="DA155" i="2"/>
  <c r="DA140" i="2" s="1"/>
  <c r="CZ155" i="2"/>
  <c r="CY155" i="2" s="1"/>
  <c r="CX155" i="2" s="1"/>
  <c r="CW155" i="2"/>
  <c r="CV155" i="2"/>
  <c r="CU155" i="2" s="1"/>
  <c r="CT155" i="2"/>
  <c r="CS155" i="2"/>
  <c r="CR155" i="2" s="1"/>
  <c r="CP155" i="2"/>
  <c r="CN155" i="2" s="1"/>
  <c r="CO155" i="2"/>
  <c r="CM155" i="2"/>
  <c r="CL155" i="2"/>
  <c r="CK155" i="2"/>
  <c r="CB155" i="2"/>
  <c r="CA155" i="2"/>
  <c r="BZ155" i="2"/>
  <c r="BY155" i="2"/>
  <c r="BX155" i="2"/>
  <c r="BW155" i="2" s="1"/>
  <c r="BV155" i="2" s="1"/>
  <c r="BU155" i="2"/>
  <c r="BT155" i="2"/>
  <c r="BR155" i="2"/>
  <c r="BQ155" i="2"/>
  <c r="BP155" i="2" s="1"/>
  <c r="BN155" i="2"/>
  <c r="BM155" i="2"/>
  <c r="BK155" i="2"/>
  <c r="BJ155" i="2"/>
  <c r="BI155" i="2"/>
  <c r="BG155" i="2"/>
  <c r="BF155" i="2"/>
  <c r="BE155" i="2"/>
  <c r="AZ155" i="2"/>
  <c r="AX155" i="2" s="1"/>
  <c r="AT155" i="2" s="1"/>
  <c r="AY155" i="2"/>
  <c r="AW155" i="2"/>
  <c r="AV155" i="2"/>
  <c r="AU155" i="2"/>
  <c r="AS155" i="2"/>
  <c r="AR155" i="2"/>
  <c r="AQ155" i="2" s="1"/>
  <c r="AP155" i="2"/>
  <c r="AO155" i="2"/>
  <c r="AN155" i="2"/>
  <c r="AM155" i="2"/>
  <c r="AL155" i="2"/>
  <c r="AK155" i="2"/>
  <c r="AI155" i="2"/>
  <c r="AH155" i="2"/>
  <c r="X155" i="2"/>
  <c r="W155" i="2"/>
  <c r="V155" i="2"/>
  <c r="U155" i="2"/>
  <c r="S155" i="2" s="1"/>
  <c r="R155" i="2" s="1"/>
  <c r="T155" i="2"/>
  <c r="Q155" i="2"/>
  <c r="P155" i="2"/>
  <c r="O155" i="2"/>
  <c r="N155" i="2"/>
  <c r="M155" i="2"/>
  <c r="J155" i="2"/>
  <c r="I155" i="2"/>
  <c r="H155" i="2" s="1"/>
  <c r="G155" i="2"/>
  <c r="E155" i="2" s="1"/>
  <c r="F155" i="2"/>
  <c r="DQ154" i="2"/>
  <c r="DK154" i="2"/>
  <c r="DJ154" i="2"/>
  <c r="DI154" i="2" s="1"/>
  <c r="DH154" i="2"/>
  <c r="DG154" i="2"/>
  <c r="DF154" i="2" s="1"/>
  <c r="DB154" i="2"/>
  <c r="CY154" i="2"/>
  <c r="CX154" i="2"/>
  <c r="CU154" i="2"/>
  <c r="CR154" i="2"/>
  <c r="CQ154" i="2" s="1"/>
  <c r="CN154" i="2"/>
  <c r="CK154" i="2"/>
  <c r="CJ154" i="2" s="1"/>
  <c r="CI154" i="2"/>
  <c r="CI152" i="2" s="1"/>
  <c r="CH154" i="2"/>
  <c r="CF154" i="2"/>
  <c r="CE154" i="2"/>
  <c r="CD154" i="2" s="1"/>
  <c r="BZ154" i="2"/>
  <c r="BW154" i="2"/>
  <c r="BV154" i="2" s="1"/>
  <c r="BS154" i="2"/>
  <c r="BP154" i="2"/>
  <c r="BO154" i="2" s="1"/>
  <c r="BL154" i="2"/>
  <c r="BI154" i="2"/>
  <c r="BH154" i="2"/>
  <c r="BG154" i="2"/>
  <c r="BF154" i="2"/>
  <c r="BE154" i="2"/>
  <c r="BD154" i="2"/>
  <c r="BD152" i="2" s="1"/>
  <c r="BC154" i="2"/>
  <c r="AX154" i="2"/>
  <c r="AT154" i="2" s="1"/>
  <c r="AU154" i="2"/>
  <c r="AQ154" i="2"/>
  <c r="AN154" i="2"/>
  <c r="AM154" i="2"/>
  <c r="AJ154" i="2"/>
  <c r="AG154" i="2"/>
  <c r="AF154" i="2"/>
  <c r="AE154" i="2"/>
  <c r="AD154" i="2"/>
  <c r="AC154" i="2"/>
  <c r="AB154" i="2"/>
  <c r="DO154" i="2" s="1"/>
  <c r="AA154" i="2"/>
  <c r="V154" i="2"/>
  <c r="S154" i="2"/>
  <c r="R154" i="2" s="1"/>
  <c r="O154" i="2"/>
  <c r="L154" i="2"/>
  <c r="K154" i="2"/>
  <c r="H154" i="2"/>
  <c r="E154" i="2"/>
  <c r="D154" i="2"/>
  <c r="DK153" i="2"/>
  <c r="DI153" i="2" s="1"/>
  <c r="DJ153" i="2"/>
  <c r="DH153" i="2"/>
  <c r="DH152" i="2" s="1"/>
  <c r="DG153" i="2"/>
  <c r="DG152" i="2" s="1"/>
  <c r="DF152" i="2" s="1"/>
  <c r="DF153" i="2"/>
  <c r="DE153" i="2"/>
  <c r="DB153" i="2"/>
  <c r="CY153" i="2"/>
  <c r="CX153" i="2"/>
  <c r="CU153" i="2"/>
  <c r="CR153" i="2"/>
  <c r="CQ153" i="2" s="1"/>
  <c r="CN153" i="2"/>
  <c r="CJ153" i="2" s="1"/>
  <c r="CK153" i="2"/>
  <c r="CI153" i="2"/>
  <c r="CH153" i="2"/>
  <c r="CG153" i="2"/>
  <c r="CF153" i="2"/>
  <c r="CE153" i="2"/>
  <c r="CD153" i="2" s="1"/>
  <c r="CC153" i="2" s="1"/>
  <c r="BZ153" i="2"/>
  <c r="BW153" i="2"/>
  <c r="BV153" i="2" s="1"/>
  <c r="BS153" i="2"/>
  <c r="BP153" i="2"/>
  <c r="BO153" i="2"/>
  <c r="BL153" i="2"/>
  <c r="BI153" i="2"/>
  <c r="BH153" i="2" s="1"/>
  <c r="BG153" i="2"/>
  <c r="BG152" i="2" s="1"/>
  <c r="BF153" i="2"/>
  <c r="BD153" i="2"/>
  <c r="BC153" i="2"/>
  <c r="BB153" i="2" s="1"/>
  <c r="AX153" i="2"/>
  <c r="AU153" i="2"/>
  <c r="AQ153" i="2"/>
  <c r="AN153" i="2"/>
  <c r="AM153" i="2" s="1"/>
  <c r="AJ153" i="2"/>
  <c r="AF153" i="2" s="1"/>
  <c r="AG153" i="2"/>
  <c r="AE153" i="2"/>
  <c r="AE152" i="2" s="1"/>
  <c r="AD153" i="2"/>
  <c r="AC153" i="2"/>
  <c r="AB153" i="2"/>
  <c r="DO153" i="2" s="1"/>
  <c r="AA153" i="2"/>
  <c r="V153" i="2"/>
  <c r="S153" i="2"/>
  <c r="R153" i="2" s="1"/>
  <c r="O153" i="2"/>
  <c r="L153" i="2"/>
  <c r="K153" i="2" s="1"/>
  <c r="H153" i="2"/>
  <c r="E153" i="2"/>
  <c r="D153" i="2"/>
  <c r="DJ152" i="2"/>
  <c r="DD152" i="2"/>
  <c r="DC152" i="2"/>
  <c r="DB152" i="2" s="1"/>
  <c r="DA152" i="2"/>
  <c r="CZ152" i="2"/>
  <c r="CY152" i="2"/>
  <c r="CW152" i="2"/>
  <c r="CV152" i="2"/>
  <c r="CU152" i="2" s="1"/>
  <c r="CT152" i="2"/>
  <c r="CS152" i="2"/>
  <c r="CR152" i="2" s="1"/>
  <c r="CP152" i="2"/>
  <c r="CO152" i="2"/>
  <c r="CN152" i="2" s="1"/>
  <c r="CM152" i="2"/>
  <c r="CL152" i="2"/>
  <c r="CK152" i="2" s="1"/>
  <c r="CJ152" i="2"/>
  <c r="CE152" i="2"/>
  <c r="CB152" i="2"/>
  <c r="CA152" i="2"/>
  <c r="BY152" i="2"/>
  <c r="BX152" i="2"/>
  <c r="BW152" i="2" s="1"/>
  <c r="BU152" i="2"/>
  <c r="BS152" i="2" s="1"/>
  <c r="BT152" i="2"/>
  <c r="BR152" i="2"/>
  <c r="BQ152" i="2"/>
  <c r="BP152" i="2"/>
  <c r="BO152" i="2" s="1"/>
  <c r="BN152" i="2"/>
  <c r="BL152" i="2" s="1"/>
  <c r="BM152" i="2"/>
  <c r="BK152" i="2"/>
  <c r="BJ152" i="2"/>
  <c r="BI152" i="2" s="1"/>
  <c r="BH152" i="2" s="1"/>
  <c r="BC152" i="2"/>
  <c r="BB152" i="2" s="1"/>
  <c r="AZ152" i="2"/>
  <c r="AY152" i="2"/>
  <c r="AX152" i="2"/>
  <c r="AW152" i="2"/>
  <c r="AV152" i="2"/>
  <c r="AU152" i="2"/>
  <c r="AT152" i="2" s="1"/>
  <c r="AS152" i="2"/>
  <c r="AR152" i="2"/>
  <c r="AQ152" i="2"/>
  <c r="AP152" i="2"/>
  <c r="AO152" i="2"/>
  <c r="AN152" i="2" s="1"/>
  <c r="AM152" i="2"/>
  <c r="AL152" i="2"/>
  <c r="AK152" i="2"/>
  <c r="AI152" i="2"/>
  <c r="AH152" i="2"/>
  <c r="X152" i="2"/>
  <c r="W152" i="2"/>
  <c r="V152" i="2"/>
  <c r="U152" i="2"/>
  <c r="T152" i="2"/>
  <c r="S152" i="2"/>
  <c r="R152" i="2"/>
  <c r="Q152" i="2"/>
  <c r="Q140" i="2" s="1"/>
  <c r="P152" i="2"/>
  <c r="N152" i="2"/>
  <c r="M152" i="2"/>
  <c r="L152" i="2" s="1"/>
  <c r="J152" i="2"/>
  <c r="I152" i="2"/>
  <c r="H152" i="2"/>
  <c r="G152" i="2"/>
  <c r="F152" i="2"/>
  <c r="DK151" i="2"/>
  <c r="DJ151" i="2"/>
  <c r="DI151" i="2"/>
  <c r="DH151" i="2"/>
  <c r="DG151" i="2"/>
  <c r="DB151" i="2"/>
  <c r="CY151" i="2"/>
  <c r="CX151" i="2" s="1"/>
  <c r="CU151" i="2"/>
  <c r="CQ151" i="2" s="1"/>
  <c r="CR151" i="2"/>
  <c r="CN151" i="2"/>
  <c r="CK151" i="2"/>
  <c r="CJ151" i="2" s="1"/>
  <c r="CI151" i="2"/>
  <c r="CH151" i="2"/>
  <c r="CG151" i="2" s="1"/>
  <c r="CF151" i="2"/>
  <c r="CD151" i="2" s="1"/>
  <c r="CC151" i="2" s="1"/>
  <c r="CE151" i="2"/>
  <c r="BZ151" i="2"/>
  <c r="BW151" i="2"/>
  <c r="BV151" i="2" s="1"/>
  <c r="BS151" i="2"/>
  <c r="BP151" i="2"/>
  <c r="BO151" i="2"/>
  <c r="BL151" i="2"/>
  <c r="BI151" i="2"/>
  <c r="BH151" i="2" s="1"/>
  <c r="BG151" i="2"/>
  <c r="BF151" i="2"/>
  <c r="BD151" i="2"/>
  <c r="BC151" i="2"/>
  <c r="AX151" i="2"/>
  <c r="AU151" i="2"/>
  <c r="AT151" i="2"/>
  <c r="AQ151" i="2"/>
  <c r="AN151" i="2"/>
  <c r="AM151" i="2" s="1"/>
  <c r="AJ151" i="2"/>
  <c r="AG151" i="2"/>
  <c r="AF151" i="2" s="1"/>
  <c r="AE151" i="2"/>
  <c r="DR151" i="2" s="1"/>
  <c r="AD151" i="2"/>
  <c r="AC151" i="2"/>
  <c r="AB151" i="2"/>
  <c r="AA151" i="2"/>
  <c r="Z151" i="2"/>
  <c r="Y151" i="2"/>
  <c r="V151" i="2"/>
  <c r="R151" i="2" s="1"/>
  <c r="S151" i="2"/>
  <c r="O151" i="2"/>
  <c r="K151" i="2" s="1"/>
  <c r="L151" i="2"/>
  <c r="H151" i="2"/>
  <c r="E151" i="2"/>
  <c r="D151" i="2"/>
  <c r="DK150" i="2"/>
  <c r="DJ150" i="2"/>
  <c r="DI150" i="2"/>
  <c r="DH150" i="2"/>
  <c r="DG150" i="2"/>
  <c r="DF150" i="2" s="1"/>
  <c r="DE150" i="2"/>
  <c r="DB150" i="2"/>
  <c r="CY150" i="2"/>
  <c r="CX150" i="2" s="1"/>
  <c r="CU150" i="2"/>
  <c r="CR150" i="2"/>
  <c r="CQ150" i="2" s="1"/>
  <c r="CN150" i="2"/>
  <c r="CK150" i="2"/>
  <c r="CJ150" i="2"/>
  <c r="CI150" i="2"/>
  <c r="CH150" i="2"/>
  <c r="CG150" i="2"/>
  <c r="CF150" i="2"/>
  <c r="CD150" i="2" s="1"/>
  <c r="CE150" i="2"/>
  <c r="CC150" i="2"/>
  <c r="BZ150" i="2"/>
  <c r="BW150" i="2"/>
  <c r="BV150" i="2" s="1"/>
  <c r="BS150" i="2"/>
  <c r="BP150" i="2"/>
  <c r="BO150" i="2" s="1"/>
  <c r="BL150" i="2"/>
  <c r="BH150" i="2" s="1"/>
  <c r="BI150" i="2"/>
  <c r="BG150" i="2"/>
  <c r="BG148" i="2" s="1"/>
  <c r="BF150" i="2"/>
  <c r="BD150" i="2"/>
  <c r="BC150" i="2"/>
  <c r="BB150" i="2"/>
  <c r="AX150" i="2"/>
  <c r="AT150" i="2" s="1"/>
  <c r="AU150" i="2"/>
  <c r="AQ150" i="2"/>
  <c r="AN150" i="2"/>
  <c r="AM150" i="2"/>
  <c r="AJ150" i="2"/>
  <c r="AG150" i="2"/>
  <c r="AF150" i="2" s="1"/>
  <c r="AE150" i="2"/>
  <c r="AD150" i="2"/>
  <c r="AC150" i="2"/>
  <c r="AB150" i="2"/>
  <c r="DO150" i="2" s="1"/>
  <c r="AA150" i="2"/>
  <c r="V150" i="2"/>
  <c r="S150" i="2"/>
  <c r="R150" i="2"/>
  <c r="O150" i="2"/>
  <c r="L150" i="2"/>
  <c r="K150" i="2" s="1"/>
  <c r="H150" i="2"/>
  <c r="E150" i="2"/>
  <c r="D150" i="2" s="1"/>
  <c r="DK149" i="2"/>
  <c r="DJ149" i="2"/>
  <c r="DH149" i="2"/>
  <c r="DG149" i="2"/>
  <c r="DF149" i="2" s="1"/>
  <c r="DB149" i="2"/>
  <c r="CY149" i="2"/>
  <c r="CX149" i="2" s="1"/>
  <c r="CU149" i="2"/>
  <c r="CR149" i="2"/>
  <c r="CQ149" i="2"/>
  <c r="CN149" i="2"/>
  <c r="CK149" i="2"/>
  <c r="CJ149" i="2" s="1"/>
  <c r="CI149" i="2"/>
  <c r="CH149" i="2"/>
  <c r="CG149" i="2" s="1"/>
  <c r="CF149" i="2"/>
  <c r="CF148" i="2" s="1"/>
  <c r="CE149" i="2"/>
  <c r="CE148" i="2" s="1"/>
  <c r="CD148" i="2" s="1"/>
  <c r="CD149" i="2"/>
  <c r="BZ149" i="2"/>
  <c r="BW149" i="2"/>
  <c r="BV149" i="2" s="1"/>
  <c r="BS149" i="2"/>
  <c r="BP149" i="2"/>
  <c r="BO149" i="2" s="1"/>
  <c r="BL149" i="2"/>
  <c r="BI149" i="2"/>
  <c r="BH149" i="2"/>
  <c r="BG149" i="2"/>
  <c r="BF149" i="2"/>
  <c r="BE149" i="2"/>
  <c r="BD149" i="2"/>
  <c r="BC149" i="2"/>
  <c r="AX149" i="2"/>
  <c r="AU149" i="2"/>
  <c r="AT149" i="2"/>
  <c r="AQ149" i="2"/>
  <c r="AN149" i="2"/>
  <c r="AM149" i="2"/>
  <c r="AJ149" i="2"/>
  <c r="AG149" i="2"/>
  <c r="AF149" i="2"/>
  <c r="AE149" i="2"/>
  <c r="AD149" i="2"/>
  <c r="AB149" i="2"/>
  <c r="AA149" i="2"/>
  <c r="V149" i="2"/>
  <c r="S149" i="2"/>
  <c r="R149" i="2"/>
  <c r="O149" i="2"/>
  <c r="L149" i="2"/>
  <c r="K149" i="2" s="1"/>
  <c r="H149" i="2"/>
  <c r="E149" i="2"/>
  <c r="D149" i="2" s="1"/>
  <c r="DK148" i="2"/>
  <c r="DH148" i="2"/>
  <c r="DF148" i="2" s="1"/>
  <c r="DG148" i="2"/>
  <c r="DD148" i="2"/>
  <c r="DC148" i="2"/>
  <c r="DB148" i="2"/>
  <c r="DA148" i="2"/>
  <c r="CZ148" i="2"/>
  <c r="CY148" i="2" s="1"/>
  <c r="CX148" i="2" s="1"/>
  <c r="CW148" i="2"/>
  <c r="CV148" i="2"/>
  <c r="CU148" i="2" s="1"/>
  <c r="CQ148" i="2" s="1"/>
  <c r="CT148" i="2"/>
  <c r="CR148" i="2" s="1"/>
  <c r="CS148" i="2"/>
  <c r="CP148" i="2"/>
  <c r="CO148" i="2"/>
  <c r="CN148" i="2" s="1"/>
  <c r="CM148" i="2"/>
  <c r="CL148" i="2"/>
  <c r="CK148" i="2"/>
  <c r="CI148" i="2"/>
  <c r="CH148" i="2"/>
  <c r="CG148" i="2" s="1"/>
  <c r="CB148" i="2"/>
  <c r="CA148" i="2"/>
  <c r="BZ148" i="2" s="1"/>
  <c r="BY148" i="2"/>
  <c r="BX148" i="2"/>
  <c r="BW148" i="2"/>
  <c r="BV148" i="2" s="1"/>
  <c r="BU148" i="2"/>
  <c r="BT148" i="2"/>
  <c r="BS148" i="2"/>
  <c r="BR148" i="2"/>
  <c r="BR140" i="2" s="1"/>
  <c r="BQ148" i="2"/>
  <c r="BN148" i="2"/>
  <c r="BM148" i="2"/>
  <c r="BL148" i="2" s="1"/>
  <c r="BK148" i="2"/>
  <c r="BJ148" i="2"/>
  <c r="BI148" i="2" s="1"/>
  <c r="BH148" i="2"/>
  <c r="AZ148" i="2"/>
  <c r="AY148" i="2"/>
  <c r="AX148" i="2" s="1"/>
  <c r="AT148" i="2" s="1"/>
  <c r="AW148" i="2"/>
  <c r="AV148" i="2"/>
  <c r="AU148" i="2"/>
  <c r="AS148" i="2"/>
  <c r="AR148" i="2"/>
  <c r="AP148" i="2"/>
  <c r="AO148" i="2"/>
  <c r="AN148" i="2"/>
  <c r="AL148" i="2"/>
  <c r="AJ148" i="2" s="1"/>
  <c r="AK148" i="2"/>
  <c r="AI148" i="2"/>
  <c r="AH148" i="2"/>
  <c r="AG148" i="2"/>
  <c r="X148" i="2"/>
  <c r="W148" i="2"/>
  <c r="V148" i="2"/>
  <c r="U148" i="2"/>
  <c r="T148" i="2"/>
  <c r="Q148" i="2"/>
  <c r="P148" i="2"/>
  <c r="O148" i="2"/>
  <c r="N148" i="2"/>
  <c r="M148" i="2"/>
  <c r="L148" i="2" s="1"/>
  <c r="K148" i="2" s="1"/>
  <c r="J148" i="2"/>
  <c r="I148" i="2"/>
  <c r="H148" i="2" s="1"/>
  <c r="G148" i="2"/>
  <c r="F148" i="2"/>
  <c r="E148" i="2"/>
  <c r="DO147" i="2"/>
  <c r="DK147" i="2"/>
  <c r="DJ147" i="2"/>
  <c r="DJ145" i="2" s="1"/>
  <c r="DI145" i="2" s="1"/>
  <c r="DI147" i="2"/>
  <c r="DH147" i="2"/>
  <c r="DH145" i="2" s="1"/>
  <c r="DG147" i="2"/>
  <c r="DF147" i="2"/>
  <c r="DE147" i="2" s="1"/>
  <c r="DB147" i="2"/>
  <c r="CY147" i="2"/>
  <c r="CX147" i="2" s="1"/>
  <c r="CU147" i="2"/>
  <c r="CR147" i="2"/>
  <c r="CN147" i="2"/>
  <c r="CK147" i="2"/>
  <c r="CJ147" i="2" s="1"/>
  <c r="CI147" i="2"/>
  <c r="CH147" i="2"/>
  <c r="CG147" i="2"/>
  <c r="CF147" i="2"/>
  <c r="CE147" i="2"/>
  <c r="CD147" i="2"/>
  <c r="CC147" i="2"/>
  <c r="BZ147" i="2"/>
  <c r="BW147" i="2"/>
  <c r="BS147" i="2"/>
  <c r="BP147" i="2"/>
  <c r="BO147" i="2" s="1"/>
  <c r="BL147" i="2"/>
  <c r="BI147" i="2"/>
  <c r="BH147" i="2" s="1"/>
  <c r="BG147" i="2"/>
  <c r="BF147" i="2"/>
  <c r="BE147" i="2"/>
  <c r="BD147" i="2"/>
  <c r="BC147" i="2"/>
  <c r="BB147" i="2"/>
  <c r="BA147" i="2"/>
  <c r="AX147" i="2"/>
  <c r="AU147" i="2"/>
  <c r="AT147" i="2"/>
  <c r="AQ147" i="2"/>
  <c r="AN147" i="2"/>
  <c r="AM147" i="2" s="1"/>
  <c r="AJ147" i="2"/>
  <c r="AG147" i="2"/>
  <c r="AF147" i="2" s="1"/>
  <c r="AE147" i="2"/>
  <c r="DR147" i="2" s="1"/>
  <c r="AD147" i="2"/>
  <c r="AC147" i="2"/>
  <c r="AB147" i="2"/>
  <c r="AA147" i="2"/>
  <c r="Z147" i="2" s="1"/>
  <c r="Y147" i="2" s="1"/>
  <c r="V147" i="2"/>
  <c r="S147" i="2"/>
  <c r="R147" i="2" s="1"/>
  <c r="O147" i="2"/>
  <c r="L147" i="2"/>
  <c r="K147" i="2" s="1"/>
  <c r="H147" i="2"/>
  <c r="E147" i="2"/>
  <c r="D147" i="2" s="1"/>
  <c r="DO146" i="2"/>
  <c r="DK146" i="2"/>
  <c r="DJ146" i="2"/>
  <c r="DI146" i="2" s="1"/>
  <c r="DH146" i="2"/>
  <c r="DG146" i="2"/>
  <c r="DF146" i="2"/>
  <c r="DE146" i="2" s="1"/>
  <c r="DB146" i="2"/>
  <c r="CY146" i="2"/>
  <c r="CU146" i="2"/>
  <c r="CR146" i="2"/>
  <c r="CQ146" i="2"/>
  <c r="CN146" i="2"/>
  <c r="CK146" i="2"/>
  <c r="CJ146" i="2" s="1"/>
  <c r="CI146" i="2"/>
  <c r="CH146" i="2"/>
  <c r="CG146" i="2"/>
  <c r="CF146" i="2"/>
  <c r="CF145" i="2" s="1"/>
  <c r="CE146" i="2"/>
  <c r="BZ146" i="2"/>
  <c r="BW146" i="2"/>
  <c r="BV146" i="2"/>
  <c r="BS146" i="2"/>
  <c r="BP146" i="2"/>
  <c r="BL146" i="2"/>
  <c r="BI146" i="2"/>
  <c r="BH146" i="2"/>
  <c r="BG146" i="2"/>
  <c r="BF146" i="2"/>
  <c r="BF145" i="2" s="1"/>
  <c r="BE146" i="2"/>
  <c r="BD146" i="2"/>
  <c r="BC146" i="2"/>
  <c r="AX146" i="2"/>
  <c r="AU146" i="2"/>
  <c r="AT146" i="2" s="1"/>
  <c r="AQ146" i="2"/>
  <c r="AN146" i="2"/>
  <c r="AM146" i="2" s="1"/>
  <c r="AJ146" i="2"/>
  <c r="AG146" i="2"/>
  <c r="AE146" i="2"/>
  <c r="AD146" i="2"/>
  <c r="AC146" i="2"/>
  <c r="AB146" i="2"/>
  <c r="Z146" i="2" s="1"/>
  <c r="Y146" i="2" s="1"/>
  <c r="AA146" i="2"/>
  <c r="AA145" i="2" s="1"/>
  <c r="V146" i="2"/>
  <c r="S146" i="2"/>
  <c r="R146" i="2"/>
  <c r="O146" i="2"/>
  <c r="L146" i="2"/>
  <c r="K146" i="2" s="1"/>
  <c r="H146" i="2"/>
  <c r="E146" i="2"/>
  <c r="D146" i="2"/>
  <c r="DO145" i="2"/>
  <c r="DK145" i="2"/>
  <c r="DD145" i="2"/>
  <c r="DC145" i="2"/>
  <c r="DB145" i="2"/>
  <c r="DA145" i="2"/>
  <c r="CZ145" i="2"/>
  <c r="CY145" i="2"/>
  <c r="CW145" i="2"/>
  <c r="CW140" i="2" s="1"/>
  <c r="CV145" i="2"/>
  <c r="CU145" i="2" s="1"/>
  <c r="CT145" i="2"/>
  <c r="CS145" i="2"/>
  <c r="CR145" i="2"/>
  <c r="CP145" i="2"/>
  <c r="CO145" i="2"/>
  <c r="CN145" i="2" s="1"/>
  <c r="CM145" i="2"/>
  <c r="CK145" i="2" s="1"/>
  <c r="CJ145" i="2" s="1"/>
  <c r="CL145" i="2"/>
  <c r="CB145" i="2"/>
  <c r="CA145" i="2"/>
  <c r="BY145" i="2"/>
  <c r="BX145" i="2"/>
  <c r="BU145" i="2"/>
  <c r="BT145" i="2"/>
  <c r="BS145" i="2"/>
  <c r="BR145" i="2"/>
  <c r="BQ145" i="2"/>
  <c r="BP145" i="2"/>
  <c r="BO145" i="2" s="1"/>
  <c r="BN145" i="2"/>
  <c r="BM145" i="2"/>
  <c r="BK145" i="2"/>
  <c r="BJ145" i="2"/>
  <c r="BI145" i="2"/>
  <c r="BG145" i="2"/>
  <c r="BD145" i="2"/>
  <c r="AZ145" i="2"/>
  <c r="AZ140" i="2" s="1"/>
  <c r="AY145" i="2"/>
  <c r="AX145" i="2" s="1"/>
  <c r="AW145" i="2"/>
  <c r="AW140" i="2" s="1"/>
  <c r="AV145" i="2"/>
  <c r="AS145" i="2"/>
  <c r="AR145" i="2"/>
  <c r="AQ145" i="2"/>
  <c r="AP145" i="2"/>
  <c r="AO145" i="2"/>
  <c r="AN145" i="2" s="1"/>
  <c r="AM145" i="2" s="1"/>
  <c r="AL145" i="2"/>
  <c r="AK145" i="2"/>
  <c r="AJ145" i="2"/>
  <c r="AI145" i="2"/>
  <c r="AH145" i="2"/>
  <c r="AG145" i="2"/>
  <c r="AF145" i="2" s="1"/>
  <c r="AE145" i="2"/>
  <c r="AD145" i="2"/>
  <c r="AC145" i="2"/>
  <c r="AB145" i="2"/>
  <c r="X145" i="2"/>
  <c r="W145" i="2"/>
  <c r="V145" i="2" s="1"/>
  <c r="U145" i="2"/>
  <c r="S145" i="2" s="1"/>
  <c r="R145" i="2" s="1"/>
  <c r="T145" i="2"/>
  <c r="Q145" i="2"/>
  <c r="P145" i="2"/>
  <c r="O145" i="2"/>
  <c r="N145" i="2"/>
  <c r="M145" i="2"/>
  <c r="L145" i="2" s="1"/>
  <c r="K145" i="2" s="1"/>
  <c r="J145" i="2"/>
  <c r="J140" i="2" s="1"/>
  <c r="I145" i="2"/>
  <c r="I140" i="2" s="1"/>
  <c r="H140" i="2" s="1"/>
  <c r="H145" i="2"/>
  <c r="G145" i="2"/>
  <c r="F145" i="2"/>
  <c r="DK144" i="2"/>
  <c r="DJ144" i="2"/>
  <c r="DI144" i="2"/>
  <c r="DH144" i="2"/>
  <c r="DG144" i="2"/>
  <c r="DF144" i="2" s="1"/>
  <c r="DE144" i="2" s="1"/>
  <c r="DB144" i="2"/>
  <c r="CY144" i="2"/>
  <c r="CX144" i="2"/>
  <c r="CU144" i="2"/>
  <c r="CR144" i="2"/>
  <c r="CN144" i="2"/>
  <c r="CK144" i="2"/>
  <c r="CJ144" i="2"/>
  <c r="CI144" i="2"/>
  <c r="CH144" i="2"/>
  <c r="CF144" i="2"/>
  <c r="CE144" i="2"/>
  <c r="CD144" i="2"/>
  <c r="BZ144" i="2"/>
  <c r="BW144" i="2"/>
  <c r="BV144" i="2" s="1"/>
  <c r="BS144" i="2"/>
  <c r="BP144" i="2"/>
  <c r="BO144" i="2" s="1"/>
  <c r="BL144" i="2"/>
  <c r="BI144" i="2"/>
  <c r="BH144" i="2" s="1"/>
  <c r="BG144" i="2"/>
  <c r="BF144" i="2"/>
  <c r="BE144" i="2" s="1"/>
  <c r="BD144" i="2"/>
  <c r="DO144" i="2" s="1"/>
  <c r="BC144" i="2"/>
  <c r="DN144" i="2" s="1"/>
  <c r="DM144" i="2" s="1"/>
  <c r="BB144" i="2"/>
  <c r="BA144" i="2" s="1"/>
  <c r="AX144" i="2"/>
  <c r="AU144" i="2"/>
  <c r="AT144" i="2"/>
  <c r="AQ144" i="2"/>
  <c r="AM144" i="2" s="1"/>
  <c r="AN144" i="2"/>
  <c r="AJ144" i="2"/>
  <c r="AG144" i="2"/>
  <c r="AF144" i="2"/>
  <c r="AE144" i="2"/>
  <c r="AD144" i="2"/>
  <c r="AC144" i="2" s="1"/>
  <c r="AB144" i="2"/>
  <c r="AA144" i="2"/>
  <c r="Z144" i="2"/>
  <c r="V144" i="2"/>
  <c r="S144" i="2"/>
  <c r="R144" i="2" s="1"/>
  <c r="O144" i="2"/>
  <c r="L144" i="2"/>
  <c r="K144" i="2"/>
  <c r="H144" i="2"/>
  <c r="E144" i="2"/>
  <c r="D144" i="2" s="1"/>
  <c r="DK143" i="2"/>
  <c r="DI143" i="2" s="1"/>
  <c r="DJ143" i="2"/>
  <c r="DH143" i="2"/>
  <c r="DG143" i="2"/>
  <c r="DF143" i="2"/>
  <c r="DE143" i="2" s="1"/>
  <c r="DB143" i="2"/>
  <c r="CY143" i="2"/>
  <c r="CX143" i="2"/>
  <c r="CU143" i="2"/>
  <c r="CQ143" i="2" s="1"/>
  <c r="CR143" i="2"/>
  <c r="CN143" i="2"/>
  <c r="CJ143" i="2" s="1"/>
  <c r="CK143" i="2"/>
  <c r="CI143" i="2"/>
  <c r="CH143" i="2"/>
  <c r="CG143" i="2"/>
  <c r="CF143" i="2"/>
  <c r="CE143" i="2"/>
  <c r="CD143" i="2" s="1"/>
  <c r="BZ143" i="2"/>
  <c r="BW143" i="2"/>
  <c r="BV143" i="2"/>
  <c r="BS143" i="2"/>
  <c r="BO143" i="2" s="1"/>
  <c r="BP143" i="2"/>
  <c r="BL143" i="2"/>
  <c r="BI143" i="2"/>
  <c r="BH143" i="2"/>
  <c r="BG143" i="2"/>
  <c r="DR143" i="2" s="1"/>
  <c r="BF143" i="2"/>
  <c r="BD143" i="2"/>
  <c r="BC143" i="2"/>
  <c r="AX143" i="2"/>
  <c r="AU143" i="2"/>
  <c r="AQ143" i="2"/>
  <c r="AN143" i="2"/>
  <c r="AM143" i="2"/>
  <c r="AJ143" i="2"/>
  <c r="AG143" i="2"/>
  <c r="AE143" i="2"/>
  <c r="AD143" i="2"/>
  <c r="AD141" i="2" s="1"/>
  <c r="AC143" i="2"/>
  <c r="Y143" i="2" s="1"/>
  <c r="AB143" i="2"/>
  <c r="AB141" i="2" s="1"/>
  <c r="AA143" i="2"/>
  <c r="AA141" i="2" s="1"/>
  <c r="Z143" i="2"/>
  <c r="V143" i="2"/>
  <c r="S143" i="2"/>
  <c r="R143" i="2"/>
  <c r="O143" i="2"/>
  <c r="L143" i="2"/>
  <c r="H143" i="2"/>
  <c r="E143" i="2"/>
  <c r="D143" i="2" s="1"/>
  <c r="DK142" i="2"/>
  <c r="DJ142" i="2"/>
  <c r="DJ141" i="2" s="1"/>
  <c r="DI142" i="2"/>
  <c r="DH142" i="2"/>
  <c r="DH141" i="2" s="1"/>
  <c r="DG142" i="2"/>
  <c r="DF142" i="2" s="1"/>
  <c r="DE142" i="2" s="1"/>
  <c r="Y142" i="1" s="1"/>
  <c r="DB142" i="2"/>
  <c r="CY142" i="2"/>
  <c r="CX142" i="2" s="1"/>
  <c r="CU142" i="2"/>
  <c r="CR142" i="2"/>
  <c r="CQ142" i="2" s="1"/>
  <c r="CN142" i="2"/>
  <c r="CJ142" i="2" s="1"/>
  <c r="CK142" i="2"/>
  <c r="CI142" i="2"/>
  <c r="CH142" i="2"/>
  <c r="CG142" i="2"/>
  <c r="CF142" i="2"/>
  <c r="CE142" i="2"/>
  <c r="CD142" i="2" s="1"/>
  <c r="CC142" i="2" s="1"/>
  <c r="BZ142" i="2"/>
  <c r="BW142" i="2"/>
  <c r="BV142" i="2" s="1"/>
  <c r="BS142" i="2"/>
  <c r="BP142" i="2"/>
  <c r="BO142" i="2"/>
  <c r="BL142" i="2"/>
  <c r="BI142" i="2"/>
  <c r="BH142" i="2" s="1"/>
  <c r="BG142" i="2"/>
  <c r="BF142" i="2"/>
  <c r="BE142" i="2"/>
  <c r="BD142" i="2"/>
  <c r="BC142" i="2"/>
  <c r="AX142" i="2"/>
  <c r="AU142" i="2"/>
  <c r="AT142" i="2" s="1"/>
  <c r="AQ142" i="2"/>
  <c r="AN142" i="2"/>
  <c r="AM142" i="2" s="1"/>
  <c r="AJ142" i="2"/>
  <c r="AG142" i="2"/>
  <c r="AF142" i="2" s="1"/>
  <c r="AE142" i="2"/>
  <c r="AE141" i="2" s="1"/>
  <c r="AD142" i="2"/>
  <c r="AB142" i="2"/>
  <c r="AA142" i="2"/>
  <c r="DN142" i="2" s="1"/>
  <c r="Z142" i="2"/>
  <c r="V142" i="2"/>
  <c r="R142" i="2" s="1"/>
  <c r="S142" i="2"/>
  <c r="O142" i="2"/>
  <c r="L142" i="2"/>
  <c r="K142" i="2"/>
  <c r="H142" i="2"/>
  <c r="E142" i="2"/>
  <c r="D142" i="2" s="1"/>
  <c r="DD141" i="2"/>
  <c r="DC141" i="2"/>
  <c r="DB141" i="2" s="1"/>
  <c r="DA141" i="2"/>
  <c r="CZ141" i="2"/>
  <c r="CY141" i="2" s="1"/>
  <c r="CW141" i="2"/>
  <c r="CV141" i="2"/>
  <c r="CU141" i="2" s="1"/>
  <c r="CT141" i="2"/>
  <c r="CS141" i="2"/>
  <c r="CP141" i="2"/>
  <c r="CO141" i="2"/>
  <c r="CN141" i="2" s="1"/>
  <c r="CM141" i="2"/>
  <c r="CK141" i="2" s="1"/>
  <c r="CL141" i="2"/>
  <c r="CJ141" i="2"/>
  <c r="CI141" i="2"/>
  <c r="CF141" i="2"/>
  <c r="CE141" i="2"/>
  <c r="CB141" i="2"/>
  <c r="BZ141" i="2" s="1"/>
  <c r="CA141" i="2"/>
  <c r="BY141" i="2"/>
  <c r="BX141" i="2"/>
  <c r="BW141" i="2"/>
  <c r="BU141" i="2"/>
  <c r="BT141" i="2"/>
  <c r="BT140" i="2" s="1"/>
  <c r="BR141" i="2"/>
  <c r="BQ141" i="2"/>
  <c r="BP141" i="2"/>
  <c r="BN141" i="2"/>
  <c r="BN140" i="2" s="1"/>
  <c r="BM141" i="2"/>
  <c r="BL141" i="2"/>
  <c r="BK141" i="2"/>
  <c r="BK140" i="2" s="1"/>
  <c r="BJ141" i="2"/>
  <c r="AZ141" i="2"/>
  <c r="AY141" i="2"/>
  <c r="AW141" i="2"/>
  <c r="AV141" i="2"/>
  <c r="AU141" i="2"/>
  <c r="AS141" i="2"/>
  <c r="AR141" i="2"/>
  <c r="AR140" i="2" s="1"/>
  <c r="AQ141" i="2"/>
  <c r="AP141" i="2"/>
  <c r="AP140" i="2" s="1"/>
  <c r="AO141" i="2"/>
  <c r="AL141" i="2"/>
  <c r="AK141" i="2"/>
  <c r="AI141" i="2"/>
  <c r="AH141" i="2"/>
  <c r="AG141" i="2"/>
  <c r="X141" i="2"/>
  <c r="W141" i="2"/>
  <c r="V141" i="2" s="1"/>
  <c r="U141" i="2"/>
  <c r="T141" i="2"/>
  <c r="S141" i="2"/>
  <c r="Q141" i="2"/>
  <c r="O141" i="2" s="1"/>
  <c r="P141" i="2"/>
  <c r="N141" i="2"/>
  <c r="M141" i="2"/>
  <c r="J141" i="2"/>
  <c r="I141" i="2"/>
  <c r="H141" i="2"/>
  <c r="G141" i="2"/>
  <c r="F141" i="2"/>
  <c r="E141" i="2"/>
  <c r="D141" i="2" s="1"/>
  <c r="DH140" i="2"/>
  <c r="DC140" i="2"/>
  <c r="CT140" i="2"/>
  <c r="CS140" i="2"/>
  <c r="BY140" i="2"/>
  <c r="AS140" i="2"/>
  <c r="X140" i="2"/>
  <c r="W140" i="2"/>
  <c r="V140" i="2" s="1"/>
  <c r="U140" i="2"/>
  <c r="DK138" i="2"/>
  <c r="DJ138" i="2"/>
  <c r="DI138" i="2" s="1"/>
  <c r="DH138" i="2"/>
  <c r="DG138" i="2"/>
  <c r="DB138" i="2"/>
  <c r="CY138" i="2"/>
  <c r="CX138" i="2"/>
  <c r="CU138" i="2"/>
  <c r="CR138" i="2"/>
  <c r="CQ138" i="2" s="1"/>
  <c r="CN138" i="2"/>
  <c r="CK138" i="2"/>
  <c r="CJ138" i="2"/>
  <c r="CI138" i="2"/>
  <c r="CH138" i="2"/>
  <c r="CG138" i="2" s="1"/>
  <c r="CF138" i="2"/>
  <c r="DO138" i="2" s="1"/>
  <c r="CE138" i="2"/>
  <c r="BZ138" i="2"/>
  <c r="BW138" i="2"/>
  <c r="BV138" i="2"/>
  <c r="BS138" i="2"/>
  <c r="BO138" i="2" s="1"/>
  <c r="BP138" i="2"/>
  <c r="BL138" i="2"/>
  <c r="BI138" i="2"/>
  <c r="BH138" i="2" s="1"/>
  <c r="BG138" i="2"/>
  <c r="BE138" i="2" s="1"/>
  <c r="BA138" i="2" s="1"/>
  <c r="BF138" i="2"/>
  <c r="BD138" i="2"/>
  <c r="BC138" i="2"/>
  <c r="BB138" i="2"/>
  <c r="AX138" i="2"/>
  <c r="AU138" i="2"/>
  <c r="AT138" i="2" s="1"/>
  <c r="AQ138" i="2"/>
  <c r="AN138" i="2"/>
  <c r="AM138" i="2"/>
  <c r="AJ138" i="2"/>
  <c r="AG138" i="2"/>
  <c r="AE138" i="2"/>
  <c r="AD138" i="2"/>
  <c r="AC138" i="2" s="1"/>
  <c r="AB138" i="2"/>
  <c r="AA138" i="2"/>
  <c r="Z138" i="2" s="1"/>
  <c r="V138" i="2"/>
  <c r="S138" i="2"/>
  <c r="R138" i="2" s="1"/>
  <c r="O138" i="2"/>
  <c r="L138" i="2"/>
  <c r="K138" i="2" s="1"/>
  <c r="H138" i="2"/>
  <c r="E138" i="2"/>
  <c r="D138" i="2" s="1"/>
  <c r="DR137" i="2"/>
  <c r="DP137" i="2"/>
  <c r="DK137" i="2"/>
  <c r="DI137" i="2" s="1"/>
  <c r="DJ137" i="2"/>
  <c r="DQ137" i="2" s="1"/>
  <c r="DH137" i="2"/>
  <c r="DG137" i="2"/>
  <c r="DF137" i="2" s="1"/>
  <c r="DB137" i="2"/>
  <c r="CY137" i="2"/>
  <c r="CU137" i="2"/>
  <c r="CR137" i="2"/>
  <c r="CQ137" i="2" s="1"/>
  <c r="CN137" i="2"/>
  <c r="CK137" i="2"/>
  <c r="CJ137" i="2"/>
  <c r="CI137" i="2"/>
  <c r="CH137" i="2"/>
  <c r="CG137" i="2"/>
  <c r="CF137" i="2"/>
  <c r="CD137" i="2" s="1"/>
  <c r="CE137" i="2"/>
  <c r="DN137" i="2" s="1"/>
  <c r="CC137" i="2"/>
  <c r="BZ137" i="2"/>
  <c r="BW137" i="2"/>
  <c r="BV137" i="2" s="1"/>
  <c r="BS137" i="2"/>
  <c r="BP137" i="2"/>
  <c r="BO137" i="2" s="1"/>
  <c r="BL137" i="2"/>
  <c r="BH137" i="2" s="1"/>
  <c r="BI137" i="2"/>
  <c r="BG137" i="2"/>
  <c r="BF137" i="2"/>
  <c r="BE137" i="2" s="1"/>
  <c r="BA137" i="2" s="1"/>
  <c r="BD137" i="2"/>
  <c r="BB137" i="2" s="1"/>
  <c r="BC137" i="2"/>
  <c r="AX137" i="2"/>
  <c r="AU137" i="2"/>
  <c r="AT137" i="2"/>
  <c r="AQ137" i="2"/>
  <c r="AN137" i="2"/>
  <c r="AM137" i="2"/>
  <c r="AJ137" i="2"/>
  <c r="AG137" i="2"/>
  <c r="AF137" i="2" s="1"/>
  <c r="AE137" i="2"/>
  <c r="AD137" i="2"/>
  <c r="AB137" i="2"/>
  <c r="AA137" i="2"/>
  <c r="Z137" i="2"/>
  <c r="V137" i="2"/>
  <c r="R137" i="2" s="1"/>
  <c r="S137" i="2"/>
  <c r="O137" i="2"/>
  <c r="L137" i="2"/>
  <c r="K137" i="2" s="1"/>
  <c r="H137" i="2"/>
  <c r="E137" i="2"/>
  <c r="D137" i="2"/>
  <c r="DR136" i="2"/>
  <c r="DQ136" i="2"/>
  <c r="DP136" i="2"/>
  <c r="DO136" i="2"/>
  <c r="DN136" i="2"/>
  <c r="DM136" i="2" s="1"/>
  <c r="DL136" i="2" s="1"/>
  <c r="DK136" i="2"/>
  <c r="DJ136" i="2"/>
  <c r="DI136" i="2"/>
  <c r="DH136" i="2"/>
  <c r="DG136" i="2"/>
  <c r="DF136" i="2" s="1"/>
  <c r="DE136" i="2" s="1"/>
  <c r="DB136" i="2"/>
  <c r="CY136" i="2"/>
  <c r="CX136" i="2" s="1"/>
  <c r="CU136" i="2"/>
  <c r="CR136" i="2"/>
  <c r="CQ136" i="2"/>
  <c r="CN136" i="2"/>
  <c r="CK136" i="2"/>
  <c r="CI136" i="2"/>
  <c r="CH136" i="2"/>
  <c r="CG136" i="2" s="1"/>
  <c r="CF136" i="2"/>
  <c r="CE136" i="2"/>
  <c r="CD136" i="2" s="1"/>
  <c r="CC136" i="2"/>
  <c r="BZ136" i="2"/>
  <c r="BW136" i="2"/>
  <c r="BS136" i="2"/>
  <c r="BP136" i="2"/>
  <c r="BO136" i="2" s="1"/>
  <c r="BL136" i="2"/>
  <c r="BH136" i="2" s="1"/>
  <c r="BI136" i="2"/>
  <c r="BG136" i="2"/>
  <c r="BF136" i="2"/>
  <c r="BE136" i="2"/>
  <c r="BD136" i="2"/>
  <c r="BC136" i="2"/>
  <c r="BB136" i="2" s="1"/>
  <c r="BA136" i="2" s="1"/>
  <c r="AX136" i="2"/>
  <c r="AU136" i="2"/>
  <c r="AT136" i="2" s="1"/>
  <c r="AQ136" i="2"/>
  <c r="AM136" i="2" s="1"/>
  <c r="AN136" i="2"/>
  <c r="AJ136" i="2"/>
  <c r="AG136" i="2"/>
  <c r="AF136" i="2"/>
  <c r="AE136" i="2"/>
  <c r="AD136" i="2"/>
  <c r="AC136" i="2" s="1"/>
  <c r="AB136" i="2"/>
  <c r="Z136" i="2" s="1"/>
  <c r="Y136" i="2" s="1"/>
  <c r="AA136" i="2"/>
  <c r="V136" i="2"/>
  <c r="S136" i="2"/>
  <c r="R136" i="2"/>
  <c r="O136" i="2"/>
  <c r="L136" i="2"/>
  <c r="K136" i="2"/>
  <c r="H136" i="2"/>
  <c r="E136" i="2"/>
  <c r="D136" i="2" s="1"/>
  <c r="DO135" i="2"/>
  <c r="DK135" i="2"/>
  <c r="DJ135" i="2"/>
  <c r="DI135" i="2"/>
  <c r="DH135" i="2"/>
  <c r="DG135" i="2"/>
  <c r="DF135" i="2" s="1"/>
  <c r="DE135" i="2" s="1"/>
  <c r="DB135" i="2"/>
  <c r="CY135" i="2"/>
  <c r="CX135" i="2"/>
  <c r="CU135" i="2"/>
  <c r="CR135" i="2"/>
  <c r="CQ135" i="2"/>
  <c r="CN135" i="2"/>
  <c r="CJ135" i="2" s="1"/>
  <c r="CK135" i="2"/>
  <c r="CI135" i="2"/>
  <c r="CH135" i="2"/>
  <c r="CH133" i="2" s="1"/>
  <c r="CF135" i="2"/>
  <c r="CE135" i="2"/>
  <c r="CD135" i="2" s="1"/>
  <c r="BZ135" i="2"/>
  <c r="BV135" i="2" s="1"/>
  <c r="BW135" i="2"/>
  <c r="BS135" i="2"/>
  <c r="BP135" i="2"/>
  <c r="BL135" i="2"/>
  <c r="BI135" i="2"/>
  <c r="BH135" i="2"/>
  <c r="BG135" i="2"/>
  <c r="DR135" i="2" s="1"/>
  <c r="BF135" i="2"/>
  <c r="BD135" i="2"/>
  <c r="BC135" i="2"/>
  <c r="BB135" i="2"/>
  <c r="AX135" i="2"/>
  <c r="AU135" i="2"/>
  <c r="AQ135" i="2"/>
  <c r="AN135" i="2"/>
  <c r="AM135" i="2" s="1"/>
  <c r="AJ135" i="2"/>
  <c r="AG135" i="2"/>
  <c r="AE135" i="2"/>
  <c r="AD135" i="2"/>
  <c r="AC135" i="2" s="1"/>
  <c r="AB135" i="2"/>
  <c r="AA135" i="2"/>
  <c r="Z135" i="2"/>
  <c r="Y135" i="2" s="1"/>
  <c r="V135" i="2"/>
  <c r="S135" i="2"/>
  <c r="R135" i="2" s="1"/>
  <c r="O135" i="2"/>
  <c r="L135" i="2"/>
  <c r="K135" i="2"/>
  <c r="H135" i="2"/>
  <c r="E135" i="2"/>
  <c r="D135" i="2"/>
  <c r="DK134" i="2"/>
  <c r="DJ134" i="2"/>
  <c r="DI134" i="2" s="1"/>
  <c r="DH134" i="2"/>
  <c r="DG134" i="2"/>
  <c r="DF134" i="2"/>
  <c r="DE134" i="2"/>
  <c r="DB134" i="2"/>
  <c r="CY134" i="2"/>
  <c r="CX134" i="2" s="1"/>
  <c r="CU134" i="2"/>
  <c r="CR134" i="2"/>
  <c r="CQ134" i="2"/>
  <c r="CN134" i="2"/>
  <c r="CK134" i="2"/>
  <c r="CJ134" i="2"/>
  <c r="CI134" i="2"/>
  <c r="CI133" i="2" s="1"/>
  <c r="CH134" i="2"/>
  <c r="CG134" i="2"/>
  <c r="CF134" i="2"/>
  <c r="CE134" i="2"/>
  <c r="CD134" i="2"/>
  <c r="CC134" i="2" s="1"/>
  <c r="BZ134" i="2"/>
  <c r="BW134" i="2"/>
  <c r="BV134" i="2" s="1"/>
  <c r="BS134" i="2"/>
  <c r="BP134" i="2"/>
  <c r="BO134" i="2" s="1"/>
  <c r="BL134" i="2"/>
  <c r="BI134" i="2"/>
  <c r="BH134" i="2"/>
  <c r="BG134" i="2"/>
  <c r="BF134" i="2"/>
  <c r="BF133" i="2" s="1"/>
  <c r="BE134" i="2"/>
  <c r="BD134" i="2"/>
  <c r="BC134" i="2"/>
  <c r="AX134" i="2"/>
  <c r="AU134" i="2"/>
  <c r="AT134" i="2"/>
  <c r="AQ134" i="2"/>
  <c r="AM134" i="2" s="1"/>
  <c r="AN134" i="2"/>
  <c r="AJ134" i="2"/>
  <c r="AG134" i="2"/>
  <c r="AF134" i="2"/>
  <c r="AE134" i="2"/>
  <c r="AD134" i="2"/>
  <c r="AB134" i="2"/>
  <c r="AA134" i="2"/>
  <c r="Z134" i="2" s="1"/>
  <c r="V134" i="2"/>
  <c r="S134" i="2"/>
  <c r="O134" i="2"/>
  <c r="K134" i="2" s="1"/>
  <c r="L134" i="2"/>
  <c r="H134" i="2"/>
  <c r="E134" i="2"/>
  <c r="DK133" i="2"/>
  <c r="DJ133" i="2"/>
  <c r="DI133" i="2" s="1"/>
  <c r="DH133" i="2"/>
  <c r="DF133" i="2" s="1"/>
  <c r="DE133" i="2" s="1"/>
  <c r="DG133" i="2"/>
  <c r="DD133" i="2"/>
  <c r="DC133" i="2"/>
  <c r="DB133" i="2"/>
  <c r="DA133" i="2"/>
  <c r="CZ133" i="2"/>
  <c r="CY133" i="2" s="1"/>
  <c r="CX133" i="2" s="1"/>
  <c r="CW133" i="2"/>
  <c r="CV133" i="2"/>
  <c r="CU133" i="2" s="1"/>
  <c r="CT133" i="2"/>
  <c r="CS133" i="2"/>
  <c r="CR133" i="2"/>
  <c r="CQ133" i="2" s="1"/>
  <c r="CP133" i="2"/>
  <c r="CO133" i="2"/>
  <c r="CN133" i="2"/>
  <c r="CM133" i="2"/>
  <c r="CK133" i="2" s="1"/>
  <c r="CJ133" i="2" s="1"/>
  <c r="CL133" i="2"/>
  <c r="CF133" i="2"/>
  <c r="CB133" i="2"/>
  <c r="CA133" i="2"/>
  <c r="BZ133" i="2" s="1"/>
  <c r="BY133" i="2"/>
  <c r="BX133" i="2"/>
  <c r="BW133" i="2" s="1"/>
  <c r="BV133" i="2" s="1"/>
  <c r="BU133" i="2"/>
  <c r="BT133" i="2"/>
  <c r="BS133" i="2"/>
  <c r="BR133" i="2"/>
  <c r="BQ133" i="2"/>
  <c r="BQ114" i="2" s="1"/>
  <c r="BP133" i="2"/>
  <c r="BO133" i="2" s="1"/>
  <c r="BN133" i="2"/>
  <c r="BM133" i="2"/>
  <c r="BL133" i="2" s="1"/>
  <c r="BH133" i="2" s="1"/>
  <c r="BK133" i="2"/>
  <c r="BJ133" i="2"/>
  <c r="BI133" i="2" s="1"/>
  <c r="AZ133" i="2"/>
  <c r="AY133" i="2"/>
  <c r="AX133" i="2"/>
  <c r="AW133" i="2"/>
  <c r="AV133" i="2"/>
  <c r="AS133" i="2"/>
  <c r="AR133" i="2"/>
  <c r="AP133" i="2"/>
  <c r="AO133" i="2"/>
  <c r="AN133" i="2" s="1"/>
  <c r="AL133" i="2"/>
  <c r="AJ133" i="2" s="1"/>
  <c r="AK133" i="2"/>
  <c r="AI133" i="2"/>
  <c r="AH133" i="2"/>
  <c r="AG133" i="2"/>
  <c r="AF133" i="2" s="1"/>
  <c r="AE133" i="2"/>
  <c r="X133" i="2"/>
  <c r="W133" i="2"/>
  <c r="U133" i="2"/>
  <c r="T133" i="2"/>
  <c r="S133" i="2" s="1"/>
  <c r="Q133" i="2"/>
  <c r="O133" i="2" s="1"/>
  <c r="K133" i="2" s="1"/>
  <c r="P133" i="2"/>
  <c r="N133" i="2"/>
  <c r="M133" i="2"/>
  <c r="L133" i="2"/>
  <c r="J133" i="2"/>
  <c r="I133" i="2"/>
  <c r="H133" i="2" s="1"/>
  <c r="G133" i="2"/>
  <c r="E133" i="2" s="1"/>
  <c r="D133" i="2" s="1"/>
  <c r="F133" i="2"/>
  <c r="DK132" i="2"/>
  <c r="DJ132" i="2"/>
  <c r="DI132" i="2" s="1"/>
  <c r="DH132" i="2"/>
  <c r="DG132" i="2"/>
  <c r="DF132" i="2" s="1"/>
  <c r="DE132" i="2"/>
  <c r="DB132" i="2"/>
  <c r="CY132" i="2"/>
  <c r="CX132" i="2"/>
  <c r="CU132" i="2"/>
  <c r="CR132" i="2"/>
  <c r="CQ132" i="2" s="1"/>
  <c r="CN132" i="2"/>
  <c r="CK132" i="2"/>
  <c r="CI132" i="2"/>
  <c r="CH132" i="2"/>
  <c r="CG132" i="2" s="1"/>
  <c r="CF132" i="2"/>
  <c r="CE132" i="2"/>
  <c r="CD132" i="2"/>
  <c r="CC132" i="2" s="1"/>
  <c r="BZ132" i="2"/>
  <c r="BW132" i="2"/>
  <c r="BV132" i="2"/>
  <c r="BS132" i="2"/>
  <c r="BP132" i="2"/>
  <c r="BO132" i="2" s="1"/>
  <c r="BL132" i="2"/>
  <c r="BI132" i="2"/>
  <c r="BH132" i="2"/>
  <c r="BG132" i="2"/>
  <c r="BF132" i="2"/>
  <c r="BE132" i="2" s="1"/>
  <c r="BD132" i="2"/>
  <c r="BC132" i="2"/>
  <c r="BB132" i="2" s="1"/>
  <c r="AX132" i="2"/>
  <c r="AT132" i="2" s="1"/>
  <c r="AU132" i="2"/>
  <c r="AQ132" i="2"/>
  <c r="AN132" i="2"/>
  <c r="AM132" i="2"/>
  <c r="AJ132" i="2"/>
  <c r="AG132" i="2"/>
  <c r="AF132" i="2"/>
  <c r="AE132" i="2"/>
  <c r="AD132" i="2"/>
  <c r="AC132" i="2" s="1"/>
  <c r="AB132" i="2"/>
  <c r="DO132" i="2" s="1"/>
  <c r="AA132" i="2"/>
  <c r="DN132" i="2" s="1"/>
  <c r="Z132" i="2"/>
  <c r="Y132" i="2" s="1"/>
  <c r="V132" i="2"/>
  <c r="S132" i="2"/>
  <c r="R132" i="2" s="1"/>
  <c r="O132" i="2"/>
  <c r="L132" i="2"/>
  <c r="K132" i="2" s="1"/>
  <c r="H132" i="2"/>
  <c r="E132" i="2"/>
  <c r="DK131" i="2"/>
  <c r="DK130" i="2" s="1"/>
  <c r="DI130" i="2" s="1"/>
  <c r="DJ131" i="2"/>
  <c r="DJ130" i="2" s="1"/>
  <c r="DH131" i="2"/>
  <c r="DG131" i="2"/>
  <c r="DB131" i="2"/>
  <c r="CY131" i="2"/>
  <c r="CX131" i="2" s="1"/>
  <c r="CU131" i="2"/>
  <c r="CR131" i="2"/>
  <c r="CQ131" i="2" s="1"/>
  <c r="CN131" i="2"/>
  <c r="CK131" i="2"/>
  <c r="CJ131" i="2"/>
  <c r="CI131" i="2"/>
  <c r="CH131" i="2"/>
  <c r="CG131" i="2" s="1"/>
  <c r="CF131" i="2"/>
  <c r="CE131" i="2"/>
  <c r="CD131" i="2" s="1"/>
  <c r="CC131" i="2" s="1"/>
  <c r="BZ131" i="2"/>
  <c r="BV131" i="2" s="1"/>
  <c r="BW131" i="2"/>
  <c r="BS131" i="2"/>
  <c r="BP131" i="2"/>
  <c r="BO131" i="2"/>
  <c r="BL131" i="2"/>
  <c r="BI131" i="2"/>
  <c r="BH131" i="2" s="1"/>
  <c r="BG131" i="2"/>
  <c r="BF131" i="2"/>
  <c r="DQ131" i="2" s="1"/>
  <c r="BE131" i="2"/>
  <c r="BD131" i="2"/>
  <c r="BC131" i="2"/>
  <c r="BB131" i="2"/>
  <c r="BA131" i="2" s="1"/>
  <c r="AX131" i="2"/>
  <c r="AT131" i="2" s="1"/>
  <c r="AU131" i="2"/>
  <c r="AQ131" i="2"/>
  <c r="AN131" i="2"/>
  <c r="AJ131" i="2"/>
  <c r="AG131" i="2"/>
  <c r="AF131" i="2" s="1"/>
  <c r="AE131" i="2"/>
  <c r="DR131" i="2" s="1"/>
  <c r="AD131" i="2"/>
  <c r="AB131" i="2"/>
  <c r="AA131" i="2"/>
  <c r="Z131" i="2"/>
  <c r="V131" i="2"/>
  <c r="S131" i="2"/>
  <c r="R131" i="2" s="1"/>
  <c r="O131" i="2"/>
  <c r="L131" i="2"/>
  <c r="K131" i="2" s="1"/>
  <c r="H131" i="2"/>
  <c r="D131" i="2" s="1"/>
  <c r="E131" i="2"/>
  <c r="DH130" i="2"/>
  <c r="DG130" i="2"/>
  <c r="DF130" i="2" s="1"/>
  <c r="DE130" i="2" s="1"/>
  <c r="DD130" i="2"/>
  <c r="DC130" i="2"/>
  <c r="DB130" i="2"/>
  <c r="DA130" i="2"/>
  <c r="CZ130" i="2"/>
  <c r="CY130" i="2"/>
  <c r="CX130" i="2" s="1"/>
  <c r="CW130" i="2"/>
  <c r="CV130" i="2"/>
  <c r="CU130" i="2" s="1"/>
  <c r="CT130" i="2"/>
  <c r="CR130" i="2" s="1"/>
  <c r="CS130" i="2"/>
  <c r="CP130" i="2"/>
  <c r="CO130" i="2"/>
  <c r="CN130" i="2"/>
  <c r="CM130" i="2"/>
  <c r="CL130" i="2"/>
  <c r="CK130" i="2"/>
  <c r="CJ130" i="2" s="1"/>
  <c r="CI130" i="2"/>
  <c r="CH130" i="2"/>
  <c r="CG130" i="2"/>
  <c r="CF130" i="2"/>
  <c r="CE130" i="2"/>
  <c r="CD130" i="2" s="1"/>
  <c r="CC130" i="2" s="1"/>
  <c r="CB130" i="2"/>
  <c r="CA130" i="2"/>
  <c r="BZ130" i="2"/>
  <c r="BY130" i="2"/>
  <c r="BX130" i="2"/>
  <c r="BW130" i="2" s="1"/>
  <c r="BV130" i="2" s="1"/>
  <c r="BU130" i="2"/>
  <c r="BS130" i="2" s="1"/>
  <c r="BT130" i="2"/>
  <c r="BR130" i="2"/>
  <c r="BQ130" i="2"/>
  <c r="BP130" i="2"/>
  <c r="BN130" i="2"/>
  <c r="BM130" i="2"/>
  <c r="BL130" i="2" s="1"/>
  <c r="BK130" i="2"/>
  <c r="BI130" i="2" s="1"/>
  <c r="BJ130" i="2"/>
  <c r="BD130" i="2"/>
  <c r="AZ130" i="2"/>
  <c r="AZ114" i="2" s="1"/>
  <c r="AY130" i="2"/>
  <c r="AX130" i="2" s="1"/>
  <c r="AW130" i="2"/>
  <c r="AV130" i="2"/>
  <c r="AU130" i="2"/>
  <c r="AS130" i="2"/>
  <c r="AQ130" i="2" s="1"/>
  <c r="AR130" i="2"/>
  <c r="AP130" i="2"/>
  <c r="AO130" i="2"/>
  <c r="AN130" i="2" s="1"/>
  <c r="AL130" i="2"/>
  <c r="AK130" i="2"/>
  <c r="AJ130" i="2"/>
  <c r="AI130" i="2"/>
  <c r="AH130" i="2"/>
  <c r="AG130" i="2"/>
  <c r="AF130" i="2" s="1"/>
  <c r="AE130" i="2"/>
  <c r="AD130" i="2"/>
  <c r="AC130" i="2"/>
  <c r="X130" i="2"/>
  <c r="W130" i="2"/>
  <c r="V130" i="2" s="1"/>
  <c r="U130" i="2"/>
  <c r="T130" i="2"/>
  <c r="S130" i="2" s="1"/>
  <c r="R130" i="2"/>
  <c r="Q130" i="2"/>
  <c r="P130" i="2"/>
  <c r="O130" i="2" s="1"/>
  <c r="N130" i="2"/>
  <c r="M130" i="2"/>
  <c r="L130" i="2" s="1"/>
  <c r="K130" i="2" s="1"/>
  <c r="J130" i="2"/>
  <c r="I130" i="2"/>
  <c r="H130" i="2"/>
  <c r="G130" i="2"/>
  <c r="F130" i="2"/>
  <c r="E130" i="2" s="1"/>
  <c r="D130" i="2" s="1"/>
  <c r="DR129" i="2"/>
  <c r="DK129" i="2"/>
  <c r="DJ129" i="2"/>
  <c r="DI129" i="2" s="1"/>
  <c r="DH129" i="2"/>
  <c r="DG129" i="2"/>
  <c r="DF129" i="2"/>
  <c r="DE129" i="2" s="1"/>
  <c r="DB129" i="2"/>
  <c r="CY129" i="2"/>
  <c r="CX129" i="2" s="1"/>
  <c r="CU129" i="2"/>
  <c r="CR129" i="2"/>
  <c r="CQ129" i="2"/>
  <c r="CN129" i="2"/>
  <c r="CJ129" i="2" s="1"/>
  <c r="CK129" i="2"/>
  <c r="CI129" i="2"/>
  <c r="CH129" i="2"/>
  <c r="CG129" i="2"/>
  <c r="CF129" i="2"/>
  <c r="CE129" i="2"/>
  <c r="CD129" i="2" s="1"/>
  <c r="BZ129" i="2"/>
  <c r="BV129" i="2" s="1"/>
  <c r="BW129" i="2"/>
  <c r="BS129" i="2"/>
  <c r="BP129" i="2"/>
  <c r="BO129" i="2"/>
  <c r="BL129" i="2"/>
  <c r="BI129" i="2"/>
  <c r="BH129" i="2"/>
  <c r="BG129" i="2"/>
  <c r="BF129" i="2"/>
  <c r="BD129" i="2"/>
  <c r="BC129" i="2"/>
  <c r="BB129" i="2" s="1"/>
  <c r="AX129" i="2"/>
  <c r="AU129" i="2"/>
  <c r="AT129" i="2" s="1"/>
  <c r="AQ129" i="2"/>
  <c r="AN129" i="2"/>
  <c r="AM129" i="2" s="1"/>
  <c r="AJ129" i="2"/>
  <c r="AG129" i="2"/>
  <c r="AE129" i="2"/>
  <c r="AC129" i="2" s="1"/>
  <c r="AD129" i="2"/>
  <c r="AB129" i="2"/>
  <c r="DO129" i="2" s="1"/>
  <c r="AA129" i="2"/>
  <c r="Z129" i="2" s="1"/>
  <c r="Y129" i="2" s="1"/>
  <c r="V129" i="2"/>
  <c r="S129" i="2"/>
  <c r="R129" i="2" s="1"/>
  <c r="O129" i="2"/>
  <c r="L129" i="2"/>
  <c r="K129" i="2"/>
  <c r="H129" i="2"/>
  <c r="E129" i="2"/>
  <c r="D129" i="2"/>
  <c r="DR128" i="2"/>
  <c r="DQ128" i="2"/>
  <c r="DP128" i="2" s="1"/>
  <c r="DO128" i="2"/>
  <c r="DN128" i="2"/>
  <c r="DK128" i="2"/>
  <c r="DJ128" i="2"/>
  <c r="DI128" i="2"/>
  <c r="DH128" i="2"/>
  <c r="DG128" i="2"/>
  <c r="DF128" i="2" s="1"/>
  <c r="DB128" i="2"/>
  <c r="CX128" i="2" s="1"/>
  <c r="CY128" i="2"/>
  <c r="CU128" i="2"/>
  <c r="CR128" i="2"/>
  <c r="CQ128" i="2"/>
  <c r="CN128" i="2"/>
  <c r="CK128" i="2"/>
  <c r="CJ128" i="2" s="1"/>
  <c r="CI128" i="2"/>
  <c r="CH128" i="2"/>
  <c r="CG128" i="2"/>
  <c r="CF128" i="2"/>
  <c r="CE128" i="2"/>
  <c r="BZ128" i="2"/>
  <c r="BW128" i="2"/>
  <c r="BV128" i="2" s="1"/>
  <c r="BS128" i="2"/>
  <c r="BP128" i="2"/>
  <c r="BO128" i="2"/>
  <c r="BL128" i="2"/>
  <c r="BI128" i="2"/>
  <c r="BG128" i="2"/>
  <c r="BF128" i="2"/>
  <c r="BE128" i="2" s="1"/>
  <c r="BD128" i="2"/>
  <c r="BC128" i="2"/>
  <c r="BB128" i="2" s="1"/>
  <c r="BA128" i="2" s="1"/>
  <c r="AX128" i="2"/>
  <c r="AU128" i="2"/>
  <c r="AT128" i="2"/>
  <c r="AQ128" i="2"/>
  <c r="AM128" i="2" s="1"/>
  <c r="AN128" i="2"/>
  <c r="AJ128" i="2"/>
  <c r="AG128" i="2"/>
  <c r="AF128" i="2"/>
  <c r="AE128" i="2"/>
  <c r="AD128" i="2"/>
  <c r="AB128" i="2"/>
  <c r="AA128" i="2"/>
  <c r="Z128" i="2" s="1"/>
  <c r="V128" i="2"/>
  <c r="R128" i="2" s="1"/>
  <c r="S128" i="2"/>
  <c r="O128" i="2"/>
  <c r="L128" i="2"/>
  <c r="K128" i="2"/>
  <c r="H128" i="2"/>
  <c r="E128" i="2"/>
  <c r="D128" i="2" s="1"/>
  <c r="DO127" i="2"/>
  <c r="DK127" i="2"/>
  <c r="DJ127" i="2"/>
  <c r="DJ126" i="2" s="1"/>
  <c r="DI127" i="2"/>
  <c r="DH127" i="2"/>
  <c r="DH126" i="2" s="1"/>
  <c r="DF126" i="2" s="1"/>
  <c r="DG127" i="2"/>
  <c r="DG126" i="2" s="1"/>
  <c r="DF127" i="2"/>
  <c r="DE127" i="2" s="1"/>
  <c r="DB127" i="2"/>
  <c r="CY127" i="2"/>
  <c r="CX127" i="2"/>
  <c r="CU127" i="2"/>
  <c r="CR127" i="2"/>
  <c r="CQ127" i="2" s="1"/>
  <c r="CN127" i="2"/>
  <c r="CK127" i="2"/>
  <c r="CJ127" i="2" s="1"/>
  <c r="CI127" i="2"/>
  <c r="CH127" i="2"/>
  <c r="CH126" i="2" s="1"/>
  <c r="CG127" i="2"/>
  <c r="CF127" i="2"/>
  <c r="CE127" i="2"/>
  <c r="CD127" i="2"/>
  <c r="CC127" i="2" s="1"/>
  <c r="BZ127" i="2"/>
  <c r="BW127" i="2"/>
  <c r="BV127" i="2" s="1"/>
  <c r="BS127" i="2"/>
  <c r="BP127" i="2"/>
  <c r="BO127" i="2" s="1"/>
  <c r="BL127" i="2"/>
  <c r="BI127" i="2"/>
  <c r="BH127" i="2"/>
  <c r="BG127" i="2"/>
  <c r="BF127" i="2"/>
  <c r="BE127" i="2" s="1"/>
  <c r="BD127" i="2"/>
  <c r="BC127" i="2"/>
  <c r="DN127" i="2" s="1"/>
  <c r="BB127" i="2"/>
  <c r="AX127" i="2"/>
  <c r="AU127" i="2"/>
  <c r="AT127" i="2"/>
  <c r="AQ127" i="2"/>
  <c r="AM127" i="2" s="1"/>
  <c r="AN127" i="2"/>
  <c r="AJ127" i="2"/>
  <c r="AG127" i="2"/>
  <c r="AE127" i="2"/>
  <c r="AD127" i="2"/>
  <c r="AC127" i="2" s="1"/>
  <c r="AB127" i="2"/>
  <c r="Z127" i="2" s="1"/>
  <c r="AA127" i="2"/>
  <c r="AA126" i="2" s="1"/>
  <c r="V127" i="2"/>
  <c r="S127" i="2"/>
  <c r="R127" i="2" s="1"/>
  <c r="O127" i="2"/>
  <c r="L127" i="2"/>
  <c r="K127" i="2" s="1"/>
  <c r="H127" i="2"/>
  <c r="E127" i="2"/>
  <c r="D127" i="2" s="1"/>
  <c r="DK126" i="2"/>
  <c r="DD126" i="2"/>
  <c r="DC126" i="2"/>
  <c r="DB126" i="2" s="1"/>
  <c r="DA126" i="2"/>
  <c r="CZ126" i="2"/>
  <c r="CY126" i="2"/>
  <c r="CX126" i="2" s="1"/>
  <c r="CW126" i="2"/>
  <c r="CU126" i="2" s="1"/>
  <c r="CV126" i="2"/>
  <c r="CT126" i="2"/>
  <c r="CR126" i="2" s="1"/>
  <c r="CS126" i="2"/>
  <c r="CP126" i="2"/>
  <c r="CO126" i="2"/>
  <c r="CN126" i="2" s="1"/>
  <c r="CM126" i="2"/>
  <c r="CL126" i="2"/>
  <c r="CK126" i="2"/>
  <c r="CJ126" i="2" s="1"/>
  <c r="CE126" i="2"/>
  <c r="CB126" i="2"/>
  <c r="BZ126" i="2" s="1"/>
  <c r="CA126" i="2"/>
  <c r="BY126" i="2"/>
  <c r="BX126" i="2"/>
  <c r="BW126" i="2"/>
  <c r="BU126" i="2"/>
  <c r="BT126" i="2"/>
  <c r="BS126" i="2" s="1"/>
  <c r="BR126" i="2"/>
  <c r="BQ126" i="2"/>
  <c r="BP126" i="2"/>
  <c r="BO126" i="2" s="1"/>
  <c r="BN126" i="2"/>
  <c r="BM126" i="2"/>
  <c r="BL126" i="2"/>
  <c r="BK126" i="2"/>
  <c r="BJ126" i="2"/>
  <c r="BI126" i="2" s="1"/>
  <c r="BH126" i="2" s="1"/>
  <c r="BG126" i="2"/>
  <c r="BF126" i="2"/>
  <c r="BE126" i="2"/>
  <c r="BD126" i="2"/>
  <c r="AZ126" i="2"/>
  <c r="AY126" i="2"/>
  <c r="AX126" i="2"/>
  <c r="AW126" i="2"/>
  <c r="AV126" i="2"/>
  <c r="AU126" i="2" s="1"/>
  <c r="AS126" i="2"/>
  <c r="AR126" i="2"/>
  <c r="AQ126" i="2"/>
  <c r="AP126" i="2"/>
  <c r="AO126" i="2"/>
  <c r="AN126" i="2"/>
  <c r="AM126" i="2" s="1"/>
  <c r="AL126" i="2"/>
  <c r="AK126" i="2"/>
  <c r="AJ126" i="2"/>
  <c r="AI126" i="2"/>
  <c r="AG126" i="2" s="1"/>
  <c r="AH126" i="2"/>
  <c r="AD126" i="2"/>
  <c r="AB126" i="2"/>
  <c r="X126" i="2"/>
  <c r="W126" i="2"/>
  <c r="V126" i="2" s="1"/>
  <c r="U126" i="2"/>
  <c r="S126" i="2" s="1"/>
  <c r="T126" i="2"/>
  <c r="R126" i="2"/>
  <c r="Q126" i="2"/>
  <c r="P126" i="2"/>
  <c r="O126" i="2"/>
  <c r="N126" i="2"/>
  <c r="M126" i="2"/>
  <c r="L126" i="2" s="1"/>
  <c r="J126" i="2"/>
  <c r="I126" i="2"/>
  <c r="H126" i="2" s="1"/>
  <c r="G126" i="2"/>
  <c r="F126" i="2"/>
  <c r="E126" i="2"/>
  <c r="D126" i="2" s="1"/>
  <c r="DK125" i="2"/>
  <c r="DK122" i="2" s="1"/>
  <c r="DJ125" i="2"/>
  <c r="DH125" i="2"/>
  <c r="DG125" i="2"/>
  <c r="DF125" i="2" s="1"/>
  <c r="DB125" i="2"/>
  <c r="CY125" i="2"/>
  <c r="CU125" i="2"/>
  <c r="CR125" i="2"/>
  <c r="CQ125" i="2"/>
  <c r="CN125" i="2"/>
  <c r="CK125" i="2"/>
  <c r="CJ125" i="2" s="1"/>
  <c r="CI125" i="2"/>
  <c r="CH125" i="2"/>
  <c r="DQ125" i="2" s="1"/>
  <c r="CG125" i="2"/>
  <c r="CF125" i="2"/>
  <c r="CE125" i="2"/>
  <c r="CD125" i="2" s="1"/>
  <c r="CC125" i="2" s="1"/>
  <c r="BZ125" i="2"/>
  <c r="BW125" i="2"/>
  <c r="BV125" i="2" s="1"/>
  <c r="BS125" i="2"/>
  <c r="BP125" i="2"/>
  <c r="BO125" i="2"/>
  <c r="BL125" i="2"/>
  <c r="BI125" i="2"/>
  <c r="BH125" i="2"/>
  <c r="BG125" i="2"/>
  <c r="BE125" i="2" s="1"/>
  <c r="BF125" i="2"/>
  <c r="BD125" i="2"/>
  <c r="BB125" i="2" s="1"/>
  <c r="BA125" i="2" s="1"/>
  <c r="BC125" i="2"/>
  <c r="AX125" i="2"/>
  <c r="AU125" i="2"/>
  <c r="AT125" i="2" s="1"/>
  <c r="AQ125" i="2"/>
  <c r="AN125" i="2"/>
  <c r="AM125" i="2" s="1"/>
  <c r="AJ125" i="2"/>
  <c r="AG125" i="2"/>
  <c r="AF125" i="2" s="1"/>
  <c r="AE125" i="2"/>
  <c r="AD125" i="2"/>
  <c r="AC125" i="2" s="1"/>
  <c r="AB125" i="2"/>
  <c r="DO125" i="2" s="1"/>
  <c r="AA125" i="2"/>
  <c r="DN125" i="2" s="1"/>
  <c r="DM125" i="2" s="1"/>
  <c r="V125" i="2"/>
  <c r="R125" i="2" s="1"/>
  <c r="S125" i="2"/>
  <c r="O125" i="2"/>
  <c r="L125" i="2"/>
  <c r="H125" i="2"/>
  <c r="D125" i="2" s="1"/>
  <c r="E125" i="2"/>
  <c r="DK124" i="2"/>
  <c r="DJ124" i="2"/>
  <c r="DH124" i="2"/>
  <c r="DG124" i="2"/>
  <c r="DF124" i="2" s="1"/>
  <c r="DB124" i="2"/>
  <c r="CY124" i="2"/>
  <c r="CX124" i="2"/>
  <c r="CU124" i="2"/>
  <c r="CQ124" i="2" s="1"/>
  <c r="CR124" i="2"/>
  <c r="CN124" i="2"/>
  <c r="CK124" i="2"/>
  <c r="CJ124" i="2"/>
  <c r="CI124" i="2"/>
  <c r="CH124" i="2"/>
  <c r="CG124" i="2" s="1"/>
  <c r="CF124" i="2"/>
  <c r="CE124" i="2"/>
  <c r="CD124" i="2" s="1"/>
  <c r="BZ124" i="2"/>
  <c r="BW124" i="2"/>
  <c r="BS124" i="2"/>
  <c r="BP124" i="2"/>
  <c r="BO124" i="2" s="1"/>
  <c r="BL124" i="2"/>
  <c r="BI124" i="2"/>
  <c r="BH124" i="2" s="1"/>
  <c r="BG124" i="2"/>
  <c r="BF124" i="2"/>
  <c r="BE124" i="2" s="1"/>
  <c r="BD124" i="2"/>
  <c r="DO124" i="2" s="1"/>
  <c r="BC124" i="2"/>
  <c r="DN124" i="2" s="1"/>
  <c r="DM124" i="2" s="1"/>
  <c r="BB124" i="2"/>
  <c r="BA124" i="2" s="1"/>
  <c r="AX124" i="2"/>
  <c r="AU124" i="2"/>
  <c r="AT124" i="2" s="1"/>
  <c r="AQ124" i="2"/>
  <c r="AN124" i="2"/>
  <c r="AM124" i="2" s="1"/>
  <c r="AJ124" i="2"/>
  <c r="AG124" i="2"/>
  <c r="AF124" i="2" s="1"/>
  <c r="AE124" i="2"/>
  <c r="AD124" i="2"/>
  <c r="AB124" i="2"/>
  <c r="AA124" i="2"/>
  <c r="Z124" i="2" s="1"/>
  <c r="V124" i="2"/>
  <c r="S124" i="2"/>
  <c r="R124" i="2" s="1"/>
  <c r="O124" i="2"/>
  <c r="L124" i="2"/>
  <c r="K124" i="2"/>
  <c r="H124" i="2"/>
  <c r="E124" i="2"/>
  <c r="D124" i="2"/>
  <c r="DN123" i="2"/>
  <c r="DK123" i="2"/>
  <c r="DJ123" i="2"/>
  <c r="DI123" i="2" s="1"/>
  <c r="DH123" i="2"/>
  <c r="DG123" i="2"/>
  <c r="DF123" i="2"/>
  <c r="DE123" i="2"/>
  <c r="DB123" i="2"/>
  <c r="CY123" i="2"/>
  <c r="CX123" i="2"/>
  <c r="CU123" i="2"/>
  <c r="CR123" i="2"/>
  <c r="CQ123" i="2"/>
  <c r="CN123" i="2"/>
  <c r="CJ123" i="2" s="1"/>
  <c r="CK123" i="2"/>
  <c r="CI123" i="2"/>
  <c r="CH123" i="2"/>
  <c r="CG123" i="2"/>
  <c r="CF123" i="2"/>
  <c r="CE123" i="2"/>
  <c r="CE122" i="2" s="1"/>
  <c r="BZ123" i="2"/>
  <c r="BW123" i="2"/>
  <c r="BV123" i="2" s="1"/>
  <c r="BS123" i="2"/>
  <c r="BP123" i="2"/>
  <c r="BO123" i="2" s="1"/>
  <c r="BL123" i="2"/>
  <c r="BH123" i="2" s="1"/>
  <c r="BI123" i="2"/>
  <c r="BG123" i="2"/>
  <c r="BF123" i="2"/>
  <c r="BD123" i="2"/>
  <c r="BC123" i="2"/>
  <c r="AX123" i="2"/>
  <c r="AT123" i="2" s="1"/>
  <c r="AU123" i="2"/>
  <c r="AQ123" i="2"/>
  <c r="AN123" i="2"/>
  <c r="AM123" i="2"/>
  <c r="AJ123" i="2"/>
  <c r="AG123" i="2"/>
  <c r="AE123" i="2"/>
  <c r="AD123" i="2"/>
  <c r="DQ123" i="2" s="1"/>
  <c r="AC123" i="2"/>
  <c r="AB123" i="2"/>
  <c r="AA123" i="2"/>
  <c r="AA122" i="2" s="1"/>
  <c r="V123" i="2"/>
  <c r="S123" i="2"/>
  <c r="R123" i="2"/>
  <c r="O123" i="2"/>
  <c r="L123" i="2"/>
  <c r="H123" i="2"/>
  <c r="E123" i="2"/>
  <c r="D123" i="2" s="1"/>
  <c r="DH122" i="2"/>
  <c r="DD122" i="2"/>
  <c r="DC122" i="2"/>
  <c r="DA122" i="2"/>
  <c r="CZ122" i="2"/>
  <c r="CY122" i="2" s="1"/>
  <c r="CW122" i="2"/>
  <c r="CV122" i="2"/>
  <c r="CU122" i="2" s="1"/>
  <c r="CT122" i="2"/>
  <c r="CS122" i="2"/>
  <c r="CR122" i="2"/>
  <c r="CQ122" i="2" s="1"/>
  <c r="CP122" i="2"/>
  <c r="CO122" i="2"/>
  <c r="CN122" i="2" s="1"/>
  <c r="CM122" i="2"/>
  <c r="CL122" i="2"/>
  <c r="CK122" i="2"/>
  <c r="CJ122" i="2" s="1"/>
  <c r="CI122" i="2"/>
  <c r="CB122" i="2"/>
  <c r="CA122" i="2"/>
  <c r="BY122" i="2"/>
  <c r="BX122" i="2"/>
  <c r="BU122" i="2"/>
  <c r="BT122" i="2"/>
  <c r="BS122" i="2"/>
  <c r="BR122" i="2"/>
  <c r="BP122" i="2" s="1"/>
  <c r="BQ122" i="2"/>
  <c r="BN122" i="2"/>
  <c r="BM122" i="2"/>
  <c r="BL122" i="2" s="1"/>
  <c r="BK122" i="2"/>
  <c r="BJ122" i="2"/>
  <c r="BI122" i="2"/>
  <c r="BH122" i="2"/>
  <c r="AZ122" i="2"/>
  <c r="AY122" i="2"/>
  <c r="AX122" i="2" s="1"/>
  <c r="AW122" i="2"/>
  <c r="AV122" i="2"/>
  <c r="AU122" i="2"/>
  <c r="AT122" i="2" s="1"/>
  <c r="AS122" i="2"/>
  <c r="AR122" i="2"/>
  <c r="AQ122" i="2" s="1"/>
  <c r="AP122" i="2"/>
  <c r="AO122" i="2"/>
  <c r="AN122" i="2" s="1"/>
  <c r="AL122" i="2"/>
  <c r="AK122" i="2"/>
  <c r="AJ122" i="2"/>
  <c r="AI122" i="2"/>
  <c r="AG122" i="2" s="1"/>
  <c r="AF122" i="2" s="1"/>
  <c r="AH122" i="2"/>
  <c r="AE122" i="2"/>
  <c r="AD122" i="2"/>
  <c r="X122" i="2"/>
  <c r="W122" i="2"/>
  <c r="V122" i="2"/>
  <c r="U122" i="2"/>
  <c r="T122" i="2"/>
  <c r="S122" i="2" s="1"/>
  <c r="R122" i="2" s="1"/>
  <c r="Q122" i="2"/>
  <c r="P122" i="2"/>
  <c r="O122" i="2" s="1"/>
  <c r="N122" i="2"/>
  <c r="M122" i="2"/>
  <c r="L122" i="2"/>
  <c r="K122" i="2"/>
  <c r="J122" i="2"/>
  <c r="I122" i="2"/>
  <c r="H122" i="2" s="1"/>
  <c r="G122" i="2"/>
  <c r="E122" i="2" s="1"/>
  <c r="F122" i="2"/>
  <c r="DK121" i="2"/>
  <c r="DK119" i="2" s="1"/>
  <c r="DJ121" i="2"/>
  <c r="DH121" i="2"/>
  <c r="DG121" i="2"/>
  <c r="DF121" i="2" s="1"/>
  <c r="DB121" i="2"/>
  <c r="CY121" i="2"/>
  <c r="CX121" i="2" s="1"/>
  <c r="CU121" i="2"/>
  <c r="CR121" i="2"/>
  <c r="CQ121" i="2" s="1"/>
  <c r="CN121" i="2"/>
  <c r="CK121" i="2"/>
  <c r="CJ121" i="2"/>
  <c r="CI121" i="2"/>
  <c r="CH121" i="2"/>
  <c r="CF121" i="2"/>
  <c r="CD121" i="2" s="1"/>
  <c r="CE121" i="2"/>
  <c r="BZ121" i="2"/>
  <c r="BV121" i="2" s="1"/>
  <c r="BW121" i="2"/>
  <c r="BS121" i="2"/>
  <c r="BP121" i="2"/>
  <c r="BO121" i="2" s="1"/>
  <c r="BL121" i="2"/>
  <c r="BH121" i="2" s="1"/>
  <c r="BI121" i="2"/>
  <c r="BG121" i="2"/>
  <c r="BF121" i="2"/>
  <c r="BE121" i="2"/>
  <c r="BD121" i="2"/>
  <c r="BC121" i="2"/>
  <c r="AX121" i="2"/>
  <c r="AU121" i="2"/>
  <c r="AT121" i="2" s="1"/>
  <c r="AQ121" i="2"/>
  <c r="AM121" i="2" s="1"/>
  <c r="AN121" i="2"/>
  <c r="AJ121" i="2"/>
  <c r="AG121" i="2"/>
  <c r="AF121" i="2" s="1"/>
  <c r="AE121" i="2"/>
  <c r="AD121" i="2"/>
  <c r="AB121" i="2"/>
  <c r="AA121" i="2"/>
  <c r="Z121" i="2" s="1"/>
  <c r="V121" i="2"/>
  <c r="S121" i="2"/>
  <c r="O121" i="2"/>
  <c r="L121" i="2"/>
  <c r="K121" i="2" s="1"/>
  <c r="H121" i="2"/>
  <c r="E121" i="2"/>
  <c r="D121" i="2"/>
  <c r="DK120" i="2"/>
  <c r="DJ120" i="2"/>
  <c r="DI120" i="2" s="1"/>
  <c r="DH120" i="2"/>
  <c r="DG120" i="2"/>
  <c r="DF120" i="2" s="1"/>
  <c r="DB120" i="2"/>
  <c r="CY120" i="2"/>
  <c r="CX120" i="2" s="1"/>
  <c r="CU120" i="2"/>
  <c r="CQ120" i="2" s="1"/>
  <c r="CR120" i="2"/>
  <c r="CN120" i="2"/>
  <c r="CK120" i="2"/>
  <c r="CJ120" i="2"/>
  <c r="CI120" i="2"/>
  <c r="CH120" i="2"/>
  <c r="CH119" i="2" s="1"/>
  <c r="CF120" i="2"/>
  <c r="CE120" i="2"/>
  <c r="CD120" i="2" s="1"/>
  <c r="BZ120" i="2"/>
  <c r="BW120" i="2"/>
  <c r="BV120" i="2"/>
  <c r="BS120" i="2"/>
  <c r="BP120" i="2"/>
  <c r="BO120" i="2"/>
  <c r="BL120" i="2"/>
  <c r="BI120" i="2"/>
  <c r="BH120" i="2" s="1"/>
  <c r="BG120" i="2"/>
  <c r="BG119" i="2" s="1"/>
  <c r="BF120" i="2"/>
  <c r="BE120" i="2" s="1"/>
  <c r="BD120" i="2"/>
  <c r="BC120" i="2"/>
  <c r="BB120" i="2" s="1"/>
  <c r="AX120" i="2"/>
  <c r="AU120" i="2"/>
  <c r="AT120" i="2" s="1"/>
  <c r="AQ120" i="2"/>
  <c r="AN120" i="2"/>
  <c r="AM120" i="2" s="1"/>
  <c r="AJ120" i="2"/>
  <c r="AG120" i="2"/>
  <c r="AF120" i="2" s="1"/>
  <c r="AE120" i="2"/>
  <c r="DR120" i="2" s="1"/>
  <c r="AD120" i="2"/>
  <c r="DQ120" i="2" s="1"/>
  <c r="AB120" i="2"/>
  <c r="AA120" i="2"/>
  <c r="V120" i="2"/>
  <c r="S120" i="2"/>
  <c r="O120" i="2"/>
  <c r="K120" i="2" s="1"/>
  <c r="L120" i="2"/>
  <c r="H120" i="2"/>
  <c r="E120" i="2"/>
  <c r="D120" i="2"/>
  <c r="DH119" i="2"/>
  <c r="DG119" i="2"/>
  <c r="DF119" i="2"/>
  <c r="DD119" i="2"/>
  <c r="DB119" i="2" s="1"/>
  <c r="DC119" i="2"/>
  <c r="DA119" i="2"/>
  <c r="CZ119" i="2"/>
  <c r="CY119" i="2"/>
  <c r="CW119" i="2"/>
  <c r="CV119" i="2"/>
  <c r="CT119" i="2"/>
  <c r="CS119" i="2"/>
  <c r="CR119" i="2" s="1"/>
  <c r="CP119" i="2"/>
  <c r="CO119" i="2"/>
  <c r="CN119" i="2" s="1"/>
  <c r="CM119" i="2"/>
  <c r="CL119" i="2"/>
  <c r="CK119" i="2"/>
  <c r="CJ119" i="2" s="1"/>
  <c r="CE119" i="2"/>
  <c r="CB119" i="2"/>
  <c r="CA119" i="2"/>
  <c r="BZ119" i="2"/>
  <c r="BY119" i="2"/>
  <c r="BX119" i="2"/>
  <c r="BW119" i="2" s="1"/>
  <c r="BV119" i="2" s="1"/>
  <c r="BU119" i="2"/>
  <c r="BT119" i="2"/>
  <c r="BR119" i="2"/>
  <c r="BQ119" i="2"/>
  <c r="BN119" i="2"/>
  <c r="BM119" i="2"/>
  <c r="BL119" i="2" s="1"/>
  <c r="BK119" i="2"/>
  <c r="BJ119" i="2"/>
  <c r="BI119" i="2" s="1"/>
  <c r="BH119" i="2" s="1"/>
  <c r="BF119" i="2"/>
  <c r="BE119" i="2"/>
  <c r="AZ119" i="2"/>
  <c r="AX119" i="2" s="1"/>
  <c r="AY119" i="2"/>
  <c r="AW119" i="2"/>
  <c r="AV119" i="2"/>
  <c r="AU119" i="2" s="1"/>
  <c r="AT119" i="2" s="1"/>
  <c r="AS119" i="2"/>
  <c r="AR119" i="2"/>
  <c r="AQ119" i="2"/>
  <c r="AP119" i="2"/>
  <c r="AO119" i="2"/>
  <c r="AN119" i="2" s="1"/>
  <c r="AL119" i="2"/>
  <c r="AJ119" i="2" s="1"/>
  <c r="AK119" i="2"/>
  <c r="AI119" i="2"/>
  <c r="AH119" i="2"/>
  <c r="AG119" i="2"/>
  <c r="AD119" i="2"/>
  <c r="X119" i="2"/>
  <c r="W119" i="2"/>
  <c r="V119" i="2"/>
  <c r="U119" i="2"/>
  <c r="T119" i="2"/>
  <c r="Q119" i="2"/>
  <c r="O119" i="2" s="1"/>
  <c r="P119" i="2"/>
  <c r="N119" i="2"/>
  <c r="M119" i="2"/>
  <c r="L119" i="2" s="1"/>
  <c r="K119" i="2" s="1"/>
  <c r="J119" i="2"/>
  <c r="I119" i="2"/>
  <c r="G119" i="2"/>
  <c r="F119" i="2"/>
  <c r="E119" i="2" s="1"/>
  <c r="DK118" i="2"/>
  <c r="DK115" i="2" s="1"/>
  <c r="DI115" i="2" s="1"/>
  <c r="DJ118" i="2"/>
  <c r="DJ115" i="2" s="1"/>
  <c r="DH118" i="2"/>
  <c r="DG118" i="2"/>
  <c r="DF118" i="2" s="1"/>
  <c r="DB118" i="2"/>
  <c r="CY118" i="2"/>
  <c r="CX118" i="2" s="1"/>
  <c r="CU118" i="2"/>
  <c r="CR118" i="2"/>
  <c r="CQ118" i="2" s="1"/>
  <c r="CN118" i="2"/>
  <c r="CK118" i="2"/>
  <c r="CJ118" i="2"/>
  <c r="CI118" i="2"/>
  <c r="CH118" i="2"/>
  <c r="CG118" i="2"/>
  <c r="CF118" i="2"/>
  <c r="CE118" i="2"/>
  <c r="CD118" i="2"/>
  <c r="CC118" i="2"/>
  <c r="BZ118" i="2"/>
  <c r="BW118" i="2"/>
  <c r="BV118" i="2" s="1"/>
  <c r="BS118" i="2"/>
  <c r="BP118" i="2"/>
  <c r="BO118" i="2"/>
  <c r="BL118" i="2"/>
  <c r="BI118" i="2"/>
  <c r="BH118" i="2" s="1"/>
  <c r="BG118" i="2"/>
  <c r="BF118" i="2"/>
  <c r="DQ118" i="2" s="1"/>
  <c r="BE118" i="2"/>
  <c r="BD118" i="2"/>
  <c r="BC118" i="2"/>
  <c r="DN118" i="2" s="1"/>
  <c r="DM118" i="2" s="1"/>
  <c r="AX118" i="2"/>
  <c r="AU118" i="2"/>
  <c r="AT118" i="2" s="1"/>
  <c r="AQ118" i="2"/>
  <c r="AN118" i="2"/>
  <c r="AM118" i="2"/>
  <c r="AJ118" i="2"/>
  <c r="AG118" i="2"/>
  <c r="AF118" i="2" s="1"/>
  <c r="AE118" i="2"/>
  <c r="AC118" i="2" s="1"/>
  <c r="AD118" i="2"/>
  <c r="AB118" i="2"/>
  <c r="DO118" i="2" s="1"/>
  <c r="AA118" i="2"/>
  <c r="Z118" i="2"/>
  <c r="Y118" i="2"/>
  <c r="V118" i="2"/>
  <c r="S118" i="2"/>
  <c r="R118" i="2" s="1"/>
  <c r="O118" i="2"/>
  <c r="L118" i="2"/>
  <c r="K118" i="2"/>
  <c r="H118" i="2"/>
  <c r="E118" i="2"/>
  <c r="D118" i="2" s="1"/>
  <c r="DQ117" i="2"/>
  <c r="DP117" i="2"/>
  <c r="DN117" i="2"/>
  <c r="DK117" i="2"/>
  <c r="DJ117" i="2"/>
  <c r="DI117" i="2"/>
  <c r="DH117" i="2"/>
  <c r="DG117" i="2"/>
  <c r="DF117" i="2" s="1"/>
  <c r="DE117" i="2" s="1"/>
  <c r="DB117" i="2"/>
  <c r="CY117" i="2"/>
  <c r="CX117" i="2"/>
  <c r="CU117" i="2"/>
  <c r="CR117" i="2"/>
  <c r="CQ117" i="2" s="1"/>
  <c r="CN117" i="2"/>
  <c r="CJ117" i="2" s="1"/>
  <c r="CK117" i="2"/>
  <c r="CI117" i="2"/>
  <c r="CH117" i="2"/>
  <c r="CG117" i="2" s="1"/>
  <c r="CF117" i="2"/>
  <c r="CE117" i="2"/>
  <c r="CD117" i="2" s="1"/>
  <c r="CC117" i="2" s="1"/>
  <c r="BZ117" i="2"/>
  <c r="BW117" i="2"/>
  <c r="BS117" i="2"/>
  <c r="BP117" i="2"/>
  <c r="BO117" i="2"/>
  <c r="BL117" i="2"/>
  <c r="BI117" i="2"/>
  <c r="BH117" i="2"/>
  <c r="BG117" i="2"/>
  <c r="BF117" i="2"/>
  <c r="BE117" i="2"/>
  <c r="BD117" i="2"/>
  <c r="BC117" i="2"/>
  <c r="BB117" i="2" s="1"/>
  <c r="AX117" i="2"/>
  <c r="AU117" i="2"/>
  <c r="AT117" i="2" s="1"/>
  <c r="AQ117" i="2"/>
  <c r="AN117" i="2"/>
  <c r="AM117" i="2"/>
  <c r="AJ117" i="2"/>
  <c r="AG117" i="2"/>
  <c r="AF117" i="2"/>
  <c r="AE117" i="2"/>
  <c r="DR117" i="2" s="1"/>
  <c r="AD117" i="2"/>
  <c r="AC117" i="2"/>
  <c r="AB117" i="2"/>
  <c r="Z117" i="2" s="1"/>
  <c r="Y117" i="2" s="1"/>
  <c r="AA117" i="2"/>
  <c r="V117" i="2"/>
  <c r="S117" i="2"/>
  <c r="R117" i="2"/>
  <c r="O117" i="2"/>
  <c r="L117" i="2"/>
  <c r="K117" i="2" s="1"/>
  <c r="H117" i="2"/>
  <c r="E117" i="2"/>
  <c r="D117" i="2"/>
  <c r="DR116" i="2"/>
  <c r="DK116" i="2"/>
  <c r="DJ116" i="2"/>
  <c r="DI116" i="2"/>
  <c r="DH116" i="2"/>
  <c r="DG116" i="2"/>
  <c r="DB116" i="2"/>
  <c r="CY116" i="2"/>
  <c r="CX116" i="2" s="1"/>
  <c r="CU116" i="2"/>
  <c r="CR116" i="2"/>
  <c r="CQ116" i="2" s="1"/>
  <c r="CN116" i="2"/>
  <c r="CK116" i="2"/>
  <c r="CI116" i="2"/>
  <c r="CH116" i="2"/>
  <c r="CH115" i="2" s="1"/>
  <c r="CG116" i="2"/>
  <c r="CF116" i="2"/>
  <c r="CE116" i="2"/>
  <c r="CD116" i="2" s="1"/>
  <c r="CC116" i="2" s="1"/>
  <c r="BZ116" i="2"/>
  <c r="BW116" i="2"/>
  <c r="BV116" i="2" s="1"/>
  <c r="BS116" i="2"/>
  <c r="BO116" i="2" s="1"/>
  <c r="BP116" i="2"/>
  <c r="BL116" i="2"/>
  <c r="BI116" i="2"/>
  <c r="BH116" i="2"/>
  <c r="BG116" i="2"/>
  <c r="BF116" i="2"/>
  <c r="BD116" i="2"/>
  <c r="BC116" i="2"/>
  <c r="BB116" i="2" s="1"/>
  <c r="AX116" i="2"/>
  <c r="AU116" i="2"/>
  <c r="AT116" i="2" s="1"/>
  <c r="AQ116" i="2"/>
  <c r="AN116" i="2"/>
  <c r="AM116" i="2" s="1"/>
  <c r="AJ116" i="2"/>
  <c r="AG116" i="2"/>
  <c r="AF116" i="2" s="1"/>
  <c r="AE116" i="2"/>
  <c r="AE115" i="2" s="1"/>
  <c r="AD116" i="2"/>
  <c r="AC116" i="2" s="1"/>
  <c r="AB116" i="2"/>
  <c r="AB115" i="2" s="1"/>
  <c r="AA116" i="2"/>
  <c r="Z116" i="2" s="1"/>
  <c r="Y116" i="2" s="1"/>
  <c r="V116" i="2"/>
  <c r="S116" i="2"/>
  <c r="R116" i="2"/>
  <c r="O116" i="2"/>
  <c r="L116" i="2"/>
  <c r="K116" i="2" s="1"/>
  <c r="H116" i="2"/>
  <c r="E116" i="2"/>
  <c r="D116" i="2"/>
  <c r="DD115" i="2"/>
  <c r="DC115" i="2"/>
  <c r="DB115" i="2"/>
  <c r="DA115" i="2"/>
  <c r="DA114" i="2" s="1"/>
  <c r="CZ115" i="2"/>
  <c r="CZ114" i="2" s="1"/>
  <c r="CY115" i="2"/>
  <c r="CX115" i="2" s="1"/>
  <c r="CW115" i="2"/>
  <c r="CV115" i="2"/>
  <c r="CT115" i="2"/>
  <c r="CS115" i="2"/>
  <c r="CR115" i="2" s="1"/>
  <c r="CP115" i="2"/>
  <c r="CO115" i="2"/>
  <c r="CM115" i="2"/>
  <c r="CL115" i="2"/>
  <c r="CK115" i="2" s="1"/>
  <c r="CI115" i="2"/>
  <c r="CF115" i="2"/>
  <c r="CB115" i="2"/>
  <c r="BZ115" i="2" s="1"/>
  <c r="BV115" i="2" s="1"/>
  <c r="CA115" i="2"/>
  <c r="BY115" i="2"/>
  <c r="BX115" i="2"/>
  <c r="BW115" i="2"/>
  <c r="BU115" i="2"/>
  <c r="BU114" i="2" s="1"/>
  <c r="BT115" i="2"/>
  <c r="BR115" i="2"/>
  <c r="BQ115" i="2"/>
  <c r="BP115" i="2" s="1"/>
  <c r="BN115" i="2"/>
  <c r="BN114" i="2" s="1"/>
  <c r="BM115" i="2"/>
  <c r="BL115" i="2"/>
  <c r="BK115" i="2"/>
  <c r="BK114" i="2" s="1"/>
  <c r="BJ115" i="2"/>
  <c r="BI115" i="2"/>
  <c r="BH115" i="2" s="1"/>
  <c r="BC115" i="2"/>
  <c r="AZ115" i="2"/>
  <c r="AY115" i="2"/>
  <c r="AX115" i="2"/>
  <c r="AW115" i="2"/>
  <c r="AW114" i="2" s="1"/>
  <c r="AV115" i="2"/>
  <c r="AS115" i="2"/>
  <c r="AR115" i="2"/>
  <c r="AQ115" i="2" s="1"/>
  <c r="AP115" i="2"/>
  <c r="AO115" i="2"/>
  <c r="AL115" i="2"/>
  <c r="AK115" i="2"/>
  <c r="AJ115" i="2" s="1"/>
  <c r="AI115" i="2"/>
  <c r="AG115" i="2" s="1"/>
  <c r="AF115" i="2" s="1"/>
  <c r="AH115" i="2"/>
  <c r="AH114" i="2" s="1"/>
  <c r="AD115" i="2"/>
  <c r="X115" i="2"/>
  <c r="X114" i="2" s="1"/>
  <c r="W115" i="2"/>
  <c r="V115" i="2"/>
  <c r="U115" i="2"/>
  <c r="T115" i="2"/>
  <c r="Q115" i="2"/>
  <c r="P115" i="2"/>
  <c r="O115" i="2"/>
  <c r="N115" i="2"/>
  <c r="M115" i="2"/>
  <c r="J115" i="2"/>
  <c r="I115" i="2"/>
  <c r="G115" i="2"/>
  <c r="F115" i="2"/>
  <c r="CW114" i="2"/>
  <c r="CV114" i="2"/>
  <c r="CU114" i="2" s="1"/>
  <c r="CA114" i="2"/>
  <c r="AS114" i="2"/>
  <c r="AR114" i="2"/>
  <c r="AQ114" i="2"/>
  <c r="AO114" i="2"/>
  <c r="U114" i="2"/>
  <c r="I114" i="2"/>
  <c r="DR112" i="2"/>
  <c r="DK112" i="2"/>
  <c r="DJ112" i="2"/>
  <c r="DI112" i="2"/>
  <c r="DH112" i="2"/>
  <c r="DG112" i="2"/>
  <c r="DB112" i="2"/>
  <c r="CY112" i="2"/>
  <c r="CX112" i="2" s="1"/>
  <c r="CU112" i="2"/>
  <c r="CR112" i="2"/>
  <c r="CQ112" i="2" s="1"/>
  <c r="CN112" i="2"/>
  <c r="CJ112" i="2" s="1"/>
  <c r="CK112" i="2"/>
  <c r="CI112" i="2"/>
  <c r="CH112" i="2"/>
  <c r="CG112" i="2" s="1"/>
  <c r="CF112" i="2"/>
  <c r="CE112" i="2"/>
  <c r="CD112" i="2" s="1"/>
  <c r="CC112" i="2"/>
  <c r="BZ112" i="2"/>
  <c r="BW112" i="2"/>
  <c r="BV112" i="2" s="1"/>
  <c r="BS112" i="2"/>
  <c r="BP112" i="2"/>
  <c r="BO112" i="2"/>
  <c r="BL112" i="2"/>
  <c r="BI112" i="2"/>
  <c r="BH112" i="2" s="1"/>
  <c r="BG112" i="2"/>
  <c r="BF112" i="2"/>
  <c r="BE112" i="2" s="1"/>
  <c r="BD112" i="2"/>
  <c r="BC112" i="2"/>
  <c r="BB112" i="2" s="1"/>
  <c r="AX112" i="2"/>
  <c r="AU112" i="2"/>
  <c r="AT112" i="2" s="1"/>
  <c r="AQ112" i="2"/>
  <c r="AN112" i="2"/>
  <c r="AM112" i="2"/>
  <c r="AJ112" i="2"/>
  <c r="AG112" i="2"/>
  <c r="AF112" i="2"/>
  <c r="AE112" i="2"/>
  <c r="AD112" i="2"/>
  <c r="AC112" i="2"/>
  <c r="AB112" i="2"/>
  <c r="AA112" i="2"/>
  <c r="V112" i="2"/>
  <c r="S112" i="2"/>
  <c r="R112" i="2" s="1"/>
  <c r="O112" i="2"/>
  <c r="L112" i="2"/>
  <c r="K112" i="2" s="1"/>
  <c r="H112" i="2"/>
  <c r="E112" i="2"/>
  <c r="D112" i="2"/>
  <c r="DK111" i="2"/>
  <c r="DJ111" i="2"/>
  <c r="DI111" i="2"/>
  <c r="DH111" i="2"/>
  <c r="DG111" i="2"/>
  <c r="DB111" i="2"/>
  <c r="CY111" i="2"/>
  <c r="CX111" i="2" s="1"/>
  <c r="CU111" i="2"/>
  <c r="CR111" i="2"/>
  <c r="CQ111" i="2" s="1"/>
  <c r="CN111" i="2"/>
  <c r="CK111" i="2"/>
  <c r="CJ111" i="2" s="1"/>
  <c r="CI111" i="2"/>
  <c r="CH111" i="2"/>
  <c r="CG111" i="2"/>
  <c r="CF111" i="2"/>
  <c r="CE111" i="2"/>
  <c r="CD111" i="2" s="1"/>
  <c r="CC111" i="2" s="1"/>
  <c r="BZ111" i="2"/>
  <c r="BW111" i="2"/>
  <c r="BV111" i="2"/>
  <c r="BS111" i="2"/>
  <c r="BO111" i="2" s="1"/>
  <c r="BP111" i="2"/>
  <c r="BL111" i="2"/>
  <c r="BI111" i="2"/>
  <c r="BH111" i="2"/>
  <c r="BG111" i="2"/>
  <c r="BF111" i="2"/>
  <c r="BE111" i="2" s="1"/>
  <c r="BD111" i="2"/>
  <c r="BC111" i="2"/>
  <c r="BB111" i="2"/>
  <c r="BA111" i="2"/>
  <c r="AX111" i="2"/>
  <c r="AU111" i="2"/>
  <c r="AT111" i="2"/>
  <c r="AQ111" i="2"/>
  <c r="AN111" i="2"/>
  <c r="AM111" i="2"/>
  <c r="AJ111" i="2"/>
  <c r="AG111" i="2"/>
  <c r="AE111" i="2"/>
  <c r="AD111" i="2"/>
  <c r="AC111" i="2" s="1"/>
  <c r="AB111" i="2"/>
  <c r="DO111" i="2" s="1"/>
  <c r="AA111" i="2"/>
  <c r="V111" i="2"/>
  <c r="S111" i="2"/>
  <c r="R111" i="2"/>
  <c r="O111" i="2"/>
  <c r="L111" i="2"/>
  <c r="K111" i="2"/>
  <c r="H111" i="2"/>
  <c r="D111" i="2" s="1"/>
  <c r="E111" i="2"/>
  <c r="DR110" i="2"/>
  <c r="DK110" i="2"/>
  <c r="DJ110" i="2"/>
  <c r="DI110" i="2" s="1"/>
  <c r="DE110" i="2" s="1"/>
  <c r="DH110" i="2"/>
  <c r="DG110" i="2"/>
  <c r="DF110" i="2"/>
  <c r="DB110" i="2"/>
  <c r="CY110" i="2"/>
  <c r="CX110" i="2" s="1"/>
  <c r="CU110" i="2"/>
  <c r="CQ110" i="2" s="1"/>
  <c r="CR110" i="2"/>
  <c r="CN110" i="2"/>
  <c r="CJ110" i="2" s="1"/>
  <c r="CK110" i="2"/>
  <c r="CI110" i="2"/>
  <c r="CH110" i="2"/>
  <c r="CG110" i="2" s="1"/>
  <c r="CF110" i="2"/>
  <c r="CE110" i="2"/>
  <c r="CD110" i="2"/>
  <c r="CC110" i="2"/>
  <c r="BZ110" i="2"/>
  <c r="BW110" i="2"/>
  <c r="BV110" i="2"/>
  <c r="BS110" i="2"/>
  <c r="BP110" i="2"/>
  <c r="BO110" i="2"/>
  <c r="BL110" i="2"/>
  <c r="BH110" i="2" s="1"/>
  <c r="BI110" i="2"/>
  <c r="BG110" i="2"/>
  <c r="BF110" i="2"/>
  <c r="BE110" i="2"/>
  <c r="BD110" i="2"/>
  <c r="BB110" i="2" s="1"/>
  <c r="BC110" i="2"/>
  <c r="AX110" i="2"/>
  <c r="AU110" i="2"/>
  <c r="AT110" i="2" s="1"/>
  <c r="AQ110" i="2"/>
  <c r="AN110" i="2"/>
  <c r="AM110" i="2" s="1"/>
  <c r="AJ110" i="2"/>
  <c r="AG110" i="2"/>
  <c r="AF110" i="2"/>
  <c r="AE110" i="2"/>
  <c r="AD110" i="2"/>
  <c r="DQ110" i="2" s="1"/>
  <c r="AB110" i="2"/>
  <c r="AA110" i="2"/>
  <c r="V110" i="2"/>
  <c r="R110" i="2" s="1"/>
  <c r="S110" i="2"/>
  <c r="O110" i="2"/>
  <c r="L110" i="2"/>
  <c r="K110" i="2"/>
  <c r="H110" i="2"/>
  <c r="E110" i="2"/>
  <c r="D110" i="2" s="1"/>
  <c r="DK109" i="2"/>
  <c r="DI109" i="2" s="1"/>
  <c r="DJ109" i="2"/>
  <c r="DH109" i="2"/>
  <c r="DG109" i="2"/>
  <c r="DB109" i="2"/>
  <c r="CY109" i="2"/>
  <c r="CX109" i="2"/>
  <c r="CU109" i="2"/>
  <c r="CR109" i="2"/>
  <c r="CQ109" i="2" s="1"/>
  <c r="CN109" i="2"/>
  <c r="CK109" i="2"/>
  <c r="CJ109" i="2"/>
  <c r="CI109" i="2"/>
  <c r="CG109" i="2" s="1"/>
  <c r="CH109" i="2"/>
  <c r="CH107" i="2" s="1"/>
  <c r="CG107" i="2" s="1"/>
  <c r="CF109" i="2"/>
  <c r="CD109" i="2" s="1"/>
  <c r="CC109" i="2" s="1"/>
  <c r="CE109" i="2"/>
  <c r="BZ109" i="2"/>
  <c r="BW109" i="2"/>
  <c r="BV109" i="2" s="1"/>
  <c r="BS109" i="2"/>
  <c r="BP109" i="2"/>
  <c r="BO109" i="2" s="1"/>
  <c r="BL109" i="2"/>
  <c r="BH109" i="2" s="1"/>
  <c r="BI109" i="2"/>
  <c r="BG109" i="2"/>
  <c r="BF109" i="2"/>
  <c r="BE109" i="2"/>
  <c r="BD109" i="2"/>
  <c r="BC109" i="2"/>
  <c r="DN109" i="2" s="1"/>
  <c r="AX109" i="2"/>
  <c r="AU109" i="2"/>
  <c r="AT109" i="2"/>
  <c r="AQ109" i="2"/>
  <c r="AM109" i="2" s="1"/>
  <c r="AN109" i="2"/>
  <c r="AJ109" i="2"/>
  <c r="AG109" i="2"/>
  <c r="AF109" i="2" s="1"/>
  <c r="AE109" i="2"/>
  <c r="AD109" i="2"/>
  <c r="DQ109" i="2" s="1"/>
  <c r="AC109" i="2"/>
  <c r="AB109" i="2"/>
  <c r="AA109" i="2"/>
  <c r="Z109" i="2" s="1"/>
  <c r="V109" i="2"/>
  <c r="S109" i="2"/>
  <c r="R109" i="2"/>
  <c r="O109" i="2"/>
  <c r="L109" i="2"/>
  <c r="K109" i="2"/>
  <c r="H109" i="2"/>
  <c r="E109" i="2"/>
  <c r="D109" i="2"/>
  <c r="DR108" i="2"/>
  <c r="DK108" i="2"/>
  <c r="DJ108" i="2"/>
  <c r="DH108" i="2"/>
  <c r="DG108" i="2"/>
  <c r="DG107" i="2" s="1"/>
  <c r="DB108" i="2"/>
  <c r="CX108" i="2" s="1"/>
  <c r="CY108" i="2"/>
  <c r="CU108" i="2"/>
  <c r="CR108" i="2"/>
  <c r="CQ108" i="2" s="1"/>
  <c r="CN108" i="2"/>
  <c r="CJ108" i="2" s="1"/>
  <c r="CK108" i="2"/>
  <c r="CI108" i="2"/>
  <c r="CH108" i="2"/>
  <c r="CG108" i="2"/>
  <c r="CF108" i="2"/>
  <c r="CE108" i="2"/>
  <c r="BZ108" i="2"/>
  <c r="BW108" i="2"/>
  <c r="BS108" i="2"/>
  <c r="BO108" i="2" s="1"/>
  <c r="BP108" i="2"/>
  <c r="BL108" i="2"/>
  <c r="BI108" i="2"/>
  <c r="BH108" i="2" s="1"/>
  <c r="BG108" i="2"/>
  <c r="BF108" i="2"/>
  <c r="BE108" i="2" s="1"/>
  <c r="BD108" i="2"/>
  <c r="BC108" i="2"/>
  <c r="BB108" i="2" s="1"/>
  <c r="BA108" i="2" s="1"/>
  <c r="AX108" i="2"/>
  <c r="AU108" i="2"/>
  <c r="AQ108" i="2"/>
  <c r="AN108" i="2"/>
  <c r="AM108" i="2"/>
  <c r="AJ108" i="2"/>
  <c r="AG108" i="2"/>
  <c r="AF108" i="2"/>
  <c r="AE108" i="2"/>
  <c r="AC108" i="2" s="1"/>
  <c r="AD108" i="2"/>
  <c r="AB108" i="2"/>
  <c r="AA108" i="2"/>
  <c r="V108" i="2"/>
  <c r="S108" i="2"/>
  <c r="R108" i="2" s="1"/>
  <c r="O108" i="2"/>
  <c r="L108" i="2"/>
  <c r="K108" i="2" s="1"/>
  <c r="H108" i="2"/>
  <c r="E108" i="2"/>
  <c r="D108" i="2"/>
  <c r="DK107" i="2"/>
  <c r="DJ107" i="2"/>
  <c r="DI107" i="2" s="1"/>
  <c r="DD107" i="2"/>
  <c r="DC107" i="2"/>
  <c r="DB107" i="2" s="1"/>
  <c r="DA107" i="2"/>
  <c r="CZ107" i="2"/>
  <c r="CY107" i="2"/>
  <c r="CX107" i="2"/>
  <c r="CW107" i="2"/>
  <c r="CV107" i="2"/>
  <c r="CT107" i="2"/>
  <c r="CS107" i="2"/>
  <c r="CR107" i="2"/>
  <c r="CP107" i="2"/>
  <c r="CO107" i="2"/>
  <c r="CM107" i="2"/>
  <c r="CL107" i="2"/>
  <c r="CK107" i="2" s="1"/>
  <c r="CI107" i="2"/>
  <c r="CB107" i="2"/>
  <c r="BZ107" i="2" s="1"/>
  <c r="CA107" i="2"/>
  <c r="BY107" i="2"/>
  <c r="BX107" i="2"/>
  <c r="BW107" i="2" s="1"/>
  <c r="BU107" i="2"/>
  <c r="BS107" i="2" s="1"/>
  <c r="BT107" i="2"/>
  <c r="BR107" i="2"/>
  <c r="BQ107" i="2"/>
  <c r="BP107" i="2"/>
  <c r="BO107" i="2" s="1"/>
  <c r="BN107" i="2"/>
  <c r="BM107" i="2"/>
  <c r="BK107" i="2"/>
  <c r="BJ107" i="2"/>
  <c r="BI107" i="2" s="1"/>
  <c r="BG107" i="2"/>
  <c r="BF107" i="2"/>
  <c r="BE107" i="2" s="1"/>
  <c r="BD107" i="2"/>
  <c r="BC107" i="2"/>
  <c r="AZ107" i="2"/>
  <c r="AY107" i="2"/>
  <c r="AX107" i="2" s="1"/>
  <c r="AW107" i="2"/>
  <c r="AV107" i="2"/>
  <c r="AU107" i="2" s="1"/>
  <c r="AT107" i="2" s="1"/>
  <c r="AS107" i="2"/>
  <c r="AR107" i="2"/>
  <c r="AQ107" i="2"/>
  <c r="AP107" i="2"/>
  <c r="AN107" i="2" s="1"/>
  <c r="AO107" i="2"/>
  <c r="AM107" i="2"/>
  <c r="AL107" i="2"/>
  <c r="AK107" i="2"/>
  <c r="AJ107" i="2" s="1"/>
  <c r="AI107" i="2"/>
  <c r="AH107" i="2"/>
  <c r="AE107" i="2"/>
  <c r="AD107" i="2"/>
  <c r="X107" i="2"/>
  <c r="W107" i="2"/>
  <c r="V107" i="2" s="1"/>
  <c r="U107" i="2"/>
  <c r="S107" i="2" s="1"/>
  <c r="T107" i="2"/>
  <c r="Q107" i="2"/>
  <c r="P107" i="2"/>
  <c r="O107" i="2" s="1"/>
  <c r="N107" i="2"/>
  <c r="M107" i="2"/>
  <c r="J107" i="2"/>
  <c r="I107" i="2"/>
  <c r="H107" i="2"/>
  <c r="G107" i="2"/>
  <c r="F107" i="2"/>
  <c r="DR106" i="2"/>
  <c r="DK106" i="2"/>
  <c r="DI106" i="2" s="1"/>
  <c r="DJ106" i="2"/>
  <c r="DH106" i="2"/>
  <c r="DF106" i="2" s="1"/>
  <c r="DE106" i="2" s="1"/>
  <c r="DG106" i="2"/>
  <c r="DB106" i="2"/>
  <c r="CY106" i="2"/>
  <c r="CX106" i="2" s="1"/>
  <c r="CU106" i="2"/>
  <c r="CR106" i="2"/>
  <c r="CQ106" i="2" s="1"/>
  <c r="CN106" i="2"/>
  <c r="CK106" i="2"/>
  <c r="CJ106" i="2" s="1"/>
  <c r="CI106" i="2"/>
  <c r="CH106" i="2"/>
  <c r="CG106" i="2" s="1"/>
  <c r="CF106" i="2"/>
  <c r="CD106" i="2" s="1"/>
  <c r="CE106" i="2"/>
  <c r="BZ106" i="2"/>
  <c r="BW106" i="2"/>
  <c r="BV106" i="2"/>
  <c r="BS106" i="2"/>
  <c r="BO106" i="2" s="1"/>
  <c r="BP106" i="2"/>
  <c r="BL106" i="2"/>
  <c r="BI106" i="2"/>
  <c r="BG106" i="2"/>
  <c r="BF106" i="2"/>
  <c r="BF103" i="2" s="1"/>
  <c r="BE106" i="2"/>
  <c r="BD106" i="2"/>
  <c r="DO106" i="2" s="1"/>
  <c r="DO103" i="2" s="1"/>
  <c r="BC106" i="2"/>
  <c r="AX106" i="2"/>
  <c r="AU106" i="2"/>
  <c r="AQ106" i="2"/>
  <c r="AN106" i="2"/>
  <c r="AJ106" i="2"/>
  <c r="AG106" i="2"/>
  <c r="AF106" i="2" s="1"/>
  <c r="AE106" i="2"/>
  <c r="AC106" i="2" s="1"/>
  <c r="Y106" i="2" s="1"/>
  <c r="AD106" i="2"/>
  <c r="DQ106" i="2" s="1"/>
  <c r="AB106" i="2"/>
  <c r="AA106" i="2"/>
  <c r="Z106" i="2"/>
  <c r="V106" i="2"/>
  <c r="S106" i="2"/>
  <c r="R106" i="2"/>
  <c r="O106" i="2"/>
  <c r="L106" i="2"/>
  <c r="K106" i="2"/>
  <c r="H106" i="2"/>
  <c r="E106" i="2"/>
  <c r="D106" i="2" s="1"/>
  <c r="DK105" i="2"/>
  <c r="DJ105" i="2"/>
  <c r="DI105" i="2"/>
  <c r="DH105" i="2"/>
  <c r="DG105" i="2"/>
  <c r="DF105" i="2"/>
  <c r="DE105" i="2"/>
  <c r="DB105" i="2"/>
  <c r="CY105" i="2"/>
  <c r="CX105" i="2" s="1"/>
  <c r="CU105" i="2"/>
  <c r="CR105" i="2"/>
  <c r="CQ105" i="2"/>
  <c r="CN105" i="2"/>
  <c r="CK105" i="2"/>
  <c r="CJ105" i="2"/>
  <c r="CI105" i="2"/>
  <c r="CH105" i="2"/>
  <c r="CG105" i="2"/>
  <c r="CF105" i="2"/>
  <c r="CF103" i="2" s="1"/>
  <c r="CD103" i="2" s="1"/>
  <c r="CE105" i="2"/>
  <c r="CD105" i="2" s="1"/>
  <c r="BZ105" i="2"/>
  <c r="BW105" i="2"/>
  <c r="BV105" i="2" s="1"/>
  <c r="BS105" i="2"/>
  <c r="BP105" i="2"/>
  <c r="BO105" i="2"/>
  <c r="BL105" i="2"/>
  <c r="BI105" i="2"/>
  <c r="BH105" i="2" s="1"/>
  <c r="BG105" i="2"/>
  <c r="BG103" i="2" s="1"/>
  <c r="BF105" i="2"/>
  <c r="BE105" i="2"/>
  <c r="BD105" i="2"/>
  <c r="BB105" i="2" s="1"/>
  <c r="BA105" i="2" s="1"/>
  <c r="BC105" i="2"/>
  <c r="AX105" i="2"/>
  <c r="AU105" i="2"/>
  <c r="AQ105" i="2"/>
  <c r="AN105" i="2"/>
  <c r="AM105" i="2" s="1"/>
  <c r="AJ105" i="2"/>
  <c r="AG105" i="2"/>
  <c r="AF105" i="2"/>
  <c r="AE105" i="2"/>
  <c r="AC105" i="2" s="1"/>
  <c r="AD105" i="2"/>
  <c r="DQ105" i="2" s="1"/>
  <c r="AB105" i="2"/>
  <c r="DO105" i="2" s="1"/>
  <c r="AA105" i="2"/>
  <c r="V105" i="2"/>
  <c r="R105" i="2" s="1"/>
  <c r="S105" i="2"/>
  <c r="O105" i="2"/>
  <c r="L105" i="2"/>
  <c r="H105" i="2"/>
  <c r="E105" i="2"/>
  <c r="D105" i="2" s="1"/>
  <c r="DQ104" i="2"/>
  <c r="DK104" i="2"/>
  <c r="DJ104" i="2"/>
  <c r="DI104" i="2" s="1"/>
  <c r="DH104" i="2"/>
  <c r="DH103" i="2" s="1"/>
  <c r="DG104" i="2"/>
  <c r="DB104" i="2"/>
  <c r="CY104" i="2"/>
  <c r="CU104" i="2"/>
  <c r="CR104" i="2"/>
  <c r="CQ104" i="2" s="1"/>
  <c r="CN104" i="2"/>
  <c r="CK104" i="2"/>
  <c r="CJ104" i="2"/>
  <c r="CI104" i="2"/>
  <c r="CH104" i="2"/>
  <c r="CH103" i="2" s="1"/>
  <c r="CG104" i="2"/>
  <c r="CF104" i="2"/>
  <c r="CE104" i="2"/>
  <c r="CD104" i="2"/>
  <c r="BZ104" i="2"/>
  <c r="BW104" i="2"/>
  <c r="BV104" i="2" s="1"/>
  <c r="BS104" i="2"/>
  <c r="BP104" i="2"/>
  <c r="BO104" i="2"/>
  <c r="BL104" i="2"/>
  <c r="BI104" i="2"/>
  <c r="BH104" i="2"/>
  <c r="BG104" i="2"/>
  <c r="BF104" i="2"/>
  <c r="BE104" i="2" s="1"/>
  <c r="BD104" i="2"/>
  <c r="BC104" i="2"/>
  <c r="BB104" i="2" s="1"/>
  <c r="BA104" i="2" s="1"/>
  <c r="AX104" i="2"/>
  <c r="AU104" i="2"/>
  <c r="AQ104" i="2"/>
  <c r="AN104" i="2"/>
  <c r="AM104" i="2"/>
  <c r="AJ104" i="2"/>
  <c r="AG104" i="2"/>
  <c r="AF104" i="2"/>
  <c r="AE104" i="2"/>
  <c r="AD104" i="2"/>
  <c r="AC104" i="2" s="1"/>
  <c r="AB104" i="2"/>
  <c r="DO104" i="2" s="1"/>
  <c r="AA104" i="2"/>
  <c r="AA103" i="2" s="1"/>
  <c r="Z103" i="2" s="1"/>
  <c r="V104" i="2"/>
  <c r="S104" i="2"/>
  <c r="R104" i="2"/>
  <c r="O104" i="2"/>
  <c r="L104" i="2"/>
  <c r="K104" i="2"/>
  <c r="H104" i="2"/>
  <c r="D104" i="2" s="1"/>
  <c r="E104" i="2"/>
  <c r="DK103" i="2"/>
  <c r="DJ103" i="2"/>
  <c r="DD103" i="2"/>
  <c r="DC103" i="2"/>
  <c r="DB103" i="2"/>
  <c r="DA103" i="2"/>
  <c r="CZ103" i="2"/>
  <c r="CY103" i="2" s="1"/>
  <c r="CX103" i="2" s="1"/>
  <c r="CW103" i="2"/>
  <c r="CV103" i="2"/>
  <c r="CU103" i="2"/>
  <c r="CT103" i="2"/>
  <c r="CS103" i="2"/>
  <c r="CP103" i="2"/>
  <c r="CO103" i="2"/>
  <c r="CN103" i="2"/>
  <c r="CM103" i="2"/>
  <c r="CL103" i="2"/>
  <c r="CE103" i="2"/>
  <c r="CB103" i="2"/>
  <c r="BZ103" i="2" s="1"/>
  <c r="CA103" i="2"/>
  <c r="BY103" i="2"/>
  <c r="BX103" i="2"/>
  <c r="BW103" i="2"/>
  <c r="BV103" i="2" s="1"/>
  <c r="BU103" i="2"/>
  <c r="BT103" i="2"/>
  <c r="BS103" i="2"/>
  <c r="BR103" i="2"/>
  <c r="BQ103" i="2"/>
  <c r="BN103" i="2"/>
  <c r="BM103" i="2"/>
  <c r="BL103" i="2"/>
  <c r="BK103" i="2"/>
  <c r="BK86" i="2" s="1"/>
  <c r="BJ103" i="2"/>
  <c r="AZ103" i="2"/>
  <c r="AY103" i="2"/>
  <c r="AX103" i="2"/>
  <c r="AW103" i="2"/>
  <c r="AV103" i="2"/>
  <c r="AU103" i="2" s="1"/>
  <c r="AT103" i="2" s="1"/>
  <c r="AS103" i="2"/>
  <c r="AR103" i="2"/>
  <c r="AQ103" i="2" s="1"/>
  <c r="AP103" i="2"/>
  <c r="AO103" i="2"/>
  <c r="AN103" i="2"/>
  <c r="AL103" i="2"/>
  <c r="AJ103" i="2" s="1"/>
  <c r="AF103" i="2" s="1"/>
  <c r="AK103" i="2"/>
  <c r="AI103" i="2"/>
  <c r="AH103" i="2"/>
  <c r="AG103" i="2"/>
  <c r="AE103" i="2"/>
  <c r="AD103" i="2"/>
  <c r="AC103" i="2" s="1"/>
  <c r="AB103" i="2"/>
  <c r="X103" i="2"/>
  <c r="W103" i="2"/>
  <c r="V103" i="2" s="1"/>
  <c r="U103" i="2"/>
  <c r="T103" i="2"/>
  <c r="S103" i="2" s="1"/>
  <c r="R103" i="2" s="1"/>
  <c r="Q103" i="2"/>
  <c r="P103" i="2"/>
  <c r="O103" i="2"/>
  <c r="N103" i="2"/>
  <c r="M103" i="2"/>
  <c r="L103" i="2" s="1"/>
  <c r="K103" i="2" s="1"/>
  <c r="J103" i="2"/>
  <c r="I103" i="2"/>
  <c r="H103" i="2" s="1"/>
  <c r="G103" i="2"/>
  <c r="E103" i="2" s="1"/>
  <c r="D103" i="2" s="1"/>
  <c r="F103" i="2"/>
  <c r="DK102" i="2"/>
  <c r="DJ102" i="2"/>
  <c r="DI102" i="2" s="1"/>
  <c r="DH102" i="2"/>
  <c r="DG102" i="2"/>
  <c r="DF102" i="2"/>
  <c r="DE102" i="2"/>
  <c r="DB102" i="2"/>
  <c r="CX102" i="2" s="1"/>
  <c r="CY102" i="2"/>
  <c r="CU102" i="2"/>
  <c r="CR102" i="2"/>
  <c r="CQ102" i="2"/>
  <c r="CN102" i="2"/>
  <c r="CK102" i="2"/>
  <c r="CI102" i="2"/>
  <c r="CG102" i="2" s="1"/>
  <c r="CH102" i="2"/>
  <c r="CF102" i="2"/>
  <c r="CE102" i="2"/>
  <c r="CD102" i="2"/>
  <c r="CC102" i="2" s="1"/>
  <c r="BZ102" i="2"/>
  <c r="BW102" i="2"/>
  <c r="BV102" i="2" s="1"/>
  <c r="BS102" i="2"/>
  <c r="BP102" i="2"/>
  <c r="BL102" i="2"/>
  <c r="BI102" i="2"/>
  <c r="BG102" i="2"/>
  <c r="BE102" i="2" s="1"/>
  <c r="BF102" i="2"/>
  <c r="BD102" i="2"/>
  <c r="BC102" i="2"/>
  <c r="BB102" i="2" s="1"/>
  <c r="AX102" i="2"/>
  <c r="AU102" i="2"/>
  <c r="AT102" i="2"/>
  <c r="AQ102" i="2"/>
  <c r="AN102" i="2"/>
  <c r="AJ102" i="2"/>
  <c r="AG102" i="2"/>
  <c r="AF102" i="2"/>
  <c r="AE102" i="2"/>
  <c r="AD102" i="2"/>
  <c r="AC102" i="2"/>
  <c r="AB102" i="2"/>
  <c r="DO102" i="2" s="1"/>
  <c r="AA102" i="2"/>
  <c r="DN102" i="2" s="1"/>
  <c r="DM102" i="2" s="1"/>
  <c r="V102" i="2"/>
  <c r="S102" i="2"/>
  <c r="R102" i="2" s="1"/>
  <c r="O102" i="2"/>
  <c r="K102" i="2" s="1"/>
  <c r="L102" i="2"/>
  <c r="H102" i="2"/>
  <c r="E102" i="2"/>
  <c r="D102" i="2"/>
  <c r="DK101" i="2"/>
  <c r="DJ101" i="2"/>
  <c r="DI101" i="2"/>
  <c r="DH101" i="2"/>
  <c r="DG101" i="2"/>
  <c r="DB101" i="2"/>
  <c r="CX101" i="2" s="1"/>
  <c r="CY101" i="2"/>
  <c r="CU101" i="2"/>
  <c r="CR101" i="2"/>
  <c r="CQ101" i="2" s="1"/>
  <c r="CN101" i="2"/>
  <c r="CK101" i="2"/>
  <c r="CJ101" i="2" s="1"/>
  <c r="CI101" i="2"/>
  <c r="CH101" i="2"/>
  <c r="CG101" i="2"/>
  <c r="CF101" i="2"/>
  <c r="CF100" i="2" s="1"/>
  <c r="CE101" i="2"/>
  <c r="CD101" i="2" s="1"/>
  <c r="CC101" i="2" s="1"/>
  <c r="BZ101" i="2"/>
  <c r="BW101" i="2"/>
  <c r="BV101" i="2"/>
  <c r="BS101" i="2"/>
  <c r="BP101" i="2"/>
  <c r="BO101" i="2" s="1"/>
  <c r="BL101" i="2"/>
  <c r="BI101" i="2"/>
  <c r="BH101" i="2"/>
  <c r="BG101" i="2"/>
  <c r="BF101" i="2"/>
  <c r="BE101" i="2" s="1"/>
  <c r="BD101" i="2"/>
  <c r="BC101" i="2"/>
  <c r="BB101" i="2" s="1"/>
  <c r="AX101" i="2"/>
  <c r="AU101" i="2"/>
  <c r="AT101" i="2" s="1"/>
  <c r="AQ101" i="2"/>
  <c r="AN101" i="2"/>
  <c r="AJ101" i="2"/>
  <c r="AG101" i="2"/>
  <c r="AF101" i="2"/>
  <c r="AE101" i="2"/>
  <c r="AD101" i="2"/>
  <c r="AC101" i="2"/>
  <c r="AB101" i="2"/>
  <c r="AB100" i="2" s="1"/>
  <c r="AA101" i="2"/>
  <c r="Z101" i="2"/>
  <c r="Y101" i="2" s="1"/>
  <c r="V101" i="2"/>
  <c r="S101" i="2"/>
  <c r="O101" i="2"/>
  <c r="L101" i="2"/>
  <c r="K101" i="2" s="1"/>
  <c r="H101" i="2"/>
  <c r="E101" i="2"/>
  <c r="D101" i="2" s="1"/>
  <c r="DG100" i="2"/>
  <c r="DD100" i="2"/>
  <c r="DD86" i="2" s="1"/>
  <c r="DC100" i="2"/>
  <c r="DA100" i="2"/>
  <c r="CZ100" i="2"/>
  <c r="CY100" i="2" s="1"/>
  <c r="CW100" i="2"/>
  <c r="CU100" i="2" s="1"/>
  <c r="CQ100" i="2" s="1"/>
  <c r="CV100" i="2"/>
  <c r="CT100" i="2"/>
  <c r="CS100" i="2"/>
  <c r="CR100" i="2"/>
  <c r="CP100" i="2"/>
  <c r="CO100" i="2"/>
  <c r="CN100" i="2" s="1"/>
  <c r="CM100" i="2"/>
  <c r="CL100" i="2"/>
  <c r="CK100" i="2" s="1"/>
  <c r="CJ100" i="2"/>
  <c r="CI100" i="2"/>
  <c r="CH100" i="2"/>
  <c r="CG100" i="2" s="1"/>
  <c r="CE100" i="2"/>
  <c r="CD100" i="2" s="1"/>
  <c r="CB100" i="2"/>
  <c r="CA100" i="2"/>
  <c r="BZ100" i="2" s="1"/>
  <c r="BY100" i="2"/>
  <c r="BX100" i="2"/>
  <c r="BW100" i="2" s="1"/>
  <c r="BV100" i="2" s="1"/>
  <c r="BU100" i="2"/>
  <c r="BS100" i="2" s="1"/>
  <c r="BT100" i="2"/>
  <c r="BR100" i="2"/>
  <c r="BQ100" i="2"/>
  <c r="BP100" i="2"/>
  <c r="BO100" i="2"/>
  <c r="BN100" i="2"/>
  <c r="BM100" i="2"/>
  <c r="BL100" i="2" s="1"/>
  <c r="BH100" i="2" s="1"/>
  <c r="BK100" i="2"/>
  <c r="BJ100" i="2"/>
  <c r="BI100" i="2"/>
  <c r="BG100" i="2"/>
  <c r="BD100" i="2"/>
  <c r="BC100" i="2"/>
  <c r="BB100" i="2" s="1"/>
  <c r="AZ100" i="2"/>
  <c r="AY100" i="2"/>
  <c r="AX100" i="2" s="1"/>
  <c r="AW100" i="2"/>
  <c r="AU100" i="2" s="1"/>
  <c r="AT100" i="2" s="1"/>
  <c r="AV100" i="2"/>
  <c r="AS100" i="2"/>
  <c r="AQ100" i="2" s="1"/>
  <c r="AR100" i="2"/>
  <c r="AP100" i="2"/>
  <c r="AO100" i="2"/>
  <c r="AN100" i="2" s="1"/>
  <c r="AM100" i="2" s="1"/>
  <c r="AL100" i="2"/>
  <c r="AK100" i="2"/>
  <c r="AJ100" i="2"/>
  <c r="AI100" i="2"/>
  <c r="AG100" i="2" s="1"/>
  <c r="AF100" i="2" s="1"/>
  <c r="AH100" i="2"/>
  <c r="X100" i="2"/>
  <c r="W100" i="2"/>
  <c r="V100" i="2" s="1"/>
  <c r="U100" i="2"/>
  <c r="S100" i="2" s="1"/>
  <c r="T100" i="2"/>
  <c r="Q100" i="2"/>
  <c r="P100" i="2"/>
  <c r="O100" i="2"/>
  <c r="N100" i="2"/>
  <c r="M100" i="2"/>
  <c r="L100" i="2" s="1"/>
  <c r="K100" i="2"/>
  <c r="J100" i="2"/>
  <c r="I100" i="2"/>
  <c r="G100" i="2"/>
  <c r="E100" i="2" s="1"/>
  <c r="F100" i="2"/>
  <c r="DR99" i="2"/>
  <c r="DK99" i="2"/>
  <c r="DJ99" i="2"/>
  <c r="DI99" i="2"/>
  <c r="DH99" i="2"/>
  <c r="DG99" i="2"/>
  <c r="DF99" i="2" s="1"/>
  <c r="DE99" i="2" s="1"/>
  <c r="DB99" i="2"/>
  <c r="CY99" i="2"/>
  <c r="CX99" i="2" s="1"/>
  <c r="CU99" i="2"/>
  <c r="CQ99" i="2" s="1"/>
  <c r="CR99" i="2"/>
  <c r="CN99" i="2"/>
  <c r="CK99" i="2"/>
  <c r="CJ99" i="2"/>
  <c r="CI99" i="2"/>
  <c r="CH99" i="2"/>
  <c r="CG99" i="2" s="1"/>
  <c r="CF99" i="2"/>
  <c r="CE99" i="2"/>
  <c r="CD99" i="2" s="1"/>
  <c r="BZ99" i="2"/>
  <c r="BW99" i="2"/>
  <c r="BV99" i="2"/>
  <c r="BS99" i="2"/>
  <c r="BP99" i="2"/>
  <c r="BO99" i="2"/>
  <c r="BL99" i="2"/>
  <c r="BI99" i="2"/>
  <c r="BH99" i="2" s="1"/>
  <c r="BG99" i="2"/>
  <c r="BF99" i="2"/>
  <c r="BE99" i="2" s="1"/>
  <c r="BD99" i="2"/>
  <c r="BC99" i="2"/>
  <c r="BB99" i="2"/>
  <c r="BA99" i="2" s="1"/>
  <c r="AX99" i="2"/>
  <c r="AU99" i="2"/>
  <c r="AT99" i="2"/>
  <c r="AQ99" i="2"/>
  <c r="AN99" i="2"/>
  <c r="AJ99" i="2"/>
  <c r="AF99" i="2" s="1"/>
  <c r="AG99" i="2"/>
  <c r="AE99" i="2"/>
  <c r="AD99" i="2"/>
  <c r="AC99" i="2" s="1"/>
  <c r="AB99" i="2"/>
  <c r="DO99" i="2" s="1"/>
  <c r="AA99" i="2"/>
  <c r="DN99" i="2" s="1"/>
  <c r="DM99" i="2" s="1"/>
  <c r="V99" i="2"/>
  <c r="S99" i="2"/>
  <c r="R99" i="2" s="1"/>
  <c r="O99" i="2"/>
  <c r="L99" i="2"/>
  <c r="K99" i="2"/>
  <c r="H99" i="2"/>
  <c r="E99" i="2"/>
  <c r="D99" i="2" s="1"/>
  <c r="DO98" i="2"/>
  <c r="DK98" i="2"/>
  <c r="DK97" i="2" s="1"/>
  <c r="DJ98" i="2"/>
  <c r="DJ97" i="2" s="1"/>
  <c r="DI97" i="2" s="1"/>
  <c r="DH98" i="2"/>
  <c r="DG98" i="2"/>
  <c r="DF98" i="2"/>
  <c r="DB98" i="2"/>
  <c r="CY98" i="2"/>
  <c r="CX98" i="2"/>
  <c r="CU98" i="2"/>
  <c r="CR98" i="2"/>
  <c r="CQ98" i="2" s="1"/>
  <c r="CN98" i="2"/>
  <c r="CK98" i="2"/>
  <c r="CJ98" i="2"/>
  <c r="CI98" i="2"/>
  <c r="CH98" i="2"/>
  <c r="CF98" i="2"/>
  <c r="CD98" i="2" s="1"/>
  <c r="CE98" i="2"/>
  <c r="BZ98" i="2"/>
  <c r="BW98" i="2"/>
  <c r="BV98" i="2"/>
  <c r="BS98" i="2"/>
  <c r="BP98" i="2"/>
  <c r="BO98" i="2" s="1"/>
  <c r="BL98" i="2"/>
  <c r="BI98" i="2"/>
  <c r="BH98" i="2" s="1"/>
  <c r="BG98" i="2"/>
  <c r="BF98" i="2"/>
  <c r="BD98" i="2"/>
  <c r="BC98" i="2"/>
  <c r="AX98" i="2"/>
  <c r="AT98" i="2" s="1"/>
  <c r="AU98" i="2"/>
  <c r="AQ98" i="2"/>
  <c r="AN98" i="2"/>
  <c r="AM98" i="2"/>
  <c r="AJ98" i="2"/>
  <c r="AG98" i="2"/>
  <c r="AF98" i="2" s="1"/>
  <c r="AE98" i="2"/>
  <c r="AD98" i="2"/>
  <c r="AC98" i="2"/>
  <c r="AB98" i="2"/>
  <c r="AA98" i="2"/>
  <c r="AA97" i="2" s="1"/>
  <c r="V98" i="2"/>
  <c r="S98" i="2"/>
  <c r="R98" i="2"/>
  <c r="O98" i="2"/>
  <c r="L98" i="2"/>
  <c r="K98" i="2" s="1"/>
  <c r="H98" i="2"/>
  <c r="E98" i="2"/>
  <c r="D98" i="2" s="1"/>
  <c r="DH97" i="2"/>
  <c r="DG97" i="2"/>
  <c r="DF97" i="2" s="1"/>
  <c r="DE97" i="2" s="1"/>
  <c r="DD97" i="2"/>
  <c r="DC97" i="2"/>
  <c r="DB97" i="2"/>
  <c r="DA97" i="2"/>
  <c r="DA86" i="2" s="1"/>
  <c r="CZ97" i="2"/>
  <c r="CY97" i="2" s="1"/>
  <c r="CX97" i="2" s="1"/>
  <c r="CW97" i="2"/>
  <c r="CV97" i="2"/>
  <c r="CT97" i="2"/>
  <c r="CS97" i="2"/>
  <c r="CR97" i="2" s="1"/>
  <c r="CP97" i="2"/>
  <c r="CN97" i="2" s="1"/>
  <c r="CO97" i="2"/>
  <c r="CM97" i="2"/>
  <c r="CL97" i="2"/>
  <c r="CK97" i="2" s="1"/>
  <c r="CJ97" i="2" s="1"/>
  <c r="CF97" i="2"/>
  <c r="CB97" i="2"/>
  <c r="CA97" i="2"/>
  <c r="BY97" i="2"/>
  <c r="BX97" i="2"/>
  <c r="BU97" i="2"/>
  <c r="BT97" i="2"/>
  <c r="BS97" i="2" s="1"/>
  <c r="BR97" i="2"/>
  <c r="BQ97" i="2"/>
  <c r="BP97" i="2"/>
  <c r="BO97" i="2" s="1"/>
  <c r="BN97" i="2"/>
  <c r="BM97" i="2"/>
  <c r="BL97" i="2" s="1"/>
  <c r="BK97" i="2"/>
  <c r="BJ97" i="2"/>
  <c r="BI97" i="2"/>
  <c r="BH97" i="2" s="1"/>
  <c r="BD97" i="2"/>
  <c r="AZ97" i="2"/>
  <c r="AX97" i="2" s="1"/>
  <c r="AY97" i="2"/>
  <c r="AW97" i="2"/>
  <c r="AV97" i="2"/>
  <c r="AU97" i="2"/>
  <c r="AT97" i="2" s="1"/>
  <c r="AS97" i="2"/>
  <c r="AR97" i="2"/>
  <c r="AQ97" i="2" s="1"/>
  <c r="AP97" i="2"/>
  <c r="AO97" i="2"/>
  <c r="AN97" i="2" s="1"/>
  <c r="AL97" i="2"/>
  <c r="AK97" i="2"/>
  <c r="AJ97" i="2" s="1"/>
  <c r="AI97" i="2"/>
  <c r="AG97" i="2" s="1"/>
  <c r="AH97" i="2"/>
  <c r="AE97" i="2"/>
  <c r="AD97" i="2"/>
  <c r="X97" i="2"/>
  <c r="W97" i="2"/>
  <c r="V97" i="2"/>
  <c r="U97" i="2"/>
  <c r="T97" i="2"/>
  <c r="Q97" i="2"/>
  <c r="O97" i="2" s="1"/>
  <c r="P97" i="2"/>
  <c r="N97" i="2"/>
  <c r="M97" i="2"/>
  <c r="L97" i="2"/>
  <c r="J97" i="2"/>
  <c r="I97" i="2"/>
  <c r="H97" i="2" s="1"/>
  <c r="D97" i="2" s="1"/>
  <c r="G97" i="2"/>
  <c r="E97" i="2" s="1"/>
  <c r="F97" i="2"/>
  <c r="DO96" i="2"/>
  <c r="DN96" i="2"/>
  <c r="DK96" i="2"/>
  <c r="DK94" i="2" s="1"/>
  <c r="DJ96" i="2"/>
  <c r="DH96" i="2"/>
  <c r="DH94" i="2" s="1"/>
  <c r="DG96" i="2"/>
  <c r="DB96" i="2"/>
  <c r="CY96" i="2"/>
  <c r="CX96" i="2" s="1"/>
  <c r="CU96" i="2"/>
  <c r="CQ96" i="2" s="1"/>
  <c r="CR96" i="2"/>
  <c r="CN96" i="2"/>
  <c r="CK96" i="2"/>
  <c r="CJ96" i="2" s="1"/>
  <c r="CI96" i="2"/>
  <c r="CH96" i="2"/>
  <c r="CF96" i="2"/>
  <c r="CE96" i="2"/>
  <c r="CE94" i="2" s="1"/>
  <c r="CD96" i="2"/>
  <c r="BZ96" i="2"/>
  <c r="BW96" i="2"/>
  <c r="BV96" i="2" s="1"/>
  <c r="BS96" i="2"/>
  <c r="BP96" i="2"/>
  <c r="BL96" i="2"/>
  <c r="BI96" i="2"/>
  <c r="BH96" i="2" s="1"/>
  <c r="BG96" i="2"/>
  <c r="BF96" i="2"/>
  <c r="BE96" i="2"/>
  <c r="BD96" i="2"/>
  <c r="BC96" i="2"/>
  <c r="BB96" i="2" s="1"/>
  <c r="BA96" i="2" s="1"/>
  <c r="AX96" i="2"/>
  <c r="AU96" i="2"/>
  <c r="AT96" i="2"/>
  <c r="AQ96" i="2"/>
  <c r="AN96" i="2"/>
  <c r="AM96" i="2"/>
  <c r="AJ96" i="2"/>
  <c r="AG96" i="2"/>
  <c r="AE96" i="2"/>
  <c r="AD96" i="2"/>
  <c r="AB96" i="2"/>
  <c r="AA96" i="2"/>
  <c r="Z96" i="2" s="1"/>
  <c r="V96" i="2"/>
  <c r="S96" i="2"/>
  <c r="R96" i="2" s="1"/>
  <c r="O96" i="2"/>
  <c r="L96" i="2"/>
  <c r="K96" i="2" s="1"/>
  <c r="H96" i="2"/>
  <c r="E96" i="2"/>
  <c r="D96" i="2" s="1"/>
  <c r="DO95" i="2"/>
  <c r="DO94" i="2" s="1"/>
  <c r="DN95" i="2"/>
  <c r="DM95" i="2"/>
  <c r="DK95" i="2"/>
  <c r="DJ95" i="2"/>
  <c r="DH95" i="2"/>
  <c r="DG95" i="2"/>
  <c r="DF95" i="2"/>
  <c r="DB95" i="2"/>
  <c r="CY95" i="2"/>
  <c r="CX95" i="2" s="1"/>
  <c r="CU95" i="2"/>
  <c r="CR95" i="2"/>
  <c r="CQ95" i="2"/>
  <c r="CN95" i="2"/>
  <c r="CK95" i="2"/>
  <c r="CJ95" i="2" s="1"/>
  <c r="CI95" i="2"/>
  <c r="CI94" i="2" s="1"/>
  <c r="CH95" i="2"/>
  <c r="CH94" i="2" s="1"/>
  <c r="CG95" i="2"/>
  <c r="CF95" i="2"/>
  <c r="CE95" i="2"/>
  <c r="BZ95" i="2"/>
  <c r="BW95" i="2"/>
  <c r="BV95" i="2"/>
  <c r="BS95" i="2"/>
  <c r="BO95" i="2" s="1"/>
  <c r="BP95" i="2"/>
  <c r="BL95" i="2"/>
  <c r="BI95" i="2"/>
  <c r="BH95" i="2"/>
  <c r="BG95" i="2"/>
  <c r="BF95" i="2"/>
  <c r="BE95" i="2"/>
  <c r="BD95" i="2"/>
  <c r="BC95" i="2"/>
  <c r="BB95" i="2" s="1"/>
  <c r="BA95" i="2" s="1"/>
  <c r="AX95" i="2"/>
  <c r="AU95" i="2"/>
  <c r="AT95" i="2" s="1"/>
  <c r="AQ95" i="2"/>
  <c r="AN95" i="2"/>
  <c r="AM95" i="2"/>
  <c r="AJ95" i="2"/>
  <c r="AG95" i="2"/>
  <c r="AF95" i="2" s="1"/>
  <c r="AE95" i="2"/>
  <c r="AD95" i="2"/>
  <c r="AC95" i="2" s="1"/>
  <c r="AB95" i="2"/>
  <c r="AA95" i="2"/>
  <c r="Z95" i="2"/>
  <c r="Y95" i="2" s="1"/>
  <c r="V95" i="2"/>
  <c r="S95" i="2"/>
  <c r="R95" i="2" s="1"/>
  <c r="O95" i="2"/>
  <c r="L95" i="2"/>
  <c r="K95" i="2"/>
  <c r="H95" i="2"/>
  <c r="D95" i="2" s="1"/>
  <c r="E95" i="2"/>
  <c r="DD94" i="2"/>
  <c r="DB94" i="2" s="1"/>
  <c r="DC94" i="2"/>
  <c r="DA94" i="2"/>
  <c r="CY94" i="2" s="1"/>
  <c r="CZ94" i="2"/>
  <c r="CW94" i="2"/>
  <c r="CV94" i="2"/>
  <c r="CU94" i="2" s="1"/>
  <c r="CQ94" i="2" s="1"/>
  <c r="CT94" i="2"/>
  <c r="CS94" i="2"/>
  <c r="CR94" i="2" s="1"/>
  <c r="CP94" i="2"/>
  <c r="CN94" i="2" s="1"/>
  <c r="CO94" i="2"/>
  <c r="CM94" i="2"/>
  <c r="CL94" i="2"/>
  <c r="CK94" i="2"/>
  <c r="CJ94" i="2" s="1"/>
  <c r="CB94" i="2"/>
  <c r="CA94" i="2"/>
  <c r="BZ94" i="2" s="1"/>
  <c r="BV94" i="2" s="1"/>
  <c r="BY94" i="2"/>
  <c r="BX94" i="2"/>
  <c r="BW94" i="2"/>
  <c r="BU94" i="2"/>
  <c r="BT94" i="2"/>
  <c r="BR94" i="2"/>
  <c r="BQ94" i="2"/>
  <c r="BP94" i="2" s="1"/>
  <c r="BN94" i="2"/>
  <c r="BM94" i="2"/>
  <c r="BL94" i="2" s="1"/>
  <c r="BK94" i="2"/>
  <c r="BJ94" i="2"/>
  <c r="BI94" i="2" s="1"/>
  <c r="BH94" i="2" s="1"/>
  <c r="BG94" i="2"/>
  <c r="BF94" i="2"/>
  <c r="BE94" i="2" s="1"/>
  <c r="BD94" i="2"/>
  <c r="AZ94" i="2"/>
  <c r="AY94" i="2"/>
  <c r="AX94" i="2"/>
  <c r="AW94" i="2"/>
  <c r="AU94" i="2" s="1"/>
  <c r="AT94" i="2" s="1"/>
  <c r="AV94" i="2"/>
  <c r="AS94" i="2"/>
  <c r="AQ94" i="2" s="1"/>
  <c r="AR94" i="2"/>
  <c r="AP94" i="2"/>
  <c r="AN94" i="2" s="1"/>
  <c r="AO94" i="2"/>
  <c r="AM94" i="2"/>
  <c r="AL94" i="2"/>
  <c r="AK94" i="2"/>
  <c r="AJ94" i="2"/>
  <c r="AI94" i="2"/>
  <c r="AH94" i="2"/>
  <c r="AG94" i="2" s="1"/>
  <c r="AF94" i="2" s="1"/>
  <c r="AD94" i="2"/>
  <c r="AB94" i="2"/>
  <c r="AA94" i="2"/>
  <c r="X94" i="2"/>
  <c r="W94" i="2"/>
  <c r="V94" i="2"/>
  <c r="U94" i="2"/>
  <c r="T94" i="2"/>
  <c r="S94" i="2"/>
  <c r="R94" i="2" s="1"/>
  <c r="Q94" i="2"/>
  <c r="P94" i="2"/>
  <c r="O94" i="2" s="1"/>
  <c r="N94" i="2"/>
  <c r="M94" i="2"/>
  <c r="L94" i="2"/>
  <c r="J94" i="2"/>
  <c r="J86" i="2" s="1"/>
  <c r="I94" i="2"/>
  <c r="G94" i="2"/>
  <c r="E94" i="2" s="1"/>
  <c r="F94" i="2"/>
  <c r="DR93" i="2"/>
  <c r="DK93" i="2"/>
  <c r="DJ93" i="2"/>
  <c r="DI93" i="2"/>
  <c r="DH93" i="2"/>
  <c r="DG93" i="2"/>
  <c r="DF93" i="2"/>
  <c r="DE93" i="2" s="1"/>
  <c r="DB93" i="2"/>
  <c r="CY93" i="2"/>
  <c r="CX93" i="2"/>
  <c r="CU93" i="2"/>
  <c r="CR93" i="2"/>
  <c r="CQ93" i="2" s="1"/>
  <c r="CN93" i="2"/>
  <c r="CK93" i="2"/>
  <c r="CJ93" i="2" s="1"/>
  <c r="CI93" i="2"/>
  <c r="CG93" i="2" s="1"/>
  <c r="CH93" i="2"/>
  <c r="CF93" i="2"/>
  <c r="CE93" i="2"/>
  <c r="CD93" i="2" s="1"/>
  <c r="CC93" i="2" s="1"/>
  <c r="BZ93" i="2"/>
  <c r="BW93" i="2"/>
  <c r="BV93" i="2"/>
  <c r="BS93" i="2"/>
  <c r="BP93" i="2"/>
  <c r="BO93" i="2"/>
  <c r="BL93" i="2"/>
  <c r="BI93" i="2"/>
  <c r="BH93" i="2" s="1"/>
  <c r="BG93" i="2"/>
  <c r="BF93" i="2"/>
  <c r="BE93" i="2"/>
  <c r="BD93" i="2"/>
  <c r="BC93" i="2"/>
  <c r="BB93" i="2" s="1"/>
  <c r="BA93" i="2" s="1"/>
  <c r="AX93" i="2"/>
  <c r="AU93" i="2"/>
  <c r="AT93" i="2"/>
  <c r="AQ93" i="2"/>
  <c r="AM93" i="2" s="1"/>
  <c r="AN93" i="2"/>
  <c r="AJ93" i="2"/>
  <c r="AG93" i="2"/>
  <c r="AF93" i="2"/>
  <c r="AE93" i="2"/>
  <c r="AD93" i="2"/>
  <c r="AC93" i="2"/>
  <c r="AB93" i="2"/>
  <c r="AA93" i="2"/>
  <c r="Z93" i="2"/>
  <c r="Y93" i="2"/>
  <c r="V93" i="2"/>
  <c r="S93" i="2"/>
  <c r="R93" i="2" s="1"/>
  <c r="O93" i="2"/>
  <c r="L93" i="2"/>
  <c r="K93" i="2"/>
  <c r="H93" i="2"/>
  <c r="E93" i="2"/>
  <c r="D93" i="2"/>
  <c r="DK92" i="2"/>
  <c r="DI92" i="2" s="1"/>
  <c r="DJ92" i="2"/>
  <c r="DH92" i="2"/>
  <c r="DF92" i="2" s="1"/>
  <c r="DG92" i="2"/>
  <c r="DB92" i="2"/>
  <c r="CY92" i="2"/>
  <c r="CX92" i="2"/>
  <c r="CU92" i="2"/>
  <c r="CR92" i="2"/>
  <c r="CQ92" i="2" s="1"/>
  <c r="CN92" i="2"/>
  <c r="CK92" i="2"/>
  <c r="CI92" i="2"/>
  <c r="CG92" i="2" s="1"/>
  <c r="CH92" i="2"/>
  <c r="CF92" i="2"/>
  <c r="CE92" i="2"/>
  <c r="BZ92" i="2"/>
  <c r="BW92" i="2"/>
  <c r="BS92" i="2"/>
  <c r="BO92" i="2" s="1"/>
  <c r="BP92" i="2"/>
  <c r="BL92" i="2"/>
  <c r="BH92" i="2" s="1"/>
  <c r="BI92" i="2"/>
  <c r="BG92" i="2"/>
  <c r="DR92" i="2" s="1"/>
  <c r="BF92" i="2"/>
  <c r="BF90" i="2" s="1"/>
  <c r="BE92" i="2"/>
  <c r="BD92" i="2"/>
  <c r="BC92" i="2"/>
  <c r="BC90" i="2" s="1"/>
  <c r="BB90" i="2" s="1"/>
  <c r="AX92" i="2"/>
  <c r="AT92" i="2" s="1"/>
  <c r="AU92" i="2"/>
  <c r="AQ92" i="2"/>
  <c r="AN92" i="2"/>
  <c r="AM92" i="2" s="1"/>
  <c r="AJ92" i="2"/>
  <c r="AG92" i="2"/>
  <c r="AF92" i="2" s="1"/>
  <c r="AE92" i="2"/>
  <c r="AD92" i="2"/>
  <c r="AC92" i="2"/>
  <c r="H92" i="1" s="1"/>
  <c r="AJ92" i="1" s="1"/>
  <c r="AB92" i="2"/>
  <c r="DO92" i="2" s="1"/>
  <c r="AA92" i="2"/>
  <c r="DN92" i="2" s="1"/>
  <c r="Z92" i="2"/>
  <c r="V92" i="2"/>
  <c r="S92" i="2"/>
  <c r="R92" i="2"/>
  <c r="O92" i="2"/>
  <c r="K92" i="2" s="1"/>
  <c r="L92" i="2"/>
  <c r="H92" i="2"/>
  <c r="E92" i="2"/>
  <c r="D92" i="2"/>
  <c r="DK91" i="2"/>
  <c r="DJ91" i="2"/>
  <c r="DI91" i="2" s="1"/>
  <c r="DH91" i="2"/>
  <c r="DH90" i="2" s="1"/>
  <c r="DG91" i="2"/>
  <c r="DG90" i="2" s="1"/>
  <c r="DB91" i="2"/>
  <c r="CY91" i="2"/>
  <c r="CX91" i="2" s="1"/>
  <c r="CU91" i="2"/>
  <c r="CR91" i="2"/>
  <c r="CN91" i="2"/>
  <c r="CJ91" i="2" s="1"/>
  <c r="CK91" i="2"/>
  <c r="CI91" i="2"/>
  <c r="CH91" i="2"/>
  <c r="CG91" i="2"/>
  <c r="CF91" i="2"/>
  <c r="CE91" i="2"/>
  <c r="BZ91" i="2"/>
  <c r="BW91" i="2"/>
  <c r="BV91" i="2" s="1"/>
  <c r="BS91" i="2"/>
  <c r="BP91" i="2"/>
  <c r="BO91" i="2" s="1"/>
  <c r="BL91" i="2"/>
  <c r="BH91" i="2" s="1"/>
  <c r="BI91" i="2"/>
  <c r="BG91" i="2"/>
  <c r="BF91" i="2"/>
  <c r="BD91" i="2"/>
  <c r="BB91" i="2" s="1"/>
  <c r="BC91" i="2"/>
  <c r="AX91" i="2"/>
  <c r="AU91" i="2"/>
  <c r="AT91" i="2" s="1"/>
  <c r="AQ91" i="2"/>
  <c r="AM91" i="2" s="1"/>
  <c r="AN91" i="2"/>
  <c r="AJ91" i="2"/>
  <c r="AG91" i="2"/>
  <c r="AF91" i="2" s="1"/>
  <c r="AE91" i="2"/>
  <c r="AD91" i="2"/>
  <c r="AB91" i="2"/>
  <c r="AA91" i="2"/>
  <c r="Z91" i="2"/>
  <c r="V91" i="2"/>
  <c r="R91" i="2" s="1"/>
  <c r="S91" i="2"/>
  <c r="O91" i="2"/>
  <c r="K91" i="2" s="1"/>
  <c r="L91" i="2"/>
  <c r="H91" i="2"/>
  <c r="E91" i="2"/>
  <c r="D91" i="2" s="1"/>
  <c r="DK90" i="2"/>
  <c r="DJ90" i="2"/>
  <c r="DD90" i="2"/>
  <c r="DC90" i="2"/>
  <c r="DC86" i="2" s="1"/>
  <c r="DB86" i="2" s="1"/>
  <c r="DA90" i="2"/>
  <c r="CZ90" i="2"/>
  <c r="CY90" i="2" s="1"/>
  <c r="CW90" i="2"/>
  <c r="CV90" i="2"/>
  <c r="CU90" i="2" s="1"/>
  <c r="CT90" i="2"/>
  <c r="CR90" i="2" s="1"/>
  <c r="CQ90" i="2" s="1"/>
  <c r="CS90" i="2"/>
  <c r="CP90" i="2"/>
  <c r="CO90" i="2"/>
  <c r="CM90" i="2"/>
  <c r="CK90" i="2" s="1"/>
  <c r="CL90" i="2"/>
  <c r="CI90" i="2"/>
  <c r="CG90" i="2" s="1"/>
  <c r="CH90" i="2"/>
  <c r="CF90" i="2"/>
  <c r="CB90" i="2"/>
  <c r="CA90" i="2"/>
  <c r="BZ90" i="2" s="1"/>
  <c r="BY90" i="2"/>
  <c r="BX90" i="2"/>
  <c r="BW90" i="2" s="1"/>
  <c r="BV90" i="2" s="1"/>
  <c r="BU90" i="2"/>
  <c r="BT90" i="2"/>
  <c r="BS90" i="2"/>
  <c r="BR90" i="2"/>
  <c r="BQ90" i="2"/>
  <c r="BP90" i="2"/>
  <c r="BO90" i="2" s="1"/>
  <c r="BN90" i="2"/>
  <c r="BM90" i="2"/>
  <c r="BL90" i="2" s="1"/>
  <c r="BK90" i="2"/>
  <c r="BJ90" i="2"/>
  <c r="BI90" i="2" s="1"/>
  <c r="BD90" i="2"/>
  <c r="AZ90" i="2"/>
  <c r="AY90" i="2"/>
  <c r="AW90" i="2"/>
  <c r="AV90" i="2"/>
  <c r="AV86" i="2" s="1"/>
  <c r="AU90" i="2"/>
  <c r="AS90" i="2"/>
  <c r="AR90" i="2"/>
  <c r="AP90" i="2"/>
  <c r="AO90" i="2"/>
  <c r="AN90" i="2" s="1"/>
  <c r="AL90" i="2"/>
  <c r="AK90" i="2"/>
  <c r="AJ90" i="2" s="1"/>
  <c r="AI90" i="2"/>
  <c r="AG90" i="2" s="1"/>
  <c r="AH90" i="2"/>
  <c r="AB90" i="2"/>
  <c r="X90" i="2"/>
  <c r="X86" i="2" s="1"/>
  <c r="W90" i="2"/>
  <c r="U90" i="2"/>
  <c r="T90" i="2"/>
  <c r="Q90" i="2"/>
  <c r="P90" i="2"/>
  <c r="O90" i="2"/>
  <c r="N90" i="2"/>
  <c r="M90" i="2"/>
  <c r="J90" i="2"/>
  <c r="I90" i="2"/>
  <c r="H90" i="2"/>
  <c r="G90" i="2"/>
  <c r="F90" i="2"/>
  <c r="F86" i="2" s="1"/>
  <c r="DK89" i="2"/>
  <c r="DJ89" i="2"/>
  <c r="DI89" i="2"/>
  <c r="DH89" i="2"/>
  <c r="DG89" i="2"/>
  <c r="DF89" i="2"/>
  <c r="DE89" i="2" s="1"/>
  <c r="DB89" i="2"/>
  <c r="CY89" i="2"/>
  <c r="CX89" i="2" s="1"/>
  <c r="CU89" i="2"/>
  <c r="CQ89" i="2" s="1"/>
  <c r="CR89" i="2"/>
  <c r="CN89" i="2"/>
  <c r="CK89" i="2"/>
  <c r="CJ89" i="2"/>
  <c r="CI89" i="2"/>
  <c r="CI87" i="2" s="1"/>
  <c r="CH89" i="2"/>
  <c r="CG89" i="2" s="1"/>
  <c r="CF89" i="2"/>
  <c r="CE89" i="2"/>
  <c r="CD89" i="2" s="1"/>
  <c r="BZ89" i="2"/>
  <c r="BW89" i="2"/>
  <c r="BV89" i="2" s="1"/>
  <c r="BS89" i="2"/>
  <c r="BP89" i="2"/>
  <c r="BO89" i="2"/>
  <c r="BL89" i="2"/>
  <c r="BI89" i="2"/>
  <c r="BH89" i="2"/>
  <c r="BG89" i="2"/>
  <c r="BF89" i="2"/>
  <c r="BD89" i="2"/>
  <c r="BD87" i="2" s="1"/>
  <c r="BC89" i="2"/>
  <c r="BB89" i="2"/>
  <c r="AX89" i="2"/>
  <c r="AU89" i="2"/>
  <c r="AT89" i="2" s="1"/>
  <c r="AQ89" i="2"/>
  <c r="AN89" i="2"/>
  <c r="AM89" i="2" s="1"/>
  <c r="AJ89" i="2"/>
  <c r="AF89" i="2" s="1"/>
  <c r="AG89" i="2"/>
  <c r="AE89" i="2"/>
  <c r="AD89" i="2"/>
  <c r="AC89" i="2" s="1"/>
  <c r="AB89" i="2"/>
  <c r="DO89" i="2" s="1"/>
  <c r="AA89" i="2"/>
  <c r="Z89" i="2"/>
  <c r="Y89" i="2" s="1"/>
  <c r="V89" i="2"/>
  <c r="S89" i="2"/>
  <c r="O89" i="2"/>
  <c r="L89" i="2"/>
  <c r="H89" i="2"/>
  <c r="D89" i="2" s="1"/>
  <c r="E89" i="2"/>
  <c r="DK88" i="2"/>
  <c r="DJ88" i="2"/>
  <c r="DJ87" i="2" s="1"/>
  <c r="DI87" i="2" s="1"/>
  <c r="DI88" i="2"/>
  <c r="DH88" i="2"/>
  <c r="DH87" i="2" s="1"/>
  <c r="DG88" i="2"/>
  <c r="DF88" i="2" s="1"/>
  <c r="DE88" i="2" s="1"/>
  <c r="DB88" i="2"/>
  <c r="CY88" i="2"/>
  <c r="CX88" i="2"/>
  <c r="CU88" i="2"/>
  <c r="CQ88" i="2" s="1"/>
  <c r="CR88" i="2"/>
  <c r="CN88" i="2"/>
  <c r="CK88" i="2"/>
  <c r="CJ88" i="2" s="1"/>
  <c r="CI88" i="2"/>
  <c r="CH88" i="2"/>
  <c r="CG88" i="2" s="1"/>
  <c r="CF88" i="2"/>
  <c r="CF87" i="2" s="1"/>
  <c r="CE88" i="2"/>
  <c r="BZ88" i="2"/>
  <c r="BW88" i="2"/>
  <c r="BV88" i="2"/>
  <c r="BS88" i="2"/>
  <c r="BO88" i="2" s="1"/>
  <c r="BP88" i="2"/>
  <c r="BL88" i="2"/>
  <c r="BI88" i="2"/>
  <c r="BH88" i="2"/>
  <c r="BG88" i="2"/>
  <c r="BF88" i="2"/>
  <c r="BE88" i="2" s="1"/>
  <c r="BD88" i="2"/>
  <c r="BC88" i="2"/>
  <c r="BB88" i="2"/>
  <c r="BA88" i="2" s="1"/>
  <c r="AX88" i="2"/>
  <c r="AT88" i="2" s="1"/>
  <c r="AU88" i="2"/>
  <c r="AQ88" i="2"/>
  <c r="AN88" i="2"/>
  <c r="AM88" i="2" s="1"/>
  <c r="AJ88" i="2"/>
  <c r="AG88" i="2"/>
  <c r="AF88" i="2" s="1"/>
  <c r="AE88" i="2"/>
  <c r="AD88" i="2"/>
  <c r="AC88" i="2"/>
  <c r="AB88" i="2"/>
  <c r="AA88" i="2"/>
  <c r="V88" i="2"/>
  <c r="S88" i="2"/>
  <c r="R88" i="2"/>
  <c r="O88" i="2"/>
  <c r="L88" i="2"/>
  <c r="K88" i="2" s="1"/>
  <c r="H88" i="2"/>
  <c r="E88" i="2"/>
  <c r="D88" i="2"/>
  <c r="DK87" i="2"/>
  <c r="DD87" i="2"/>
  <c r="DC87" i="2"/>
  <c r="DB87" i="2" s="1"/>
  <c r="DA87" i="2"/>
  <c r="CY87" i="2" s="1"/>
  <c r="CZ87" i="2"/>
  <c r="CW87" i="2"/>
  <c r="CV87" i="2"/>
  <c r="CU87" i="2"/>
  <c r="CT87" i="2"/>
  <c r="CS87" i="2"/>
  <c r="CP87" i="2"/>
  <c r="CO87" i="2"/>
  <c r="CM87" i="2"/>
  <c r="CL87" i="2"/>
  <c r="CK87" i="2"/>
  <c r="CE87" i="2"/>
  <c r="CB87" i="2"/>
  <c r="CA87" i="2"/>
  <c r="BZ87" i="2" s="1"/>
  <c r="BY87" i="2"/>
  <c r="BX87" i="2"/>
  <c r="BU87" i="2"/>
  <c r="BT87" i="2"/>
  <c r="BR87" i="2"/>
  <c r="BQ87" i="2"/>
  <c r="BP87" i="2"/>
  <c r="BN87" i="2"/>
  <c r="BM87" i="2"/>
  <c r="BL87" i="2"/>
  <c r="BK87" i="2"/>
  <c r="BJ87" i="2"/>
  <c r="BI87" i="2" s="1"/>
  <c r="BH87" i="2"/>
  <c r="BF87" i="2"/>
  <c r="BC87" i="2"/>
  <c r="AZ87" i="2"/>
  <c r="AY87" i="2"/>
  <c r="AW87" i="2"/>
  <c r="AU87" i="2" s="1"/>
  <c r="AV87" i="2"/>
  <c r="AS87" i="2"/>
  <c r="AR87" i="2"/>
  <c r="AQ87" i="2"/>
  <c r="AP87" i="2"/>
  <c r="AO87" i="2"/>
  <c r="AN87" i="2" s="1"/>
  <c r="AM87" i="2" s="1"/>
  <c r="AL87" i="2"/>
  <c r="AL86" i="2" s="1"/>
  <c r="AK87" i="2"/>
  <c r="AK86" i="2" s="1"/>
  <c r="AJ86" i="2" s="1"/>
  <c r="AI87" i="2"/>
  <c r="AH87" i="2"/>
  <c r="X87" i="2"/>
  <c r="W87" i="2"/>
  <c r="V87" i="2" s="1"/>
  <c r="U87" i="2"/>
  <c r="S87" i="2" s="1"/>
  <c r="T87" i="2"/>
  <c r="Q87" i="2"/>
  <c r="P87" i="2"/>
  <c r="P86" i="2" s="1"/>
  <c r="O87" i="2"/>
  <c r="N87" i="2"/>
  <c r="N86" i="2" s="1"/>
  <c r="M87" i="2"/>
  <c r="M86" i="2" s="1"/>
  <c r="L87" i="2"/>
  <c r="J87" i="2"/>
  <c r="I87" i="2"/>
  <c r="G87" i="2"/>
  <c r="F87" i="2"/>
  <c r="E87" i="2" s="1"/>
  <c r="CM86" i="2"/>
  <c r="BN86" i="2"/>
  <c r="BM86" i="2"/>
  <c r="BL86" i="2"/>
  <c r="BJ86" i="2"/>
  <c r="BI86" i="2"/>
  <c r="BH86" i="2" s="1"/>
  <c r="AS86" i="2"/>
  <c r="AP86" i="2"/>
  <c r="U86" i="2"/>
  <c r="DR84" i="2"/>
  <c r="DQ84" i="2"/>
  <c r="DN84" i="2"/>
  <c r="DK84" i="2"/>
  <c r="DJ84" i="2"/>
  <c r="DH84" i="2"/>
  <c r="DF84" i="2" s="1"/>
  <c r="DG84" i="2"/>
  <c r="DB84" i="2"/>
  <c r="CY84" i="2"/>
  <c r="CX84" i="2" s="1"/>
  <c r="CU84" i="2"/>
  <c r="CQ84" i="2" s="1"/>
  <c r="CR84" i="2"/>
  <c r="CN84" i="2"/>
  <c r="CK84" i="2"/>
  <c r="CJ84" i="2"/>
  <c r="CI84" i="2"/>
  <c r="CH84" i="2"/>
  <c r="CG84" i="2"/>
  <c r="CF84" i="2"/>
  <c r="DO84" i="2" s="1"/>
  <c r="CE84" i="2"/>
  <c r="CD84" i="2"/>
  <c r="BZ84" i="2"/>
  <c r="BW84" i="2"/>
  <c r="BV84" i="2" s="1"/>
  <c r="BS84" i="2"/>
  <c r="BP84" i="2"/>
  <c r="BO84" i="2"/>
  <c r="BL84" i="2"/>
  <c r="BI84" i="2"/>
  <c r="BH84" i="2" s="1"/>
  <c r="BG84" i="2"/>
  <c r="BF84" i="2"/>
  <c r="BE84" i="2"/>
  <c r="BD84" i="2"/>
  <c r="BC84" i="2"/>
  <c r="BB84" i="2"/>
  <c r="BA84" i="2" s="1"/>
  <c r="AX84" i="2"/>
  <c r="AU84" i="2"/>
  <c r="AT84" i="2"/>
  <c r="AQ84" i="2"/>
  <c r="AM84" i="2" s="1"/>
  <c r="AN84" i="2"/>
  <c r="AJ84" i="2"/>
  <c r="AG84" i="2"/>
  <c r="AF84" i="2" s="1"/>
  <c r="AE84" i="2"/>
  <c r="AD84" i="2"/>
  <c r="AC84" i="2" s="1"/>
  <c r="AB84" i="2"/>
  <c r="Z84" i="2" s="1"/>
  <c r="AA84" i="2"/>
  <c r="V84" i="2"/>
  <c r="S84" i="2"/>
  <c r="R84" i="2"/>
  <c r="O84" i="2"/>
  <c r="L84" i="2"/>
  <c r="K84" i="2"/>
  <c r="H84" i="2"/>
  <c r="E84" i="2"/>
  <c r="D84" i="2" s="1"/>
  <c r="DK83" i="2"/>
  <c r="DJ83" i="2"/>
  <c r="DI83" i="2"/>
  <c r="DH83" i="2"/>
  <c r="DG83" i="2"/>
  <c r="DF83" i="2" s="1"/>
  <c r="DE83" i="2"/>
  <c r="DB83" i="2"/>
  <c r="CX83" i="2" s="1"/>
  <c r="CY83" i="2"/>
  <c r="CU83" i="2"/>
  <c r="CR83" i="2"/>
  <c r="CQ83" i="2" s="1"/>
  <c r="CN83" i="2"/>
  <c r="CK83" i="2"/>
  <c r="CI83" i="2"/>
  <c r="CH83" i="2"/>
  <c r="CG83" i="2" s="1"/>
  <c r="CF83" i="2"/>
  <c r="CE83" i="2"/>
  <c r="CD83" i="2" s="1"/>
  <c r="CC83" i="2" s="1"/>
  <c r="BZ83" i="2"/>
  <c r="BV83" i="2" s="1"/>
  <c r="BW83" i="2"/>
  <c r="BS83" i="2"/>
  <c r="BP83" i="2"/>
  <c r="BO83" i="2"/>
  <c r="BL83" i="2"/>
  <c r="BI83" i="2"/>
  <c r="BH83" i="2"/>
  <c r="BG83" i="2"/>
  <c r="BE83" i="2" s="1"/>
  <c r="BF83" i="2"/>
  <c r="BD83" i="2"/>
  <c r="BC83" i="2"/>
  <c r="BB83" i="2"/>
  <c r="AX83" i="2"/>
  <c r="AU83" i="2"/>
  <c r="AT83" i="2" s="1"/>
  <c r="AQ83" i="2"/>
  <c r="AN83" i="2"/>
  <c r="AM83" i="2" s="1"/>
  <c r="AJ83" i="2"/>
  <c r="AG83" i="2"/>
  <c r="AF83" i="2"/>
  <c r="AE83" i="2"/>
  <c r="AD83" i="2"/>
  <c r="DQ83" i="2" s="1"/>
  <c r="AB83" i="2"/>
  <c r="DO83" i="2" s="1"/>
  <c r="AA83" i="2"/>
  <c r="V83" i="2"/>
  <c r="S83" i="2"/>
  <c r="R83" i="2"/>
  <c r="O83" i="2"/>
  <c r="L83" i="2"/>
  <c r="K83" i="2"/>
  <c r="H83" i="2"/>
  <c r="E83" i="2"/>
  <c r="D83" i="2"/>
  <c r="DK82" i="2"/>
  <c r="DJ82" i="2"/>
  <c r="DI82" i="2" s="1"/>
  <c r="DH82" i="2"/>
  <c r="DG82" i="2"/>
  <c r="DB82" i="2"/>
  <c r="CX82" i="2" s="1"/>
  <c r="CY82" i="2"/>
  <c r="CU82" i="2"/>
  <c r="CR82" i="2"/>
  <c r="CQ82" i="2" s="1"/>
  <c r="CN82" i="2"/>
  <c r="CK82" i="2"/>
  <c r="CJ82" i="2"/>
  <c r="CI82" i="2"/>
  <c r="CH82" i="2"/>
  <c r="CG82" i="2"/>
  <c r="CF82" i="2"/>
  <c r="DO82" i="2" s="1"/>
  <c r="CE82" i="2"/>
  <c r="DN82" i="2" s="1"/>
  <c r="DM82" i="2" s="1"/>
  <c r="BZ82" i="2"/>
  <c r="BW82" i="2"/>
  <c r="BV82" i="2" s="1"/>
  <c r="BS82" i="2"/>
  <c r="BO82" i="2" s="1"/>
  <c r="BP82" i="2"/>
  <c r="BL82" i="2"/>
  <c r="BI82" i="2"/>
  <c r="BH82" i="2"/>
  <c r="BG82" i="2"/>
  <c r="DR82" i="2" s="1"/>
  <c r="BF82" i="2"/>
  <c r="BE82" i="2"/>
  <c r="BD82" i="2"/>
  <c r="BC82" i="2"/>
  <c r="BB82" i="2" s="1"/>
  <c r="BA82" i="2" s="1"/>
  <c r="AX82" i="2"/>
  <c r="AU82" i="2"/>
  <c r="AT82" i="2"/>
  <c r="AQ82" i="2"/>
  <c r="AN82" i="2"/>
  <c r="AJ82" i="2"/>
  <c r="AG82" i="2"/>
  <c r="AF82" i="2" s="1"/>
  <c r="AE82" i="2"/>
  <c r="AD82" i="2"/>
  <c r="AC82" i="2" s="1"/>
  <c r="AB82" i="2"/>
  <c r="AA82" i="2"/>
  <c r="Z82" i="2" s="1"/>
  <c r="Y82" i="2" s="1"/>
  <c r="V82" i="2"/>
  <c r="R82" i="2" s="1"/>
  <c r="S82" i="2"/>
  <c r="O82" i="2"/>
  <c r="L82" i="2"/>
  <c r="K82" i="2"/>
  <c r="H82" i="2"/>
  <c r="E82" i="2"/>
  <c r="DK81" i="2"/>
  <c r="DI81" i="2" s="1"/>
  <c r="DJ81" i="2"/>
  <c r="DH81" i="2"/>
  <c r="DG81" i="2"/>
  <c r="DF81" i="2" s="1"/>
  <c r="DB81" i="2"/>
  <c r="CY81" i="2"/>
  <c r="CX81" i="2" s="1"/>
  <c r="CU81" i="2"/>
  <c r="CR81" i="2"/>
  <c r="CQ81" i="2" s="1"/>
  <c r="CN81" i="2"/>
  <c r="CK81" i="2"/>
  <c r="CJ81" i="2"/>
  <c r="CI81" i="2"/>
  <c r="CH81" i="2"/>
  <c r="CG81" i="2" s="1"/>
  <c r="CF81" i="2"/>
  <c r="CE81" i="2"/>
  <c r="CD81" i="2" s="1"/>
  <c r="BZ81" i="2"/>
  <c r="BW81" i="2"/>
  <c r="BV81" i="2" s="1"/>
  <c r="BS81" i="2"/>
  <c r="BP81" i="2"/>
  <c r="BO81" i="2"/>
  <c r="BL81" i="2"/>
  <c r="BI81" i="2"/>
  <c r="BH81" i="2" s="1"/>
  <c r="BG81" i="2"/>
  <c r="BF81" i="2"/>
  <c r="BE81" i="2" s="1"/>
  <c r="BD81" i="2"/>
  <c r="BD79" i="2" s="1"/>
  <c r="BC81" i="2"/>
  <c r="AX81" i="2"/>
  <c r="AT81" i="2" s="1"/>
  <c r="AU81" i="2"/>
  <c r="AQ81" i="2"/>
  <c r="AN81" i="2"/>
  <c r="AM81" i="2"/>
  <c r="AJ81" i="2"/>
  <c r="AG81" i="2"/>
  <c r="AF81" i="2"/>
  <c r="AE81" i="2"/>
  <c r="AD81" i="2"/>
  <c r="AB81" i="2"/>
  <c r="AA81" i="2"/>
  <c r="V81" i="2"/>
  <c r="S81" i="2"/>
  <c r="R81" i="2" s="1"/>
  <c r="O81" i="2"/>
  <c r="L81" i="2"/>
  <c r="K81" i="2"/>
  <c r="H81" i="2"/>
  <c r="D81" i="2" s="1"/>
  <c r="E81" i="2"/>
  <c r="DK80" i="2"/>
  <c r="DK79" i="2" s="1"/>
  <c r="DJ80" i="2"/>
  <c r="DH80" i="2"/>
  <c r="DG80" i="2"/>
  <c r="DB80" i="2"/>
  <c r="CY80" i="2"/>
  <c r="CU80" i="2"/>
  <c r="CR80" i="2"/>
  <c r="CQ80" i="2" s="1"/>
  <c r="CN80" i="2"/>
  <c r="CJ80" i="2" s="1"/>
  <c r="CK80" i="2"/>
  <c r="CI80" i="2"/>
  <c r="CH80" i="2"/>
  <c r="CG80" i="2" s="1"/>
  <c r="CF80" i="2"/>
  <c r="CE80" i="2"/>
  <c r="CD80" i="2"/>
  <c r="CC80" i="2" s="1"/>
  <c r="BZ80" i="2"/>
  <c r="BW80" i="2"/>
  <c r="BV80" i="2"/>
  <c r="BS80" i="2"/>
  <c r="BP80" i="2"/>
  <c r="BO80" i="2" s="1"/>
  <c r="BL80" i="2"/>
  <c r="BI80" i="2"/>
  <c r="BH80" i="2" s="1"/>
  <c r="BG80" i="2"/>
  <c r="BF80" i="2"/>
  <c r="BE80" i="2" s="1"/>
  <c r="BD80" i="2"/>
  <c r="BC80" i="2"/>
  <c r="BB80" i="2" s="1"/>
  <c r="BA80" i="2" s="1"/>
  <c r="AX80" i="2"/>
  <c r="AT80" i="2" s="1"/>
  <c r="AU80" i="2"/>
  <c r="AQ80" i="2"/>
  <c r="AN80" i="2"/>
  <c r="AM80" i="2"/>
  <c r="AJ80" i="2"/>
  <c r="AG80" i="2"/>
  <c r="AF80" i="2" s="1"/>
  <c r="AE80" i="2"/>
  <c r="AD80" i="2"/>
  <c r="DQ80" i="2" s="1"/>
  <c r="AC80" i="2"/>
  <c r="AB80" i="2"/>
  <c r="AA80" i="2"/>
  <c r="V80" i="2"/>
  <c r="S80" i="2"/>
  <c r="R80" i="2" s="1"/>
  <c r="O80" i="2"/>
  <c r="L80" i="2"/>
  <c r="K80" i="2" s="1"/>
  <c r="H80" i="2"/>
  <c r="E80" i="2"/>
  <c r="D80" i="2"/>
  <c r="DD79" i="2"/>
  <c r="DC79" i="2"/>
  <c r="DB79" i="2" s="1"/>
  <c r="DA79" i="2"/>
  <c r="CY79" i="2" s="1"/>
  <c r="CX79" i="2" s="1"/>
  <c r="CZ79" i="2"/>
  <c r="CW79" i="2"/>
  <c r="CU79" i="2" s="1"/>
  <c r="CV79" i="2"/>
  <c r="CT79" i="2"/>
  <c r="CS79" i="2"/>
  <c r="CR79" i="2"/>
  <c r="CQ79" i="2" s="1"/>
  <c r="CP79" i="2"/>
  <c r="CO79" i="2"/>
  <c r="CN79" i="2" s="1"/>
  <c r="CM79" i="2"/>
  <c r="CL79" i="2"/>
  <c r="CK79" i="2" s="1"/>
  <c r="CJ79" i="2" s="1"/>
  <c r="CI79" i="2"/>
  <c r="CE79" i="2"/>
  <c r="CB79" i="2"/>
  <c r="CA79" i="2"/>
  <c r="BZ79" i="2" s="1"/>
  <c r="BY79" i="2"/>
  <c r="BX79" i="2"/>
  <c r="BU79" i="2"/>
  <c r="BS79" i="2" s="1"/>
  <c r="BT79" i="2"/>
  <c r="BR79" i="2"/>
  <c r="BQ79" i="2"/>
  <c r="BP79" i="2" s="1"/>
  <c r="BO79" i="2" s="1"/>
  <c r="BN79" i="2"/>
  <c r="BM79" i="2"/>
  <c r="BL79" i="2" s="1"/>
  <c r="BK79" i="2"/>
  <c r="BJ79" i="2"/>
  <c r="BI79" i="2"/>
  <c r="BH79" i="2"/>
  <c r="BG79" i="2"/>
  <c r="BF79" i="2"/>
  <c r="BC79" i="2"/>
  <c r="AZ79" i="2"/>
  <c r="AY79" i="2"/>
  <c r="AX79" i="2"/>
  <c r="AW79" i="2"/>
  <c r="AV79" i="2"/>
  <c r="AU79" i="2"/>
  <c r="AT79" i="2" s="1"/>
  <c r="AS79" i="2"/>
  <c r="AR79" i="2"/>
  <c r="AQ79" i="2"/>
  <c r="AP79" i="2"/>
  <c r="AO79" i="2"/>
  <c r="AN79" i="2" s="1"/>
  <c r="AM79" i="2" s="1"/>
  <c r="AL79" i="2"/>
  <c r="AK79" i="2"/>
  <c r="AJ79" i="2"/>
  <c r="AI79" i="2"/>
  <c r="AG79" i="2" s="1"/>
  <c r="AH79" i="2"/>
  <c r="AA79" i="2"/>
  <c r="X79" i="2"/>
  <c r="W79" i="2"/>
  <c r="V79" i="2" s="1"/>
  <c r="U79" i="2"/>
  <c r="T79" i="2"/>
  <c r="Q79" i="2"/>
  <c r="P79" i="2"/>
  <c r="O79" i="2" s="1"/>
  <c r="N79" i="2"/>
  <c r="M79" i="2"/>
  <c r="L79" i="2" s="1"/>
  <c r="J79" i="2"/>
  <c r="I79" i="2"/>
  <c r="H79" i="2" s="1"/>
  <c r="G79" i="2"/>
  <c r="F79" i="2"/>
  <c r="E79" i="2"/>
  <c r="D79" i="2" s="1"/>
  <c r="DO78" i="2"/>
  <c r="DK78" i="2"/>
  <c r="DJ78" i="2"/>
  <c r="DH78" i="2"/>
  <c r="DF78" i="2" s="1"/>
  <c r="DG78" i="2"/>
  <c r="DB78" i="2"/>
  <c r="CY78" i="2"/>
  <c r="CX78" i="2"/>
  <c r="CU78" i="2"/>
  <c r="CR78" i="2"/>
  <c r="CQ78" i="2" s="1"/>
  <c r="CN78" i="2"/>
  <c r="CK78" i="2"/>
  <c r="CJ78" i="2"/>
  <c r="CI78" i="2"/>
  <c r="CH78" i="2"/>
  <c r="CG78" i="2" s="1"/>
  <c r="CF78" i="2"/>
  <c r="CE78" i="2"/>
  <c r="BZ78" i="2"/>
  <c r="BV78" i="2" s="1"/>
  <c r="BW78" i="2"/>
  <c r="BS78" i="2"/>
  <c r="BP78" i="2"/>
  <c r="BO78" i="2" s="1"/>
  <c r="BL78" i="2"/>
  <c r="BI78" i="2"/>
  <c r="BH78" i="2"/>
  <c r="BG78" i="2"/>
  <c r="BF78" i="2"/>
  <c r="BF76" i="2" s="1"/>
  <c r="BE78" i="2"/>
  <c r="BA78" i="2" s="1"/>
  <c r="BD78" i="2"/>
  <c r="BC78" i="2"/>
  <c r="BB78" i="2"/>
  <c r="AX78" i="2"/>
  <c r="AU78" i="2"/>
  <c r="AT78" i="2" s="1"/>
  <c r="AQ78" i="2"/>
  <c r="AN78" i="2"/>
  <c r="AM78" i="2" s="1"/>
  <c r="AJ78" i="2"/>
  <c r="AG78" i="2"/>
  <c r="AF78" i="2" s="1"/>
  <c r="AE78" i="2"/>
  <c r="AD78" i="2"/>
  <c r="AC78" i="2" s="1"/>
  <c r="AB78" i="2"/>
  <c r="Z78" i="2" s="1"/>
  <c r="AA78" i="2"/>
  <c r="AA76" i="2" s="1"/>
  <c r="V78" i="2"/>
  <c r="R78" i="2" s="1"/>
  <c r="S78" i="2"/>
  <c r="O78" i="2"/>
  <c r="L78" i="2"/>
  <c r="K78" i="2"/>
  <c r="H78" i="2"/>
  <c r="D78" i="2" s="1"/>
  <c r="E78" i="2"/>
  <c r="DK77" i="2"/>
  <c r="DJ77" i="2"/>
  <c r="DJ76" i="2" s="1"/>
  <c r="DI77" i="2"/>
  <c r="DH77" i="2"/>
  <c r="DH76" i="2" s="1"/>
  <c r="DG77" i="2"/>
  <c r="DG76" i="2" s="1"/>
  <c r="DF76" i="2" s="1"/>
  <c r="DF77" i="2"/>
  <c r="DE77" i="2"/>
  <c r="DB77" i="2"/>
  <c r="CX77" i="2" s="1"/>
  <c r="CY77" i="2"/>
  <c r="CU77" i="2"/>
  <c r="CQ77" i="2" s="1"/>
  <c r="CR77" i="2"/>
  <c r="CN77" i="2"/>
  <c r="CK77" i="2"/>
  <c r="CJ77" i="2"/>
  <c r="CI77" i="2"/>
  <c r="CH77" i="2"/>
  <c r="CG77" i="2"/>
  <c r="CF77" i="2"/>
  <c r="CE77" i="2"/>
  <c r="CD77" i="2" s="1"/>
  <c r="CC77" i="2" s="1"/>
  <c r="BZ77" i="2"/>
  <c r="BW77" i="2"/>
  <c r="BV77" i="2" s="1"/>
  <c r="BS77" i="2"/>
  <c r="BP77" i="2"/>
  <c r="BO77" i="2" s="1"/>
  <c r="BL77" i="2"/>
  <c r="BI77" i="2"/>
  <c r="BG77" i="2"/>
  <c r="BE77" i="2" s="1"/>
  <c r="BF77" i="2"/>
  <c r="BD77" i="2"/>
  <c r="BC77" i="2"/>
  <c r="BC76" i="2" s="1"/>
  <c r="AX77" i="2"/>
  <c r="AU77" i="2"/>
  <c r="AT77" i="2" s="1"/>
  <c r="AQ77" i="2"/>
  <c r="AN77" i="2"/>
  <c r="AM77" i="2"/>
  <c r="AJ77" i="2"/>
  <c r="AG77" i="2"/>
  <c r="AE77" i="2"/>
  <c r="DR77" i="2" s="1"/>
  <c r="AD77" i="2"/>
  <c r="AC77" i="2" s="1"/>
  <c r="AB77" i="2"/>
  <c r="AA77" i="2"/>
  <c r="Z77" i="2" s="1"/>
  <c r="V77" i="2"/>
  <c r="S77" i="2"/>
  <c r="O77" i="2"/>
  <c r="L77" i="2"/>
  <c r="K77" i="2"/>
  <c r="H77" i="2"/>
  <c r="E77" i="2"/>
  <c r="D77" i="2"/>
  <c r="DD76" i="2"/>
  <c r="DC76" i="2"/>
  <c r="DC69" i="2" s="1"/>
  <c r="DB76" i="2"/>
  <c r="DA76" i="2"/>
  <c r="CZ76" i="2"/>
  <c r="CY76" i="2" s="1"/>
  <c r="CX76" i="2" s="1"/>
  <c r="CW76" i="2"/>
  <c r="CV76" i="2"/>
  <c r="CU76" i="2"/>
  <c r="CT76" i="2"/>
  <c r="CS76" i="2"/>
  <c r="CR76" i="2"/>
  <c r="CQ76" i="2" s="1"/>
  <c r="CP76" i="2"/>
  <c r="CN76" i="2" s="1"/>
  <c r="CO76" i="2"/>
  <c r="CM76" i="2"/>
  <c r="CL76" i="2"/>
  <c r="CK76" i="2" s="1"/>
  <c r="CJ76" i="2"/>
  <c r="CH76" i="2"/>
  <c r="CF76" i="2"/>
  <c r="CB76" i="2"/>
  <c r="CA76" i="2"/>
  <c r="BY76" i="2"/>
  <c r="BY69" i="2" s="1"/>
  <c r="BX76" i="2"/>
  <c r="BU76" i="2"/>
  <c r="BT76" i="2"/>
  <c r="BS76" i="2"/>
  <c r="BR76" i="2"/>
  <c r="BQ76" i="2"/>
  <c r="BP76" i="2"/>
  <c r="BO76" i="2" s="1"/>
  <c r="BN76" i="2"/>
  <c r="BM76" i="2"/>
  <c r="BL76" i="2"/>
  <c r="BK76" i="2"/>
  <c r="BK69" i="2" s="1"/>
  <c r="BJ76" i="2"/>
  <c r="BI76" i="2" s="1"/>
  <c r="BH76" i="2" s="1"/>
  <c r="BG76" i="2"/>
  <c r="BE76" i="2"/>
  <c r="BD76" i="2"/>
  <c r="AZ76" i="2"/>
  <c r="AY76" i="2"/>
  <c r="AW76" i="2"/>
  <c r="AV76" i="2"/>
  <c r="AU76" i="2" s="1"/>
  <c r="AS76" i="2"/>
  <c r="AR76" i="2"/>
  <c r="AQ76" i="2"/>
  <c r="AP76" i="2"/>
  <c r="AO76" i="2"/>
  <c r="AN76" i="2" s="1"/>
  <c r="AM76" i="2" s="1"/>
  <c r="AL76" i="2"/>
  <c r="AK76" i="2"/>
  <c r="AJ76" i="2"/>
  <c r="AI76" i="2"/>
  <c r="AH76" i="2"/>
  <c r="AG76" i="2" s="1"/>
  <c r="AE76" i="2"/>
  <c r="AB76" i="2"/>
  <c r="Z76" i="2" s="1"/>
  <c r="X76" i="2"/>
  <c r="X69" i="2" s="1"/>
  <c r="X67" i="2" s="1"/>
  <c r="W76" i="2"/>
  <c r="W69" i="2" s="1"/>
  <c r="U76" i="2"/>
  <c r="T76" i="2"/>
  <c r="S76" i="2" s="1"/>
  <c r="Q76" i="2"/>
  <c r="P76" i="2"/>
  <c r="O76" i="2" s="1"/>
  <c r="N76" i="2"/>
  <c r="L76" i="2" s="1"/>
  <c r="K76" i="2" s="1"/>
  <c r="M76" i="2"/>
  <c r="J76" i="2"/>
  <c r="I76" i="2"/>
  <c r="H76" i="2"/>
  <c r="G76" i="2"/>
  <c r="G69" i="2" s="1"/>
  <c r="F76" i="2"/>
  <c r="E76" i="2" s="1"/>
  <c r="D76" i="2" s="1"/>
  <c r="DQ75" i="2"/>
  <c r="DO75" i="2"/>
  <c r="DN75" i="2"/>
  <c r="DM75" i="2" s="1"/>
  <c r="DK75" i="2"/>
  <c r="DI75" i="2" s="1"/>
  <c r="DJ75" i="2"/>
  <c r="DH75" i="2"/>
  <c r="DG75" i="2"/>
  <c r="DF75" i="2"/>
  <c r="DE75" i="2" s="1"/>
  <c r="DB75" i="2"/>
  <c r="CY75" i="2"/>
  <c r="CX75" i="2" s="1"/>
  <c r="CU75" i="2"/>
  <c r="CR75" i="2"/>
  <c r="CQ75" i="2"/>
  <c r="CN75" i="2"/>
  <c r="CK75" i="2"/>
  <c r="CJ75" i="2" s="1"/>
  <c r="CI75" i="2"/>
  <c r="CH75" i="2"/>
  <c r="CG75" i="2" s="1"/>
  <c r="CF75" i="2"/>
  <c r="CE75" i="2"/>
  <c r="CD75" i="2" s="1"/>
  <c r="CC75" i="2" s="1"/>
  <c r="BZ75" i="2"/>
  <c r="BW75" i="2"/>
  <c r="BV75" i="2"/>
  <c r="BS75" i="2"/>
  <c r="BP75" i="2"/>
  <c r="BO75" i="2"/>
  <c r="BL75" i="2"/>
  <c r="BI75" i="2"/>
  <c r="BH75" i="2" s="1"/>
  <c r="BG75" i="2"/>
  <c r="BF75" i="2"/>
  <c r="BE75" i="2" s="1"/>
  <c r="BD75" i="2"/>
  <c r="BC75" i="2"/>
  <c r="BB75" i="2"/>
  <c r="AX75" i="2"/>
  <c r="AU75" i="2"/>
  <c r="AQ75" i="2"/>
  <c r="AM75" i="2" s="1"/>
  <c r="AN75" i="2"/>
  <c r="AJ75" i="2"/>
  <c r="AG75" i="2"/>
  <c r="AE75" i="2"/>
  <c r="DR75" i="2" s="1"/>
  <c r="DP75" i="2" s="1"/>
  <c r="AD75" i="2"/>
  <c r="AC75" i="2"/>
  <c r="AB75" i="2"/>
  <c r="AA75" i="2"/>
  <c r="Z75" i="2" s="1"/>
  <c r="Y75" i="2" s="1"/>
  <c r="V75" i="2"/>
  <c r="R75" i="2" s="1"/>
  <c r="S75" i="2"/>
  <c r="O75" i="2"/>
  <c r="L75" i="2"/>
  <c r="K75" i="2"/>
  <c r="H75" i="2"/>
  <c r="E75" i="2"/>
  <c r="D75" i="2" s="1"/>
  <c r="DK74" i="2"/>
  <c r="DJ74" i="2"/>
  <c r="DI74" i="2"/>
  <c r="DH74" i="2"/>
  <c r="DG74" i="2"/>
  <c r="DB74" i="2"/>
  <c r="CY74" i="2"/>
  <c r="CX74" i="2"/>
  <c r="CU74" i="2"/>
  <c r="CR74" i="2"/>
  <c r="CQ74" i="2" s="1"/>
  <c r="CN74" i="2"/>
  <c r="CK74" i="2"/>
  <c r="CJ74" i="2" s="1"/>
  <c r="CI74" i="2"/>
  <c r="CH74" i="2"/>
  <c r="CG74" i="2" s="1"/>
  <c r="CF74" i="2"/>
  <c r="CD74" i="2" s="1"/>
  <c r="CE74" i="2"/>
  <c r="CC74" i="2"/>
  <c r="BZ74" i="2"/>
  <c r="BV74" i="2" s="1"/>
  <c r="BW74" i="2"/>
  <c r="BS74" i="2"/>
  <c r="BO74" i="2" s="1"/>
  <c r="BP74" i="2"/>
  <c r="BL74" i="2"/>
  <c r="BH74" i="2" s="1"/>
  <c r="BI74" i="2"/>
  <c r="BG74" i="2"/>
  <c r="BF74" i="2"/>
  <c r="BE74" i="2"/>
  <c r="BD74" i="2"/>
  <c r="BC74" i="2"/>
  <c r="BB74" i="2"/>
  <c r="AX74" i="2"/>
  <c r="AU74" i="2"/>
  <c r="AT74" i="2"/>
  <c r="AQ74" i="2"/>
  <c r="AN74" i="2"/>
  <c r="AM74" i="2"/>
  <c r="AJ74" i="2"/>
  <c r="AG74" i="2"/>
  <c r="AF74" i="2" s="1"/>
  <c r="AE74" i="2"/>
  <c r="DR74" i="2" s="1"/>
  <c r="AD74" i="2"/>
  <c r="AB74" i="2"/>
  <c r="Z74" i="2" s="1"/>
  <c r="AA74" i="2"/>
  <c r="V74" i="2"/>
  <c r="S74" i="2"/>
  <c r="R74" i="2"/>
  <c r="O74" i="2"/>
  <c r="L74" i="2"/>
  <c r="K74" i="2" s="1"/>
  <c r="H74" i="2"/>
  <c r="E74" i="2"/>
  <c r="D74" i="2"/>
  <c r="DQ73" i="2"/>
  <c r="DP73" i="2" s="1"/>
  <c r="DK73" i="2"/>
  <c r="DI73" i="2" s="1"/>
  <c r="DJ73" i="2"/>
  <c r="DH73" i="2"/>
  <c r="DH70" i="2" s="1"/>
  <c r="DG73" i="2"/>
  <c r="DB73" i="2"/>
  <c r="CY73" i="2"/>
  <c r="CX73" i="2" s="1"/>
  <c r="CU73" i="2"/>
  <c r="CR73" i="2"/>
  <c r="CQ73" i="2"/>
  <c r="CN73" i="2"/>
  <c r="CK73" i="2"/>
  <c r="CJ73" i="2" s="1"/>
  <c r="CI73" i="2"/>
  <c r="CH73" i="2"/>
  <c r="CG73" i="2"/>
  <c r="CF73" i="2"/>
  <c r="CE73" i="2"/>
  <c r="CD73" i="2" s="1"/>
  <c r="CC73" i="2" s="1"/>
  <c r="BZ73" i="2"/>
  <c r="BW73" i="2"/>
  <c r="BV73" i="2" s="1"/>
  <c r="BS73" i="2"/>
  <c r="BP73" i="2"/>
  <c r="BO73" i="2"/>
  <c r="BL73" i="2"/>
  <c r="BI73" i="2"/>
  <c r="BH73" i="2" s="1"/>
  <c r="BG73" i="2"/>
  <c r="BF73" i="2"/>
  <c r="BE73" i="2"/>
  <c r="BD73" i="2"/>
  <c r="BB73" i="2" s="1"/>
  <c r="BA73" i="2" s="1"/>
  <c r="BC73" i="2"/>
  <c r="AX73" i="2"/>
  <c r="AU73" i="2"/>
  <c r="AT73" i="2" s="1"/>
  <c r="AQ73" i="2"/>
  <c r="AN73" i="2"/>
  <c r="AM73" i="2" s="1"/>
  <c r="AJ73" i="2"/>
  <c r="AG73" i="2"/>
  <c r="AF73" i="2" s="1"/>
  <c r="AE73" i="2"/>
  <c r="DR73" i="2" s="1"/>
  <c r="AD73" i="2"/>
  <c r="AC73" i="2"/>
  <c r="AB73" i="2"/>
  <c r="AA73" i="2"/>
  <c r="DN73" i="2" s="1"/>
  <c r="Z73" i="2"/>
  <c r="Y73" i="2" s="1"/>
  <c r="V73" i="2"/>
  <c r="S73" i="2"/>
  <c r="R73" i="2"/>
  <c r="O73" i="2"/>
  <c r="K73" i="2" s="1"/>
  <c r="L73" i="2"/>
  <c r="H73" i="2"/>
  <c r="E73" i="2"/>
  <c r="D73" i="2"/>
  <c r="DK72" i="2"/>
  <c r="DJ72" i="2"/>
  <c r="DI72" i="2"/>
  <c r="DH72" i="2"/>
  <c r="DG72" i="2"/>
  <c r="DF72" i="2"/>
  <c r="DE72" i="2"/>
  <c r="DB72" i="2"/>
  <c r="CX72" i="2" s="1"/>
  <c r="CY72" i="2"/>
  <c r="CU72" i="2"/>
  <c r="CR72" i="2"/>
  <c r="CQ72" i="2"/>
  <c r="CN72" i="2"/>
  <c r="CK72" i="2"/>
  <c r="CJ72" i="2"/>
  <c r="CI72" i="2"/>
  <c r="CH72" i="2"/>
  <c r="CG72" i="2"/>
  <c r="CF72" i="2"/>
  <c r="CE72" i="2"/>
  <c r="CE70" i="2" s="1"/>
  <c r="BZ72" i="2"/>
  <c r="BW72" i="2"/>
  <c r="BV72" i="2" s="1"/>
  <c r="BS72" i="2"/>
  <c r="BP72" i="2"/>
  <c r="BO72" i="2" s="1"/>
  <c r="BL72" i="2"/>
  <c r="BH72" i="2" s="1"/>
  <c r="BI72" i="2"/>
  <c r="BG72" i="2"/>
  <c r="BF72" i="2"/>
  <c r="BD72" i="2"/>
  <c r="BB72" i="2" s="1"/>
  <c r="BC72" i="2"/>
  <c r="AX72" i="2"/>
  <c r="AU72" i="2"/>
  <c r="AT72" i="2"/>
  <c r="AQ72" i="2"/>
  <c r="AN72" i="2"/>
  <c r="AJ72" i="2"/>
  <c r="AG72" i="2"/>
  <c r="AF72" i="2"/>
  <c r="AE72" i="2"/>
  <c r="AD72" i="2"/>
  <c r="AC72" i="2" s="1"/>
  <c r="AB72" i="2"/>
  <c r="AA72" i="2"/>
  <c r="Z72" i="2" s="1"/>
  <c r="V72" i="2"/>
  <c r="S72" i="2"/>
  <c r="R72" i="2"/>
  <c r="O72" i="2"/>
  <c r="K72" i="2" s="1"/>
  <c r="L72" i="2"/>
  <c r="H72" i="2"/>
  <c r="E72" i="2"/>
  <c r="D72" i="2"/>
  <c r="DK71" i="2"/>
  <c r="DJ71" i="2"/>
  <c r="DH71" i="2"/>
  <c r="DG71" i="2"/>
  <c r="DF71" i="2" s="1"/>
  <c r="DB71" i="2"/>
  <c r="CX71" i="2" s="1"/>
  <c r="CY71" i="2"/>
  <c r="CU71" i="2"/>
  <c r="CR71" i="2"/>
  <c r="CQ71" i="2"/>
  <c r="CN71" i="2"/>
  <c r="CK71" i="2"/>
  <c r="CJ71" i="2" s="1"/>
  <c r="CI71" i="2"/>
  <c r="CH71" i="2"/>
  <c r="CF71" i="2"/>
  <c r="CE71" i="2"/>
  <c r="CD71" i="2"/>
  <c r="BZ71" i="2"/>
  <c r="BW71" i="2"/>
  <c r="BV71" i="2" s="1"/>
  <c r="BS71" i="2"/>
  <c r="BO71" i="2" s="1"/>
  <c r="BP71" i="2"/>
  <c r="BL71" i="2"/>
  <c r="BI71" i="2"/>
  <c r="BG71" i="2"/>
  <c r="BF71" i="2"/>
  <c r="BE71" i="2"/>
  <c r="BD71" i="2"/>
  <c r="BC71" i="2"/>
  <c r="AX71" i="2"/>
  <c r="AU71" i="2"/>
  <c r="AT71" i="2"/>
  <c r="AQ71" i="2"/>
  <c r="AN71" i="2"/>
  <c r="AM71" i="2"/>
  <c r="AJ71" i="2"/>
  <c r="AG71" i="2"/>
  <c r="AF71" i="2"/>
  <c r="AE71" i="2"/>
  <c r="AD71" i="2"/>
  <c r="DQ71" i="2" s="1"/>
  <c r="AB71" i="2"/>
  <c r="AA71" i="2"/>
  <c r="V71" i="2"/>
  <c r="S71" i="2"/>
  <c r="R71" i="2" s="1"/>
  <c r="O71" i="2"/>
  <c r="K71" i="2" s="1"/>
  <c r="L71" i="2"/>
  <c r="H71" i="2"/>
  <c r="E71" i="2"/>
  <c r="DK70" i="2"/>
  <c r="DG70" i="2"/>
  <c r="DD70" i="2"/>
  <c r="DC70" i="2"/>
  <c r="DA70" i="2"/>
  <c r="CZ70" i="2"/>
  <c r="CY70" i="2" s="1"/>
  <c r="CW70" i="2"/>
  <c r="CV70" i="2"/>
  <c r="CV69" i="2" s="1"/>
  <c r="CT70" i="2"/>
  <c r="CS70" i="2"/>
  <c r="CR70" i="2"/>
  <c r="CP70" i="2"/>
  <c r="CP69" i="2" s="1"/>
  <c r="CO70" i="2"/>
  <c r="CO69" i="2" s="1"/>
  <c r="CN70" i="2"/>
  <c r="CM70" i="2"/>
  <c r="CM69" i="2" s="1"/>
  <c r="CL70" i="2"/>
  <c r="CB70" i="2"/>
  <c r="CA70" i="2"/>
  <c r="BY70" i="2"/>
  <c r="BX70" i="2"/>
  <c r="BW70" i="2"/>
  <c r="BU70" i="2"/>
  <c r="BT70" i="2"/>
  <c r="BS70" i="2" s="1"/>
  <c r="BR70" i="2"/>
  <c r="BP70" i="2" s="1"/>
  <c r="BQ70" i="2"/>
  <c r="BN70" i="2"/>
  <c r="BN69" i="2" s="1"/>
  <c r="BN67" i="2" s="1"/>
  <c r="BM70" i="2"/>
  <c r="BK70" i="2"/>
  <c r="BJ70" i="2"/>
  <c r="BG70" i="2"/>
  <c r="BE70" i="2" s="1"/>
  <c r="BF70" i="2"/>
  <c r="BF69" i="2" s="1"/>
  <c r="BD70" i="2"/>
  <c r="AZ70" i="2"/>
  <c r="AY70" i="2"/>
  <c r="AX70" i="2" s="1"/>
  <c r="AW70" i="2"/>
  <c r="AV70" i="2"/>
  <c r="AV69" i="2" s="1"/>
  <c r="AS70" i="2"/>
  <c r="AS69" i="2" s="1"/>
  <c r="AS67" i="2" s="1"/>
  <c r="AR70" i="2"/>
  <c r="AQ70" i="2" s="1"/>
  <c r="AP70" i="2"/>
  <c r="AP69" i="2" s="1"/>
  <c r="AO70" i="2"/>
  <c r="AN70" i="2"/>
  <c r="AM70" i="2" s="1"/>
  <c r="AL70" i="2"/>
  <c r="AL69" i="2" s="1"/>
  <c r="AK70" i="2"/>
  <c r="AK69" i="2" s="1"/>
  <c r="AJ70" i="2"/>
  <c r="AI70" i="2"/>
  <c r="AI69" i="2" s="1"/>
  <c r="AH70" i="2"/>
  <c r="AH69" i="2" s="1"/>
  <c r="AG69" i="2" s="1"/>
  <c r="X70" i="2"/>
  <c r="W70" i="2"/>
  <c r="V70" i="2"/>
  <c r="R70" i="2" s="1"/>
  <c r="U70" i="2"/>
  <c r="T70" i="2"/>
  <c r="T69" i="2" s="1"/>
  <c r="S70" i="2"/>
  <c r="Q70" i="2"/>
  <c r="P70" i="2"/>
  <c r="O70" i="2" s="1"/>
  <c r="N70" i="2"/>
  <c r="N69" i="2" s="1"/>
  <c r="M70" i="2"/>
  <c r="M69" i="2" s="1"/>
  <c r="J70" i="2"/>
  <c r="I70" i="2"/>
  <c r="G70" i="2"/>
  <c r="F70" i="2"/>
  <c r="E70" i="2"/>
  <c r="CZ69" i="2"/>
  <c r="CT69" i="2"/>
  <c r="CS69" i="2"/>
  <c r="CR69" i="2" s="1"/>
  <c r="BU69" i="2"/>
  <c r="BT69" i="2"/>
  <c r="BS69" i="2"/>
  <c r="BR69" i="2"/>
  <c r="BQ69" i="2"/>
  <c r="AZ69" i="2"/>
  <c r="AW69" i="2"/>
  <c r="AR69" i="2"/>
  <c r="AO69" i="2"/>
  <c r="Q69" i="2"/>
  <c r="P69" i="2"/>
  <c r="I69" i="2"/>
  <c r="BK67" i="2"/>
  <c r="DR65" i="2"/>
  <c r="DK65" i="2"/>
  <c r="DJ65" i="2"/>
  <c r="DI65" i="2"/>
  <c r="DH65" i="2"/>
  <c r="DG65" i="2"/>
  <c r="DF65" i="2" s="1"/>
  <c r="DE65" i="2" s="1"/>
  <c r="DB65" i="2"/>
  <c r="CY65" i="2"/>
  <c r="CX65" i="2" s="1"/>
  <c r="CU65" i="2"/>
  <c r="CQ65" i="2" s="1"/>
  <c r="CR65" i="2"/>
  <c r="CN65" i="2"/>
  <c r="CK65" i="2"/>
  <c r="CJ65" i="2" s="1"/>
  <c r="CI65" i="2"/>
  <c r="CH65" i="2"/>
  <c r="CG65" i="2"/>
  <c r="CF65" i="2"/>
  <c r="DO65" i="2" s="1"/>
  <c r="CE65" i="2"/>
  <c r="CD65" i="2" s="1"/>
  <c r="CC65" i="2" s="1"/>
  <c r="BZ65" i="2"/>
  <c r="BW65" i="2"/>
  <c r="BV65" i="2"/>
  <c r="BS65" i="2"/>
  <c r="BP65" i="2"/>
  <c r="BO65" i="2" s="1"/>
  <c r="BL65" i="2"/>
  <c r="BI65" i="2"/>
  <c r="BH65" i="2" s="1"/>
  <c r="BG65" i="2"/>
  <c r="BF65" i="2"/>
  <c r="BD65" i="2"/>
  <c r="BC65" i="2"/>
  <c r="AX65" i="2"/>
  <c r="AU65" i="2"/>
  <c r="AT65" i="2"/>
  <c r="AQ65" i="2"/>
  <c r="AN65" i="2"/>
  <c r="AM65" i="2" s="1"/>
  <c r="AJ65" i="2"/>
  <c r="AG65" i="2"/>
  <c r="AF65" i="2"/>
  <c r="AE65" i="2"/>
  <c r="AC65" i="2" s="1"/>
  <c r="AD65" i="2"/>
  <c r="AB65" i="2"/>
  <c r="AA65" i="2"/>
  <c r="Z65" i="2"/>
  <c r="V65" i="2"/>
  <c r="S65" i="2"/>
  <c r="R65" i="2" s="1"/>
  <c r="O65" i="2"/>
  <c r="L65" i="2"/>
  <c r="K65" i="2" s="1"/>
  <c r="H65" i="2"/>
  <c r="E65" i="2"/>
  <c r="D65" i="2" s="1"/>
  <c r="DK64" i="2"/>
  <c r="DJ64" i="2"/>
  <c r="DI64" i="2"/>
  <c r="DH64" i="2"/>
  <c r="DG64" i="2"/>
  <c r="DF64" i="2"/>
  <c r="DB64" i="2"/>
  <c r="CY64" i="2"/>
  <c r="CX64" i="2"/>
  <c r="CU64" i="2"/>
  <c r="CR64" i="2"/>
  <c r="CQ64" i="2" s="1"/>
  <c r="CN64" i="2"/>
  <c r="CK64" i="2"/>
  <c r="CJ64" i="2"/>
  <c r="CI64" i="2"/>
  <c r="CH64" i="2"/>
  <c r="CG64" i="2" s="1"/>
  <c r="CF64" i="2"/>
  <c r="CD64" i="2" s="1"/>
  <c r="CE64" i="2"/>
  <c r="BZ64" i="2"/>
  <c r="BW64" i="2"/>
  <c r="BV64" i="2"/>
  <c r="BS64" i="2"/>
  <c r="BP64" i="2"/>
  <c r="BO64" i="2" s="1"/>
  <c r="BL64" i="2"/>
  <c r="BI64" i="2"/>
  <c r="BH64" i="2"/>
  <c r="BG64" i="2"/>
  <c r="DR64" i="2" s="1"/>
  <c r="BF64" i="2"/>
  <c r="BE64" i="2" s="1"/>
  <c r="BD64" i="2"/>
  <c r="BB64" i="2" s="1"/>
  <c r="BA64" i="2" s="1"/>
  <c r="BC64" i="2"/>
  <c r="AX64" i="2"/>
  <c r="AT64" i="2" s="1"/>
  <c r="AU64" i="2"/>
  <c r="AQ64" i="2"/>
  <c r="AN64" i="2"/>
  <c r="AJ64" i="2"/>
  <c r="AG64" i="2"/>
  <c r="AF64" i="2"/>
  <c r="AE64" i="2"/>
  <c r="AC64" i="2" s="1"/>
  <c r="Y64" i="2" s="1"/>
  <c r="AD64" i="2"/>
  <c r="AB64" i="2"/>
  <c r="AA64" i="2"/>
  <c r="DN64" i="2" s="1"/>
  <c r="Z64" i="2"/>
  <c r="V64" i="2"/>
  <c r="S64" i="2"/>
  <c r="O64" i="2"/>
  <c r="L64" i="2"/>
  <c r="K64" i="2" s="1"/>
  <c r="H64" i="2"/>
  <c r="E64" i="2"/>
  <c r="D64" i="2" s="1"/>
  <c r="DK63" i="2"/>
  <c r="DJ63" i="2"/>
  <c r="DI63" i="2" s="1"/>
  <c r="DH63" i="2"/>
  <c r="DG63" i="2"/>
  <c r="DF63" i="2" s="1"/>
  <c r="DE63" i="2" s="1"/>
  <c r="DB63" i="2"/>
  <c r="CY63" i="2"/>
  <c r="CX63" i="2" s="1"/>
  <c r="CU63" i="2"/>
  <c r="CR63" i="2"/>
  <c r="CQ63" i="2" s="1"/>
  <c r="CN63" i="2"/>
  <c r="CK63" i="2"/>
  <c r="CJ63" i="2" s="1"/>
  <c r="CI63" i="2"/>
  <c r="CH63" i="2"/>
  <c r="DQ63" i="2" s="1"/>
  <c r="CG63" i="2"/>
  <c r="CF63" i="2"/>
  <c r="CE63" i="2"/>
  <c r="BZ63" i="2"/>
  <c r="BW63" i="2"/>
  <c r="BV63" i="2" s="1"/>
  <c r="BS63" i="2"/>
  <c r="BO63" i="2" s="1"/>
  <c r="BP63" i="2"/>
  <c r="BL63" i="2"/>
  <c r="BI63" i="2"/>
  <c r="BH63" i="2"/>
  <c r="BG63" i="2"/>
  <c r="BF63" i="2"/>
  <c r="BE63" i="2"/>
  <c r="BD63" i="2"/>
  <c r="BC63" i="2"/>
  <c r="DN63" i="2" s="1"/>
  <c r="BB63" i="2"/>
  <c r="BA63" i="2"/>
  <c r="AX63" i="2"/>
  <c r="AU63" i="2"/>
  <c r="AT63" i="2" s="1"/>
  <c r="AQ63" i="2"/>
  <c r="AN63" i="2"/>
  <c r="AM63" i="2"/>
  <c r="AJ63" i="2"/>
  <c r="AG63" i="2"/>
  <c r="AE63" i="2"/>
  <c r="AC63" i="2" s="1"/>
  <c r="Y63" i="2" s="1"/>
  <c r="D63" i="1" s="1"/>
  <c r="AD63" i="2"/>
  <c r="AB63" i="2"/>
  <c r="AA63" i="2"/>
  <c r="Z63" i="2" s="1"/>
  <c r="V63" i="2"/>
  <c r="S63" i="2"/>
  <c r="R63" i="2" s="1"/>
  <c r="O63" i="2"/>
  <c r="K63" i="2" s="1"/>
  <c r="L63" i="2"/>
  <c r="H63" i="2"/>
  <c r="E63" i="2"/>
  <c r="D63" i="2"/>
  <c r="DK62" i="2"/>
  <c r="DJ62" i="2"/>
  <c r="DI62" i="2" s="1"/>
  <c r="DH62" i="2"/>
  <c r="DF62" i="2" s="1"/>
  <c r="DE62" i="2" s="1"/>
  <c r="DG62" i="2"/>
  <c r="DB62" i="2"/>
  <c r="CY62" i="2"/>
  <c r="CX62" i="2"/>
  <c r="CU62" i="2"/>
  <c r="CR62" i="2"/>
  <c r="CQ62" i="2"/>
  <c r="CN62" i="2"/>
  <c r="CK62" i="2"/>
  <c r="CJ62" i="2" s="1"/>
  <c r="CI62" i="2"/>
  <c r="CH62" i="2"/>
  <c r="CG62" i="2" s="1"/>
  <c r="CF62" i="2"/>
  <c r="CE62" i="2"/>
  <c r="CD62" i="2" s="1"/>
  <c r="BZ62" i="2"/>
  <c r="BW62" i="2"/>
  <c r="BV62" i="2"/>
  <c r="BS62" i="2"/>
  <c r="BP62" i="2"/>
  <c r="BO62" i="2" s="1"/>
  <c r="BL62" i="2"/>
  <c r="BI62" i="2"/>
  <c r="BH62" i="2"/>
  <c r="BG62" i="2"/>
  <c r="BF62" i="2"/>
  <c r="BD62" i="2"/>
  <c r="BB62" i="2" s="1"/>
  <c r="BC62" i="2"/>
  <c r="AX62" i="2"/>
  <c r="AU62" i="2"/>
  <c r="AT62" i="2" s="1"/>
  <c r="AQ62" i="2"/>
  <c r="AN62" i="2"/>
  <c r="AM62" i="2" s="1"/>
  <c r="AJ62" i="2"/>
  <c r="AG62" i="2"/>
  <c r="AF62" i="2" s="1"/>
  <c r="AE62" i="2"/>
  <c r="AD62" i="2"/>
  <c r="DQ62" i="2" s="1"/>
  <c r="AB62" i="2"/>
  <c r="AA62" i="2"/>
  <c r="DN62" i="2" s="1"/>
  <c r="V62" i="2"/>
  <c r="R62" i="2" s="1"/>
  <c r="S62" i="2"/>
  <c r="O62" i="2"/>
  <c r="L62" i="2"/>
  <c r="K62" i="2"/>
  <c r="H62" i="2"/>
  <c r="E62" i="2"/>
  <c r="D62" i="2"/>
  <c r="DK61" i="2"/>
  <c r="DK59" i="2" s="1"/>
  <c r="DR59" i="2" s="1"/>
  <c r="DJ61" i="2"/>
  <c r="DH61" i="2"/>
  <c r="DG61" i="2"/>
  <c r="DB61" i="2"/>
  <c r="CY61" i="2"/>
  <c r="CX61" i="2"/>
  <c r="CU61" i="2"/>
  <c r="CR61" i="2"/>
  <c r="CQ61" i="2"/>
  <c r="CN61" i="2"/>
  <c r="CK61" i="2"/>
  <c r="CJ61" i="2"/>
  <c r="CI61" i="2"/>
  <c r="CI59" i="2" s="1"/>
  <c r="CH61" i="2"/>
  <c r="DQ61" i="2" s="1"/>
  <c r="CF61" i="2"/>
  <c r="CD61" i="2" s="1"/>
  <c r="CE61" i="2"/>
  <c r="BZ61" i="2"/>
  <c r="BW61" i="2"/>
  <c r="BV61" i="2" s="1"/>
  <c r="BS61" i="2"/>
  <c r="BP61" i="2"/>
  <c r="BO61" i="2" s="1"/>
  <c r="BL61" i="2"/>
  <c r="BI61" i="2"/>
  <c r="BH61" i="2" s="1"/>
  <c r="BG61" i="2"/>
  <c r="BF61" i="2"/>
  <c r="BD61" i="2"/>
  <c r="DO61" i="2" s="1"/>
  <c r="BC61" i="2"/>
  <c r="BC59" i="2" s="1"/>
  <c r="AX61" i="2"/>
  <c r="AU61" i="2"/>
  <c r="AT61" i="2" s="1"/>
  <c r="AQ61" i="2"/>
  <c r="AM61" i="2" s="1"/>
  <c r="AN61" i="2"/>
  <c r="AJ61" i="2"/>
  <c r="AG61" i="2"/>
  <c r="AF61" i="2" s="1"/>
  <c r="AE61" i="2"/>
  <c r="AD61" i="2"/>
  <c r="AC61" i="2" s="1"/>
  <c r="AB61" i="2"/>
  <c r="AA61" i="2"/>
  <c r="Z61" i="2" s="1"/>
  <c r="Y61" i="2"/>
  <c r="V61" i="2"/>
  <c r="S61" i="2"/>
  <c r="O61" i="2"/>
  <c r="L61" i="2"/>
  <c r="K61" i="2"/>
  <c r="H61" i="2"/>
  <c r="D61" i="2" s="1"/>
  <c r="E61" i="2"/>
  <c r="DK60" i="2"/>
  <c r="DJ60" i="2"/>
  <c r="DI60" i="2" s="1"/>
  <c r="DH60" i="2"/>
  <c r="DH59" i="2" s="1"/>
  <c r="DG60" i="2"/>
  <c r="DG59" i="2" s="1"/>
  <c r="DB60" i="2"/>
  <c r="CY60" i="2"/>
  <c r="CX60" i="2"/>
  <c r="CU60" i="2"/>
  <c r="CR60" i="2"/>
  <c r="CN60" i="2"/>
  <c r="CJ60" i="2" s="1"/>
  <c r="CK60" i="2"/>
  <c r="CI60" i="2"/>
  <c r="CH60" i="2"/>
  <c r="CG60" i="2"/>
  <c r="CF60" i="2"/>
  <c r="CF59" i="2" s="1"/>
  <c r="CD59" i="2" s="1"/>
  <c r="CE60" i="2"/>
  <c r="CD60" i="2"/>
  <c r="BZ60" i="2"/>
  <c r="BW60" i="2"/>
  <c r="BV60" i="2"/>
  <c r="BS60" i="2"/>
  <c r="BP60" i="2"/>
  <c r="BO60" i="2" s="1"/>
  <c r="BL60" i="2"/>
  <c r="BI60" i="2"/>
  <c r="BH60" i="2"/>
  <c r="BG60" i="2"/>
  <c r="BG59" i="2" s="1"/>
  <c r="BF60" i="2"/>
  <c r="BD60" i="2"/>
  <c r="BC60" i="2"/>
  <c r="BB60" i="2" s="1"/>
  <c r="AX60" i="2"/>
  <c r="AU60" i="2"/>
  <c r="AT60" i="2"/>
  <c r="AQ60" i="2"/>
  <c r="AN60" i="2"/>
  <c r="AM60" i="2"/>
  <c r="AJ60" i="2"/>
  <c r="AG60" i="2"/>
  <c r="AF60" i="2"/>
  <c r="AE60" i="2"/>
  <c r="AE59" i="2" s="1"/>
  <c r="AD60" i="2"/>
  <c r="AC60" i="2" s="1"/>
  <c r="AB60" i="2"/>
  <c r="AA60" i="2"/>
  <c r="Z60" i="2"/>
  <c r="V60" i="2"/>
  <c r="S60" i="2"/>
  <c r="R60" i="2" s="1"/>
  <c r="O60" i="2"/>
  <c r="L60" i="2"/>
  <c r="K60" i="2" s="1"/>
  <c r="H60" i="2"/>
  <c r="D60" i="2" s="1"/>
  <c r="E60" i="2"/>
  <c r="DJ59" i="2"/>
  <c r="DD59" i="2"/>
  <c r="DC59" i="2"/>
  <c r="DB59" i="2" s="1"/>
  <c r="DA59" i="2"/>
  <c r="CZ59" i="2"/>
  <c r="CY59" i="2"/>
  <c r="CX59" i="2" s="1"/>
  <c r="CW59" i="2"/>
  <c r="CV59" i="2"/>
  <c r="CU59" i="2" s="1"/>
  <c r="CT59" i="2"/>
  <c r="CS59" i="2"/>
  <c r="CS55" i="2" s="1"/>
  <c r="CR59" i="2"/>
  <c r="CP59" i="2"/>
  <c r="CO59" i="2"/>
  <c r="CM59" i="2"/>
  <c r="CL59" i="2"/>
  <c r="CK59" i="2" s="1"/>
  <c r="CE59" i="2"/>
  <c r="CB59" i="2"/>
  <c r="CA59" i="2"/>
  <c r="BY59" i="2"/>
  <c r="BX59" i="2"/>
  <c r="BW59" i="2"/>
  <c r="BU59" i="2"/>
  <c r="BT59" i="2"/>
  <c r="BR59" i="2"/>
  <c r="BQ59" i="2"/>
  <c r="BP59" i="2"/>
  <c r="BN59" i="2"/>
  <c r="BM59" i="2"/>
  <c r="BL59" i="2" s="1"/>
  <c r="BK59" i="2"/>
  <c r="BI59" i="2" s="1"/>
  <c r="BH59" i="2" s="1"/>
  <c r="BJ59" i="2"/>
  <c r="BJ55" i="2" s="1"/>
  <c r="BD59" i="2"/>
  <c r="AZ59" i="2"/>
  <c r="AY59" i="2"/>
  <c r="AX59" i="2" s="1"/>
  <c r="AW59" i="2"/>
  <c r="AV59" i="2"/>
  <c r="AS59" i="2"/>
  <c r="AR59" i="2"/>
  <c r="AP59" i="2"/>
  <c r="AO59" i="2"/>
  <c r="AN59" i="2"/>
  <c r="AL59" i="2"/>
  <c r="AL55" i="2" s="1"/>
  <c r="AJ55" i="2" s="1"/>
  <c r="AK59" i="2"/>
  <c r="AI59" i="2"/>
  <c r="AH59" i="2"/>
  <c r="AG59" i="2"/>
  <c r="AB59" i="2"/>
  <c r="X59" i="2"/>
  <c r="W59" i="2"/>
  <c r="V59" i="2"/>
  <c r="U59" i="2"/>
  <c r="T59" i="2"/>
  <c r="S59" i="2"/>
  <c r="R59" i="2" s="1"/>
  <c r="Q59" i="2"/>
  <c r="O59" i="2" s="1"/>
  <c r="P59" i="2"/>
  <c r="N59" i="2"/>
  <c r="M59" i="2"/>
  <c r="J59" i="2"/>
  <c r="I59" i="2"/>
  <c r="H59" i="2"/>
  <c r="G59" i="2"/>
  <c r="F59" i="2"/>
  <c r="E59" i="2"/>
  <c r="D59" i="2" s="1"/>
  <c r="DO58" i="2"/>
  <c r="DK58" i="2"/>
  <c r="DI58" i="2" s="1"/>
  <c r="DJ58" i="2"/>
  <c r="DH58" i="2"/>
  <c r="DF58" i="2" s="1"/>
  <c r="DG58" i="2"/>
  <c r="DB58" i="2"/>
  <c r="CY58" i="2"/>
  <c r="CX58" i="2" s="1"/>
  <c r="CU58" i="2"/>
  <c r="CR58" i="2"/>
  <c r="CQ58" i="2" s="1"/>
  <c r="CN58" i="2"/>
  <c r="CK58" i="2"/>
  <c r="CJ58" i="2"/>
  <c r="CI58" i="2"/>
  <c r="CH58" i="2"/>
  <c r="DQ58" i="2" s="1"/>
  <c r="CF58" i="2"/>
  <c r="CF56" i="2" s="1"/>
  <c r="CE58" i="2"/>
  <c r="CD58" i="2" s="1"/>
  <c r="BZ58" i="2"/>
  <c r="BV58" i="2" s="1"/>
  <c r="BW58" i="2"/>
  <c r="BS58" i="2"/>
  <c r="BP58" i="2"/>
  <c r="BO58" i="2"/>
  <c r="BL58" i="2"/>
  <c r="BI58" i="2"/>
  <c r="BH58" i="2"/>
  <c r="BG58" i="2"/>
  <c r="BF58" i="2"/>
  <c r="BE58" i="2"/>
  <c r="BD58" i="2"/>
  <c r="BD56" i="2" s="1"/>
  <c r="BD55" i="2" s="1"/>
  <c r="BC58" i="2"/>
  <c r="BC56" i="2" s="1"/>
  <c r="BB58" i="2"/>
  <c r="BA58" i="2" s="1"/>
  <c r="AX58" i="2"/>
  <c r="AU58" i="2"/>
  <c r="AT58" i="2"/>
  <c r="AQ58" i="2"/>
  <c r="AN58" i="2"/>
  <c r="AJ58" i="2"/>
  <c r="AG58" i="2"/>
  <c r="AF58" i="2" s="1"/>
  <c r="AE58" i="2"/>
  <c r="AD58" i="2"/>
  <c r="AC58" i="2" s="1"/>
  <c r="AB58" i="2"/>
  <c r="AA58" i="2"/>
  <c r="Z58" i="2"/>
  <c r="Y58" i="2" s="1"/>
  <c r="V58" i="2"/>
  <c r="R58" i="2" s="1"/>
  <c r="S58" i="2"/>
  <c r="O58" i="2"/>
  <c r="L58" i="2"/>
  <c r="K58" i="2"/>
  <c r="H58" i="2"/>
  <c r="E58" i="2"/>
  <c r="D58" i="2"/>
  <c r="DK57" i="2"/>
  <c r="DJ57" i="2"/>
  <c r="DI57" i="2"/>
  <c r="DH57" i="2"/>
  <c r="DG57" i="2"/>
  <c r="DG56" i="2" s="1"/>
  <c r="DB57" i="2"/>
  <c r="CY57" i="2"/>
  <c r="CX57" i="2" s="1"/>
  <c r="CU57" i="2"/>
  <c r="CQ57" i="2" s="1"/>
  <c r="CR57" i="2"/>
  <c r="CN57" i="2"/>
  <c r="CK57" i="2"/>
  <c r="CJ57" i="2" s="1"/>
  <c r="CI57" i="2"/>
  <c r="CH57" i="2"/>
  <c r="CG57" i="2" s="1"/>
  <c r="CF57" i="2"/>
  <c r="CE57" i="2"/>
  <c r="BZ57" i="2"/>
  <c r="BW57" i="2"/>
  <c r="BS57" i="2"/>
  <c r="BO57" i="2" s="1"/>
  <c r="BP57" i="2"/>
  <c r="BL57" i="2"/>
  <c r="BI57" i="2"/>
  <c r="BH57" i="2"/>
  <c r="BG57" i="2"/>
  <c r="BE57" i="2" s="1"/>
  <c r="BF57" i="2"/>
  <c r="BD57" i="2"/>
  <c r="BC57" i="2"/>
  <c r="BB57" i="2"/>
  <c r="AX57" i="2"/>
  <c r="AU57" i="2"/>
  <c r="AT57" i="2" s="1"/>
  <c r="AQ57" i="2"/>
  <c r="AN57" i="2"/>
  <c r="AM57" i="2"/>
  <c r="AJ57" i="2"/>
  <c r="AG57" i="2"/>
  <c r="AF57" i="2"/>
  <c r="AE57" i="2"/>
  <c r="AD57" i="2"/>
  <c r="AB57" i="2"/>
  <c r="AA57" i="2"/>
  <c r="V57" i="2"/>
  <c r="S57" i="2"/>
  <c r="R57" i="2"/>
  <c r="O57" i="2"/>
  <c r="L57" i="2"/>
  <c r="K57" i="2"/>
  <c r="H57" i="2"/>
  <c r="E57" i="2"/>
  <c r="D57" i="2"/>
  <c r="DK56" i="2"/>
  <c r="DJ56" i="2"/>
  <c r="DD56" i="2"/>
  <c r="DC56" i="2"/>
  <c r="DB56" i="2"/>
  <c r="DA56" i="2"/>
  <c r="CZ56" i="2"/>
  <c r="CZ55" i="2" s="1"/>
  <c r="CW56" i="2"/>
  <c r="CW55" i="2" s="1"/>
  <c r="CV56" i="2"/>
  <c r="CV55" i="2" s="1"/>
  <c r="CU56" i="2"/>
  <c r="CT56" i="2"/>
  <c r="CS56" i="2"/>
  <c r="CR56" i="2"/>
  <c r="CQ56" i="2"/>
  <c r="CP56" i="2"/>
  <c r="CO56" i="2"/>
  <c r="CM56" i="2"/>
  <c r="CL56" i="2"/>
  <c r="CK56" i="2"/>
  <c r="CB56" i="2"/>
  <c r="CA56" i="2"/>
  <c r="BZ56" i="2" s="1"/>
  <c r="BY56" i="2"/>
  <c r="BY55" i="2" s="1"/>
  <c r="BX56" i="2"/>
  <c r="BX55" i="2" s="1"/>
  <c r="BW55" i="2" s="1"/>
  <c r="BW56" i="2"/>
  <c r="BU56" i="2"/>
  <c r="BT56" i="2"/>
  <c r="BT55" i="2" s="1"/>
  <c r="BR56" i="2"/>
  <c r="BQ56" i="2"/>
  <c r="BN56" i="2"/>
  <c r="BN55" i="2" s="1"/>
  <c r="BM56" i="2"/>
  <c r="BK56" i="2"/>
  <c r="BJ56" i="2"/>
  <c r="BI56" i="2" s="1"/>
  <c r="BG56" i="2"/>
  <c r="BE56" i="2" s="1"/>
  <c r="BF56" i="2"/>
  <c r="AZ56" i="2"/>
  <c r="AZ55" i="2" s="1"/>
  <c r="AY56" i="2"/>
  <c r="AX56" i="2" s="1"/>
  <c r="AW56" i="2"/>
  <c r="AW55" i="2" s="1"/>
  <c r="AV56" i="2"/>
  <c r="AS56" i="2"/>
  <c r="AR56" i="2"/>
  <c r="AR55" i="2" s="1"/>
  <c r="AP56" i="2"/>
  <c r="AP55" i="2" s="1"/>
  <c r="AO56" i="2"/>
  <c r="AL56" i="2"/>
  <c r="AK56" i="2"/>
  <c r="AJ56" i="2"/>
  <c r="AI56" i="2"/>
  <c r="AH56" i="2"/>
  <c r="AG56" i="2" s="1"/>
  <c r="X56" i="2"/>
  <c r="X55" i="2" s="1"/>
  <c r="W56" i="2"/>
  <c r="V56" i="2"/>
  <c r="U56" i="2"/>
  <c r="T56" i="2"/>
  <c r="S56" i="2"/>
  <c r="R56" i="2" s="1"/>
  <c r="Q56" i="2"/>
  <c r="Q55" i="2" s="1"/>
  <c r="P56" i="2"/>
  <c r="P55" i="2" s="1"/>
  <c r="O56" i="2"/>
  <c r="N56" i="2"/>
  <c r="M56" i="2"/>
  <c r="J56" i="2"/>
  <c r="I56" i="2"/>
  <c r="G56" i="2"/>
  <c r="F56" i="2"/>
  <c r="DJ55" i="2"/>
  <c r="DD55" i="2"/>
  <c r="DC55" i="2"/>
  <c r="DA55" i="2"/>
  <c r="CY55" i="2"/>
  <c r="CO55" i="2"/>
  <c r="CM55" i="2"/>
  <c r="CL55" i="2"/>
  <c r="CK55" i="2" s="1"/>
  <c r="CB55" i="2"/>
  <c r="BR55" i="2"/>
  <c r="BM55" i="2"/>
  <c r="AY55" i="2"/>
  <c r="AX55" i="2" s="1"/>
  <c r="AK55" i="2"/>
  <c r="AI55" i="2"/>
  <c r="AH55" i="2"/>
  <c r="AG55" i="2"/>
  <c r="AF55" i="2" s="1"/>
  <c r="W55" i="2"/>
  <c r="V55" i="2"/>
  <c r="U55" i="2"/>
  <c r="T55" i="2"/>
  <c r="S55" i="2" s="1"/>
  <c r="M55" i="2"/>
  <c r="J55" i="2"/>
  <c r="G55" i="2"/>
  <c r="DQ53" i="2"/>
  <c r="DP53" i="2" s="1"/>
  <c r="DN53" i="2"/>
  <c r="DM53" i="2"/>
  <c r="DL53" i="2" s="1"/>
  <c r="DK53" i="2"/>
  <c r="DJ53" i="2"/>
  <c r="DI53" i="2" s="1"/>
  <c r="DH53" i="2"/>
  <c r="DF53" i="2" s="1"/>
  <c r="DG53" i="2"/>
  <c r="DB53" i="2"/>
  <c r="CY53" i="2"/>
  <c r="CX53" i="2" s="1"/>
  <c r="CU53" i="2"/>
  <c r="CR53" i="2"/>
  <c r="CQ53" i="2" s="1"/>
  <c r="CN53" i="2"/>
  <c r="CK53" i="2"/>
  <c r="CJ53" i="2" s="1"/>
  <c r="CI53" i="2"/>
  <c r="CH53" i="2"/>
  <c r="CG53" i="2"/>
  <c r="CC53" i="2" s="1"/>
  <c r="CF53" i="2"/>
  <c r="DO53" i="2" s="1"/>
  <c r="CE53" i="2"/>
  <c r="CD53" i="2"/>
  <c r="BZ53" i="2"/>
  <c r="BV53" i="2" s="1"/>
  <c r="BW53" i="2"/>
  <c r="BS53" i="2"/>
  <c r="BP53" i="2"/>
  <c r="BO53" i="2"/>
  <c r="BL53" i="2"/>
  <c r="BI53" i="2"/>
  <c r="BH53" i="2"/>
  <c r="BG53" i="2"/>
  <c r="BF53" i="2"/>
  <c r="BE53" i="2"/>
  <c r="BA53" i="2" s="1"/>
  <c r="BD53" i="2"/>
  <c r="BC53" i="2"/>
  <c r="BB53" i="2"/>
  <c r="AX53" i="2"/>
  <c r="AU53" i="2"/>
  <c r="AT53" i="2" s="1"/>
  <c r="AQ53" i="2"/>
  <c r="AN53" i="2"/>
  <c r="AM53" i="2" s="1"/>
  <c r="AJ53" i="2"/>
  <c r="AG53" i="2"/>
  <c r="AF53" i="2" s="1"/>
  <c r="AE53" i="2"/>
  <c r="DR53" i="2" s="1"/>
  <c r="AD53" i="2"/>
  <c r="AB53" i="2"/>
  <c r="Z53" i="2" s="1"/>
  <c r="AA53" i="2"/>
  <c r="V53" i="2"/>
  <c r="R53" i="2" s="1"/>
  <c r="S53" i="2"/>
  <c r="O53" i="2"/>
  <c r="L53" i="2"/>
  <c r="K53" i="2"/>
  <c r="H53" i="2"/>
  <c r="E53" i="2"/>
  <c r="D53" i="2"/>
  <c r="DK52" i="2"/>
  <c r="DJ52" i="2"/>
  <c r="DI52" i="2"/>
  <c r="DH52" i="2"/>
  <c r="DF52" i="2" s="1"/>
  <c r="DE52" i="2" s="1"/>
  <c r="DG52" i="2"/>
  <c r="DB52" i="2"/>
  <c r="CY52" i="2"/>
  <c r="CX52" i="2"/>
  <c r="CU52" i="2"/>
  <c r="CQ52" i="2" s="1"/>
  <c r="CR52" i="2"/>
  <c r="CN52" i="2"/>
  <c r="CK52" i="2"/>
  <c r="CJ52" i="2" s="1"/>
  <c r="CI52" i="2"/>
  <c r="CH52" i="2"/>
  <c r="CG52" i="2" s="1"/>
  <c r="CF52" i="2"/>
  <c r="CE52" i="2"/>
  <c r="BZ52" i="2"/>
  <c r="BW52" i="2"/>
  <c r="BV52" i="2"/>
  <c r="BS52" i="2"/>
  <c r="BP52" i="2"/>
  <c r="BO52" i="2"/>
  <c r="BL52" i="2"/>
  <c r="BI52" i="2"/>
  <c r="BH52" i="2" s="1"/>
  <c r="BG52" i="2"/>
  <c r="BE52" i="2" s="1"/>
  <c r="BF52" i="2"/>
  <c r="BD52" i="2"/>
  <c r="BC52" i="2"/>
  <c r="BB52" i="2"/>
  <c r="BA52" i="2" s="1"/>
  <c r="AX52" i="2"/>
  <c r="AU52" i="2"/>
  <c r="AT52" i="2" s="1"/>
  <c r="AQ52" i="2"/>
  <c r="AN52" i="2"/>
  <c r="AM52" i="2"/>
  <c r="AJ52" i="2"/>
  <c r="AG52" i="2"/>
  <c r="AF52" i="2" s="1"/>
  <c r="AE52" i="2"/>
  <c r="AD52" i="2"/>
  <c r="DQ52" i="2" s="1"/>
  <c r="AC52" i="2"/>
  <c r="AB52" i="2"/>
  <c r="AA52" i="2"/>
  <c r="V52" i="2"/>
  <c r="S52" i="2"/>
  <c r="R52" i="2"/>
  <c r="O52" i="2"/>
  <c r="L52" i="2"/>
  <c r="K52" i="2"/>
  <c r="H52" i="2"/>
  <c r="E52" i="2"/>
  <c r="D52" i="2"/>
  <c r="DN51" i="2"/>
  <c r="DM51" i="2"/>
  <c r="DK51" i="2"/>
  <c r="DJ51" i="2"/>
  <c r="DI51" i="2" s="1"/>
  <c r="DE51" i="2" s="1"/>
  <c r="DH51" i="2"/>
  <c r="DG51" i="2"/>
  <c r="DF51" i="2" s="1"/>
  <c r="DB51" i="2"/>
  <c r="CY51" i="2"/>
  <c r="CX51" i="2"/>
  <c r="CU51" i="2"/>
  <c r="CR51" i="2"/>
  <c r="CQ51" i="2" s="1"/>
  <c r="CN51" i="2"/>
  <c r="CK51" i="2"/>
  <c r="CJ51" i="2"/>
  <c r="CI51" i="2"/>
  <c r="CH51" i="2"/>
  <c r="CG51" i="2" s="1"/>
  <c r="CF51" i="2"/>
  <c r="DO51" i="2" s="1"/>
  <c r="CE51" i="2"/>
  <c r="CD51" i="2"/>
  <c r="BZ51" i="2"/>
  <c r="BW51" i="2"/>
  <c r="BV51" i="2" s="1"/>
  <c r="BS51" i="2"/>
  <c r="BP51" i="2"/>
  <c r="BL51" i="2"/>
  <c r="BI51" i="2"/>
  <c r="BH51" i="2"/>
  <c r="BG51" i="2"/>
  <c r="BG49" i="2" s="1"/>
  <c r="BF51" i="2"/>
  <c r="BF49" i="2" s="1"/>
  <c r="BE49" i="2" s="1"/>
  <c r="BD51" i="2"/>
  <c r="BC51" i="2"/>
  <c r="BB51" i="2"/>
  <c r="AX51" i="2"/>
  <c r="AU51" i="2"/>
  <c r="AT51" i="2" s="1"/>
  <c r="AQ51" i="2"/>
  <c r="AN51" i="2"/>
  <c r="AM51" i="2" s="1"/>
  <c r="AJ51" i="2"/>
  <c r="AG51" i="2"/>
  <c r="AF51" i="2" s="1"/>
  <c r="AE51" i="2"/>
  <c r="AD51" i="2"/>
  <c r="AC51" i="2" s="1"/>
  <c r="AB51" i="2"/>
  <c r="AA51" i="2"/>
  <c r="AA49" i="2" s="1"/>
  <c r="V51" i="2"/>
  <c r="R51" i="2" s="1"/>
  <c r="S51" i="2"/>
  <c r="O51" i="2"/>
  <c r="L51" i="2"/>
  <c r="K51" i="2"/>
  <c r="H51" i="2"/>
  <c r="D51" i="2" s="1"/>
  <c r="E51" i="2"/>
  <c r="DK50" i="2"/>
  <c r="DJ50" i="2"/>
  <c r="DI50" i="2" s="1"/>
  <c r="DH50" i="2"/>
  <c r="DH49" i="2" s="1"/>
  <c r="DG50" i="2"/>
  <c r="DF50" i="2" s="1"/>
  <c r="DE50" i="2" s="1"/>
  <c r="Y50" i="1" s="1"/>
  <c r="DB50" i="2"/>
  <c r="CX50" i="2" s="1"/>
  <c r="CY50" i="2"/>
  <c r="CU50" i="2"/>
  <c r="CQ50" i="2" s="1"/>
  <c r="CR50" i="2"/>
  <c r="CN50" i="2"/>
  <c r="CK50" i="2"/>
  <c r="CJ50" i="2"/>
  <c r="CI50" i="2"/>
  <c r="CH50" i="2"/>
  <c r="CG50" i="2"/>
  <c r="CF50" i="2"/>
  <c r="CE50" i="2"/>
  <c r="CE49" i="2" s="1"/>
  <c r="CD50" i="2"/>
  <c r="CC50" i="2"/>
  <c r="BZ50" i="2"/>
  <c r="BW50" i="2"/>
  <c r="BV50" i="2" s="1"/>
  <c r="BS50" i="2"/>
  <c r="BO50" i="2" s="1"/>
  <c r="BP50" i="2"/>
  <c r="BL50" i="2"/>
  <c r="BI50" i="2"/>
  <c r="BH50" i="2" s="1"/>
  <c r="BG50" i="2"/>
  <c r="BF50" i="2"/>
  <c r="BE50" i="2" s="1"/>
  <c r="BD50" i="2"/>
  <c r="BC50" i="2"/>
  <c r="BC49" i="2" s="1"/>
  <c r="AX50" i="2"/>
  <c r="AU50" i="2"/>
  <c r="AT50" i="2"/>
  <c r="AQ50" i="2"/>
  <c r="AM50" i="2" s="1"/>
  <c r="AN50" i="2"/>
  <c r="AJ50" i="2"/>
  <c r="AG50" i="2"/>
  <c r="AF50" i="2" s="1"/>
  <c r="AE50" i="2"/>
  <c r="AD50" i="2"/>
  <c r="AB50" i="2"/>
  <c r="AA50" i="2"/>
  <c r="Z50" i="2" s="1"/>
  <c r="V50" i="2"/>
  <c r="S50" i="2"/>
  <c r="R50" i="2" s="1"/>
  <c r="O50" i="2"/>
  <c r="K50" i="2" s="1"/>
  <c r="L50" i="2"/>
  <c r="H50" i="2"/>
  <c r="E50" i="2"/>
  <c r="D50" i="2"/>
  <c r="DD49" i="2"/>
  <c r="DB49" i="2" s="1"/>
  <c r="DC49" i="2"/>
  <c r="DA49" i="2"/>
  <c r="CZ49" i="2"/>
  <c r="CY49" i="2"/>
  <c r="CW49" i="2"/>
  <c r="CV49" i="2"/>
  <c r="CU49" i="2" s="1"/>
  <c r="CT49" i="2"/>
  <c r="CS49" i="2"/>
  <c r="CS36" i="2" s="1"/>
  <c r="CR49" i="2"/>
  <c r="CP49" i="2"/>
  <c r="CO49" i="2"/>
  <c r="CN49" i="2" s="1"/>
  <c r="CM49" i="2"/>
  <c r="CM36" i="2" s="1"/>
  <c r="CL49" i="2"/>
  <c r="CK49" i="2" s="1"/>
  <c r="CJ49" i="2"/>
  <c r="CH49" i="2"/>
  <c r="CH36" i="2" s="1"/>
  <c r="CF49" i="2"/>
  <c r="CB49" i="2"/>
  <c r="CA49" i="2"/>
  <c r="BZ49" i="2" s="1"/>
  <c r="BY49" i="2"/>
  <c r="BX49" i="2"/>
  <c r="BU49" i="2"/>
  <c r="BT49" i="2"/>
  <c r="BS49" i="2"/>
  <c r="BR49" i="2"/>
  <c r="BQ49" i="2"/>
  <c r="BP49" i="2"/>
  <c r="BN49" i="2"/>
  <c r="BM49" i="2"/>
  <c r="BL49" i="2" s="1"/>
  <c r="BK49" i="2"/>
  <c r="BJ49" i="2"/>
  <c r="BI49" i="2"/>
  <c r="BD49" i="2"/>
  <c r="AZ49" i="2"/>
  <c r="AY49" i="2"/>
  <c r="AX49" i="2" s="1"/>
  <c r="AT49" i="2" s="1"/>
  <c r="AW49" i="2"/>
  <c r="AV49" i="2"/>
  <c r="AU49" i="2" s="1"/>
  <c r="AS49" i="2"/>
  <c r="AR49" i="2"/>
  <c r="AQ49" i="2"/>
  <c r="AP49" i="2"/>
  <c r="AO49" i="2"/>
  <c r="AN49" i="2" s="1"/>
  <c r="AL49" i="2"/>
  <c r="AJ49" i="2" s="1"/>
  <c r="AK49" i="2"/>
  <c r="AI49" i="2"/>
  <c r="AH49" i="2"/>
  <c r="AG49" i="2" s="1"/>
  <c r="AB49" i="2"/>
  <c r="Z49" i="2"/>
  <c r="X49" i="2"/>
  <c r="W49" i="2"/>
  <c r="V49" i="2" s="1"/>
  <c r="U49" i="2"/>
  <c r="T49" i="2"/>
  <c r="S49" i="2"/>
  <c r="R49" i="2" s="1"/>
  <c r="Q49" i="2"/>
  <c r="P49" i="2"/>
  <c r="N49" i="2"/>
  <c r="M49" i="2"/>
  <c r="L49" i="2" s="1"/>
  <c r="J49" i="2"/>
  <c r="I49" i="2"/>
  <c r="H49" i="2"/>
  <c r="G49" i="2"/>
  <c r="F49" i="2"/>
  <c r="E49" i="2"/>
  <c r="D49" i="2"/>
  <c r="DK48" i="2"/>
  <c r="DI48" i="2" s="1"/>
  <c r="DJ48" i="2"/>
  <c r="DH48" i="2"/>
  <c r="DG48" i="2"/>
  <c r="DF48" i="2"/>
  <c r="DE48" i="2" s="1"/>
  <c r="DB48" i="2"/>
  <c r="CY48" i="2"/>
  <c r="CX48" i="2" s="1"/>
  <c r="CU48" i="2"/>
  <c r="CQ48" i="2" s="1"/>
  <c r="CR48" i="2"/>
  <c r="CN48" i="2"/>
  <c r="CK48" i="2"/>
  <c r="CJ48" i="2"/>
  <c r="CI48" i="2"/>
  <c r="CH48" i="2"/>
  <c r="DQ48" i="2" s="1"/>
  <c r="CF48" i="2"/>
  <c r="CE48" i="2"/>
  <c r="CD48" i="2" s="1"/>
  <c r="BZ48" i="2"/>
  <c r="BW48" i="2"/>
  <c r="BV48" i="2"/>
  <c r="BS48" i="2"/>
  <c r="BP48" i="2"/>
  <c r="BO48" i="2"/>
  <c r="BL48" i="2"/>
  <c r="BI48" i="2"/>
  <c r="BH48" i="2"/>
  <c r="BG48" i="2"/>
  <c r="BF48" i="2"/>
  <c r="BD48" i="2"/>
  <c r="BC48" i="2"/>
  <c r="BB48" i="2"/>
  <c r="AX48" i="2"/>
  <c r="AU48" i="2"/>
  <c r="AQ48" i="2"/>
  <c r="AN48" i="2"/>
  <c r="AM48" i="2" s="1"/>
  <c r="AJ48" i="2"/>
  <c r="AG48" i="2"/>
  <c r="AF48" i="2" s="1"/>
  <c r="AE48" i="2"/>
  <c r="AC48" i="2" s="1"/>
  <c r="Y48" i="2" s="1"/>
  <c r="AD48" i="2"/>
  <c r="AB48" i="2"/>
  <c r="DO48" i="2" s="1"/>
  <c r="AA48" i="2"/>
  <c r="DN48" i="2" s="1"/>
  <c r="DM48" i="2" s="1"/>
  <c r="Z48" i="2"/>
  <c r="V48" i="2"/>
  <c r="R48" i="2" s="1"/>
  <c r="S48" i="2"/>
  <c r="O48" i="2"/>
  <c r="L48" i="2"/>
  <c r="K48" i="2"/>
  <c r="H48" i="2"/>
  <c r="E48" i="2"/>
  <c r="D48" i="2" s="1"/>
  <c r="DK47" i="2"/>
  <c r="DJ47" i="2"/>
  <c r="DI47" i="2" s="1"/>
  <c r="DH47" i="2"/>
  <c r="DG47" i="2"/>
  <c r="DF47" i="2" s="1"/>
  <c r="DB47" i="2"/>
  <c r="CY47" i="2"/>
  <c r="CX47" i="2"/>
  <c r="CU47" i="2"/>
  <c r="CR47" i="2"/>
  <c r="CQ47" i="2" s="1"/>
  <c r="CN47" i="2"/>
  <c r="CK47" i="2"/>
  <c r="CJ47" i="2" s="1"/>
  <c r="CI47" i="2"/>
  <c r="CH47" i="2"/>
  <c r="CG47" i="2" s="1"/>
  <c r="CF47" i="2"/>
  <c r="CE47" i="2"/>
  <c r="BZ47" i="2"/>
  <c r="BW47" i="2"/>
  <c r="BV47" i="2" s="1"/>
  <c r="BS47" i="2"/>
  <c r="BP47" i="2"/>
  <c r="BO47" i="2"/>
  <c r="BL47" i="2"/>
  <c r="BH47" i="2" s="1"/>
  <c r="BI47" i="2"/>
  <c r="BG47" i="2"/>
  <c r="BF47" i="2"/>
  <c r="BE47" i="2"/>
  <c r="BD47" i="2"/>
  <c r="BC47" i="2"/>
  <c r="BB47" i="2"/>
  <c r="BA47" i="2" s="1"/>
  <c r="AX47" i="2"/>
  <c r="AT47" i="2" s="1"/>
  <c r="AU47" i="2"/>
  <c r="AQ47" i="2"/>
  <c r="AN47" i="2"/>
  <c r="AM47" i="2"/>
  <c r="AJ47" i="2"/>
  <c r="AG47" i="2"/>
  <c r="AF47" i="2"/>
  <c r="AE47" i="2"/>
  <c r="AD47" i="2"/>
  <c r="AB47" i="2"/>
  <c r="AA47" i="2"/>
  <c r="Z47" i="2" s="1"/>
  <c r="V47" i="2"/>
  <c r="S47" i="2"/>
  <c r="R47" i="2"/>
  <c r="O47" i="2"/>
  <c r="L47" i="2"/>
  <c r="K47" i="2"/>
  <c r="H47" i="2"/>
  <c r="D47" i="2" s="1"/>
  <c r="E47" i="2"/>
  <c r="DK46" i="2"/>
  <c r="DJ46" i="2"/>
  <c r="DI46" i="2" s="1"/>
  <c r="DH46" i="2"/>
  <c r="DG46" i="2"/>
  <c r="DF46" i="2" s="1"/>
  <c r="DE46" i="2" s="1"/>
  <c r="DB46" i="2"/>
  <c r="CY46" i="2"/>
  <c r="CX46" i="2" s="1"/>
  <c r="CU46" i="2"/>
  <c r="CR46" i="2"/>
  <c r="CQ46" i="2"/>
  <c r="CN46" i="2"/>
  <c r="CJ46" i="2" s="1"/>
  <c r="CK46" i="2"/>
  <c r="CI46" i="2"/>
  <c r="CH46" i="2"/>
  <c r="CG46" i="2"/>
  <c r="CF46" i="2"/>
  <c r="CE46" i="2"/>
  <c r="CD46" i="2" s="1"/>
  <c r="CC46" i="2" s="1"/>
  <c r="BZ46" i="2"/>
  <c r="BW46" i="2"/>
  <c r="BS46" i="2"/>
  <c r="BO46" i="2" s="1"/>
  <c r="BP46" i="2"/>
  <c r="BL46" i="2"/>
  <c r="BI46" i="2"/>
  <c r="BH46" i="2" s="1"/>
  <c r="BG46" i="2"/>
  <c r="BF46" i="2"/>
  <c r="BE46" i="2" s="1"/>
  <c r="BD46" i="2"/>
  <c r="BC46" i="2"/>
  <c r="BB46" i="2" s="1"/>
  <c r="BA46" i="2" s="1"/>
  <c r="AX46" i="2"/>
  <c r="AU46" i="2"/>
  <c r="AT46" i="2" s="1"/>
  <c r="AQ46" i="2"/>
  <c r="AN46" i="2"/>
  <c r="AM46" i="2" s="1"/>
  <c r="AJ46" i="2"/>
  <c r="AG46" i="2"/>
  <c r="AF46" i="2" s="1"/>
  <c r="AE46" i="2"/>
  <c r="DR46" i="2" s="1"/>
  <c r="AD46" i="2"/>
  <c r="AC46" i="2"/>
  <c r="AB46" i="2"/>
  <c r="AA46" i="2"/>
  <c r="Z46" i="2" s="1"/>
  <c r="Y46" i="2" s="1"/>
  <c r="D46" i="1" s="1"/>
  <c r="AF46" i="1" s="1"/>
  <c r="V46" i="2"/>
  <c r="S46" i="2"/>
  <c r="R46" i="2" s="1"/>
  <c r="O46" i="2"/>
  <c r="K46" i="2" s="1"/>
  <c r="L46" i="2"/>
  <c r="H46" i="2"/>
  <c r="E46" i="2"/>
  <c r="D46" i="2"/>
  <c r="DK45" i="2"/>
  <c r="DJ45" i="2"/>
  <c r="DI45" i="2" s="1"/>
  <c r="DE45" i="2" s="1"/>
  <c r="DH45" i="2"/>
  <c r="DG45" i="2"/>
  <c r="DG44" i="2" s="1"/>
  <c r="DF45" i="2"/>
  <c r="DB45" i="2"/>
  <c r="CX45" i="2" s="1"/>
  <c r="CY45" i="2"/>
  <c r="CU45" i="2"/>
  <c r="CR45" i="2"/>
  <c r="CQ45" i="2"/>
  <c r="CN45" i="2"/>
  <c r="CJ45" i="2" s="1"/>
  <c r="CK45" i="2"/>
  <c r="CI45" i="2"/>
  <c r="CH45" i="2"/>
  <c r="CG45" i="2"/>
  <c r="CF45" i="2"/>
  <c r="CF44" i="2" s="1"/>
  <c r="CE45" i="2"/>
  <c r="BZ45" i="2"/>
  <c r="BW45" i="2"/>
  <c r="BV45" i="2" s="1"/>
  <c r="BS45" i="2"/>
  <c r="BP45" i="2"/>
  <c r="BO45" i="2" s="1"/>
  <c r="BL45" i="2"/>
  <c r="BI45" i="2"/>
  <c r="BH45" i="2" s="1"/>
  <c r="BG45" i="2"/>
  <c r="BF45" i="2"/>
  <c r="BD45" i="2"/>
  <c r="BB45" i="2" s="1"/>
  <c r="BC45" i="2"/>
  <c r="AX45" i="2"/>
  <c r="AU45" i="2"/>
  <c r="AT45" i="2"/>
  <c r="AQ45" i="2"/>
  <c r="AN45" i="2"/>
  <c r="AM45" i="2" s="1"/>
  <c r="AJ45" i="2"/>
  <c r="AG45" i="2"/>
  <c r="AF45" i="2"/>
  <c r="AE45" i="2"/>
  <c r="AD45" i="2"/>
  <c r="AC45" i="2" s="1"/>
  <c r="AB45" i="2"/>
  <c r="AA45" i="2"/>
  <c r="Z45" i="2"/>
  <c r="V45" i="2"/>
  <c r="S45" i="2"/>
  <c r="R45" i="2"/>
  <c r="O45" i="2"/>
  <c r="L45" i="2"/>
  <c r="K45" i="2" s="1"/>
  <c r="H45" i="2"/>
  <c r="E45" i="2"/>
  <c r="D45" i="2"/>
  <c r="DJ44" i="2"/>
  <c r="DD44" i="2"/>
  <c r="DB44" i="2" s="1"/>
  <c r="DC44" i="2"/>
  <c r="DA44" i="2"/>
  <c r="CZ44" i="2"/>
  <c r="CY44" i="2"/>
  <c r="CW44" i="2"/>
  <c r="CU44" i="2" s="1"/>
  <c r="CV44" i="2"/>
  <c r="CT44" i="2"/>
  <c r="CS44" i="2"/>
  <c r="CR44" i="2" s="1"/>
  <c r="CP44" i="2"/>
  <c r="CP36" i="2" s="1"/>
  <c r="CO44" i="2"/>
  <c r="CN44" i="2" s="1"/>
  <c r="CM44" i="2"/>
  <c r="CL44" i="2"/>
  <c r="CK44" i="2"/>
  <c r="CI44" i="2"/>
  <c r="CH44" i="2"/>
  <c r="CG44" i="2" s="1"/>
  <c r="CB44" i="2"/>
  <c r="CA44" i="2"/>
  <c r="BY44" i="2"/>
  <c r="BX44" i="2"/>
  <c r="BW44" i="2" s="1"/>
  <c r="BU44" i="2"/>
  <c r="BT44" i="2"/>
  <c r="BS44" i="2"/>
  <c r="BR44" i="2"/>
  <c r="BQ44" i="2"/>
  <c r="BP44" i="2"/>
  <c r="BO44" i="2" s="1"/>
  <c r="BN44" i="2"/>
  <c r="BM44" i="2"/>
  <c r="BM36" i="2" s="1"/>
  <c r="BL36" i="2" s="1"/>
  <c r="BL44" i="2"/>
  <c r="BK44" i="2"/>
  <c r="BI44" i="2" s="1"/>
  <c r="BJ44" i="2"/>
  <c r="AZ44" i="2"/>
  <c r="AY44" i="2"/>
  <c r="AX44" i="2" s="1"/>
  <c r="AW44" i="2"/>
  <c r="AV44" i="2"/>
  <c r="AU44" i="2"/>
  <c r="AT44" i="2"/>
  <c r="AS44" i="2"/>
  <c r="AQ44" i="2" s="1"/>
  <c r="AM44" i="2" s="1"/>
  <c r="AR44" i="2"/>
  <c r="AP44" i="2"/>
  <c r="AO44" i="2"/>
  <c r="AN44" i="2"/>
  <c r="AL44" i="2"/>
  <c r="AK44" i="2"/>
  <c r="AJ44" i="2" s="1"/>
  <c r="AI44" i="2"/>
  <c r="AH44" i="2"/>
  <c r="AG44" i="2"/>
  <c r="AF44" i="2" s="1"/>
  <c r="AE44" i="2"/>
  <c r="X44" i="2"/>
  <c r="W44" i="2"/>
  <c r="V44" i="2"/>
  <c r="U44" i="2"/>
  <c r="T44" i="2"/>
  <c r="S44" i="2"/>
  <c r="R44" i="2" s="1"/>
  <c r="Q44" i="2"/>
  <c r="P44" i="2"/>
  <c r="O44" i="2" s="1"/>
  <c r="N44" i="2"/>
  <c r="M44" i="2"/>
  <c r="J44" i="2"/>
  <c r="I44" i="2"/>
  <c r="H44" i="2"/>
  <c r="G44" i="2"/>
  <c r="E44" i="2" s="1"/>
  <c r="D44" i="2" s="1"/>
  <c r="F44" i="2"/>
  <c r="DN43" i="2"/>
  <c r="DK43" i="2"/>
  <c r="DJ43" i="2"/>
  <c r="DI43" i="2"/>
  <c r="AC43" i="1" s="1"/>
  <c r="DH43" i="2"/>
  <c r="DG43" i="2"/>
  <c r="DB43" i="2"/>
  <c r="CX43" i="2" s="1"/>
  <c r="CY43" i="2"/>
  <c r="CU43" i="2"/>
  <c r="CR43" i="2"/>
  <c r="CQ43" i="2"/>
  <c r="CN43" i="2"/>
  <c r="CK43" i="2"/>
  <c r="CJ43" i="2" s="1"/>
  <c r="CI43" i="2"/>
  <c r="CH43" i="2"/>
  <c r="CG43" i="2" s="1"/>
  <c r="CF43" i="2"/>
  <c r="CE43" i="2"/>
  <c r="CD43" i="2" s="1"/>
  <c r="CC43" i="2" s="1"/>
  <c r="BZ43" i="2"/>
  <c r="BW43" i="2"/>
  <c r="BV43" i="2"/>
  <c r="BS43" i="2"/>
  <c r="BP43" i="2"/>
  <c r="BO43" i="2"/>
  <c r="BL43" i="2"/>
  <c r="BH43" i="2" s="1"/>
  <c r="BI43" i="2"/>
  <c r="BG43" i="2"/>
  <c r="BF43" i="2"/>
  <c r="BE43" i="2"/>
  <c r="BD43" i="2"/>
  <c r="BC43" i="2"/>
  <c r="BB43" i="2" s="1"/>
  <c r="AX43" i="2"/>
  <c r="AU43" i="2"/>
  <c r="AT43" i="2" s="1"/>
  <c r="AQ43" i="2"/>
  <c r="AN43" i="2"/>
  <c r="AM43" i="2" s="1"/>
  <c r="AJ43" i="2"/>
  <c r="AG43" i="2"/>
  <c r="AF43" i="2"/>
  <c r="AE43" i="2"/>
  <c r="AD43" i="2"/>
  <c r="AC43" i="2"/>
  <c r="AB43" i="2"/>
  <c r="AB41" i="2" s="1"/>
  <c r="AA43" i="2"/>
  <c r="V43" i="2"/>
  <c r="S43" i="2"/>
  <c r="R43" i="2"/>
  <c r="O43" i="2"/>
  <c r="L43" i="2"/>
  <c r="K43" i="2" s="1"/>
  <c r="H43" i="2"/>
  <c r="E43" i="2"/>
  <c r="D43" i="2"/>
  <c r="DK42" i="2"/>
  <c r="DJ42" i="2"/>
  <c r="DJ41" i="2" s="1"/>
  <c r="DI41" i="2" s="1"/>
  <c r="DI42" i="2"/>
  <c r="DH42" i="2"/>
  <c r="DG42" i="2"/>
  <c r="DB42" i="2"/>
  <c r="CY42" i="2"/>
  <c r="CX42" i="2" s="1"/>
  <c r="CU42" i="2"/>
  <c r="CR42" i="2"/>
  <c r="CQ42" i="2"/>
  <c r="CN42" i="2"/>
  <c r="CK42" i="2"/>
  <c r="CJ42" i="2" s="1"/>
  <c r="CI42" i="2"/>
  <c r="CI41" i="2" s="1"/>
  <c r="CH42" i="2"/>
  <c r="CH41" i="2" s="1"/>
  <c r="CG41" i="2" s="1"/>
  <c r="CG42" i="2"/>
  <c r="CF42" i="2"/>
  <c r="CF41" i="2" s="1"/>
  <c r="CE42" i="2"/>
  <c r="BZ42" i="2"/>
  <c r="BW42" i="2"/>
  <c r="BV42" i="2"/>
  <c r="BS42" i="2"/>
  <c r="BO42" i="2" s="1"/>
  <c r="BP42" i="2"/>
  <c r="BL42" i="2"/>
  <c r="BI42" i="2"/>
  <c r="BH42" i="2"/>
  <c r="BG42" i="2"/>
  <c r="BF42" i="2"/>
  <c r="BF41" i="2" s="1"/>
  <c r="BD42" i="2"/>
  <c r="BC42" i="2"/>
  <c r="BB42" i="2"/>
  <c r="AX42" i="2"/>
  <c r="AU42" i="2"/>
  <c r="AT42" i="2" s="1"/>
  <c r="AQ42" i="2"/>
  <c r="AM42" i="2" s="1"/>
  <c r="AN42" i="2"/>
  <c r="AJ42" i="2"/>
  <c r="AG42" i="2"/>
  <c r="AE42" i="2"/>
  <c r="AD42" i="2"/>
  <c r="AC42" i="2" s="1"/>
  <c r="AB42" i="2"/>
  <c r="AA42" i="2"/>
  <c r="V42" i="2"/>
  <c r="S42" i="2"/>
  <c r="R42" i="2"/>
  <c r="O42" i="2"/>
  <c r="L42" i="2"/>
  <c r="K42" i="2"/>
  <c r="H42" i="2"/>
  <c r="E42" i="2"/>
  <c r="D42" i="2"/>
  <c r="DK41" i="2"/>
  <c r="DD41" i="2"/>
  <c r="DC41" i="2"/>
  <c r="DB41" i="2"/>
  <c r="DA41" i="2"/>
  <c r="CZ41" i="2"/>
  <c r="CW41" i="2"/>
  <c r="CV41" i="2"/>
  <c r="CU41" i="2" s="1"/>
  <c r="CT41" i="2"/>
  <c r="CS41" i="2"/>
  <c r="CR41" i="2" s="1"/>
  <c r="CQ41" i="2" s="1"/>
  <c r="CP41" i="2"/>
  <c r="CO41" i="2"/>
  <c r="CN41" i="2"/>
  <c r="CM41" i="2"/>
  <c r="CL41" i="2"/>
  <c r="CK41" i="2"/>
  <c r="CJ41" i="2"/>
  <c r="CE41" i="2"/>
  <c r="CD41" i="2" s="1"/>
  <c r="CC41" i="2" s="1"/>
  <c r="CB41" i="2"/>
  <c r="BZ41" i="2" s="1"/>
  <c r="CA41" i="2"/>
  <c r="BY41" i="2"/>
  <c r="BX41" i="2"/>
  <c r="BW41" i="2"/>
  <c r="BV41" i="2"/>
  <c r="BU41" i="2"/>
  <c r="BT41" i="2"/>
  <c r="BS41" i="2" s="1"/>
  <c r="BR41" i="2"/>
  <c r="BQ41" i="2"/>
  <c r="BQ36" i="2" s="1"/>
  <c r="BP41" i="2"/>
  <c r="BO41" i="2" s="1"/>
  <c r="BN41" i="2"/>
  <c r="BL41" i="2" s="1"/>
  <c r="BM41" i="2"/>
  <c r="BK41" i="2"/>
  <c r="BJ41" i="2"/>
  <c r="BI41" i="2"/>
  <c r="BC41" i="2"/>
  <c r="AZ41" i="2"/>
  <c r="AY41" i="2"/>
  <c r="AX41" i="2"/>
  <c r="AW41" i="2"/>
  <c r="AW36" i="2" s="1"/>
  <c r="AV41" i="2"/>
  <c r="AS41" i="2"/>
  <c r="AS36" i="2" s="1"/>
  <c r="AR41" i="2"/>
  <c r="AQ41" i="2"/>
  <c r="AP41" i="2"/>
  <c r="AO41" i="2"/>
  <c r="AL41" i="2"/>
  <c r="AK41" i="2"/>
  <c r="AJ41" i="2" s="1"/>
  <c r="AI41" i="2"/>
  <c r="AH41" i="2"/>
  <c r="X41" i="2"/>
  <c r="W41" i="2"/>
  <c r="V41" i="2"/>
  <c r="U41" i="2"/>
  <c r="T41" i="2"/>
  <c r="S41" i="2" s="1"/>
  <c r="R41" i="2" s="1"/>
  <c r="Q41" i="2"/>
  <c r="P41" i="2"/>
  <c r="O41" i="2"/>
  <c r="N41" i="2"/>
  <c r="L41" i="2" s="1"/>
  <c r="M41" i="2"/>
  <c r="J41" i="2"/>
  <c r="I41" i="2"/>
  <c r="H41" i="2" s="1"/>
  <c r="G41" i="2"/>
  <c r="E41" i="2" s="1"/>
  <c r="D41" i="2" s="1"/>
  <c r="F41" i="2"/>
  <c r="DK40" i="2"/>
  <c r="DJ40" i="2"/>
  <c r="DJ37" i="2" s="1"/>
  <c r="DI40" i="2"/>
  <c r="DE40" i="2" s="1"/>
  <c r="DH40" i="2"/>
  <c r="DG40" i="2"/>
  <c r="DF40" i="2" s="1"/>
  <c r="DB40" i="2"/>
  <c r="CY40" i="2"/>
  <c r="CX40" i="2" s="1"/>
  <c r="CU40" i="2"/>
  <c r="CR40" i="2"/>
  <c r="CQ40" i="2" s="1"/>
  <c r="CN40" i="2"/>
  <c r="CJ40" i="2" s="1"/>
  <c r="CK40" i="2"/>
  <c r="CI40" i="2"/>
  <c r="CG40" i="2" s="1"/>
  <c r="CH40" i="2"/>
  <c r="CF40" i="2"/>
  <c r="CE40" i="2"/>
  <c r="CD40" i="2"/>
  <c r="CC40" i="2"/>
  <c r="BZ40" i="2"/>
  <c r="BW40" i="2"/>
  <c r="BV40" i="2" s="1"/>
  <c r="BS40" i="2"/>
  <c r="BO40" i="2" s="1"/>
  <c r="BP40" i="2"/>
  <c r="BL40" i="2"/>
  <c r="BI40" i="2"/>
  <c r="BH40" i="2" s="1"/>
  <c r="BG40" i="2"/>
  <c r="BF40" i="2"/>
  <c r="BE40" i="2" s="1"/>
  <c r="BD40" i="2"/>
  <c r="DO40" i="2" s="1"/>
  <c r="BC40" i="2"/>
  <c r="AX40" i="2"/>
  <c r="AU40" i="2"/>
  <c r="AT40" i="2"/>
  <c r="AQ40" i="2"/>
  <c r="AM40" i="2" s="1"/>
  <c r="AN40" i="2"/>
  <c r="AJ40" i="2"/>
  <c r="AG40" i="2"/>
  <c r="AF40" i="2"/>
  <c r="AE40" i="2"/>
  <c r="DR40" i="2" s="1"/>
  <c r="AD40" i="2"/>
  <c r="AB40" i="2"/>
  <c r="AA40" i="2"/>
  <c r="Z40" i="2" s="1"/>
  <c r="V40" i="2"/>
  <c r="S40" i="2"/>
  <c r="O40" i="2"/>
  <c r="L40" i="2"/>
  <c r="K40" i="2" s="1"/>
  <c r="H40" i="2"/>
  <c r="E40" i="2"/>
  <c r="D40" i="2" s="1"/>
  <c r="DK39" i="2"/>
  <c r="DR39" i="2" s="1"/>
  <c r="DJ39" i="2"/>
  <c r="DI39" i="2"/>
  <c r="DH39" i="2"/>
  <c r="DG39" i="2"/>
  <c r="DB39" i="2"/>
  <c r="CY39" i="2"/>
  <c r="CX39" i="2" s="1"/>
  <c r="CU39" i="2"/>
  <c r="CR39" i="2"/>
  <c r="CN39" i="2"/>
  <c r="CJ39" i="2" s="1"/>
  <c r="CK39" i="2"/>
  <c r="CI39" i="2"/>
  <c r="CI37" i="2" s="1"/>
  <c r="CH39" i="2"/>
  <c r="CH37" i="2" s="1"/>
  <c r="CG39" i="2"/>
  <c r="CF39" i="2"/>
  <c r="CE39" i="2"/>
  <c r="DN39" i="2" s="1"/>
  <c r="CD39" i="2"/>
  <c r="CC39" i="2" s="1"/>
  <c r="BZ39" i="2"/>
  <c r="BW39" i="2"/>
  <c r="BV39" i="2" s="1"/>
  <c r="BS39" i="2"/>
  <c r="BP39" i="2"/>
  <c r="BO39" i="2" s="1"/>
  <c r="BL39" i="2"/>
  <c r="BI39" i="2"/>
  <c r="BH39" i="2"/>
  <c r="BG39" i="2"/>
  <c r="BF39" i="2"/>
  <c r="BD39" i="2"/>
  <c r="BD37" i="2" s="1"/>
  <c r="BC39" i="2"/>
  <c r="BB39" i="2" s="1"/>
  <c r="AX39" i="2"/>
  <c r="AU39" i="2"/>
  <c r="AT39" i="2" s="1"/>
  <c r="AQ39" i="2"/>
  <c r="AN39" i="2"/>
  <c r="AM39" i="2"/>
  <c r="AJ39" i="2"/>
  <c r="AF39" i="2" s="1"/>
  <c r="AG39" i="2"/>
  <c r="AE39" i="2"/>
  <c r="AD39" i="2"/>
  <c r="AC39" i="2"/>
  <c r="AB39" i="2"/>
  <c r="AA39" i="2"/>
  <c r="Z39" i="2"/>
  <c r="Y39" i="2" s="1"/>
  <c r="V39" i="2"/>
  <c r="R39" i="2" s="1"/>
  <c r="S39" i="2"/>
  <c r="O39" i="2"/>
  <c r="L39" i="2"/>
  <c r="K39" i="2"/>
  <c r="H39" i="2"/>
  <c r="E39" i="2"/>
  <c r="D39" i="2"/>
  <c r="DK38" i="2"/>
  <c r="DJ38" i="2"/>
  <c r="DI38" i="2"/>
  <c r="DH38" i="2"/>
  <c r="DG38" i="2"/>
  <c r="DF38" i="2"/>
  <c r="DB38" i="2"/>
  <c r="CY38" i="2"/>
  <c r="CX38" i="2" s="1"/>
  <c r="CU38" i="2"/>
  <c r="CR38" i="2"/>
  <c r="CQ38" i="2" s="1"/>
  <c r="CN38" i="2"/>
  <c r="CK38" i="2"/>
  <c r="CJ38" i="2" s="1"/>
  <c r="CI38" i="2"/>
  <c r="CH38" i="2"/>
  <c r="CG38" i="2" s="1"/>
  <c r="CF38" i="2"/>
  <c r="CF37" i="2" s="1"/>
  <c r="CF36" i="2" s="1"/>
  <c r="CE38" i="2"/>
  <c r="BZ38" i="2"/>
  <c r="BW38" i="2"/>
  <c r="BV38" i="2"/>
  <c r="BS38" i="2"/>
  <c r="BO38" i="2" s="1"/>
  <c r="BP38" i="2"/>
  <c r="BL38" i="2"/>
  <c r="BI38" i="2"/>
  <c r="BH38" i="2"/>
  <c r="BG38" i="2"/>
  <c r="BF38" i="2"/>
  <c r="BE38" i="2" s="1"/>
  <c r="BD38" i="2"/>
  <c r="BC38" i="2"/>
  <c r="BB38" i="2" s="1"/>
  <c r="AX38" i="2"/>
  <c r="AU38" i="2"/>
  <c r="AT38" i="2" s="1"/>
  <c r="AQ38" i="2"/>
  <c r="AN38" i="2"/>
  <c r="AM38" i="2"/>
  <c r="AJ38" i="2"/>
  <c r="AG38" i="2"/>
  <c r="AF38" i="2"/>
  <c r="AE38" i="2"/>
  <c r="AD38" i="2"/>
  <c r="AB38" i="2"/>
  <c r="AA38" i="2"/>
  <c r="Z38" i="2"/>
  <c r="V38" i="2"/>
  <c r="S38" i="2"/>
  <c r="R38" i="2" s="1"/>
  <c r="O38" i="2"/>
  <c r="L38" i="2"/>
  <c r="K38" i="2"/>
  <c r="H38" i="2"/>
  <c r="E38" i="2"/>
  <c r="D38" i="2" s="1"/>
  <c r="DK37" i="2"/>
  <c r="DD37" i="2"/>
  <c r="DC37" i="2"/>
  <c r="DA37" i="2"/>
  <c r="CZ37" i="2"/>
  <c r="CW37" i="2"/>
  <c r="CV37" i="2"/>
  <c r="CU37" i="2"/>
  <c r="CT37" i="2"/>
  <c r="CT36" i="2" s="1"/>
  <c r="CS37" i="2"/>
  <c r="CP37" i="2"/>
  <c r="CO37" i="2"/>
  <c r="CN37" i="2"/>
  <c r="CM37" i="2"/>
  <c r="CL37" i="2"/>
  <c r="CB37" i="2"/>
  <c r="CB36" i="2" s="1"/>
  <c r="CA37" i="2"/>
  <c r="CA36" i="2" s="1"/>
  <c r="BY37" i="2"/>
  <c r="BX37" i="2"/>
  <c r="BX36" i="2" s="1"/>
  <c r="BW36" i="2" s="1"/>
  <c r="BW37" i="2"/>
  <c r="BU37" i="2"/>
  <c r="BU36" i="2" s="1"/>
  <c r="BT37" i="2"/>
  <c r="BR37" i="2"/>
  <c r="BQ37" i="2"/>
  <c r="BP37" i="2" s="1"/>
  <c r="BN37" i="2"/>
  <c r="BL37" i="2" s="1"/>
  <c r="BM37" i="2"/>
  <c r="BK37" i="2"/>
  <c r="BJ37" i="2"/>
  <c r="BI37" i="2"/>
  <c r="BH37" i="2"/>
  <c r="BG37" i="2"/>
  <c r="BF37" i="2"/>
  <c r="BC37" i="2"/>
  <c r="BB37" i="2"/>
  <c r="AZ37" i="2"/>
  <c r="AY37" i="2"/>
  <c r="AW37" i="2"/>
  <c r="AV37" i="2"/>
  <c r="AU37" i="2"/>
  <c r="AS37" i="2"/>
  <c r="AR37" i="2"/>
  <c r="AP37" i="2"/>
  <c r="AO37" i="2"/>
  <c r="AN37" i="2" s="1"/>
  <c r="AL37" i="2"/>
  <c r="AK37" i="2"/>
  <c r="AJ37" i="2"/>
  <c r="AI37" i="2"/>
  <c r="AH37" i="2"/>
  <c r="AG37" i="2"/>
  <c r="AF37" i="2"/>
  <c r="AA37" i="2"/>
  <c r="X37" i="2"/>
  <c r="X36" i="2" s="1"/>
  <c r="W37" i="2"/>
  <c r="V37" i="2"/>
  <c r="U37" i="2"/>
  <c r="T37" i="2"/>
  <c r="S37" i="2" s="1"/>
  <c r="Q37" i="2"/>
  <c r="P37" i="2"/>
  <c r="O37" i="2" s="1"/>
  <c r="N37" i="2"/>
  <c r="M37" i="2"/>
  <c r="J37" i="2"/>
  <c r="J36" i="2" s="1"/>
  <c r="I37" i="2"/>
  <c r="H37" i="2" s="1"/>
  <c r="G37" i="2"/>
  <c r="F37" i="2"/>
  <c r="E37" i="2" s="1"/>
  <c r="D37" i="2"/>
  <c r="CW36" i="2"/>
  <c r="CV36" i="2"/>
  <c r="CU36" i="2" s="1"/>
  <c r="CR36" i="2"/>
  <c r="CQ36" i="2" s="1"/>
  <c r="BY36" i="2"/>
  <c r="BN36" i="2"/>
  <c r="BK36" i="2"/>
  <c r="AY36" i="2"/>
  <c r="AK36" i="2"/>
  <c r="AI36" i="2"/>
  <c r="W36" i="2"/>
  <c r="V36" i="2" s="1"/>
  <c r="Q36" i="2"/>
  <c r="N36" i="2"/>
  <c r="I36" i="2"/>
  <c r="H36" i="2" s="1"/>
  <c r="F36" i="2"/>
  <c r="DK34" i="2"/>
  <c r="DJ34" i="2"/>
  <c r="DI34" i="2"/>
  <c r="DH34" i="2"/>
  <c r="DG34" i="2"/>
  <c r="DF34" i="2" s="1"/>
  <c r="DE34" i="2" s="1"/>
  <c r="DB34" i="2"/>
  <c r="CY34" i="2"/>
  <c r="CX34" i="2" s="1"/>
  <c r="CU34" i="2"/>
  <c r="CR34" i="2"/>
  <c r="CN34" i="2"/>
  <c r="CK34" i="2"/>
  <c r="CI34" i="2"/>
  <c r="CH34" i="2"/>
  <c r="CG34" i="2"/>
  <c r="CF34" i="2"/>
  <c r="CD34" i="2" s="1"/>
  <c r="CC34" i="2" s="1"/>
  <c r="CE34" i="2"/>
  <c r="BZ34" i="2"/>
  <c r="BW34" i="2"/>
  <c r="BV34" i="2"/>
  <c r="BS34" i="2"/>
  <c r="BP34" i="2"/>
  <c r="BO34" i="2" s="1"/>
  <c r="BL34" i="2"/>
  <c r="BI34" i="2"/>
  <c r="BH34" i="2"/>
  <c r="BG34" i="2"/>
  <c r="DR34" i="2" s="1"/>
  <c r="BF34" i="2"/>
  <c r="DQ34" i="2" s="1"/>
  <c r="DP34" i="2" s="1"/>
  <c r="BE34" i="2"/>
  <c r="BD34" i="2"/>
  <c r="BB34" i="2" s="1"/>
  <c r="BC34" i="2"/>
  <c r="AX34" i="2"/>
  <c r="AU34" i="2"/>
  <c r="AT34" i="2" s="1"/>
  <c r="AQ34" i="2"/>
  <c r="AN34" i="2"/>
  <c r="AJ34" i="2"/>
  <c r="AG34" i="2"/>
  <c r="AF34" i="2"/>
  <c r="AE34" i="2"/>
  <c r="AD34" i="2"/>
  <c r="AC34" i="2"/>
  <c r="AB34" i="2"/>
  <c r="DO34" i="2" s="1"/>
  <c r="AA34" i="2"/>
  <c r="DN34" i="2" s="1"/>
  <c r="DM34" i="2" s="1"/>
  <c r="DL34" i="2" s="1"/>
  <c r="Z34" i="2"/>
  <c r="Y34" i="2" s="1"/>
  <c r="V34" i="2"/>
  <c r="R34" i="2" s="1"/>
  <c r="S34" i="2"/>
  <c r="O34" i="2"/>
  <c r="L34" i="2"/>
  <c r="K34" i="2"/>
  <c r="H34" i="2"/>
  <c r="E34" i="2"/>
  <c r="D34" i="2" s="1"/>
  <c r="DK33" i="2"/>
  <c r="DI33" i="2" s="1"/>
  <c r="DE33" i="2" s="1"/>
  <c r="DJ33" i="2"/>
  <c r="DH33" i="2"/>
  <c r="DG33" i="2"/>
  <c r="DG31" i="2" s="1"/>
  <c r="DF31" i="2" s="1"/>
  <c r="DF33" i="2"/>
  <c r="DB33" i="2"/>
  <c r="CX33" i="2" s="1"/>
  <c r="CY33" i="2"/>
  <c r="CU33" i="2"/>
  <c r="CR33" i="2"/>
  <c r="CQ33" i="2"/>
  <c r="CN33" i="2"/>
  <c r="CK33" i="2"/>
  <c r="CJ33" i="2" s="1"/>
  <c r="CI33" i="2"/>
  <c r="CH33" i="2"/>
  <c r="CF33" i="2"/>
  <c r="CE33" i="2"/>
  <c r="CD33" i="2"/>
  <c r="BZ33" i="2"/>
  <c r="BW33" i="2"/>
  <c r="BV33" i="2" s="1"/>
  <c r="BS33" i="2"/>
  <c r="BP33" i="2"/>
  <c r="BO33" i="2"/>
  <c r="BL33" i="2"/>
  <c r="BH33" i="2" s="1"/>
  <c r="BI33" i="2"/>
  <c r="BG33" i="2"/>
  <c r="BF33" i="2"/>
  <c r="BE33" i="2"/>
  <c r="BD33" i="2"/>
  <c r="BC33" i="2"/>
  <c r="BB33" i="2" s="1"/>
  <c r="AX33" i="2"/>
  <c r="AU33" i="2"/>
  <c r="AT33" i="2"/>
  <c r="AQ33" i="2"/>
  <c r="AN33" i="2"/>
  <c r="AM33" i="2"/>
  <c r="AJ33" i="2"/>
  <c r="AG33" i="2"/>
  <c r="AF33" i="2"/>
  <c r="AE33" i="2"/>
  <c r="AD33" i="2"/>
  <c r="DQ33" i="2" s="1"/>
  <c r="AC33" i="2"/>
  <c r="AB33" i="2"/>
  <c r="Z33" i="2" s="1"/>
  <c r="Y33" i="2" s="1"/>
  <c r="AA33" i="2"/>
  <c r="V33" i="2"/>
  <c r="S33" i="2"/>
  <c r="R33" i="2" s="1"/>
  <c r="O33" i="2"/>
  <c r="L33" i="2"/>
  <c r="K33" i="2" s="1"/>
  <c r="H33" i="2"/>
  <c r="E33" i="2"/>
  <c r="D33" i="2"/>
  <c r="DR32" i="2"/>
  <c r="DK32" i="2"/>
  <c r="DK31" i="2" s="1"/>
  <c r="DJ32" i="2"/>
  <c r="DI32" i="2" s="1"/>
  <c r="DH32" i="2"/>
  <c r="DF32" i="2" s="1"/>
  <c r="DG32" i="2"/>
  <c r="DB32" i="2"/>
  <c r="CY32" i="2"/>
  <c r="CX32" i="2"/>
  <c r="CU32" i="2"/>
  <c r="CR32" i="2"/>
  <c r="CQ32" i="2"/>
  <c r="CN32" i="2"/>
  <c r="CK32" i="2"/>
  <c r="CI32" i="2"/>
  <c r="CH32" i="2"/>
  <c r="CG32" i="2" s="1"/>
  <c r="CC32" i="2" s="1"/>
  <c r="CF32" i="2"/>
  <c r="CF31" i="2" s="1"/>
  <c r="CE32" i="2"/>
  <c r="CE31" i="2" s="1"/>
  <c r="CD32" i="2"/>
  <c r="BZ32" i="2"/>
  <c r="BV32" i="2" s="1"/>
  <c r="BW32" i="2"/>
  <c r="BS32" i="2"/>
  <c r="BP32" i="2"/>
  <c r="BO32" i="2"/>
  <c r="BL32" i="2"/>
  <c r="BI32" i="2"/>
  <c r="BH32" i="2" s="1"/>
  <c r="BG32" i="2"/>
  <c r="BG31" i="2" s="1"/>
  <c r="BF32" i="2"/>
  <c r="BE32" i="2"/>
  <c r="BD32" i="2"/>
  <c r="BC32" i="2"/>
  <c r="AX32" i="2"/>
  <c r="AT32" i="2" s="1"/>
  <c r="AU32" i="2"/>
  <c r="AQ32" i="2"/>
  <c r="AN32" i="2"/>
  <c r="AJ32" i="2"/>
  <c r="AG32" i="2"/>
  <c r="AE32" i="2"/>
  <c r="AE31" i="2" s="1"/>
  <c r="AD32" i="2"/>
  <c r="AB32" i="2"/>
  <c r="AA32" i="2"/>
  <c r="Z32" i="2" s="1"/>
  <c r="V32" i="2"/>
  <c r="S32" i="2"/>
  <c r="R32" i="2"/>
  <c r="O32" i="2"/>
  <c r="L32" i="2"/>
  <c r="K32" i="2"/>
  <c r="H32" i="2"/>
  <c r="D32" i="2" s="1"/>
  <c r="E32" i="2"/>
  <c r="DH31" i="2"/>
  <c r="DD31" i="2"/>
  <c r="DC31" i="2"/>
  <c r="DB31" i="2"/>
  <c r="DA31" i="2"/>
  <c r="CZ31" i="2"/>
  <c r="CY31" i="2" s="1"/>
  <c r="CX31" i="2" s="1"/>
  <c r="CW31" i="2"/>
  <c r="CV31" i="2"/>
  <c r="CU31" i="2" s="1"/>
  <c r="CT31" i="2"/>
  <c r="CS31" i="2"/>
  <c r="CR31" i="2" s="1"/>
  <c r="CQ31" i="2" s="1"/>
  <c r="CP31" i="2"/>
  <c r="CO31" i="2"/>
  <c r="CN31" i="2"/>
  <c r="CM31" i="2"/>
  <c r="CL31" i="2"/>
  <c r="CK31" i="2" s="1"/>
  <c r="CJ31" i="2" s="1"/>
  <c r="CI31" i="2"/>
  <c r="CB31" i="2"/>
  <c r="CA31" i="2"/>
  <c r="BZ31" i="2"/>
  <c r="BY31" i="2"/>
  <c r="BX31" i="2"/>
  <c r="BW31" i="2" s="1"/>
  <c r="BU31" i="2"/>
  <c r="BT31" i="2"/>
  <c r="BS31" i="2"/>
  <c r="BR31" i="2"/>
  <c r="BQ31" i="2"/>
  <c r="BP31" i="2" s="1"/>
  <c r="BO31" i="2" s="1"/>
  <c r="BN31" i="2"/>
  <c r="BM31" i="2"/>
  <c r="BL31" i="2"/>
  <c r="BK31" i="2"/>
  <c r="BJ31" i="2"/>
  <c r="BF31" i="2"/>
  <c r="BE31" i="2"/>
  <c r="AZ31" i="2"/>
  <c r="AX31" i="2" s="1"/>
  <c r="AY31" i="2"/>
  <c r="AW31" i="2"/>
  <c r="AU31" i="2" s="1"/>
  <c r="AT31" i="2" s="1"/>
  <c r="AV31" i="2"/>
  <c r="AS31" i="2"/>
  <c r="AR31" i="2"/>
  <c r="AQ31" i="2"/>
  <c r="AP31" i="2"/>
  <c r="AO31" i="2"/>
  <c r="AN31" i="2" s="1"/>
  <c r="AM31" i="2" s="1"/>
  <c r="AL31" i="2"/>
  <c r="AK31" i="2"/>
  <c r="AK27" i="2" s="1"/>
  <c r="AJ27" i="2" s="1"/>
  <c r="AJ31" i="2"/>
  <c r="AI31" i="2"/>
  <c r="AH31" i="2"/>
  <c r="AA31" i="2"/>
  <c r="X31" i="2"/>
  <c r="W31" i="2"/>
  <c r="V31" i="2"/>
  <c r="U31" i="2"/>
  <c r="T31" i="2"/>
  <c r="S31" i="2" s="1"/>
  <c r="R31" i="2" s="1"/>
  <c r="Q31" i="2"/>
  <c r="P31" i="2"/>
  <c r="O31" i="2"/>
  <c r="N31" i="2"/>
  <c r="M31" i="2"/>
  <c r="L31" i="2" s="1"/>
  <c r="K31" i="2"/>
  <c r="J31" i="2"/>
  <c r="I31" i="2"/>
  <c r="H31" i="2" s="1"/>
  <c r="G31" i="2"/>
  <c r="F31" i="2"/>
  <c r="DK30" i="2"/>
  <c r="DK28" i="2" s="1"/>
  <c r="DJ30" i="2"/>
  <c r="DJ28" i="2" s="1"/>
  <c r="DI30" i="2"/>
  <c r="DH30" i="2"/>
  <c r="DG30" i="2"/>
  <c r="DG28" i="2" s="1"/>
  <c r="DB30" i="2"/>
  <c r="CX30" i="2" s="1"/>
  <c r="CY30" i="2"/>
  <c r="CU30" i="2"/>
  <c r="CR30" i="2"/>
  <c r="CQ30" i="2"/>
  <c r="CN30" i="2"/>
  <c r="CK30" i="2"/>
  <c r="CJ30" i="2" s="1"/>
  <c r="CI30" i="2"/>
  <c r="CH30" i="2"/>
  <c r="CG30" i="2"/>
  <c r="CF30" i="2"/>
  <c r="CE30" i="2"/>
  <c r="BZ30" i="2"/>
  <c r="BW30" i="2"/>
  <c r="BV30" i="2"/>
  <c r="BS30" i="2"/>
  <c r="BP30" i="2"/>
  <c r="BO30" i="2" s="1"/>
  <c r="BL30" i="2"/>
  <c r="BI30" i="2"/>
  <c r="BH30" i="2"/>
  <c r="BG30" i="2"/>
  <c r="BF30" i="2"/>
  <c r="DQ30" i="2" s="1"/>
  <c r="BE30" i="2"/>
  <c r="BD30" i="2"/>
  <c r="BC30" i="2"/>
  <c r="AX30" i="2"/>
  <c r="AU30" i="2"/>
  <c r="AQ30" i="2"/>
  <c r="AN30" i="2"/>
  <c r="AM30" i="2" s="1"/>
  <c r="AJ30" i="2"/>
  <c r="AG30" i="2"/>
  <c r="AF30" i="2"/>
  <c r="AE30" i="2"/>
  <c r="AD30" i="2"/>
  <c r="AB30" i="2"/>
  <c r="AA30" i="2"/>
  <c r="Z30" i="2"/>
  <c r="V30" i="2"/>
  <c r="S30" i="2"/>
  <c r="O30" i="2"/>
  <c r="L30" i="2"/>
  <c r="K30" i="2"/>
  <c r="H30" i="2"/>
  <c r="E30" i="2"/>
  <c r="DR29" i="2"/>
  <c r="DK29" i="2"/>
  <c r="DJ29" i="2"/>
  <c r="DI29" i="2"/>
  <c r="DH29" i="2"/>
  <c r="DH28" i="2" s="1"/>
  <c r="DH27" i="2" s="1"/>
  <c r="DG29" i="2"/>
  <c r="DB29" i="2"/>
  <c r="CY29" i="2"/>
  <c r="CX29" i="2" s="1"/>
  <c r="CU29" i="2"/>
  <c r="CR29" i="2"/>
  <c r="CQ29" i="2"/>
  <c r="CN29" i="2"/>
  <c r="CK29" i="2"/>
  <c r="CJ29" i="2"/>
  <c r="CI29" i="2"/>
  <c r="CI28" i="2" s="1"/>
  <c r="CI27" i="2" s="1"/>
  <c r="CH29" i="2"/>
  <c r="CF29" i="2"/>
  <c r="DO29" i="2" s="1"/>
  <c r="CE29" i="2"/>
  <c r="BZ29" i="2"/>
  <c r="BW29" i="2"/>
  <c r="BV29" i="2" s="1"/>
  <c r="BS29" i="2"/>
  <c r="BP29" i="2"/>
  <c r="BO29" i="2"/>
  <c r="BL29" i="2"/>
  <c r="BI29" i="2"/>
  <c r="BH29" i="2"/>
  <c r="BG29" i="2"/>
  <c r="BF29" i="2"/>
  <c r="BF28" i="2" s="1"/>
  <c r="BE29" i="2"/>
  <c r="BD29" i="2"/>
  <c r="BD28" i="2" s="1"/>
  <c r="BC29" i="2"/>
  <c r="BC28" i="2" s="1"/>
  <c r="AX29" i="2"/>
  <c r="AU29" i="2"/>
  <c r="AT29" i="2" s="1"/>
  <c r="AQ29" i="2"/>
  <c r="AN29" i="2"/>
  <c r="AM29" i="2" s="1"/>
  <c r="AJ29" i="2"/>
  <c r="AG29" i="2"/>
  <c r="AF29" i="2"/>
  <c r="AE29" i="2"/>
  <c r="AD29" i="2"/>
  <c r="AC29" i="2" s="1"/>
  <c r="AB29" i="2"/>
  <c r="AA29" i="2"/>
  <c r="V29" i="2"/>
  <c r="S29" i="2"/>
  <c r="R29" i="2"/>
  <c r="O29" i="2"/>
  <c r="L29" i="2"/>
  <c r="K29" i="2"/>
  <c r="H29" i="2"/>
  <c r="D29" i="2" s="1"/>
  <c r="E29" i="2"/>
  <c r="DD28" i="2"/>
  <c r="DD27" i="2" s="1"/>
  <c r="DC28" i="2"/>
  <c r="DC27" i="2" s="1"/>
  <c r="DA28" i="2"/>
  <c r="CY28" i="2" s="1"/>
  <c r="CZ28" i="2"/>
  <c r="CW28" i="2"/>
  <c r="CV28" i="2"/>
  <c r="CU28" i="2"/>
  <c r="CT28" i="2"/>
  <c r="CT27" i="2" s="1"/>
  <c r="CS28" i="2"/>
  <c r="CS27" i="2" s="1"/>
  <c r="CR27" i="2" s="1"/>
  <c r="CR28" i="2"/>
  <c r="CQ28" i="2" s="1"/>
  <c r="CP28" i="2"/>
  <c r="CO28" i="2"/>
  <c r="CO27" i="2" s="1"/>
  <c r="CN27" i="2" s="1"/>
  <c r="CN28" i="2"/>
  <c r="CM28" i="2"/>
  <c r="CM27" i="2" s="1"/>
  <c r="CL28" i="2"/>
  <c r="CB28" i="2"/>
  <c r="CA28" i="2"/>
  <c r="CA27" i="2" s="1"/>
  <c r="BZ28" i="2"/>
  <c r="BY28" i="2"/>
  <c r="BX28" i="2"/>
  <c r="BW28" i="2"/>
  <c r="BV28" i="2" s="1"/>
  <c r="BU28" i="2"/>
  <c r="BT28" i="2"/>
  <c r="BT27" i="2" s="1"/>
  <c r="BS27" i="2" s="1"/>
  <c r="BS28" i="2"/>
  <c r="BR28" i="2"/>
  <c r="BR27" i="2" s="1"/>
  <c r="BQ28" i="2"/>
  <c r="BP28" i="2" s="1"/>
  <c r="BN28" i="2"/>
  <c r="BN27" i="2" s="1"/>
  <c r="BM28" i="2"/>
  <c r="BK28" i="2"/>
  <c r="BJ28" i="2"/>
  <c r="AZ28" i="2"/>
  <c r="AY28" i="2"/>
  <c r="AY27" i="2" s="1"/>
  <c r="AX27" i="2" s="1"/>
  <c r="AX28" i="2"/>
  <c r="AW28" i="2"/>
  <c r="AV28" i="2"/>
  <c r="AU28" i="2"/>
  <c r="AT28" i="2" s="1"/>
  <c r="AS28" i="2"/>
  <c r="AS27" i="2" s="1"/>
  <c r="AQ27" i="2" s="1"/>
  <c r="AR28" i="2"/>
  <c r="AR27" i="2" s="1"/>
  <c r="AQ28" i="2"/>
  <c r="AP28" i="2"/>
  <c r="AO28" i="2"/>
  <c r="AN28" i="2" s="1"/>
  <c r="AL28" i="2"/>
  <c r="AK28" i="2"/>
  <c r="AJ28" i="2" s="1"/>
  <c r="AI28" i="2"/>
  <c r="AH28" i="2"/>
  <c r="AH27" i="2" s="1"/>
  <c r="AD28" i="2"/>
  <c r="AB28" i="2"/>
  <c r="AA28" i="2"/>
  <c r="AA27" i="2" s="1"/>
  <c r="X28" i="2"/>
  <c r="X27" i="2" s="1"/>
  <c r="W28" i="2"/>
  <c r="W27" i="2" s="1"/>
  <c r="V28" i="2"/>
  <c r="U28" i="2"/>
  <c r="U27" i="2" s="1"/>
  <c r="T28" i="2"/>
  <c r="S28" i="2"/>
  <c r="R28" i="2" s="1"/>
  <c r="Q28" i="2"/>
  <c r="P28" i="2"/>
  <c r="O28" i="2"/>
  <c r="N28" i="2"/>
  <c r="M28" i="2"/>
  <c r="J28" i="2"/>
  <c r="I28" i="2"/>
  <c r="I27" i="2" s="1"/>
  <c r="H27" i="2" s="1"/>
  <c r="H28" i="2"/>
  <c r="G28" i="2"/>
  <c r="F28" i="2"/>
  <c r="E28" i="2" s="1"/>
  <c r="D28" i="2" s="1"/>
  <c r="DB27" i="2"/>
  <c r="DA27" i="2"/>
  <c r="CZ27" i="2"/>
  <c r="CY27" i="2" s="1"/>
  <c r="CW27" i="2"/>
  <c r="CV27" i="2"/>
  <c r="CP27" i="2"/>
  <c r="CB27" i="2"/>
  <c r="BZ27" i="2"/>
  <c r="BY27" i="2"/>
  <c r="BX27" i="2"/>
  <c r="BW27" i="2"/>
  <c r="BV27" i="2" s="1"/>
  <c r="BU27" i="2"/>
  <c r="BQ27" i="2"/>
  <c r="BP27" i="2"/>
  <c r="BO27" i="2" s="1"/>
  <c r="BJ27" i="2"/>
  <c r="AZ27" i="2"/>
  <c r="AW27" i="2"/>
  <c r="AV27" i="2"/>
  <c r="AU27" i="2"/>
  <c r="AT27" i="2" s="1"/>
  <c r="AP27" i="2"/>
  <c r="AO27" i="2"/>
  <c r="AL27" i="2"/>
  <c r="V27" i="2"/>
  <c r="T27" i="2"/>
  <c r="Q27" i="2"/>
  <c r="P27" i="2"/>
  <c r="O27" i="2"/>
  <c r="N27" i="2"/>
  <c r="J27" i="2"/>
  <c r="G27" i="2"/>
  <c r="DO25" i="2"/>
  <c r="DK25" i="2"/>
  <c r="DJ25" i="2"/>
  <c r="DQ25" i="2" s="1"/>
  <c r="DI25" i="2"/>
  <c r="DH25" i="2"/>
  <c r="DF25" i="2" s="1"/>
  <c r="DE25" i="2" s="1"/>
  <c r="DG25" i="2"/>
  <c r="DG23" i="2" s="1"/>
  <c r="DB25" i="2"/>
  <c r="CX25" i="2" s="1"/>
  <c r="CY25" i="2"/>
  <c r="CU25" i="2"/>
  <c r="CR25" i="2"/>
  <c r="CQ25" i="2"/>
  <c r="CN25" i="2"/>
  <c r="CK25" i="2"/>
  <c r="CJ25" i="2"/>
  <c r="CI25" i="2"/>
  <c r="CG25" i="2" s="1"/>
  <c r="CH25" i="2"/>
  <c r="CF25" i="2"/>
  <c r="CF23" i="2" s="1"/>
  <c r="CE25" i="2"/>
  <c r="BZ25" i="2"/>
  <c r="BW25" i="2"/>
  <c r="BV25" i="2"/>
  <c r="BS25" i="2"/>
  <c r="BP25" i="2"/>
  <c r="BO25" i="2" s="1"/>
  <c r="BL25" i="2"/>
  <c r="BI25" i="2"/>
  <c r="BH25" i="2"/>
  <c r="BG25" i="2"/>
  <c r="BF25" i="2"/>
  <c r="BE25" i="2" s="1"/>
  <c r="BD25" i="2"/>
  <c r="BC25" i="2"/>
  <c r="BB25" i="2" s="1"/>
  <c r="BA25" i="2"/>
  <c r="AX25" i="2"/>
  <c r="AT25" i="2" s="1"/>
  <c r="AU25" i="2"/>
  <c r="AQ25" i="2"/>
  <c r="AN25" i="2"/>
  <c r="AM25" i="2" s="1"/>
  <c r="AJ25" i="2"/>
  <c r="AG25" i="2"/>
  <c r="AF25" i="2" s="1"/>
  <c r="AE25" i="2"/>
  <c r="AC25" i="2" s="1"/>
  <c r="AD25" i="2"/>
  <c r="AB25" i="2"/>
  <c r="AA25" i="2"/>
  <c r="Z25" i="2" s="1"/>
  <c r="Y25" i="2" s="1"/>
  <c r="V25" i="2"/>
  <c r="S25" i="2"/>
  <c r="R25" i="2" s="1"/>
  <c r="O25" i="2"/>
  <c r="L25" i="2"/>
  <c r="K25" i="2"/>
  <c r="H25" i="2"/>
  <c r="E25" i="2"/>
  <c r="D25" i="2"/>
  <c r="DO24" i="2"/>
  <c r="DO23" i="2" s="1"/>
  <c r="DK24" i="2"/>
  <c r="DJ24" i="2"/>
  <c r="DJ23" i="2" s="1"/>
  <c r="DI24" i="2"/>
  <c r="DH24" i="2"/>
  <c r="DH23" i="2" s="1"/>
  <c r="DG24" i="2"/>
  <c r="DF24" i="2" s="1"/>
  <c r="DE24" i="2" s="1"/>
  <c r="DB24" i="2"/>
  <c r="CY24" i="2"/>
  <c r="CX24" i="2" s="1"/>
  <c r="CU24" i="2"/>
  <c r="CR24" i="2"/>
  <c r="CQ24" i="2"/>
  <c r="CN24" i="2"/>
  <c r="CK24" i="2"/>
  <c r="CJ24" i="2" s="1"/>
  <c r="CI24" i="2"/>
  <c r="DR24" i="2" s="1"/>
  <c r="CH24" i="2"/>
  <c r="CF24" i="2"/>
  <c r="CD24" i="2" s="1"/>
  <c r="CE24" i="2"/>
  <c r="BZ24" i="2"/>
  <c r="BW24" i="2"/>
  <c r="BS24" i="2"/>
  <c r="BP24" i="2"/>
  <c r="BO24" i="2"/>
  <c r="BL24" i="2"/>
  <c r="BI24" i="2"/>
  <c r="BG24" i="2"/>
  <c r="BG23" i="2" s="1"/>
  <c r="BF24" i="2"/>
  <c r="BF23" i="2" s="1"/>
  <c r="BD24" i="2"/>
  <c r="BD23" i="2" s="1"/>
  <c r="BC24" i="2"/>
  <c r="BB24" i="2"/>
  <c r="AX24" i="2"/>
  <c r="AT24" i="2" s="1"/>
  <c r="AU24" i="2"/>
  <c r="AQ24" i="2"/>
  <c r="AN24" i="2"/>
  <c r="AM24" i="2" s="1"/>
  <c r="AJ24" i="2"/>
  <c r="AG24" i="2"/>
  <c r="AF24" i="2"/>
  <c r="AE24" i="2"/>
  <c r="AD24" i="2"/>
  <c r="AC24" i="2"/>
  <c r="AB24" i="2"/>
  <c r="AA24" i="2"/>
  <c r="DN24" i="2" s="1"/>
  <c r="V24" i="2"/>
  <c r="S24" i="2"/>
  <c r="R24" i="2"/>
  <c r="O24" i="2"/>
  <c r="L24" i="2"/>
  <c r="K24" i="2" s="1"/>
  <c r="H24" i="2"/>
  <c r="E24" i="2"/>
  <c r="D24" i="2"/>
  <c r="DK23" i="2"/>
  <c r="DI23" i="2" s="1"/>
  <c r="AC23" i="1" s="1"/>
  <c r="DD23" i="2"/>
  <c r="DB23" i="2" s="1"/>
  <c r="CX23" i="2" s="1"/>
  <c r="DC23" i="2"/>
  <c r="DA23" i="2"/>
  <c r="CZ23" i="2"/>
  <c r="CY23" i="2"/>
  <c r="CW23" i="2"/>
  <c r="CU23" i="2" s="1"/>
  <c r="CV23" i="2"/>
  <c r="CT23" i="2"/>
  <c r="CS23" i="2"/>
  <c r="CR23" i="2"/>
  <c r="CQ23" i="2" s="1"/>
  <c r="CP23" i="2"/>
  <c r="CO23" i="2"/>
  <c r="CN23" i="2"/>
  <c r="CM23" i="2"/>
  <c r="CK23" i="2" s="1"/>
  <c r="CL23" i="2"/>
  <c r="CB23" i="2"/>
  <c r="CA23" i="2"/>
  <c r="BZ23" i="2"/>
  <c r="BY23" i="2"/>
  <c r="BX23" i="2"/>
  <c r="BW23" i="2"/>
  <c r="BV23" i="2" s="1"/>
  <c r="BU23" i="2"/>
  <c r="BT23" i="2"/>
  <c r="BS23" i="2"/>
  <c r="BR23" i="2"/>
  <c r="BQ23" i="2"/>
  <c r="BP23" i="2" s="1"/>
  <c r="BO23" i="2" s="1"/>
  <c r="BN23" i="2"/>
  <c r="BL23" i="2" s="1"/>
  <c r="BM23" i="2"/>
  <c r="BK23" i="2"/>
  <c r="BJ23" i="2"/>
  <c r="BI23" i="2" s="1"/>
  <c r="BH23" i="2" s="1"/>
  <c r="AZ23" i="2"/>
  <c r="AX23" i="2" s="1"/>
  <c r="AY23" i="2"/>
  <c r="AW23" i="2"/>
  <c r="AV23" i="2"/>
  <c r="AU23" i="2"/>
  <c r="AS23" i="2"/>
  <c r="AQ23" i="2" s="1"/>
  <c r="AR23" i="2"/>
  <c r="AP23" i="2"/>
  <c r="AO23" i="2"/>
  <c r="AL23" i="2"/>
  <c r="AK23" i="2"/>
  <c r="AJ23" i="2"/>
  <c r="AI23" i="2"/>
  <c r="AH23" i="2"/>
  <c r="AG23" i="2" s="1"/>
  <c r="AF23" i="2" s="1"/>
  <c r="AE23" i="2"/>
  <c r="AD23" i="2"/>
  <c r="AC23" i="2" s="1"/>
  <c r="AB23" i="2"/>
  <c r="X23" i="2"/>
  <c r="W23" i="2"/>
  <c r="V23" i="2"/>
  <c r="U23" i="2"/>
  <c r="T23" i="2"/>
  <c r="S23" i="2"/>
  <c r="R23" i="2" s="1"/>
  <c r="Q23" i="2"/>
  <c r="P23" i="2"/>
  <c r="O23" i="2"/>
  <c r="N23" i="2"/>
  <c r="M23" i="2"/>
  <c r="J23" i="2"/>
  <c r="I23" i="2"/>
  <c r="H23" i="2"/>
  <c r="G23" i="2"/>
  <c r="F23" i="2"/>
  <c r="DK21" i="2"/>
  <c r="DJ21" i="2"/>
  <c r="DI21" i="2"/>
  <c r="DH21" i="2"/>
  <c r="DG21" i="2"/>
  <c r="DF21" i="2"/>
  <c r="DE21" i="2" s="1"/>
  <c r="DB21" i="2"/>
  <c r="CX21" i="2" s="1"/>
  <c r="CY21" i="2"/>
  <c r="CU21" i="2"/>
  <c r="CQ21" i="2" s="1"/>
  <c r="CR21" i="2"/>
  <c r="CN21" i="2"/>
  <c r="CK21" i="2"/>
  <c r="CJ21" i="2"/>
  <c r="CI21" i="2"/>
  <c r="CH21" i="2"/>
  <c r="CF21" i="2"/>
  <c r="CE21" i="2"/>
  <c r="CD21" i="2"/>
  <c r="BZ21" i="2"/>
  <c r="BW21" i="2"/>
  <c r="BV21" i="2"/>
  <c r="BS21" i="2"/>
  <c r="BP21" i="2"/>
  <c r="BO21" i="2" s="1"/>
  <c r="BL21" i="2"/>
  <c r="BI21" i="2"/>
  <c r="BG21" i="2"/>
  <c r="BF21" i="2"/>
  <c r="BE21" i="2"/>
  <c r="BD21" i="2"/>
  <c r="DO21" i="2" s="1"/>
  <c r="BC21" i="2"/>
  <c r="DN21" i="2" s="1"/>
  <c r="DM21" i="2" s="1"/>
  <c r="BB21" i="2"/>
  <c r="BA21" i="2" s="1"/>
  <c r="AX21" i="2"/>
  <c r="AU21" i="2"/>
  <c r="AT21" i="2"/>
  <c r="AQ21" i="2"/>
  <c r="AN21" i="2"/>
  <c r="AM21" i="2" s="1"/>
  <c r="AJ21" i="2"/>
  <c r="AG21" i="2"/>
  <c r="AF21" i="2"/>
  <c r="AE21" i="2"/>
  <c r="DR21" i="2" s="1"/>
  <c r="AD21" i="2"/>
  <c r="DQ21" i="2" s="1"/>
  <c r="DP21" i="2" s="1"/>
  <c r="AC21" i="2"/>
  <c r="AB21" i="2"/>
  <c r="AA21" i="2"/>
  <c r="Z21" i="2" s="1"/>
  <c r="V21" i="2"/>
  <c r="S21" i="2"/>
  <c r="R21" i="2" s="1"/>
  <c r="O21" i="2"/>
  <c r="L21" i="2"/>
  <c r="K21" i="2"/>
  <c r="H21" i="2"/>
  <c r="E21" i="2"/>
  <c r="D21" i="2" s="1"/>
  <c r="DK20" i="2"/>
  <c r="DJ20" i="2"/>
  <c r="DI20" i="2" s="1"/>
  <c r="DH20" i="2"/>
  <c r="DG20" i="2"/>
  <c r="DF20" i="2" s="1"/>
  <c r="DB20" i="2"/>
  <c r="CY20" i="2"/>
  <c r="CX20" i="2"/>
  <c r="CU20" i="2"/>
  <c r="CR20" i="2"/>
  <c r="CR18" i="2" s="1"/>
  <c r="CQ20" i="2"/>
  <c r="CN20" i="2"/>
  <c r="CK20" i="2"/>
  <c r="CJ20" i="2"/>
  <c r="CI20" i="2"/>
  <c r="CH20" i="2"/>
  <c r="CG20" i="2"/>
  <c r="CF20" i="2"/>
  <c r="CD20" i="2" s="1"/>
  <c r="CC20" i="2" s="1"/>
  <c r="CE20" i="2"/>
  <c r="BZ20" i="2"/>
  <c r="BW20" i="2"/>
  <c r="BV20" i="2"/>
  <c r="BS20" i="2"/>
  <c r="BP20" i="2"/>
  <c r="BO20" i="2" s="1"/>
  <c r="BL20" i="2"/>
  <c r="BL18" i="2" s="1"/>
  <c r="BI20" i="2"/>
  <c r="BH20" i="2"/>
  <c r="BG20" i="2"/>
  <c r="BF20" i="2"/>
  <c r="BE20" i="2"/>
  <c r="BD20" i="2"/>
  <c r="BC20" i="2"/>
  <c r="BB20" i="2" s="1"/>
  <c r="BA20" i="2" s="1"/>
  <c r="AX20" i="2"/>
  <c r="AT20" i="2" s="1"/>
  <c r="AU20" i="2"/>
  <c r="AQ20" i="2"/>
  <c r="AN20" i="2"/>
  <c r="AM20" i="2"/>
  <c r="AJ20" i="2"/>
  <c r="AG20" i="2"/>
  <c r="AE20" i="2"/>
  <c r="AD20" i="2"/>
  <c r="AC20" i="2" s="1"/>
  <c r="AB20" i="2"/>
  <c r="AB18" i="2" s="1"/>
  <c r="AA20" i="2"/>
  <c r="V20" i="2"/>
  <c r="S20" i="2"/>
  <c r="R20" i="2"/>
  <c r="O20" i="2"/>
  <c r="L20" i="2"/>
  <c r="K20" i="2" s="1"/>
  <c r="H20" i="2"/>
  <c r="D20" i="2" s="1"/>
  <c r="E20" i="2"/>
  <c r="DK19" i="2"/>
  <c r="DK18" i="2" s="1"/>
  <c r="DJ19" i="2"/>
  <c r="DH19" i="2"/>
  <c r="DG19" i="2"/>
  <c r="DF19" i="2" s="1"/>
  <c r="DB19" i="2"/>
  <c r="CY19" i="2"/>
  <c r="CU19" i="2"/>
  <c r="CQ19" i="2" s="1"/>
  <c r="CR19" i="2"/>
  <c r="CN19" i="2"/>
  <c r="CK19" i="2"/>
  <c r="CJ19" i="2"/>
  <c r="CI19" i="2"/>
  <c r="CH19" i="2"/>
  <c r="CG19" i="2"/>
  <c r="CF19" i="2"/>
  <c r="CE19" i="2"/>
  <c r="CD19" i="2"/>
  <c r="CC19" i="2" s="1"/>
  <c r="BZ19" i="2"/>
  <c r="BZ18" i="2" s="1"/>
  <c r="BW19" i="2"/>
  <c r="BW18" i="2" s="1"/>
  <c r="BS19" i="2"/>
  <c r="BS18" i="2" s="1"/>
  <c r="BP19" i="2"/>
  <c r="BL19" i="2"/>
  <c r="BI19" i="2"/>
  <c r="BH19" i="2" s="1"/>
  <c r="BG19" i="2"/>
  <c r="BF19" i="2"/>
  <c r="BE19" i="2"/>
  <c r="BE18" i="2" s="1"/>
  <c r="BD19" i="2"/>
  <c r="BC19" i="2"/>
  <c r="AX19" i="2"/>
  <c r="AX18" i="2" s="1"/>
  <c r="AU19" i="2"/>
  <c r="AU18" i="2" s="1"/>
  <c r="AQ19" i="2"/>
  <c r="AN19" i="2"/>
  <c r="AM19" i="2"/>
  <c r="AJ19" i="2"/>
  <c r="AG19" i="2"/>
  <c r="AF19" i="2" s="1"/>
  <c r="AE19" i="2"/>
  <c r="AD19" i="2"/>
  <c r="AB19" i="2"/>
  <c r="AA19" i="2"/>
  <c r="Z19" i="2"/>
  <c r="V19" i="2"/>
  <c r="S19" i="2"/>
  <c r="R19" i="2" s="1"/>
  <c r="O19" i="2"/>
  <c r="L19" i="2"/>
  <c r="K19" i="2"/>
  <c r="K18" i="2" s="1"/>
  <c r="H19" i="2"/>
  <c r="H18" i="2" s="1"/>
  <c r="E19" i="2"/>
  <c r="DH18" i="2"/>
  <c r="DG18" i="2"/>
  <c r="DD18" i="2"/>
  <c r="DC18" i="2"/>
  <c r="DB18" i="2"/>
  <c r="DA18" i="2"/>
  <c r="CZ18" i="2"/>
  <c r="CW18" i="2"/>
  <c r="CV18" i="2"/>
  <c r="CV12" i="2" s="1"/>
  <c r="CU18" i="2"/>
  <c r="CT18" i="2"/>
  <c r="CT12" i="2" s="1"/>
  <c r="CS18" i="2"/>
  <c r="CP18" i="2"/>
  <c r="CO18" i="2"/>
  <c r="CO12" i="2" s="1"/>
  <c r="CN18" i="2"/>
  <c r="CM18" i="2"/>
  <c r="CL18" i="2"/>
  <c r="CJ18" i="2"/>
  <c r="CI18" i="2"/>
  <c r="CI12" i="2" s="1"/>
  <c r="CH18" i="2"/>
  <c r="CG18" i="2"/>
  <c r="CE18" i="2"/>
  <c r="CD18" i="2"/>
  <c r="CC18" i="2"/>
  <c r="CB18" i="2"/>
  <c r="CA18" i="2"/>
  <c r="BY18" i="2"/>
  <c r="BX18" i="2"/>
  <c r="BU18" i="2"/>
  <c r="BT18" i="2"/>
  <c r="BT12" i="2" s="1"/>
  <c r="BR18" i="2"/>
  <c r="BQ18" i="2"/>
  <c r="BN18" i="2"/>
  <c r="BM18" i="2"/>
  <c r="BK18" i="2"/>
  <c r="BJ18" i="2"/>
  <c r="BI18" i="2"/>
  <c r="BG18" i="2"/>
  <c r="BF18" i="2"/>
  <c r="AZ18" i="2"/>
  <c r="AZ12" i="2" s="1"/>
  <c r="AY18" i="2"/>
  <c r="AW18" i="2"/>
  <c r="AV18" i="2"/>
  <c r="AS18" i="2"/>
  <c r="AR18" i="2"/>
  <c r="AQ18" i="2"/>
  <c r="AP18" i="2"/>
  <c r="AO18" i="2"/>
  <c r="AN18" i="2"/>
  <c r="AM18" i="2"/>
  <c r="AL18" i="2"/>
  <c r="AL12" i="2" s="1"/>
  <c r="AK18" i="2"/>
  <c r="AI18" i="2"/>
  <c r="AH18" i="2"/>
  <c r="AG18" i="2"/>
  <c r="X18" i="2"/>
  <c r="W18" i="2"/>
  <c r="V18" i="2"/>
  <c r="U18" i="2"/>
  <c r="T18" i="2"/>
  <c r="S18" i="2"/>
  <c r="R18" i="2"/>
  <c r="Q18" i="2"/>
  <c r="P18" i="2"/>
  <c r="N18" i="2"/>
  <c r="M18" i="2"/>
  <c r="L18" i="2"/>
  <c r="J18" i="2"/>
  <c r="I18" i="2"/>
  <c r="G18" i="2"/>
  <c r="F18" i="2"/>
  <c r="E18" i="2"/>
  <c r="DK17" i="2"/>
  <c r="DI17" i="2" s="1"/>
  <c r="DJ17" i="2"/>
  <c r="DH17" i="2"/>
  <c r="DG17" i="2"/>
  <c r="DF17" i="2"/>
  <c r="DE17" i="2" s="1"/>
  <c r="DB17" i="2"/>
  <c r="CY17" i="2"/>
  <c r="CX17" i="2" s="1"/>
  <c r="CU17" i="2"/>
  <c r="CR17" i="2"/>
  <c r="CQ17" i="2" s="1"/>
  <c r="CN17" i="2"/>
  <c r="CK17" i="2"/>
  <c r="CJ17" i="2" s="1"/>
  <c r="CI17" i="2"/>
  <c r="CH17" i="2"/>
  <c r="CG17" i="2" s="1"/>
  <c r="CF17" i="2"/>
  <c r="CE17" i="2"/>
  <c r="CD17" i="2" s="1"/>
  <c r="BZ17" i="2"/>
  <c r="BW17" i="2"/>
  <c r="BV17" i="2"/>
  <c r="BS17" i="2"/>
  <c r="BP17" i="2"/>
  <c r="BO17" i="2"/>
  <c r="BL17" i="2"/>
  <c r="BI17" i="2"/>
  <c r="BH17" i="2"/>
  <c r="BG17" i="2"/>
  <c r="BF17" i="2"/>
  <c r="BE17" i="2" s="1"/>
  <c r="BD17" i="2"/>
  <c r="BC17" i="2"/>
  <c r="BB17" i="2" s="1"/>
  <c r="AX17" i="2"/>
  <c r="AU17" i="2"/>
  <c r="AT17" i="2" s="1"/>
  <c r="AQ17" i="2"/>
  <c r="AN17" i="2"/>
  <c r="AM17" i="2"/>
  <c r="AJ17" i="2"/>
  <c r="AF17" i="2" s="1"/>
  <c r="AG17" i="2"/>
  <c r="AE17" i="2"/>
  <c r="DR17" i="2" s="1"/>
  <c r="AD17" i="2"/>
  <c r="DQ17" i="2" s="1"/>
  <c r="DP17" i="2" s="1"/>
  <c r="AB17" i="2"/>
  <c r="AA17" i="2"/>
  <c r="V17" i="2"/>
  <c r="S17" i="2"/>
  <c r="R17" i="2" s="1"/>
  <c r="O17" i="2"/>
  <c r="K17" i="2" s="1"/>
  <c r="L17" i="2"/>
  <c r="H17" i="2"/>
  <c r="E17" i="2"/>
  <c r="D17" i="2"/>
  <c r="DK16" i="2"/>
  <c r="DJ16" i="2"/>
  <c r="DI16" i="2"/>
  <c r="DH16" i="2"/>
  <c r="DG16" i="2"/>
  <c r="DF16" i="2"/>
  <c r="DE16" i="2" s="1"/>
  <c r="DB16" i="2"/>
  <c r="CX16" i="2" s="1"/>
  <c r="CY16" i="2"/>
  <c r="CU16" i="2"/>
  <c r="CR16" i="2"/>
  <c r="CQ16" i="2"/>
  <c r="CN16" i="2"/>
  <c r="CK16" i="2"/>
  <c r="CJ16" i="2" s="1"/>
  <c r="CI16" i="2"/>
  <c r="CH16" i="2"/>
  <c r="CG16" i="2" s="1"/>
  <c r="CC16" i="2" s="1"/>
  <c r="CF16" i="2"/>
  <c r="CE16" i="2"/>
  <c r="CD16" i="2" s="1"/>
  <c r="BZ16" i="2"/>
  <c r="BW16" i="2"/>
  <c r="BV16" i="2" s="1"/>
  <c r="BS16" i="2"/>
  <c r="BP16" i="2"/>
  <c r="BO16" i="2" s="1"/>
  <c r="BL16" i="2"/>
  <c r="BH16" i="2" s="1"/>
  <c r="BI16" i="2"/>
  <c r="BG16" i="2"/>
  <c r="DR16" i="2" s="1"/>
  <c r="BF16" i="2"/>
  <c r="BD16" i="2"/>
  <c r="BC16" i="2"/>
  <c r="BB16" i="2"/>
  <c r="AX16" i="2"/>
  <c r="AU16" i="2"/>
  <c r="AT16" i="2" s="1"/>
  <c r="AT13" i="2" s="1"/>
  <c r="AQ16" i="2"/>
  <c r="AN16" i="2"/>
  <c r="AM16" i="2"/>
  <c r="AJ16" i="2"/>
  <c r="AG16" i="2"/>
  <c r="AF16" i="2"/>
  <c r="AE16" i="2"/>
  <c r="AD16" i="2"/>
  <c r="AC16" i="2" s="1"/>
  <c r="AB16" i="2"/>
  <c r="AA16" i="2"/>
  <c r="V16" i="2"/>
  <c r="S16" i="2"/>
  <c r="R16" i="2"/>
  <c r="O16" i="2"/>
  <c r="L16" i="2"/>
  <c r="K16" i="2"/>
  <c r="H16" i="2"/>
  <c r="E16" i="2"/>
  <c r="D16" i="2" s="1"/>
  <c r="DK15" i="2"/>
  <c r="DJ15" i="2"/>
  <c r="DI15" i="2"/>
  <c r="DH15" i="2"/>
  <c r="DF15" i="2" s="1"/>
  <c r="DG15" i="2"/>
  <c r="DB15" i="2"/>
  <c r="DB13" i="2" s="1"/>
  <c r="CY15" i="2"/>
  <c r="CU15" i="2"/>
  <c r="CR15" i="2"/>
  <c r="CR13" i="2" s="1"/>
  <c r="CQ15" i="2"/>
  <c r="CN15" i="2"/>
  <c r="CN13" i="2" s="1"/>
  <c r="CK15" i="2"/>
  <c r="CI15" i="2"/>
  <c r="CG15" i="2" s="1"/>
  <c r="CH15" i="2"/>
  <c r="CF15" i="2"/>
  <c r="CE15" i="2"/>
  <c r="CD15" i="2"/>
  <c r="CC15" i="2"/>
  <c r="BZ15" i="2"/>
  <c r="BV15" i="2" s="1"/>
  <c r="BW15" i="2"/>
  <c r="BS15" i="2"/>
  <c r="BS13" i="2" s="1"/>
  <c r="BP15" i="2"/>
  <c r="BL15" i="2"/>
  <c r="BH15" i="2" s="1"/>
  <c r="BI15" i="2"/>
  <c r="BG15" i="2"/>
  <c r="BF15" i="2"/>
  <c r="BE15" i="2"/>
  <c r="BD15" i="2"/>
  <c r="BC15" i="2"/>
  <c r="AX15" i="2"/>
  <c r="AU15" i="2"/>
  <c r="AT15" i="2"/>
  <c r="AQ15" i="2"/>
  <c r="AN15" i="2"/>
  <c r="AM15" i="2" s="1"/>
  <c r="AJ15" i="2"/>
  <c r="AG15" i="2"/>
  <c r="AG13" i="2" s="1"/>
  <c r="AE15" i="2"/>
  <c r="AD15" i="2"/>
  <c r="AB15" i="2"/>
  <c r="AA15" i="2"/>
  <c r="DN15" i="2" s="1"/>
  <c r="V15" i="2"/>
  <c r="S15" i="2"/>
  <c r="R15" i="2" s="1"/>
  <c r="O15" i="2"/>
  <c r="K15" i="2" s="1"/>
  <c r="L15" i="2"/>
  <c r="H15" i="2"/>
  <c r="D15" i="2" s="1"/>
  <c r="E15" i="2"/>
  <c r="DK14" i="2"/>
  <c r="DJ14" i="2"/>
  <c r="DI14" i="2" s="1"/>
  <c r="DI13" i="2" s="1"/>
  <c r="DH14" i="2"/>
  <c r="DG14" i="2"/>
  <c r="DF14" i="2" s="1"/>
  <c r="DB14" i="2"/>
  <c r="CX14" i="2" s="1"/>
  <c r="CY14" i="2"/>
  <c r="CU14" i="2"/>
  <c r="CR14" i="2"/>
  <c r="CN14" i="2"/>
  <c r="CK14" i="2"/>
  <c r="CJ14" i="2"/>
  <c r="CI14" i="2"/>
  <c r="CI13" i="2" s="1"/>
  <c r="CH14" i="2"/>
  <c r="CG14" i="2" s="1"/>
  <c r="CC14" i="2" s="1"/>
  <c r="CF14" i="2"/>
  <c r="CE14" i="2"/>
  <c r="CD14" i="2"/>
  <c r="BZ14" i="2"/>
  <c r="BZ13" i="2" s="1"/>
  <c r="BW14" i="2"/>
  <c r="BW13" i="2" s="1"/>
  <c r="BV14" i="2"/>
  <c r="BV13" i="2" s="1"/>
  <c r="BS14" i="2"/>
  <c r="BP14" i="2"/>
  <c r="BO14" i="2" s="1"/>
  <c r="BL14" i="2"/>
  <c r="BI14" i="2"/>
  <c r="BH14" i="2" s="1"/>
  <c r="BH13" i="2" s="1"/>
  <c r="BG14" i="2"/>
  <c r="BF14" i="2"/>
  <c r="BD14" i="2"/>
  <c r="BC14" i="2"/>
  <c r="BC13" i="2" s="1"/>
  <c r="BB14" i="2"/>
  <c r="AX14" i="2"/>
  <c r="AU14" i="2"/>
  <c r="AT14" i="2"/>
  <c r="AQ14" i="2"/>
  <c r="AN14" i="2"/>
  <c r="AN13" i="2" s="1"/>
  <c r="AM14" i="2"/>
  <c r="AM13" i="2" s="1"/>
  <c r="AJ14" i="2"/>
  <c r="AF14" i="2" s="1"/>
  <c r="AG14" i="2"/>
  <c r="AE14" i="2"/>
  <c r="AD14" i="2"/>
  <c r="DQ14" i="2" s="1"/>
  <c r="AC14" i="2"/>
  <c r="AB14" i="2"/>
  <c r="AA14" i="2"/>
  <c r="V14" i="2"/>
  <c r="S14" i="2"/>
  <c r="O14" i="2"/>
  <c r="L14" i="2"/>
  <c r="L13" i="2" s="1"/>
  <c r="K14" i="2"/>
  <c r="H14" i="2"/>
  <c r="E14" i="2"/>
  <c r="E13" i="2" s="1"/>
  <c r="DK13" i="2"/>
  <c r="DK12" i="2" s="1"/>
  <c r="DJ13" i="2"/>
  <c r="DD13" i="2"/>
  <c r="DC13" i="2"/>
  <c r="DA13" i="2"/>
  <c r="DA12" i="2" s="1"/>
  <c r="CZ13" i="2"/>
  <c r="CW13" i="2"/>
  <c r="CV13" i="2"/>
  <c r="CT13" i="2"/>
  <c r="CS13" i="2"/>
  <c r="CS12" i="2" s="1"/>
  <c r="CP13" i="2"/>
  <c r="CO13" i="2"/>
  <c r="CM13" i="2"/>
  <c r="CM12" i="2" s="1"/>
  <c r="CL13" i="2"/>
  <c r="CL12" i="2" s="1"/>
  <c r="CK13" i="2"/>
  <c r="CH13" i="2"/>
  <c r="CH12" i="2" s="1"/>
  <c r="CG13" i="2"/>
  <c r="CF13" i="2"/>
  <c r="CE13" i="2"/>
  <c r="CE12" i="2" s="1"/>
  <c r="CD13" i="2"/>
  <c r="CB13" i="2"/>
  <c r="CA13" i="2"/>
  <c r="CA12" i="2" s="1"/>
  <c r="BY13" i="2"/>
  <c r="BY12" i="2" s="1"/>
  <c r="BX13" i="2"/>
  <c r="BX12" i="2" s="1"/>
  <c r="BU13" i="2"/>
  <c r="BT13" i="2"/>
  <c r="BR13" i="2"/>
  <c r="BQ13" i="2"/>
  <c r="BN13" i="2"/>
  <c r="BM13" i="2"/>
  <c r="BM12" i="2" s="1"/>
  <c r="BL13" i="2"/>
  <c r="BK13" i="2"/>
  <c r="BK12" i="2" s="1"/>
  <c r="BJ13" i="2"/>
  <c r="BI13" i="2"/>
  <c r="BD13" i="2"/>
  <c r="AZ13" i="2"/>
  <c r="AY13" i="2"/>
  <c r="AY12" i="2" s="1"/>
  <c r="AY10" i="2" s="1"/>
  <c r="AX13" i="2"/>
  <c r="AW13" i="2"/>
  <c r="AW12" i="2" s="1"/>
  <c r="AW10" i="2" s="1"/>
  <c r="AV13" i="2"/>
  <c r="AV12" i="2" s="1"/>
  <c r="AS13" i="2"/>
  <c r="AR13" i="2"/>
  <c r="AQ13" i="2"/>
  <c r="AP13" i="2"/>
  <c r="AO13" i="2"/>
  <c r="AO12" i="2" s="1"/>
  <c r="AL13" i="2"/>
  <c r="AK13" i="2"/>
  <c r="AK12" i="2" s="1"/>
  <c r="AJ13" i="2"/>
  <c r="AI13" i="2"/>
  <c r="AI12" i="2" s="1"/>
  <c r="AH13" i="2"/>
  <c r="X13" i="2"/>
  <c r="X12" i="2" s="1"/>
  <c r="X10" i="2" s="1"/>
  <c r="W13" i="2"/>
  <c r="U13" i="2"/>
  <c r="T13" i="2"/>
  <c r="Q13" i="2"/>
  <c r="Q12" i="2" s="1"/>
  <c r="P13" i="2"/>
  <c r="P12" i="2" s="1"/>
  <c r="O13" i="2"/>
  <c r="N13" i="2"/>
  <c r="N12" i="2" s="1"/>
  <c r="M13" i="2"/>
  <c r="K13" i="2"/>
  <c r="J13" i="2"/>
  <c r="J12" i="2" s="1"/>
  <c r="J10" i="2" s="1"/>
  <c r="I13" i="2"/>
  <c r="G13" i="2"/>
  <c r="F13" i="2"/>
  <c r="F12" i="2" s="1"/>
  <c r="DC12" i="2"/>
  <c r="CZ12" i="2"/>
  <c r="CW12" i="2"/>
  <c r="CW10" i="2" s="1"/>
  <c r="CP12" i="2"/>
  <c r="CB12" i="2"/>
  <c r="CB10" i="2" s="1"/>
  <c r="BW12" i="2"/>
  <c r="BU12" i="2"/>
  <c r="BR12" i="2"/>
  <c r="BQ12" i="2"/>
  <c r="AS12" i="2"/>
  <c r="AR12" i="2"/>
  <c r="AP12" i="2"/>
  <c r="AH12" i="2"/>
  <c r="AG12" i="2" s="1"/>
  <c r="W12" i="2"/>
  <c r="W10" i="2" s="1"/>
  <c r="U12" i="2"/>
  <c r="T12" i="2"/>
  <c r="S12" i="2" s="1"/>
  <c r="O12" i="2"/>
  <c r="M12" i="2"/>
  <c r="I12" i="2"/>
  <c r="G12" i="2"/>
  <c r="CT1" i="2"/>
  <c r="A444" i="1"/>
  <c r="A443" i="1"/>
  <c r="A442" i="1"/>
  <c r="A441" i="1"/>
  <c r="A440" i="1"/>
  <c r="A439" i="1"/>
  <c r="A438" i="1"/>
  <c r="AE433" i="1"/>
  <c r="AD433" i="1"/>
  <c r="AK433" i="1" s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J433" i="1"/>
  <c r="AL433" i="1" s="1"/>
  <c r="I433" i="1"/>
  <c r="H433" i="1"/>
  <c r="AJ433" i="1" s="1"/>
  <c r="G433" i="1"/>
  <c r="AI433" i="1" s="1"/>
  <c r="F433" i="1"/>
  <c r="AH433" i="1" s="1"/>
  <c r="E433" i="1"/>
  <c r="D433" i="1"/>
  <c r="AL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AK432" i="1" s="1"/>
  <c r="O432" i="1"/>
  <c r="N432" i="1"/>
  <c r="M432" i="1"/>
  <c r="L432" i="1"/>
  <c r="J432" i="1"/>
  <c r="I432" i="1"/>
  <c r="H432" i="1"/>
  <c r="G432" i="1"/>
  <c r="F432" i="1"/>
  <c r="AH432" i="1" s="1"/>
  <c r="AI431" i="1"/>
  <c r="AH431" i="1"/>
  <c r="AE431" i="1"/>
  <c r="AD431" i="1"/>
  <c r="AB431" i="1"/>
  <c r="AA431" i="1"/>
  <c r="Z431" i="1"/>
  <c r="X431" i="1"/>
  <c r="W431" i="1"/>
  <c r="U431" i="1"/>
  <c r="T431" i="1"/>
  <c r="S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AI430" i="1"/>
  <c r="AE430" i="1"/>
  <c r="AD430" i="1"/>
  <c r="AC430" i="1"/>
  <c r="AB430" i="1"/>
  <c r="AA430" i="1"/>
  <c r="Z430" i="1"/>
  <c r="X430" i="1"/>
  <c r="W430" i="1"/>
  <c r="AK430" i="1" s="1"/>
  <c r="V430" i="1"/>
  <c r="AJ430" i="1" s="1"/>
  <c r="U430" i="1"/>
  <c r="T430" i="1"/>
  <c r="S430" i="1"/>
  <c r="Q430" i="1"/>
  <c r="P430" i="1"/>
  <c r="O430" i="1"/>
  <c r="N430" i="1"/>
  <c r="M430" i="1"/>
  <c r="L430" i="1"/>
  <c r="J430" i="1"/>
  <c r="I430" i="1"/>
  <c r="H430" i="1"/>
  <c r="G430" i="1"/>
  <c r="F430" i="1"/>
  <c r="AH430" i="1" s="1"/>
  <c r="E430" i="1"/>
  <c r="AG430" i="1" s="1"/>
  <c r="X429" i="1"/>
  <c r="U429" i="1"/>
  <c r="T429" i="1"/>
  <c r="S429" i="1"/>
  <c r="Q429" i="1"/>
  <c r="O429" i="1"/>
  <c r="N429" i="1"/>
  <c r="M429" i="1"/>
  <c r="J429" i="1"/>
  <c r="I429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Q428" i="1"/>
  <c r="AL428" i="1" s="1"/>
  <c r="P428" i="1"/>
  <c r="AK428" i="1" s="1"/>
  <c r="O428" i="1"/>
  <c r="AJ428" i="1" s="1"/>
  <c r="N428" i="1"/>
  <c r="M428" i="1"/>
  <c r="J428" i="1"/>
  <c r="I428" i="1"/>
  <c r="H428" i="1"/>
  <c r="G428" i="1"/>
  <c r="AI428" i="1" s="1"/>
  <c r="F428" i="1"/>
  <c r="E428" i="1"/>
  <c r="D428" i="1"/>
  <c r="AK427" i="1"/>
  <c r="AE427" i="1"/>
  <c r="AD427" i="1"/>
  <c r="AC427" i="1"/>
  <c r="AB427" i="1"/>
  <c r="AA427" i="1"/>
  <c r="X427" i="1"/>
  <c r="W427" i="1"/>
  <c r="V427" i="1"/>
  <c r="U427" i="1"/>
  <c r="T427" i="1"/>
  <c r="S427" i="1"/>
  <c r="R427" i="1"/>
  <c r="Q427" i="1"/>
  <c r="P427" i="1"/>
  <c r="O427" i="1"/>
  <c r="AJ427" i="1" s="1"/>
  <c r="N427" i="1"/>
  <c r="AI427" i="1" s="1"/>
  <c r="M427" i="1"/>
  <c r="AH427" i="1" s="1"/>
  <c r="L427" i="1"/>
  <c r="J427" i="1"/>
  <c r="I427" i="1"/>
  <c r="H427" i="1"/>
  <c r="G427" i="1"/>
  <c r="F427" i="1"/>
  <c r="E427" i="1"/>
  <c r="D427" i="1"/>
  <c r="AE426" i="1"/>
  <c r="AD426" i="1"/>
  <c r="AC426" i="1"/>
  <c r="W426" i="1"/>
  <c r="V426" i="1"/>
  <c r="U426" i="1"/>
  <c r="T426" i="1"/>
  <c r="Q426" i="1"/>
  <c r="O426" i="1"/>
  <c r="N426" i="1"/>
  <c r="H426" i="1"/>
  <c r="E426" i="1"/>
  <c r="D426" i="1"/>
  <c r="AK425" i="1"/>
  <c r="AE425" i="1"/>
  <c r="AD425" i="1"/>
  <c r="AC425" i="1"/>
  <c r="AB425" i="1"/>
  <c r="AA425" i="1"/>
  <c r="Z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AL425" i="1" s="1"/>
  <c r="I425" i="1"/>
  <c r="H425" i="1"/>
  <c r="AJ425" i="1" s="1"/>
  <c r="G425" i="1"/>
  <c r="AI425" i="1" s="1"/>
  <c r="F425" i="1"/>
  <c r="E425" i="1"/>
  <c r="AG425" i="1" s="1"/>
  <c r="AL424" i="1"/>
  <c r="AE424" i="1"/>
  <c r="AD424" i="1"/>
  <c r="AC424" i="1"/>
  <c r="AB424" i="1"/>
  <c r="AA424" i="1"/>
  <c r="X424" i="1"/>
  <c r="W424" i="1"/>
  <c r="V424" i="1"/>
  <c r="U424" i="1"/>
  <c r="T424" i="1"/>
  <c r="S424" i="1"/>
  <c r="R424" i="1"/>
  <c r="Q424" i="1"/>
  <c r="P424" i="1"/>
  <c r="AK424" i="1" s="1"/>
  <c r="N424" i="1"/>
  <c r="M424" i="1"/>
  <c r="L424" i="1"/>
  <c r="J424" i="1"/>
  <c r="I424" i="1"/>
  <c r="H424" i="1"/>
  <c r="G424" i="1"/>
  <c r="AI424" i="1" s="1"/>
  <c r="F424" i="1"/>
  <c r="AH424" i="1" s="1"/>
  <c r="AD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F423" i="1"/>
  <c r="AE422" i="1"/>
  <c r="AD422" i="1"/>
  <c r="AC422" i="1"/>
  <c r="AB422" i="1"/>
  <c r="AA422" i="1"/>
  <c r="X422" i="1"/>
  <c r="W422" i="1"/>
  <c r="V422" i="1"/>
  <c r="U422" i="1"/>
  <c r="T422" i="1"/>
  <c r="Q422" i="1"/>
  <c r="P422" i="1"/>
  <c r="N422" i="1"/>
  <c r="M422" i="1"/>
  <c r="L422" i="1"/>
  <c r="J422" i="1"/>
  <c r="AL422" i="1" s="1"/>
  <c r="I422" i="1"/>
  <c r="AK422" i="1" s="1"/>
  <c r="H422" i="1"/>
  <c r="G422" i="1"/>
  <c r="F422" i="1"/>
  <c r="AH422" i="1" s="1"/>
  <c r="E422" i="1"/>
  <c r="D422" i="1"/>
  <c r="AL421" i="1"/>
  <c r="AE421" i="1"/>
  <c r="AD421" i="1"/>
  <c r="AC421" i="1"/>
  <c r="AB421" i="1"/>
  <c r="AA421" i="1"/>
  <c r="X421" i="1"/>
  <c r="W421" i="1"/>
  <c r="AK421" i="1" s="1"/>
  <c r="V421" i="1"/>
  <c r="U421" i="1"/>
  <c r="T421" i="1"/>
  <c r="S421" i="1"/>
  <c r="Q421" i="1"/>
  <c r="P421" i="1"/>
  <c r="O421" i="1"/>
  <c r="N421" i="1"/>
  <c r="M421" i="1"/>
  <c r="L421" i="1"/>
  <c r="K421" i="1"/>
  <c r="J421" i="1"/>
  <c r="I421" i="1"/>
  <c r="G421" i="1"/>
  <c r="AI421" i="1" s="1"/>
  <c r="F421" i="1"/>
  <c r="AE420" i="1"/>
  <c r="AD420" i="1"/>
  <c r="AC420" i="1"/>
  <c r="X420" i="1"/>
  <c r="W420" i="1"/>
  <c r="T420" i="1"/>
  <c r="Q420" i="1"/>
  <c r="M420" i="1"/>
  <c r="G420" i="1"/>
  <c r="AD419" i="1"/>
  <c r="T419" i="1"/>
  <c r="Q419" i="1"/>
  <c r="AE417" i="1"/>
  <c r="AD417" i="1"/>
  <c r="AC417" i="1"/>
  <c r="AB417" i="1"/>
  <c r="AI417" i="1" s="1"/>
  <c r="AA417" i="1"/>
  <c r="Z417" i="1"/>
  <c r="Y417" i="1"/>
  <c r="X417" i="1"/>
  <c r="W417" i="1"/>
  <c r="V417" i="1"/>
  <c r="U417" i="1"/>
  <c r="T417" i="1"/>
  <c r="S417" i="1"/>
  <c r="Q417" i="1"/>
  <c r="P417" i="1"/>
  <c r="O417" i="1"/>
  <c r="N417" i="1"/>
  <c r="M417" i="1"/>
  <c r="L417" i="1"/>
  <c r="J417" i="1"/>
  <c r="AL417" i="1" s="1"/>
  <c r="I417" i="1"/>
  <c r="H417" i="1"/>
  <c r="AJ417" i="1" s="1"/>
  <c r="G417" i="1"/>
  <c r="F417" i="1"/>
  <c r="AH417" i="1" s="1"/>
  <c r="AE416" i="1"/>
  <c r="AD416" i="1"/>
  <c r="AB416" i="1"/>
  <c r="AA416" i="1"/>
  <c r="Z416" i="1"/>
  <c r="X416" i="1"/>
  <c r="W416" i="1"/>
  <c r="AK416" i="1" s="1"/>
  <c r="V416" i="1"/>
  <c r="U416" i="1"/>
  <c r="T416" i="1"/>
  <c r="S416" i="1"/>
  <c r="R416" i="1"/>
  <c r="Q416" i="1"/>
  <c r="P416" i="1"/>
  <c r="N416" i="1"/>
  <c r="M416" i="1"/>
  <c r="L416" i="1"/>
  <c r="J416" i="1"/>
  <c r="I416" i="1"/>
  <c r="H416" i="1"/>
  <c r="G416" i="1"/>
  <c r="F416" i="1"/>
  <c r="AI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AL415" i="1" s="1"/>
  <c r="P415" i="1"/>
  <c r="AK415" i="1" s="1"/>
  <c r="O415" i="1"/>
  <c r="AJ415" i="1" s="1"/>
  <c r="N415" i="1"/>
  <c r="M415" i="1"/>
  <c r="J415" i="1"/>
  <c r="I415" i="1"/>
  <c r="H415" i="1"/>
  <c r="G415" i="1"/>
  <c r="F415" i="1"/>
  <c r="AH415" i="1" s="1"/>
  <c r="E415" i="1"/>
  <c r="AE414" i="1"/>
  <c r="AD414" i="1"/>
  <c r="AB414" i="1"/>
  <c r="AA414" i="1"/>
  <c r="Z414" i="1"/>
  <c r="X414" i="1"/>
  <c r="W414" i="1"/>
  <c r="U414" i="1"/>
  <c r="T414" i="1"/>
  <c r="S414" i="1"/>
  <c r="Q414" i="1"/>
  <c r="P414" i="1"/>
  <c r="O414" i="1"/>
  <c r="N414" i="1"/>
  <c r="M414" i="1"/>
  <c r="L414" i="1"/>
  <c r="K414" i="1"/>
  <c r="J414" i="1"/>
  <c r="AL414" i="1" s="1"/>
  <c r="I414" i="1"/>
  <c r="AK414" i="1" s="1"/>
  <c r="G414" i="1"/>
  <c r="AI414" i="1" s="1"/>
  <c r="F414" i="1"/>
  <c r="E414" i="1"/>
  <c r="AG414" i="1" s="1"/>
  <c r="AE413" i="1"/>
  <c r="AB413" i="1"/>
  <c r="AA413" i="1"/>
  <c r="Z413" i="1"/>
  <c r="T413" i="1"/>
  <c r="Q413" i="1"/>
  <c r="P413" i="1"/>
  <c r="O413" i="1"/>
  <c r="N413" i="1"/>
  <c r="I413" i="1"/>
  <c r="G413" i="1"/>
  <c r="F413" i="1"/>
  <c r="E413" i="1"/>
  <c r="AE412" i="1"/>
  <c r="AD412" i="1"/>
  <c r="AK412" i="1" s="1"/>
  <c r="AB412" i="1"/>
  <c r="AA412" i="1"/>
  <c r="Z412" i="1"/>
  <c r="X412" i="1"/>
  <c r="W412" i="1"/>
  <c r="V412" i="1"/>
  <c r="U412" i="1"/>
  <c r="T412" i="1"/>
  <c r="Q412" i="1"/>
  <c r="P412" i="1"/>
  <c r="O412" i="1"/>
  <c r="N412" i="1"/>
  <c r="M412" i="1"/>
  <c r="L412" i="1"/>
  <c r="K412" i="1"/>
  <c r="J412" i="1"/>
  <c r="AL412" i="1" s="1"/>
  <c r="I412" i="1"/>
  <c r="H412" i="1"/>
  <c r="G412" i="1"/>
  <c r="AI412" i="1" s="1"/>
  <c r="F412" i="1"/>
  <c r="E412" i="1"/>
  <c r="D412" i="1"/>
  <c r="AE411" i="1"/>
  <c r="AD411" i="1"/>
  <c r="AC411" i="1"/>
  <c r="AB411" i="1"/>
  <c r="AA411" i="1"/>
  <c r="X411" i="1"/>
  <c r="W411" i="1"/>
  <c r="V411" i="1"/>
  <c r="U411" i="1"/>
  <c r="T411" i="1"/>
  <c r="Q411" i="1"/>
  <c r="P411" i="1"/>
  <c r="AK411" i="1" s="1"/>
  <c r="O411" i="1"/>
  <c r="N411" i="1"/>
  <c r="M411" i="1"/>
  <c r="L411" i="1"/>
  <c r="K411" i="1"/>
  <c r="J411" i="1"/>
  <c r="AL411" i="1" s="1"/>
  <c r="I411" i="1"/>
  <c r="G411" i="1"/>
  <c r="AI411" i="1" s="1"/>
  <c r="F411" i="1"/>
  <c r="AH411" i="1" s="1"/>
  <c r="E411" i="1"/>
  <c r="AK410" i="1"/>
  <c r="AI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Q410" i="1"/>
  <c r="P410" i="1"/>
  <c r="N410" i="1"/>
  <c r="M410" i="1"/>
  <c r="AH410" i="1" s="1"/>
  <c r="L410" i="1"/>
  <c r="AG410" i="1" s="1"/>
  <c r="J410" i="1"/>
  <c r="I410" i="1"/>
  <c r="H410" i="1"/>
  <c r="G410" i="1"/>
  <c r="F410" i="1"/>
  <c r="E410" i="1"/>
  <c r="D410" i="1"/>
  <c r="AE409" i="1"/>
  <c r="AD409" i="1"/>
  <c r="AC409" i="1"/>
  <c r="AB409" i="1"/>
  <c r="AA409" i="1"/>
  <c r="X409" i="1"/>
  <c r="W409" i="1"/>
  <c r="U409" i="1"/>
  <c r="T409" i="1"/>
  <c r="S409" i="1"/>
  <c r="Q409" i="1"/>
  <c r="P409" i="1"/>
  <c r="O409" i="1"/>
  <c r="N409" i="1"/>
  <c r="M409" i="1"/>
  <c r="L409" i="1"/>
  <c r="K409" i="1"/>
  <c r="J409" i="1"/>
  <c r="I409" i="1"/>
  <c r="AK409" i="1" s="1"/>
  <c r="H409" i="1"/>
  <c r="G409" i="1"/>
  <c r="F409" i="1"/>
  <c r="E409" i="1"/>
  <c r="D409" i="1"/>
  <c r="AE408" i="1"/>
  <c r="U408" i="1"/>
  <c r="N408" i="1"/>
  <c r="J408" i="1"/>
  <c r="AK405" i="1"/>
  <c r="AH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Q405" i="1"/>
  <c r="P405" i="1"/>
  <c r="O405" i="1"/>
  <c r="AJ405" i="1" s="1"/>
  <c r="N405" i="1"/>
  <c r="AI405" i="1" s="1"/>
  <c r="M405" i="1"/>
  <c r="L405" i="1"/>
  <c r="K405" i="1"/>
  <c r="J405" i="1"/>
  <c r="I405" i="1"/>
  <c r="H405" i="1"/>
  <c r="G405" i="1"/>
  <c r="F405" i="1"/>
  <c r="AI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Q404" i="1"/>
  <c r="P404" i="1"/>
  <c r="O404" i="1"/>
  <c r="N404" i="1"/>
  <c r="M404" i="1"/>
  <c r="L404" i="1"/>
  <c r="AG404" i="1" s="1"/>
  <c r="K404" i="1"/>
  <c r="J404" i="1"/>
  <c r="AL404" i="1" s="1"/>
  <c r="I404" i="1"/>
  <c r="AK404" i="1" s="1"/>
  <c r="H404" i="1"/>
  <c r="AJ404" i="1" s="1"/>
  <c r="G404" i="1"/>
  <c r="F404" i="1"/>
  <c r="E404" i="1"/>
  <c r="D404" i="1"/>
  <c r="AE403" i="1"/>
  <c r="AD403" i="1"/>
  <c r="AC403" i="1"/>
  <c r="AB403" i="1"/>
  <c r="AA403" i="1"/>
  <c r="Z403" i="1"/>
  <c r="Y403" i="1"/>
  <c r="X403" i="1"/>
  <c r="W403" i="1"/>
  <c r="AK403" i="1" s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AJ403" i="1" s="1"/>
  <c r="G403" i="1"/>
  <c r="AI403" i="1" s="1"/>
  <c r="F403" i="1"/>
  <c r="E403" i="1"/>
  <c r="AG403" i="1" s="1"/>
  <c r="D403" i="1"/>
  <c r="AF403" i="1" s="1"/>
  <c r="AL402" i="1"/>
  <c r="AI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Q402" i="1"/>
  <c r="P402" i="1"/>
  <c r="AK402" i="1" s="1"/>
  <c r="N402" i="1"/>
  <c r="M402" i="1"/>
  <c r="AH402" i="1" s="1"/>
  <c r="L402" i="1"/>
  <c r="J402" i="1"/>
  <c r="I402" i="1"/>
  <c r="H402" i="1"/>
  <c r="G402" i="1"/>
  <c r="F402" i="1"/>
  <c r="E402" i="1"/>
  <c r="D402" i="1"/>
  <c r="AH401" i="1"/>
  <c r="AE401" i="1"/>
  <c r="AD401" i="1"/>
  <c r="AC401" i="1"/>
  <c r="AJ401" i="1" s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AI401" i="1" s="1"/>
  <c r="M401" i="1"/>
  <c r="L401" i="1"/>
  <c r="AG401" i="1" s="1"/>
  <c r="K401" i="1"/>
  <c r="J401" i="1"/>
  <c r="AL401" i="1" s="1"/>
  <c r="I401" i="1"/>
  <c r="H401" i="1"/>
  <c r="G401" i="1"/>
  <c r="F401" i="1"/>
  <c r="E401" i="1"/>
  <c r="AE400" i="1"/>
  <c r="AD400" i="1"/>
  <c r="AB400" i="1"/>
  <c r="AA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J400" i="1"/>
  <c r="AL400" i="1" s="1"/>
  <c r="I400" i="1"/>
  <c r="AK400" i="1" s="1"/>
  <c r="H400" i="1"/>
  <c r="G400" i="1"/>
  <c r="AI400" i="1" s="1"/>
  <c r="F400" i="1"/>
  <c r="AH400" i="1" s="1"/>
  <c r="E400" i="1"/>
  <c r="D400" i="1"/>
  <c r="AL399" i="1"/>
  <c r="AK399" i="1"/>
  <c r="AE399" i="1"/>
  <c r="AD399" i="1"/>
  <c r="AC399" i="1"/>
  <c r="AB399" i="1"/>
  <c r="AA399" i="1"/>
  <c r="Z399" i="1"/>
  <c r="Y399" i="1"/>
  <c r="X399" i="1"/>
  <c r="W399" i="1"/>
  <c r="V399" i="1"/>
  <c r="U399" i="1"/>
  <c r="AI399" i="1" s="1"/>
  <c r="T399" i="1"/>
  <c r="S399" i="1"/>
  <c r="R399" i="1"/>
  <c r="Q399" i="1"/>
  <c r="P399" i="1"/>
  <c r="O399" i="1"/>
  <c r="N399" i="1"/>
  <c r="M399" i="1"/>
  <c r="L399" i="1"/>
  <c r="K399" i="1"/>
  <c r="J399" i="1"/>
  <c r="I399" i="1"/>
  <c r="G399" i="1"/>
  <c r="F399" i="1"/>
  <c r="AH398" i="1"/>
  <c r="AE398" i="1"/>
  <c r="AD398" i="1"/>
  <c r="AB398" i="1"/>
  <c r="AA398" i="1"/>
  <c r="Z398" i="1"/>
  <c r="X398" i="1"/>
  <c r="W398" i="1"/>
  <c r="U398" i="1"/>
  <c r="T398" i="1"/>
  <c r="Q398" i="1"/>
  <c r="AL398" i="1" s="1"/>
  <c r="P398" i="1"/>
  <c r="AK398" i="1" s="1"/>
  <c r="O398" i="1"/>
  <c r="N398" i="1"/>
  <c r="AI398" i="1" s="1"/>
  <c r="M398" i="1"/>
  <c r="J398" i="1"/>
  <c r="I398" i="1"/>
  <c r="G398" i="1"/>
  <c r="F398" i="1"/>
  <c r="E398" i="1"/>
  <c r="AB397" i="1"/>
  <c r="AA397" i="1"/>
  <c r="X397" i="1"/>
  <c r="W397" i="1"/>
  <c r="Q397" i="1"/>
  <c r="P397" i="1"/>
  <c r="O397" i="1"/>
  <c r="J397" i="1"/>
  <c r="AA396" i="1"/>
  <c r="P396" i="1"/>
  <c r="J396" i="1"/>
  <c r="AI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N394" i="1"/>
  <c r="M394" i="1"/>
  <c r="L394" i="1"/>
  <c r="AG394" i="1" s="1"/>
  <c r="J394" i="1"/>
  <c r="AL394" i="1" s="1"/>
  <c r="I394" i="1"/>
  <c r="AK394" i="1" s="1"/>
  <c r="G394" i="1"/>
  <c r="F394" i="1"/>
  <c r="E394" i="1"/>
  <c r="AE393" i="1"/>
  <c r="AD393" i="1"/>
  <c r="AB393" i="1"/>
  <c r="AA393" i="1"/>
  <c r="Z393" i="1"/>
  <c r="X393" i="1"/>
  <c r="W393" i="1"/>
  <c r="V393" i="1"/>
  <c r="U393" i="1"/>
  <c r="T393" i="1"/>
  <c r="S393" i="1"/>
  <c r="R393" i="1"/>
  <c r="Q393" i="1"/>
  <c r="P393" i="1"/>
  <c r="AK393" i="1" s="1"/>
  <c r="O393" i="1"/>
  <c r="N393" i="1"/>
  <c r="M393" i="1"/>
  <c r="L393" i="1"/>
  <c r="K393" i="1"/>
  <c r="J393" i="1"/>
  <c r="I393" i="1"/>
  <c r="H393" i="1"/>
  <c r="G393" i="1"/>
  <c r="F393" i="1"/>
  <c r="AH393" i="1" s="1"/>
  <c r="E393" i="1"/>
  <c r="AG393" i="1" s="1"/>
  <c r="D393" i="1"/>
  <c r="AK392" i="1"/>
  <c r="AE392" i="1"/>
  <c r="AD392" i="1"/>
  <c r="AC392" i="1"/>
  <c r="AB392" i="1"/>
  <c r="AA392" i="1"/>
  <c r="X392" i="1"/>
  <c r="W392" i="1"/>
  <c r="V392" i="1"/>
  <c r="U392" i="1"/>
  <c r="T392" i="1"/>
  <c r="S392" i="1"/>
  <c r="R392" i="1"/>
  <c r="Q392" i="1"/>
  <c r="AL392" i="1" s="1"/>
  <c r="P392" i="1"/>
  <c r="O392" i="1"/>
  <c r="N392" i="1"/>
  <c r="M392" i="1"/>
  <c r="L392" i="1"/>
  <c r="K392" i="1"/>
  <c r="J392" i="1"/>
  <c r="I392" i="1"/>
  <c r="G392" i="1"/>
  <c r="F392" i="1"/>
  <c r="AH392" i="1" s="1"/>
  <c r="E392" i="1"/>
  <c r="AG391" i="1"/>
  <c r="AE391" i="1"/>
  <c r="AD391" i="1"/>
  <c r="AK391" i="1" s="1"/>
  <c r="AB391" i="1"/>
  <c r="AA391" i="1"/>
  <c r="Z391" i="1"/>
  <c r="X391" i="1"/>
  <c r="W391" i="1"/>
  <c r="U391" i="1"/>
  <c r="T391" i="1"/>
  <c r="S391" i="1"/>
  <c r="Q391" i="1"/>
  <c r="P391" i="1"/>
  <c r="O391" i="1"/>
  <c r="N391" i="1"/>
  <c r="AI391" i="1" s="1"/>
  <c r="M391" i="1"/>
  <c r="AH391" i="1" s="1"/>
  <c r="L391" i="1"/>
  <c r="K391" i="1"/>
  <c r="J391" i="1"/>
  <c r="I391" i="1"/>
  <c r="H391" i="1"/>
  <c r="G391" i="1"/>
  <c r="F391" i="1"/>
  <c r="E391" i="1"/>
  <c r="D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J390" i="1"/>
  <c r="I390" i="1"/>
  <c r="AK390" i="1" s="1"/>
  <c r="H390" i="1"/>
  <c r="AJ390" i="1" s="1"/>
  <c r="G390" i="1"/>
  <c r="AI390" i="1" s="1"/>
  <c r="F390" i="1"/>
  <c r="AE389" i="1"/>
  <c r="AD389" i="1"/>
  <c r="AB389" i="1"/>
  <c r="AA389" i="1"/>
  <c r="X389" i="1"/>
  <c r="W389" i="1"/>
  <c r="V389" i="1"/>
  <c r="U389" i="1"/>
  <c r="T389" i="1"/>
  <c r="S389" i="1"/>
  <c r="R389" i="1"/>
  <c r="Q389" i="1"/>
  <c r="AL389" i="1" s="1"/>
  <c r="P389" i="1"/>
  <c r="AK389" i="1" s="1"/>
  <c r="N389" i="1"/>
  <c r="M389" i="1"/>
  <c r="J389" i="1"/>
  <c r="I389" i="1"/>
  <c r="G389" i="1"/>
  <c r="AI389" i="1" s="1"/>
  <c r="F389" i="1"/>
  <c r="AH389" i="1" s="1"/>
  <c r="E389" i="1"/>
  <c r="AK388" i="1"/>
  <c r="AE388" i="1"/>
  <c r="AD388" i="1"/>
  <c r="AB388" i="1"/>
  <c r="AA388" i="1"/>
  <c r="Z388" i="1"/>
  <c r="X388" i="1"/>
  <c r="W388" i="1"/>
  <c r="U388" i="1"/>
  <c r="T388" i="1"/>
  <c r="Q388" i="1"/>
  <c r="AL388" i="1" s="1"/>
  <c r="P388" i="1"/>
  <c r="O388" i="1"/>
  <c r="N388" i="1"/>
  <c r="AI388" i="1" s="1"/>
  <c r="M388" i="1"/>
  <c r="AH388" i="1" s="1"/>
  <c r="L388" i="1"/>
  <c r="K388" i="1"/>
  <c r="J388" i="1"/>
  <c r="I388" i="1"/>
  <c r="G388" i="1"/>
  <c r="F388" i="1"/>
  <c r="AE387" i="1"/>
  <c r="AD387" i="1"/>
  <c r="AB387" i="1"/>
  <c r="AA387" i="1"/>
  <c r="X387" i="1"/>
  <c r="W387" i="1"/>
  <c r="U387" i="1"/>
  <c r="T387" i="1"/>
  <c r="Q387" i="1"/>
  <c r="P387" i="1"/>
  <c r="O387" i="1"/>
  <c r="N387" i="1"/>
  <c r="M387" i="1"/>
  <c r="L387" i="1"/>
  <c r="K387" i="1"/>
  <c r="J387" i="1"/>
  <c r="I387" i="1"/>
  <c r="H387" i="1"/>
  <c r="G387" i="1"/>
  <c r="AI387" i="1" s="1"/>
  <c r="F387" i="1"/>
  <c r="AH387" i="1" s="1"/>
  <c r="E387" i="1"/>
  <c r="D387" i="1"/>
  <c r="AB386" i="1"/>
  <c r="AA386" i="1"/>
  <c r="G386" i="1"/>
  <c r="AA385" i="1"/>
  <c r="G385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AK381" i="1" s="1"/>
  <c r="H381" i="1"/>
  <c r="AJ381" i="1" s="1"/>
  <c r="G381" i="1"/>
  <c r="F381" i="1"/>
  <c r="E381" i="1"/>
  <c r="AG381" i="1" s="1"/>
  <c r="AI380" i="1"/>
  <c r="AE380" i="1"/>
  <c r="AD380" i="1"/>
  <c r="AC380" i="1"/>
  <c r="AB380" i="1"/>
  <c r="AA380" i="1"/>
  <c r="Z380" i="1"/>
  <c r="X380" i="1"/>
  <c r="W380" i="1"/>
  <c r="V380" i="1"/>
  <c r="U380" i="1"/>
  <c r="T380" i="1"/>
  <c r="S380" i="1"/>
  <c r="R380" i="1"/>
  <c r="Q380" i="1"/>
  <c r="AL380" i="1" s="1"/>
  <c r="P380" i="1"/>
  <c r="N380" i="1"/>
  <c r="M380" i="1"/>
  <c r="J380" i="1"/>
  <c r="I380" i="1"/>
  <c r="AK380" i="1" s="1"/>
  <c r="H380" i="1"/>
  <c r="G380" i="1"/>
  <c r="F380" i="1"/>
  <c r="E380" i="1"/>
  <c r="D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N379" i="1"/>
  <c r="AI379" i="1" s="1"/>
  <c r="M379" i="1"/>
  <c r="AH379" i="1" s="1"/>
  <c r="L379" i="1"/>
  <c r="J379" i="1"/>
  <c r="AL379" i="1" s="1"/>
  <c r="I379" i="1"/>
  <c r="H379" i="1"/>
  <c r="G379" i="1"/>
  <c r="F379" i="1"/>
  <c r="AE378" i="1"/>
  <c r="AB378" i="1"/>
  <c r="AA378" i="1"/>
  <c r="Z378" i="1"/>
  <c r="X378" i="1"/>
  <c r="W378" i="1"/>
  <c r="V378" i="1"/>
  <c r="T378" i="1"/>
  <c r="P378" i="1"/>
  <c r="I378" i="1"/>
  <c r="F378" i="1"/>
  <c r="AE377" i="1"/>
  <c r="AD377" i="1"/>
  <c r="AC377" i="1"/>
  <c r="AB377" i="1"/>
  <c r="AA377" i="1"/>
  <c r="Z377" i="1"/>
  <c r="Y377" i="1"/>
  <c r="X377" i="1"/>
  <c r="W377" i="1"/>
  <c r="U377" i="1"/>
  <c r="T377" i="1"/>
  <c r="S377" i="1"/>
  <c r="Q377" i="1"/>
  <c r="AL377" i="1" s="1"/>
  <c r="P377" i="1"/>
  <c r="O377" i="1"/>
  <c r="N377" i="1"/>
  <c r="M377" i="1"/>
  <c r="L377" i="1"/>
  <c r="K377" i="1"/>
  <c r="J377" i="1"/>
  <c r="I377" i="1"/>
  <c r="H377" i="1"/>
  <c r="G377" i="1"/>
  <c r="AI377" i="1" s="1"/>
  <c r="F377" i="1"/>
  <c r="E377" i="1"/>
  <c r="D377" i="1"/>
  <c r="AK376" i="1"/>
  <c r="AI376" i="1"/>
  <c r="AE376" i="1"/>
  <c r="AD376" i="1"/>
  <c r="AB376" i="1"/>
  <c r="AA376" i="1"/>
  <c r="Z376" i="1"/>
  <c r="X376" i="1"/>
  <c r="W376" i="1"/>
  <c r="V376" i="1"/>
  <c r="U376" i="1"/>
  <c r="T376" i="1"/>
  <c r="AH376" i="1" s="1"/>
  <c r="S376" i="1"/>
  <c r="R376" i="1"/>
  <c r="Q376" i="1"/>
  <c r="AL376" i="1" s="1"/>
  <c r="P376" i="1"/>
  <c r="O376" i="1"/>
  <c r="N376" i="1"/>
  <c r="M376" i="1"/>
  <c r="L376" i="1"/>
  <c r="K376" i="1"/>
  <c r="J376" i="1"/>
  <c r="I376" i="1"/>
  <c r="H376" i="1"/>
  <c r="G376" i="1"/>
  <c r="F376" i="1"/>
  <c r="AI375" i="1"/>
  <c r="AE375" i="1"/>
  <c r="AD375" i="1"/>
  <c r="AB375" i="1"/>
  <c r="AA375" i="1"/>
  <c r="Z375" i="1"/>
  <c r="X375" i="1"/>
  <c r="W375" i="1"/>
  <c r="V375" i="1"/>
  <c r="U375" i="1"/>
  <c r="T375" i="1"/>
  <c r="S375" i="1"/>
  <c r="R375" i="1"/>
  <c r="Q375" i="1"/>
  <c r="P375" i="1"/>
  <c r="N375" i="1"/>
  <c r="M375" i="1"/>
  <c r="AH375" i="1" s="1"/>
  <c r="L375" i="1"/>
  <c r="AG375" i="1" s="1"/>
  <c r="J375" i="1"/>
  <c r="AL375" i="1" s="1"/>
  <c r="I375" i="1"/>
  <c r="AK375" i="1" s="1"/>
  <c r="H375" i="1"/>
  <c r="G375" i="1"/>
  <c r="F375" i="1"/>
  <c r="E375" i="1"/>
  <c r="D375" i="1"/>
  <c r="AE374" i="1"/>
  <c r="AD374" i="1"/>
  <c r="AC374" i="1"/>
  <c r="AB374" i="1"/>
  <c r="AA374" i="1"/>
  <c r="Z374" i="1"/>
  <c r="Y374" i="1"/>
  <c r="X374" i="1"/>
  <c r="W374" i="1"/>
  <c r="U374" i="1"/>
  <c r="T374" i="1"/>
  <c r="S374" i="1"/>
  <c r="Q374" i="1"/>
  <c r="P374" i="1"/>
  <c r="N374" i="1"/>
  <c r="M374" i="1"/>
  <c r="J374" i="1"/>
  <c r="I374" i="1"/>
  <c r="H374" i="1"/>
  <c r="G374" i="1"/>
  <c r="F374" i="1"/>
  <c r="E374" i="1"/>
  <c r="D374" i="1"/>
  <c r="W373" i="1"/>
  <c r="U373" i="1"/>
  <c r="I373" i="1"/>
  <c r="G373" i="1"/>
  <c r="F373" i="1"/>
  <c r="AH370" i="1"/>
  <c r="AG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N370" i="1"/>
  <c r="AI370" i="1" s="1"/>
  <c r="M370" i="1"/>
  <c r="L370" i="1"/>
  <c r="J370" i="1"/>
  <c r="AL370" i="1" s="1"/>
  <c r="I370" i="1"/>
  <c r="AK370" i="1" s="1"/>
  <c r="H370" i="1"/>
  <c r="G370" i="1"/>
  <c r="F370" i="1"/>
  <c r="E370" i="1"/>
  <c r="D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AK369" i="1" s="1"/>
  <c r="G369" i="1"/>
  <c r="F369" i="1"/>
  <c r="AH369" i="1" s="1"/>
  <c r="AE368" i="1"/>
  <c r="AD368" i="1"/>
  <c r="AC368" i="1"/>
  <c r="AB368" i="1"/>
  <c r="AA368" i="1"/>
  <c r="Z368" i="1"/>
  <c r="Y368" i="1"/>
  <c r="X368" i="1"/>
  <c r="W368" i="1"/>
  <c r="U368" i="1"/>
  <c r="T368" i="1"/>
  <c r="S368" i="1"/>
  <c r="Q368" i="1"/>
  <c r="P368" i="1"/>
  <c r="O368" i="1"/>
  <c r="N368" i="1"/>
  <c r="M368" i="1"/>
  <c r="L368" i="1"/>
  <c r="K368" i="1"/>
  <c r="J368" i="1"/>
  <c r="I368" i="1"/>
  <c r="AK368" i="1" s="1"/>
  <c r="H368" i="1"/>
  <c r="G368" i="1"/>
  <c r="AI368" i="1" s="1"/>
  <c r="F368" i="1"/>
  <c r="AH368" i="1" s="1"/>
  <c r="E368" i="1"/>
  <c r="D368" i="1"/>
  <c r="AL367" i="1"/>
  <c r="AK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AH367" i="1" s="1"/>
  <c r="S367" i="1"/>
  <c r="R367" i="1"/>
  <c r="Q367" i="1"/>
  <c r="P367" i="1"/>
  <c r="O367" i="1"/>
  <c r="N367" i="1"/>
  <c r="AI367" i="1" s="1"/>
  <c r="M367" i="1"/>
  <c r="J367" i="1"/>
  <c r="I367" i="1"/>
  <c r="G367" i="1"/>
  <c r="F367" i="1"/>
  <c r="E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AI366" i="1" s="1"/>
  <c r="M366" i="1"/>
  <c r="AH366" i="1" s="1"/>
  <c r="J366" i="1"/>
  <c r="I366" i="1"/>
  <c r="G366" i="1"/>
  <c r="F366" i="1"/>
  <c r="E366" i="1"/>
  <c r="AE365" i="1"/>
  <c r="AD365" i="1"/>
  <c r="AC365" i="1"/>
  <c r="AB365" i="1"/>
  <c r="AA365" i="1"/>
  <c r="Z365" i="1"/>
  <c r="Y365" i="1"/>
  <c r="X365" i="1"/>
  <c r="W365" i="1"/>
  <c r="U365" i="1"/>
  <c r="T365" i="1"/>
  <c r="Q365" i="1"/>
  <c r="P365" i="1"/>
  <c r="N365" i="1"/>
  <c r="M365" i="1"/>
  <c r="L365" i="1"/>
  <c r="J365" i="1"/>
  <c r="I365" i="1"/>
  <c r="H365" i="1"/>
  <c r="G365" i="1"/>
  <c r="AI365" i="1" s="1"/>
  <c r="F365" i="1"/>
  <c r="AH365" i="1" s="1"/>
  <c r="E365" i="1"/>
  <c r="D365" i="1"/>
  <c r="AB364" i="1"/>
  <c r="AA364" i="1"/>
  <c r="Z364" i="1"/>
  <c r="X364" i="1"/>
  <c r="U364" i="1"/>
  <c r="Q364" i="1"/>
  <c r="P364" i="1"/>
  <c r="G364" i="1"/>
  <c r="F364" i="1"/>
  <c r="E364" i="1"/>
  <c r="AL363" i="1"/>
  <c r="AK363" i="1"/>
  <c r="AE363" i="1"/>
  <c r="AD363" i="1"/>
  <c r="AC363" i="1"/>
  <c r="AB363" i="1"/>
  <c r="AA363" i="1"/>
  <c r="Z363" i="1"/>
  <c r="Y363" i="1"/>
  <c r="X363" i="1"/>
  <c r="W363" i="1"/>
  <c r="U363" i="1"/>
  <c r="T363" i="1"/>
  <c r="AH363" i="1" s="1"/>
  <c r="S363" i="1"/>
  <c r="Q363" i="1"/>
  <c r="P363" i="1"/>
  <c r="O363" i="1"/>
  <c r="N363" i="1"/>
  <c r="AI363" i="1" s="1"/>
  <c r="M363" i="1"/>
  <c r="L363" i="1"/>
  <c r="K363" i="1"/>
  <c r="J363" i="1"/>
  <c r="I363" i="1"/>
  <c r="H363" i="1"/>
  <c r="G363" i="1"/>
  <c r="F363" i="1"/>
  <c r="E363" i="1"/>
  <c r="D363" i="1"/>
  <c r="AK362" i="1"/>
  <c r="AH362" i="1"/>
  <c r="AG362" i="1"/>
  <c r="AE362" i="1"/>
  <c r="AD362" i="1"/>
  <c r="AC362" i="1"/>
  <c r="AB362" i="1"/>
  <c r="AA362" i="1"/>
  <c r="Z362" i="1"/>
  <c r="Y362" i="1"/>
  <c r="X362" i="1"/>
  <c r="W362" i="1"/>
  <c r="U362" i="1"/>
  <c r="T362" i="1"/>
  <c r="S362" i="1"/>
  <c r="Q362" i="1"/>
  <c r="P362" i="1"/>
  <c r="N362" i="1"/>
  <c r="AI362" i="1" s="1"/>
  <c r="M362" i="1"/>
  <c r="L362" i="1"/>
  <c r="J362" i="1"/>
  <c r="AL362" i="1" s="1"/>
  <c r="I362" i="1"/>
  <c r="H362" i="1"/>
  <c r="G362" i="1"/>
  <c r="F362" i="1"/>
  <c r="E362" i="1"/>
  <c r="D362" i="1"/>
  <c r="AE361" i="1"/>
  <c r="AD361" i="1"/>
  <c r="AB361" i="1"/>
  <c r="AA361" i="1"/>
  <c r="Z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AK361" i="1" s="1"/>
  <c r="H361" i="1"/>
  <c r="G361" i="1"/>
  <c r="AI361" i="1" s="1"/>
  <c r="F361" i="1"/>
  <c r="AH361" i="1" s="1"/>
  <c r="AD360" i="1"/>
  <c r="AB360" i="1"/>
  <c r="U360" i="1"/>
  <c r="T360" i="1"/>
  <c r="S360" i="1"/>
  <c r="P360" i="1"/>
  <c r="N360" i="1"/>
  <c r="M360" i="1"/>
  <c r="J360" i="1"/>
  <c r="I360" i="1"/>
  <c r="AL359" i="1"/>
  <c r="AK359" i="1"/>
  <c r="AH359" i="1"/>
  <c r="AE359" i="1"/>
  <c r="AD359" i="1"/>
  <c r="AC359" i="1"/>
  <c r="AB359" i="1"/>
  <c r="AA359" i="1"/>
  <c r="Z359" i="1"/>
  <c r="X359" i="1"/>
  <c r="W359" i="1"/>
  <c r="V359" i="1"/>
  <c r="U359" i="1"/>
  <c r="T359" i="1"/>
  <c r="S359" i="1"/>
  <c r="R359" i="1"/>
  <c r="Q359" i="1"/>
  <c r="P359" i="1"/>
  <c r="O359" i="1"/>
  <c r="AJ359" i="1" s="1"/>
  <c r="N359" i="1"/>
  <c r="AI359" i="1" s="1"/>
  <c r="M359" i="1"/>
  <c r="L359" i="1"/>
  <c r="AG359" i="1" s="1"/>
  <c r="K359" i="1"/>
  <c r="J359" i="1"/>
  <c r="I359" i="1"/>
  <c r="H359" i="1"/>
  <c r="G359" i="1"/>
  <c r="F359" i="1"/>
  <c r="E359" i="1"/>
  <c r="AE358" i="1"/>
  <c r="AD358" i="1"/>
  <c r="AC358" i="1"/>
  <c r="AJ358" i="1" s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AI358" i="1" s="1"/>
  <c r="M358" i="1"/>
  <c r="AH358" i="1" s="1"/>
  <c r="L358" i="1"/>
  <c r="K358" i="1"/>
  <c r="J358" i="1"/>
  <c r="AL358" i="1" s="1"/>
  <c r="I358" i="1"/>
  <c r="AK358" i="1" s="1"/>
  <c r="H358" i="1"/>
  <c r="G358" i="1"/>
  <c r="F358" i="1"/>
  <c r="AE357" i="1"/>
  <c r="AD357" i="1"/>
  <c r="AB357" i="1"/>
  <c r="AA357" i="1"/>
  <c r="Z357" i="1"/>
  <c r="X357" i="1"/>
  <c r="W357" i="1"/>
  <c r="V357" i="1"/>
  <c r="U357" i="1"/>
  <c r="T357" i="1"/>
  <c r="S357" i="1"/>
  <c r="R357" i="1"/>
  <c r="Q357" i="1"/>
  <c r="P357" i="1"/>
  <c r="N357" i="1"/>
  <c r="M357" i="1"/>
  <c r="L357" i="1"/>
  <c r="J357" i="1"/>
  <c r="AL357" i="1" s="1"/>
  <c r="I357" i="1"/>
  <c r="AK357" i="1" s="1"/>
  <c r="G357" i="1"/>
  <c r="AI357" i="1" s="1"/>
  <c r="F357" i="1"/>
  <c r="AH357" i="1" s="1"/>
  <c r="AE356" i="1"/>
  <c r="AB356" i="1"/>
  <c r="AA356" i="1"/>
  <c r="X356" i="1"/>
  <c r="W356" i="1"/>
  <c r="V356" i="1"/>
  <c r="U356" i="1"/>
  <c r="T356" i="1"/>
  <c r="P356" i="1"/>
  <c r="N356" i="1"/>
  <c r="M356" i="1"/>
  <c r="L356" i="1"/>
  <c r="AB355" i="1"/>
  <c r="U355" i="1"/>
  <c r="P355" i="1"/>
  <c r="AE353" i="1"/>
  <c r="AD353" i="1"/>
  <c r="AC353" i="1"/>
  <c r="AB353" i="1"/>
  <c r="AA353" i="1"/>
  <c r="Z353" i="1"/>
  <c r="X353" i="1"/>
  <c r="W353" i="1"/>
  <c r="V353" i="1"/>
  <c r="U353" i="1"/>
  <c r="T353" i="1"/>
  <c r="S353" i="1"/>
  <c r="Q353" i="1"/>
  <c r="P353" i="1"/>
  <c r="O353" i="1"/>
  <c r="N353" i="1"/>
  <c r="AI353" i="1" s="1"/>
  <c r="M353" i="1"/>
  <c r="AH353" i="1" s="1"/>
  <c r="L353" i="1"/>
  <c r="K353" i="1"/>
  <c r="J353" i="1"/>
  <c r="I353" i="1"/>
  <c r="AK353" i="1" s="1"/>
  <c r="G353" i="1"/>
  <c r="F353" i="1"/>
  <c r="AE352" i="1"/>
  <c r="AD352" i="1"/>
  <c r="AC352" i="1"/>
  <c r="AB352" i="1"/>
  <c r="AA352" i="1"/>
  <c r="Z352" i="1"/>
  <c r="X352" i="1"/>
  <c r="W352" i="1"/>
  <c r="V352" i="1"/>
  <c r="U352" i="1"/>
  <c r="T352" i="1"/>
  <c r="S352" i="1"/>
  <c r="Q352" i="1"/>
  <c r="P352" i="1"/>
  <c r="O352" i="1"/>
  <c r="N352" i="1"/>
  <c r="M352" i="1"/>
  <c r="L352" i="1"/>
  <c r="K352" i="1"/>
  <c r="J352" i="1"/>
  <c r="AL352" i="1" s="1"/>
  <c r="I352" i="1"/>
  <c r="AK352" i="1" s="1"/>
  <c r="H352" i="1"/>
  <c r="AJ352" i="1" s="1"/>
  <c r="G352" i="1"/>
  <c r="AI352" i="1" s="1"/>
  <c r="F352" i="1"/>
  <c r="AH352" i="1" s="1"/>
  <c r="E352" i="1"/>
  <c r="AG352" i="1" s="1"/>
  <c r="D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AL351" i="1" s="1"/>
  <c r="P351" i="1"/>
  <c r="N351" i="1"/>
  <c r="M351" i="1"/>
  <c r="L351" i="1"/>
  <c r="J351" i="1"/>
  <c r="I351" i="1"/>
  <c r="H351" i="1"/>
  <c r="G351" i="1"/>
  <c r="AI351" i="1" s="1"/>
  <c r="F351" i="1"/>
  <c r="AH351" i="1" s="1"/>
  <c r="AI350" i="1"/>
  <c r="AH350" i="1"/>
  <c r="AE350" i="1"/>
  <c r="AD350" i="1"/>
  <c r="AB350" i="1"/>
  <c r="AA350" i="1"/>
  <c r="Z350" i="1"/>
  <c r="X350" i="1"/>
  <c r="W350" i="1"/>
  <c r="V350" i="1"/>
  <c r="U350" i="1"/>
  <c r="T350" i="1"/>
  <c r="S350" i="1"/>
  <c r="Q350" i="1"/>
  <c r="AL350" i="1" s="1"/>
  <c r="P350" i="1"/>
  <c r="O350" i="1"/>
  <c r="N350" i="1"/>
  <c r="M350" i="1"/>
  <c r="L350" i="1"/>
  <c r="AG350" i="1" s="1"/>
  <c r="K350" i="1"/>
  <c r="J350" i="1"/>
  <c r="I350" i="1"/>
  <c r="AK350" i="1" s="1"/>
  <c r="H350" i="1"/>
  <c r="G350" i="1"/>
  <c r="F350" i="1"/>
  <c r="E350" i="1"/>
  <c r="D350" i="1"/>
  <c r="AK349" i="1"/>
  <c r="AE349" i="1"/>
  <c r="AD349" i="1"/>
  <c r="AC349" i="1"/>
  <c r="AB349" i="1"/>
  <c r="AA349" i="1"/>
  <c r="Z349" i="1"/>
  <c r="Y349" i="1"/>
  <c r="X349" i="1"/>
  <c r="W349" i="1"/>
  <c r="U349" i="1"/>
  <c r="T349" i="1"/>
  <c r="S349" i="1"/>
  <c r="Q349" i="1"/>
  <c r="P349" i="1"/>
  <c r="O349" i="1"/>
  <c r="N349" i="1"/>
  <c r="AI349" i="1" s="1"/>
  <c r="M349" i="1"/>
  <c r="AH349" i="1" s="1"/>
  <c r="J349" i="1"/>
  <c r="I349" i="1"/>
  <c r="H349" i="1"/>
  <c r="G349" i="1"/>
  <c r="F349" i="1"/>
  <c r="E349" i="1"/>
  <c r="D349" i="1"/>
  <c r="AE348" i="1"/>
  <c r="AB348" i="1"/>
  <c r="P348" i="1"/>
  <c r="J348" i="1"/>
  <c r="I348" i="1"/>
  <c r="H348" i="1"/>
  <c r="G348" i="1"/>
  <c r="F348" i="1"/>
  <c r="E348" i="1"/>
  <c r="D348" i="1"/>
  <c r="AE347" i="1"/>
  <c r="AD347" i="1"/>
  <c r="AB347" i="1"/>
  <c r="AA347" i="1"/>
  <c r="Z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J347" i="1"/>
  <c r="I347" i="1"/>
  <c r="G347" i="1"/>
  <c r="F347" i="1"/>
  <c r="AK346" i="1"/>
  <c r="AI346" i="1"/>
  <c r="AH346" i="1"/>
  <c r="AE346" i="1"/>
  <c r="AD346" i="1"/>
  <c r="AC346" i="1"/>
  <c r="AB346" i="1"/>
  <c r="AA346" i="1"/>
  <c r="Z346" i="1"/>
  <c r="Y346" i="1"/>
  <c r="X346" i="1"/>
  <c r="W346" i="1"/>
  <c r="U346" i="1"/>
  <c r="T346" i="1"/>
  <c r="Q346" i="1"/>
  <c r="AL346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AH345" i="1"/>
  <c r="AG345" i="1"/>
  <c r="AE345" i="1"/>
  <c r="AD345" i="1"/>
  <c r="AC345" i="1"/>
  <c r="AB345" i="1"/>
  <c r="AA345" i="1"/>
  <c r="Z345" i="1"/>
  <c r="Y345" i="1"/>
  <c r="X345" i="1"/>
  <c r="W345" i="1"/>
  <c r="U345" i="1"/>
  <c r="T345" i="1"/>
  <c r="S345" i="1"/>
  <c r="Q345" i="1"/>
  <c r="P345" i="1"/>
  <c r="O345" i="1"/>
  <c r="N345" i="1"/>
  <c r="AI345" i="1" s="1"/>
  <c r="M345" i="1"/>
  <c r="L345" i="1"/>
  <c r="K345" i="1"/>
  <c r="J345" i="1"/>
  <c r="I345" i="1"/>
  <c r="AK345" i="1" s="1"/>
  <c r="H345" i="1"/>
  <c r="G345" i="1"/>
  <c r="F345" i="1"/>
  <c r="E345" i="1"/>
  <c r="D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Q344" i="1"/>
  <c r="P344" i="1"/>
  <c r="N344" i="1"/>
  <c r="M344" i="1"/>
  <c r="L344" i="1"/>
  <c r="J344" i="1"/>
  <c r="I344" i="1"/>
  <c r="G344" i="1"/>
  <c r="AI344" i="1" s="1"/>
  <c r="F344" i="1"/>
  <c r="AH344" i="1" s="1"/>
  <c r="E344" i="1"/>
  <c r="AE343" i="1"/>
  <c r="AB343" i="1"/>
  <c r="AA343" i="1"/>
  <c r="Z343" i="1"/>
  <c r="F343" i="1"/>
  <c r="AE342" i="1"/>
  <c r="AB342" i="1"/>
  <c r="F342" i="1"/>
  <c r="AI340" i="1"/>
  <c r="AH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AJ340" i="1" s="1"/>
  <c r="N340" i="1"/>
  <c r="M340" i="1"/>
  <c r="J340" i="1"/>
  <c r="AL340" i="1" s="1"/>
  <c r="I340" i="1"/>
  <c r="AK340" i="1" s="1"/>
  <c r="H340" i="1"/>
  <c r="G340" i="1"/>
  <c r="F340" i="1"/>
  <c r="E340" i="1"/>
  <c r="D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J339" i="1"/>
  <c r="AL339" i="1" s="1"/>
  <c r="I339" i="1"/>
  <c r="G339" i="1"/>
  <c r="AI339" i="1" s="1"/>
  <c r="F339" i="1"/>
  <c r="AH339" i="1" s="1"/>
  <c r="AH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Q338" i="1"/>
  <c r="AL338" i="1" s="1"/>
  <c r="P338" i="1"/>
  <c r="O338" i="1"/>
  <c r="N338" i="1"/>
  <c r="M338" i="1"/>
  <c r="L338" i="1"/>
  <c r="J338" i="1"/>
  <c r="I338" i="1"/>
  <c r="AK338" i="1" s="1"/>
  <c r="H338" i="1"/>
  <c r="G338" i="1"/>
  <c r="F338" i="1"/>
  <c r="AH337" i="1"/>
  <c r="AE337" i="1"/>
  <c r="AD337" i="1"/>
  <c r="AC337" i="1"/>
  <c r="AB337" i="1"/>
  <c r="AA337" i="1"/>
  <c r="Z337" i="1"/>
  <c r="Y337" i="1"/>
  <c r="X337" i="1"/>
  <c r="W337" i="1"/>
  <c r="U337" i="1"/>
  <c r="AI337" i="1" s="1"/>
  <c r="T337" i="1"/>
  <c r="S337" i="1"/>
  <c r="Q337" i="1"/>
  <c r="AL337" i="1" s="1"/>
  <c r="P337" i="1"/>
  <c r="O337" i="1"/>
  <c r="N337" i="1"/>
  <c r="M337" i="1"/>
  <c r="L337" i="1"/>
  <c r="K337" i="1"/>
  <c r="J337" i="1"/>
  <c r="I337" i="1"/>
  <c r="AK337" i="1" s="1"/>
  <c r="H337" i="1"/>
  <c r="G337" i="1"/>
  <c r="F337" i="1"/>
  <c r="AE336" i="1"/>
  <c r="X336" i="1"/>
  <c r="W336" i="1"/>
  <c r="T336" i="1"/>
  <c r="Q336" i="1"/>
  <c r="P336" i="1"/>
  <c r="O336" i="1"/>
  <c r="N336" i="1"/>
  <c r="M336" i="1"/>
  <c r="I336" i="1"/>
  <c r="AE335" i="1"/>
  <c r="X335" i="1"/>
  <c r="Q335" i="1"/>
  <c r="P335" i="1"/>
  <c r="AH333" i="1"/>
  <c r="AE333" i="1"/>
  <c r="AD333" i="1"/>
  <c r="AC333" i="1"/>
  <c r="AB333" i="1"/>
  <c r="AA333" i="1"/>
  <c r="Z333" i="1"/>
  <c r="Y333" i="1"/>
  <c r="X333" i="1"/>
  <c r="W333" i="1"/>
  <c r="U333" i="1"/>
  <c r="T333" i="1"/>
  <c r="S333" i="1"/>
  <c r="Q333" i="1"/>
  <c r="P333" i="1"/>
  <c r="O333" i="1"/>
  <c r="N333" i="1"/>
  <c r="M333" i="1"/>
  <c r="J333" i="1"/>
  <c r="I333" i="1"/>
  <c r="AK333" i="1" s="1"/>
  <c r="G333" i="1"/>
  <c r="F333" i="1"/>
  <c r="AE332" i="1"/>
  <c r="AD332" i="1"/>
  <c r="AC332" i="1"/>
  <c r="AB332" i="1"/>
  <c r="AA332" i="1"/>
  <c r="Z332" i="1"/>
  <c r="Y332" i="1"/>
  <c r="X332" i="1"/>
  <c r="W332" i="1"/>
  <c r="V332" i="1"/>
  <c r="U332" i="1"/>
  <c r="AI332" i="1" s="1"/>
  <c r="T332" i="1"/>
  <c r="AH332" i="1" s="1"/>
  <c r="S332" i="1"/>
  <c r="R332" i="1"/>
  <c r="Q332" i="1"/>
  <c r="AL332" i="1" s="1"/>
  <c r="P332" i="1"/>
  <c r="O332" i="1"/>
  <c r="N332" i="1"/>
  <c r="M332" i="1"/>
  <c r="L332" i="1"/>
  <c r="AG332" i="1" s="1"/>
  <c r="K332" i="1"/>
  <c r="J332" i="1"/>
  <c r="I332" i="1"/>
  <c r="AK332" i="1" s="1"/>
  <c r="H332" i="1"/>
  <c r="G332" i="1"/>
  <c r="F332" i="1"/>
  <c r="E332" i="1"/>
  <c r="AI331" i="1"/>
  <c r="AH331" i="1"/>
  <c r="AE331" i="1"/>
  <c r="AD331" i="1"/>
  <c r="AC331" i="1"/>
  <c r="AB331" i="1"/>
  <c r="AA331" i="1"/>
  <c r="X331" i="1"/>
  <c r="W331" i="1"/>
  <c r="V331" i="1"/>
  <c r="U331" i="1"/>
  <c r="T331" i="1"/>
  <c r="Q331" i="1"/>
  <c r="P331" i="1"/>
  <c r="N331" i="1"/>
  <c r="M331" i="1"/>
  <c r="J331" i="1"/>
  <c r="AL331" i="1" s="1"/>
  <c r="I331" i="1"/>
  <c r="AK331" i="1" s="1"/>
  <c r="H331" i="1"/>
  <c r="G331" i="1"/>
  <c r="F331" i="1"/>
  <c r="E331" i="1"/>
  <c r="D331" i="1"/>
  <c r="AE330" i="1"/>
  <c r="AD330" i="1"/>
  <c r="AC330" i="1"/>
  <c r="AB330" i="1"/>
  <c r="AA330" i="1"/>
  <c r="X330" i="1"/>
  <c r="W330" i="1"/>
  <c r="V330" i="1"/>
  <c r="U330" i="1"/>
  <c r="T330" i="1"/>
  <c r="S330" i="1"/>
  <c r="R330" i="1"/>
  <c r="Q330" i="1"/>
  <c r="P330" i="1"/>
  <c r="N330" i="1"/>
  <c r="M330" i="1"/>
  <c r="L330" i="1"/>
  <c r="J330" i="1"/>
  <c r="AL330" i="1" s="1"/>
  <c r="I330" i="1"/>
  <c r="H330" i="1"/>
  <c r="G330" i="1"/>
  <c r="AI330" i="1" s="1"/>
  <c r="F330" i="1"/>
  <c r="AH330" i="1" s="1"/>
  <c r="AE329" i="1"/>
  <c r="AD329" i="1"/>
  <c r="AC329" i="1"/>
  <c r="AB329" i="1"/>
  <c r="AA329" i="1"/>
  <c r="Z329" i="1"/>
  <c r="Y329" i="1"/>
  <c r="X329" i="1"/>
  <c r="W329" i="1"/>
  <c r="U329" i="1"/>
  <c r="T329" i="1"/>
  <c r="Q329" i="1"/>
  <c r="P329" i="1"/>
  <c r="N329" i="1"/>
  <c r="M329" i="1"/>
  <c r="L329" i="1"/>
  <c r="J329" i="1"/>
  <c r="I329" i="1"/>
  <c r="H329" i="1"/>
  <c r="G329" i="1"/>
  <c r="F329" i="1"/>
  <c r="AH329" i="1" s="1"/>
  <c r="E329" i="1"/>
  <c r="D329" i="1"/>
  <c r="AE328" i="1"/>
  <c r="AD328" i="1"/>
  <c r="AC328" i="1"/>
  <c r="AA328" i="1"/>
  <c r="X328" i="1"/>
  <c r="U328" i="1"/>
  <c r="N328" i="1"/>
  <c r="M328" i="1"/>
  <c r="L328" i="1"/>
  <c r="J328" i="1"/>
  <c r="I328" i="1"/>
  <c r="H328" i="1"/>
  <c r="G328" i="1"/>
  <c r="AE327" i="1"/>
  <c r="AD327" i="1"/>
  <c r="AC327" i="1"/>
  <c r="AB327" i="1"/>
  <c r="AA327" i="1"/>
  <c r="Z327" i="1"/>
  <c r="Y327" i="1"/>
  <c r="X327" i="1"/>
  <c r="W327" i="1"/>
  <c r="U327" i="1"/>
  <c r="T327" i="1"/>
  <c r="S327" i="1"/>
  <c r="Q327" i="1"/>
  <c r="P327" i="1"/>
  <c r="O327" i="1"/>
  <c r="N327" i="1"/>
  <c r="AI327" i="1" s="1"/>
  <c r="M327" i="1"/>
  <c r="AH327" i="1" s="1"/>
  <c r="L327" i="1"/>
  <c r="AG327" i="1" s="1"/>
  <c r="J327" i="1"/>
  <c r="I327" i="1"/>
  <c r="AK327" i="1" s="1"/>
  <c r="H327" i="1"/>
  <c r="G327" i="1"/>
  <c r="F327" i="1"/>
  <c r="E327" i="1"/>
  <c r="D327" i="1"/>
  <c r="AE326" i="1"/>
  <c r="AD326" i="1"/>
  <c r="AB326" i="1"/>
  <c r="AA326" i="1"/>
  <c r="Z326" i="1"/>
  <c r="X326" i="1"/>
  <c r="W326" i="1"/>
  <c r="U326" i="1"/>
  <c r="T326" i="1"/>
  <c r="S326" i="1"/>
  <c r="Q326" i="1"/>
  <c r="P326" i="1"/>
  <c r="O326" i="1"/>
  <c r="N326" i="1"/>
  <c r="M326" i="1"/>
  <c r="J326" i="1"/>
  <c r="I326" i="1"/>
  <c r="AK326" i="1" s="1"/>
  <c r="H326" i="1"/>
  <c r="G326" i="1"/>
  <c r="F326" i="1"/>
  <c r="E326" i="1"/>
  <c r="D326" i="1"/>
  <c r="AH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AL325" i="1" s="1"/>
  <c r="P325" i="1"/>
  <c r="N325" i="1"/>
  <c r="M325" i="1"/>
  <c r="L325" i="1"/>
  <c r="J325" i="1"/>
  <c r="I325" i="1"/>
  <c r="AK325" i="1" s="1"/>
  <c r="H325" i="1"/>
  <c r="G325" i="1"/>
  <c r="F325" i="1"/>
  <c r="AA324" i="1"/>
  <c r="X324" i="1"/>
  <c r="U324" i="1"/>
  <c r="T324" i="1"/>
  <c r="S324" i="1"/>
  <c r="M324" i="1"/>
  <c r="J324" i="1"/>
  <c r="I324" i="1"/>
  <c r="H324" i="1"/>
  <c r="G324" i="1"/>
  <c r="F324" i="1"/>
  <c r="AH323" i="1"/>
  <c r="AE323" i="1"/>
  <c r="AD323" i="1"/>
  <c r="AC323" i="1"/>
  <c r="AB323" i="1"/>
  <c r="AA323" i="1"/>
  <c r="Z323" i="1"/>
  <c r="Y323" i="1"/>
  <c r="X323" i="1"/>
  <c r="W323" i="1"/>
  <c r="U323" i="1"/>
  <c r="T323" i="1"/>
  <c r="S323" i="1"/>
  <c r="Q323" i="1"/>
  <c r="P323" i="1"/>
  <c r="O323" i="1"/>
  <c r="N323" i="1"/>
  <c r="AI323" i="1" s="1"/>
  <c r="M323" i="1"/>
  <c r="L323" i="1"/>
  <c r="AG323" i="1" s="1"/>
  <c r="K323" i="1"/>
  <c r="J323" i="1"/>
  <c r="AL323" i="1" s="1"/>
  <c r="I323" i="1"/>
  <c r="H323" i="1"/>
  <c r="G323" i="1"/>
  <c r="F323" i="1"/>
  <c r="E323" i="1"/>
  <c r="D323" i="1"/>
  <c r="AE322" i="1"/>
  <c r="AD322" i="1"/>
  <c r="AC322" i="1"/>
  <c r="AB322" i="1"/>
  <c r="AA322" i="1"/>
  <c r="Z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J322" i="1"/>
  <c r="I322" i="1"/>
  <c r="AK322" i="1" s="1"/>
  <c r="G322" i="1"/>
  <c r="AI322" i="1" s="1"/>
  <c r="F322" i="1"/>
  <c r="AH322" i="1" s="1"/>
  <c r="E322" i="1"/>
  <c r="AE321" i="1"/>
  <c r="AD321" i="1"/>
  <c r="AB321" i="1"/>
  <c r="AA321" i="1"/>
  <c r="Z321" i="1"/>
  <c r="X321" i="1"/>
  <c r="W321" i="1"/>
  <c r="V321" i="1"/>
  <c r="U321" i="1"/>
  <c r="T321" i="1"/>
  <c r="Q321" i="1"/>
  <c r="AL321" i="1" s="1"/>
  <c r="P321" i="1"/>
  <c r="N321" i="1"/>
  <c r="M321" i="1"/>
  <c r="J321" i="1"/>
  <c r="I321" i="1"/>
  <c r="AK321" i="1" s="1"/>
  <c r="H321" i="1"/>
  <c r="G321" i="1"/>
  <c r="AI321" i="1" s="1"/>
  <c r="F321" i="1"/>
  <c r="AH321" i="1" s="1"/>
  <c r="E321" i="1"/>
  <c r="D321" i="1"/>
  <c r="AE320" i="1"/>
  <c r="AD320" i="1"/>
  <c r="AB320" i="1"/>
  <c r="X320" i="1"/>
  <c r="W320" i="1"/>
  <c r="U320" i="1"/>
  <c r="Q320" i="1"/>
  <c r="N320" i="1"/>
  <c r="I320" i="1"/>
  <c r="X319" i="1"/>
  <c r="U319" i="1"/>
  <c r="AE315" i="1"/>
  <c r="AD315" i="1"/>
  <c r="AC315" i="1"/>
  <c r="AB315" i="1"/>
  <c r="AA315" i="1"/>
  <c r="X315" i="1"/>
  <c r="W315" i="1"/>
  <c r="V315" i="1"/>
  <c r="U315" i="1"/>
  <c r="T315" i="1"/>
  <c r="S315" i="1"/>
  <c r="R315" i="1"/>
  <c r="Q315" i="1"/>
  <c r="P315" i="1"/>
  <c r="N315" i="1"/>
  <c r="M315" i="1"/>
  <c r="L315" i="1"/>
  <c r="J315" i="1"/>
  <c r="I315" i="1"/>
  <c r="AK315" i="1" s="1"/>
  <c r="H315" i="1"/>
  <c r="G315" i="1"/>
  <c r="F315" i="1"/>
  <c r="AH315" i="1" s="1"/>
  <c r="AK314" i="1"/>
  <c r="AI314" i="1"/>
  <c r="AH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Q314" i="1"/>
  <c r="AL314" i="1" s="1"/>
  <c r="P314" i="1"/>
  <c r="O314" i="1"/>
  <c r="AJ314" i="1" s="1"/>
  <c r="N314" i="1"/>
  <c r="M314" i="1"/>
  <c r="L314" i="1"/>
  <c r="AG314" i="1" s="1"/>
  <c r="K314" i="1"/>
  <c r="J314" i="1"/>
  <c r="I314" i="1"/>
  <c r="H314" i="1"/>
  <c r="G314" i="1"/>
  <c r="F314" i="1"/>
  <c r="E314" i="1"/>
  <c r="D314" i="1"/>
  <c r="AI313" i="1"/>
  <c r="AH313" i="1"/>
  <c r="AE313" i="1"/>
  <c r="AD313" i="1"/>
  <c r="AC313" i="1"/>
  <c r="AB313" i="1"/>
  <c r="AA313" i="1"/>
  <c r="X313" i="1"/>
  <c r="W313" i="1"/>
  <c r="U313" i="1"/>
  <c r="T313" i="1"/>
  <c r="S313" i="1"/>
  <c r="Q313" i="1"/>
  <c r="P313" i="1"/>
  <c r="N313" i="1"/>
  <c r="M313" i="1"/>
  <c r="L313" i="1"/>
  <c r="J313" i="1"/>
  <c r="AL313" i="1" s="1"/>
  <c r="I313" i="1"/>
  <c r="G313" i="1"/>
  <c r="F313" i="1"/>
  <c r="E313" i="1"/>
  <c r="AE312" i="1"/>
  <c r="AD312" i="1"/>
  <c r="AC312" i="1"/>
  <c r="AB312" i="1"/>
  <c r="AA312" i="1"/>
  <c r="X312" i="1"/>
  <c r="W312" i="1"/>
  <c r="U312" i="1"/>
  <c r="T312" i="1"/>
  <c r="S312" i="1"/>
  <c r="Q312" i="1"/>
  <c r="P312" i="1"/>
  <c r="O312" i="1"/>
  <c r="N312" i="1"/>
  <c r="M312" i="1"/>
  <c r="L312" i="1"/>
  <c r="K312" i="1"/>
  <c r="J312" i="1"/>
  <c r="I312" i="1"/>
  <c r="AK312" i="1" s="1"/>
  <c r="H312" i="1"/>
  <c r="G312" i="1"/>
  <c r="AI312" i="1" s="1"/>
  <c r="F312" i="1"/>
  <c r="E312" i="1"/>
  <c r="D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Q311" i="1"/>
  <c r="P311" i="1"/>
  <c r="N311" i="1"/>
  <c r="M311" i="1"/>
  <c r="J311" i="1"/>
  <c r="I311" i="1"/>
  <c r="H311" i="1"/>
  <c r="G311" i="1"/>
  <c r="F311" i="1"/>
  <c r="E311" i="1"/>
  <c r="D311" i="1"/>
  <c r="AE310" i="1"/>
  <c r="AD310" i="1"/>
  <c r="AC310" i="1"/>
  <c r="AB310" i="1"/>
  <c r="W310" i="1"/>
  <c r="T310" i="1"/>
  <c r="Q310" i="1"/>
  <c r="N310" i="1"/>
  <c r="G310" i="1"/>
  <c r="AK309" i="1"/>
  <c r="AI309" i="1"/>
  <c r="AG309" i="1"/>
  <c r="AE309" i="1"/>
  <c r="AD309" i="1"/>
  <c r="AC309" i="1"/>
  <c r="AB309" i="1"/>
  <c r="AA309" i="1"/>
  <c r="Z309" i="1"/>
  <c r="Y309" i="1"/>
  <c r="X309" i="1"/>
  <c r="W309" i="1"/>
  <c r="V309" i="1"/>
  <c r="AJ309" i="1" s="1"/>
  <c r="U309" i="1"/>
  <c r="T309" i="1"/>
  <c r="S309" i="1"/>
  <c r="R309" i="1"/>
  <c r="Q309" i="1"/>
  <c r="P309" i="1"/>
  <c r="O309" i="1"/>
  <c r="N309" i="1"/>
  <c r="M309" i="1"/>
  <c r="AH309" i="1" s="1"/>
  <c r="L309" i="1"/>
  <c r="K309" i="1"/>
  <c r="J309" i="1"/>
  <c r="I309" i="1"/>
  <c r="H309" i="1"/>
  <c r="G309" i="1"/>
  <c r="F309" i="1"/>
  <c r="E309" i="1"/>
  <c r="AE308" i="1"/>
  <c r="AD308" i="1"/>
  <c r="AC308" i="1"/>
  <c r="AB308" i="1"/>
  <c r="AA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AK308" i="1" s="1"/>
  <c r="G308" i="1"/>
  <c r="F308" i="1"/>
  <c r="E308" i="1"/>
  <c r="AH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Q307" i="1"/>
  <c r="AL307" i="1" s="1"/>
  <c r="P307" i="1"/>
  <c r="N307" i="1"/>
  <c r="M307" i="1"/>
  <c r="J307" i="1"/>
  <c r="I307" i="1"/>
  <c r="G307" i="1"/>
  <c r="F307" i="1"/>
  <c r="E307" i="1"/>
  <c r="AA306" i="1"/>
  <c r="X306" i="1"/>
  <c r="W306" i="1"/>
  <c r="U306" i="1"/>
  <c r="T306" i="1"/>
  <c r="S306" i="1"/>
  <c r="Q306" i="1"/>
  <c r="G306" i="1"/>
  <c r="F306" i="1"/>
  <c r="E306" i="1"/>
  <c r="AK305" i="1"/>
  <c r="AI305" i="1"/>
  <c r="AE305" i="1"/>
  <c r="AD305" i="1"/>
  <c r="AC305" i="1"/>
  <c r="AB305" i="1"/>
  <c r="AA305" i="1"/>
  <c r="Z305" i="1"/>
  <c r="X305" i="1"/>
  <c r="W305" i="1"/>
  <c r="V305" i="1"/>
  <c r="U305" i="1"/>
  <c r="T305" i="1"/>
  <c r="S305" i="1"/>
  <c r="Q305" i="1"/>
  <c r="AL305" i="1" s="1"/>
  <c r="P305" i="1"/>
  <c r="O305" i="1"/>
  <c r="AJ305" i="1" s="1"/>
  <c r="N305" i="1"/>
  <c r="M305" i="1"/>
  <c r="AH305" i="1" s="1"/>
  <c r="L305" i="1"/>
  <c r="AG305" i="1" s="1"/>
  <c r="K305" i="1"/>
  <c r="J305" i="1"/>
  <c r="I305" i="1"/>
  <c r="H305" i="1"/>
  <c r="G305" i="1"/>
  <c r="F305" i="1"/>
  <c r="E305" i="1"/>
  <c r="D305" i="1"/>
  <c r="AE304" i="1"/>
  <c r="AD304" i="1"/>
  <c r="AC304" i="1"/>
  <c r="AB304" i="1"/>
  <c r="AA304" i="1"/>
  <c r="Z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AK304" i="1" s="1"/>
  <c r="H304" i="1"/>
  <c r="G304" i="1"/>
  <c r="AI304" i="1" s="1"/>
  <c r="F304" i="1"/>
  <c r="AH304" i="1" s="1"/>
  <c r="AH303" i="1"/>
  <c r="AE303" i="1"/>
  <c r="AD303" i="1"/>
  <c r="AB303" i="1"/>
  <c r="AA303" i="1"/>
  <c r="Z303" i="1"/>
  <c r="X303" i="1"/>
  <c r="W303" i="1"/>
  <c r="V303" i="1"/>
  <c r="U303" i="1"/>
  <c r="T303" i="1"/>
  <c r="S303" i="1"/>
  <c r="Q303" i="1"/>
  <c r="AL303" i="1" s="1"/>
  <c r="P303" i="1"/>
  <c r="O303" i="1"/>
  <c r="N303" i="1"/>
  <c r="M303" i="1"/>
  <c r="L303" i="1"/>
  <c r="K303" i="1"/>
  <c r="J303" i="1"/>
  <c r="I303" i="1"/>
  <c r="AK303" i="1" s="1"/>
  <c r="H303" i="1"/>
  <c r="G303" i="1"/>
  <c r="F303" i="1"/>
  <c r="E303" i="1"/>
  <c r="AG303" i="1" s="1"/>
  <c r="D303" i="1"/>
  <c r="AE302" i="1"/>
  <c r="AD302" i="1"/>
  <c r="AC302" i="1"/>
  <c r="AB302" i="1"/>
  <c r="AA302" i="1"/>
  <c r="AH302" i="1" s="1"/>
  <c r="Z302" i="1"/>
  <c r="Y302" i="1"/>
  <c r="X302" i="1"/>
  <c r="W302" i="1"/>
  <c r="V302" i="1"/>
  <c r="U302" i="1"/>
  <c r="T302" i="1"/>
  <c r="Q302" i="1"/>
  <c r="AL302" i="1" s="1"/>
  <c r="P302" i="1"/>
  <c r="N302" i="1"/>
  <c r="M302" i="1"/>
  <c r="J302" i="1"/>
  <c r="I302" i="1"/>
  <c r="H302" i="1"/>
  <c r="G302" i="1"/>
  <c r="AI302" i="1" s="1"/>
  <c r="F302" i="1"/>
  <c r="AB301" i="1"/>
  <c r="AA301" i="1"/>
  <c r="Z301" i="1"/>
  <c r="X301" i="1"/>
  <c r="T301" i="1"/>
  <c r="Q301" i="1"/>
  <c r="P301" i="1"/>
  <c r="N301" i="1"/>
  <c r="J301" i="1"/>
  <c r="I301" i="1"/>
  <c r="H301" i="1"/>
  <c r="G301" i="1"/>
  <c r="AK300" i="1"/>
  <c r="AE300" i="1"/>
  <c r="AD300" i="1"/>
  <c r="AC300" i="1"/>
  <c r="AB300" i="1"/>
  <c r="AA300" i="1"/>
  <c r="Z300" i="1"/>
  <c r="Y300" i="1"/>
  <c r="X300" i="1"/>
  <c r="W300" i="1"/>
  <c r="U300" i="1"/>
  <c r="T300" i="1"/>
  <c r="Q300" i="1"/>
  <c r="P300" i="1"/>
  <c r="N300" i="1"/>
  <c r="M300" i="1"/>
  <c r="L300" i="1"/>
  <c r="J300" i="1"/>
  <c r="I300" i="1"/>
  <c r="H300" i="1"/>
  <c r="G300" i="1"/>
  <c r="F300" i="1"/>
  <c r="E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J299" i="1"/>
  <c r="I299" i="1"/>
  <c r="AK299" i="1" s="1"/>
  <c r="G299" i="1"/>
  <c r="F299" i="1"/>
  <c r="AE298" i="1"/>
  <c r="AD298" i="1"/>
  <c r="AC298" i="1"/>
  <c r="AB298" i="1"/>
  <c r="AA298" i="1"/>
  <c r="Z298" i="1"/>
  <c r="Y298" i="1"/>
  <c r="X298" i="1"/>
  <c r="U298" i="1"/>
  <c r="P298" i="1"/>
  <c r="M298" i="1"/>
  <c r="J298" i="1"/>
  <c r="AH297" i="1"/>
  <c r="AE297" i="1"/>
  <c r="AD297" i="1"/>
  <c r="AK297" i="1" s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N297" i="1"/>
  <c r="AI297" i="1" s="1"/>
  <c r="M297" i="1"/>
  <c r="L297" i="1"/>
  <c r="AG297" i="1" s="1"/>
  <c r="J297" i="1"/>
  <c r="AL297" i="1" s="1"/>
  <c r="I297" i="1"/>
  <c r="H297" i="1"/>
  <c r="G297" i="1"/>
  <c r="F297" i="1"/>
  <c r="E297" i="1"/>
  <c r="D297" i="1"/>
  <c r="AK296" i="1"/>
  <c r="AE296" i="1"/>
  <c r="AD296" i="1"/>
  <c r="AC296" i="1"/>
  <c r="AB296" i="1"/>
  <c r="AA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G296" i="1"/>
  <c r="F296" i="1"/>
  <c r="E296" i="1"/>
  <c r="AH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J295" i="1"/>
  <c r="I295" i="1"/>
  <c r="H295" i="1"/>
  <c r="AJ295" i="1" s="1"/>
  <c r="G295" i="1"/>
  <c r="AI295" i="1" s="1"/>
  <c r="F295" i="1"/>
  <c r="E295" i="1"/>
  <c r="AE294" i="1"/>
  <c r="AD294" i="1"/>
  <c r="AC294" i="1"/>
  <c r="X294" i="1"/>
  <c r="W294" i="1"/>
  <c r="V294" i="1"/>
  <c r="U294" i="1"/>
  <c r="N294" i="1"/>
  <c r="M294" i="1"/>
  <c r="I294" i="1"/>
  <c r="F294" i="1"/>
  <c r="AH293" i="1"/>
  <c r="AE293" i="1"/>
  <c r="AD293" i="1"/>
  <c r="AB293" i="1"/>
  <c r="AA293" i="1"/>
  <c r="Z293" i="1"/>
  <c r="X293" i="1"/>
  <c r="W293" i="1"/>
  <c r="V293" i="1"/>
  <c r="U293" i="1"/>
  <c r="T293" i="1"/>
  <c r="Q293" i="1"/>
  <c r="P293" i="1"/>
  <c r="N293" i="1"/>
  <c r="AI293" i="1" s="1"/>
  <c r="M293" i="1"/>
  <c r="L293" i="1"/>
  <c r="J293" i="1"/>
  <c r="I293" i="1"/>
  <c r="AK293" i="1" s="1"/>
  <c r="H293" i="1"/>
  <c r="G293" i="1"/>
  <c r="F293" i="1"/>
  <c r="E293" i="1"/>
  <c r="AE292" i="1"/>
  <c r="AD292" i="1"/>
  <c r="AC292" i="1"/>
  <c r="AB292" i="1"/>
  <c r="AA292" i="1"/>
  <c r="Z292" i="1"/>
  <c r="X292" i="1"/>
  <c r="W292" i="1"/>
  <c r="U292" i="1"/>
  <c r="T292" i="1"/>
  <c r="S292" i="1"/>
  <c r="Q292" i="1"/>
  <c r="P292" i="1"/>
  <c r="O292" i="1"/>
  <c r="N292" i="1"/>
  <c r="M292" i="1"/>
  <c r="J292" i="1"/>
  <c r="I292" i="1"/>
  <c r="AK292" i="1" s="1"/>
  <c r="G292" i="1"/>
  <c r="AI292" i="1" s="1"/>
  <c r="F292" i="1"/>
  <c r="E292" i="1"/>
  <c r="AE291" i="1"/>
  <c r="AD291" i="1"/>
  <c r="AB291" i="1"/>
  <c r="AA291" i="1"/>
  <c r="X291" i="1"/>
  <c r="W291" i="1"/>
  <c r="U291" i="1"/>
  <c r="T291" i="1"/>
  <c r="S291" i="1"/>
  <c r="Q291" i="1"/>
  <c r="AL291" i="1" s="1"/>
  <c r="P291" i="1"/>
  <c r="O291" i="1"/>
  <c r="N291" i="1"/>
  <c r="M291" i="1"/>
  <c r="L291" i="1"/>
  <c r="K291" i="1"/>
  <c r="J291" i="1"/>
  <c r="I291" i="1"/>
  <c r="G291" i="1"/>
  <c r="AI291" i="1" s="1"/>
  <c r="F291" i="1"/>
  <c r="AH291" i="1" s="1"/>
  <c r="E291" i="1"/>
  <c r="AB290" i="1"/>
  <c r="Q290" i="1"/>
  <c r="P290" i="1"/>
  <c r="O290" i="1"/>
  <c r="N290" i="1"/>
  <c r="M290" i="1"/>
  <c r="J290" i="1"/>
  <c r="G290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J287" i="1"/>
  <c r="I287" i="1"/>
  <c r="AK287" i="1" s="1"/>
  <c r="G287" i="1"/>
  <c r="AI287" i="1" s="1"/>
  <c r="F287" i="1"/>
  <c r="E287" i="1"/>
  <c r="AF286" i="1"/>
  <c r="AE286" i="1"/>
  <c r="AD286" i="1"/>
  <c r="AC286" i="1"/>
  <c r="AB286" i="1"/>
  <c r="AA286" i="1"/>
  <c r="AH286" i="1" s="1"/>
  <c r="Z286" i="1"/>
  <c r="Y286" i="1"/>
  <c r="X286" i="1"/>
  <c r="W286" i="1"/>
  <c r="V286" i="1"/>
  <c r="U286" i="1"/>
  <c r="T286" i="1"/>
  <c r="S286" i="1"/>
  <c r="R286" i="1"/>
  <c r="Q286" i="1"/>
  <c r="AL286" i="1" s="1"/>
  <c r="P286" i="1"/>
  <c r="O286" i="1"/>
  <c r="N286" i="1"/>
  <c r="M286" i="1"/>
  <c r="L286" i="1"/>
  <c r="K286" i="1"/>
  <c r="J286" i="1"/>
  <c r="I286" i="1"/>
  <c r="H286" i="1"/>
  <c r="AJ286" i="1" s="1"/>
  <c r="G286" i="1"/>
  <c r="AI286" i="1" s="1"/>
  <c r="F286" i="1"/>
  <c r="E286" i="1"/>
  <c r="D286" i="1"/>
  <c r="AL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AK285" i="1" s="1"/>
  <c r="O285" i="1"/>
  <c r="AJ285" i="1" s="1"/>
  <c r="N285" i="1"/>
  <c r="AI285" i="1" s="1"/>
  <c r="M285" i="1"/>
  <c r="J285" i="1"/>
  <c r="I285" i="1"/>
  <c r="H285" i="1"/>
  <c r="G285" i="1"/>
  <c r="F285" i="1"/>
  <c r="E285" i="1"/>
  <c r="AI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AL284" i="1" s="1"/>
  <c r="P284" i="1"/>
  <c r="AK284" i="1" s="1"/>
  <c r="O284" i="1"/>
  <c r="N284" i="1"/>
  <c r="M284" i="1"/>
  <c r="AH284" i="1" s="1"/>
  <c r="L284" i="1"/>
  <c r="AG284" i="1" s="1"/>
  <c r="K284" i="1"/>
  <c r="J284" i="1"/>
  <c r="I284" i="1"/>
  <c r="G284" i="1"/>
  <c r="F284" i="1"/>
  <c r="E284" i="1"/>
  <c r="AE283" i="1"/>
  <c r="AD283" i="1"/>
  <c r="AC283" i="1"/>
  <c r="AB283" i="1"/>
  <c r="AA283" i="1"/>
  <c r="Z283" i="1"/>
  <c r="Y283" i="1"/>
  <c r="X283" i="1"/>
  <c r="W283" i="1"/>
  <c r="U283" i="1"/>
  <c r="T283" i="1"/>
  <c r="S283" i="1"/>
  <c r="Q283" i="1"/>
  <c r="P283" i="1"/>
  <c r="N283" i="1"/>
  <c r="M283" i="1"/>
  <c r="L283" i="1"/>
  <c r="J283" i="1"/>
  <c r="I283" i="1"/>
  <c r="AK283" i="1" s="1"/>
  <c r="H283" i="1"/>
  <c r="G283" i="1"/>
  <c r="AI283" i="1" s="1"/>
  <c r="F283" i="1"/>
  <c r="AD282" i="1"/>
  <c r="AA282" i="1"/>
  <c r="X282" i="1"/>
  <c r="W282" i="1"/>
  <c r="U282" i="1"/>
  <c r="Q282" i="1"/>
  <c r="P282" i="1"/>
  <c r="J282" i="1"/>
  <c r="G282" i="1"/>
  <c r="AE281" i="1"/>
  <c r="AD281" i="1"/>
  <c r="AC281" i="1"/>
  <c r="AB281" i="1"/>
  <c r="AA281" i="1"/>
  <c r="Z281" i="1"/>
  <c r="Y281" i="1"/>
  <c r="X281" i="1"/>
  <c r="W281" i="1"/>
  <c r="V281" i="1"/>
  <c r="U281" i="1"/>
  <c r="AI281" i="1" s="1"/>
  <c r="T281" i="1"/>
  <c r="AH281" i="1" s="1"/>
  <c r="Q281" i="1"/>
  <c r="AL281" i="1" s="1"/>
  <c r="P281" i="1"/>
  <c r="O281" i="1"/>
  <c r="N281" i="1"/>
  <c r="M281" i="1"/>
  <c r="J281" i="1"/>
  <c r="I281" i="1"/>
  <c r="AK281" i="1" s="1"/>
  <c r="G281" i="1"/>
  <c r="F281" i="1"/>
  <c r="E281" i="1"/>
  <c r="AH280" i="1"/>
  <c r="AG280" i="1"/>
  <c r="AE280" i="1"/>
  <c r="AD280" i="1"/>
  <c r="AC280" i="1"/>
  <c r="AB280" i="1"/>
  <c r="AA280" i="1"/>
  <c r="Z280" i="1"/>
  <c r="Y280" i="1"/>
  <c r="X280" i="1"/>
  <c r="W280" i="1"/>
  <c r="U280" i="1"/>
  <c r="T280" i="1"/>
  <c r="S280" i="1"/>
  <c r="Q280" i="1"/>
  <c r="P280" i="1"/>
  <c r="O280" i="1"/>
  <c r="N280" i="1"/>
  <c r="AI280" i="1" s="1"/>
  <c r="M280" i="1"/>
  <c r="L280" i="1"/>
  <c r="K280" i="1"/>
  <c r="J280" i="1"/>
  <c r="AL280" i="1" s="1"/>
  <c r="I280" i="1"/>
  <c r="AK280" i="1" s="1"/>
  <c r="H280" i="1"/>
  <c r="G280" i="1"/>
  <c r="F280" i="1"/>
  <c r="E280" i="1"/>
  <c r="D280" i="1"/>
  <c r="AE279" i="1"/>
  <c r="AD279" i="1"/>
  <c r="AB279" i="1"/>
  <c r="AA279" i="1"/>
  <c r="Z279" i="1"/>
  <c r="X279" i="1"/>
  <c r="W279" i="1"/>
  <c r="V279" i="1"/>
  <c r="U279" i="1"/>
  <c r="T279" i="1"/>
  <c r="S279" i="1"/>
  <c r="R279" i="1"/>
  <c r="Q279" i="1"/>
  <c r="AL279" i="1" s="1"/>
  <c r="P279" i="1"/>
  <c r="N279" i="1"/>
  <c r="M279" i="1"/>
  <c r="L279" i="1"/>
  <c r="J279" i="1"/>
  <c r="I279" i="1"/>
  <c r="AK279" i="1" s="1"/>
  <c r="H279" i="1"/>
  <c r="G279" i="1"/>
  <c r="AI279" i="1" s="1"/>
  <c r="F279" i="1"/>
  <c r="AH279" i="1" s="1"/>
  <c r="E279" i="1"/>
  <c r="D279" i="1"/>
  <c r="AE278" i="1"/>
  <c r="AD278" i="1"/>
  <c r="AC278" i="1"/>
  <c r="X278" i="1"/>
  <c r="U278" i="1"/>
  <c r="T278" i="1"/>
  <c r="S278" i="1"/>
  <c r="Q278" i="1"/>
  <c r="M278" i="1"/>
  <c r="AL277" i="1"/>
  <c r="AE277" i="1"/>
  <c r="AD277" i="1"/>
  <c r="AB277" i="1"/>
  <c r="AA277" i="1"/>
  <c r="X277" i="1"/>
  <c r="W277" i="1"/>
  <c r="AK277" i="1" s="1"/>
  <c r="V277" i="1"/>
  <c r="U277" i="1"/>
  <c r="T277" i="1"/>
  <c r="AH277" i="1" s="1"/>
  <c r="S277" i="1"/>
  <c r="R277" i="1"/>
  <c r="Q277" i="1"/>
  <c r="P277" i="1"/>
  <c r="N277" i="1"/>
  <c r="M277" i="1"/>
  <c r="L277" i="1"/>
  <c r="J277" i="1"/>
  <c r="I277" i="1"/>
  <c r="H277" i="1"/>
  <c r="G277" i="1"/>
  <c r="F277" i="1"/>
  <c r="E277" i="1"/>
  <c r="D277" i="1"/>
  <c r="AI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AL276" i="1" s="1"/>
  <c r="P276" i="1"/>
  <c r="AK276" i="1" s="1"/>
  <c r="O276" i="1"/>
  <c r="N276" i="1"/>
  <c r="M276" i="1"/>
  <c r="AH276" i="1" s="1"/>
  <c r="L276" i="1"/>
  <c r="J276" i="1"/>
  <c r="I276" i="1"/>
  <c r="G276" i="1"/>
  <c r="F276" i="1"/>
  <c r="AE275" i="1"/>
  <c r="AD275" i="1"/>
  <c r="AC275" i="1"/>
  <c r="AB275" i="1"/>
  <c r="AA275" i="1"/>
  <c r="Z275" i="1"/>
  <c r="Y275" i="1"/>
  <c r="X275" i="1"/>
  <c r="W275" i="1"/>
  <c r="U275" i="1"/>
  <c r="T275" i="1"/>
  <c r="S275" i="1"/>
  <c r="Q275" i="1"/>
  <c r="P275" i="1"/>
  <c r="N275" i="1"/>
  <c r="M275" i="1"/>
  <c r="J275" i="1"/>
  <c r="I275" i="1"/>
  <c r="G275" i="1"/>
  <c r="F275" i="1"/>
  <c r="AH275" i="1" s="1"/>
  <c r="E275" i="1"/>
  <c r="AD274" i="1"/>
  <c r="AB274" i="1"/>
  <c r="AA274" i="1"/>
  <c r="W274" i="1"/>
  <c r="N274" i="1"/>
  <c r="J274" i="1"/>
  <c r="F274" i="1"/>
  <c r="AE273" i="1"/>
  <c r="AD273" i="1"/>
  <c r="AC273" i="1"/>
  <c r="AB273" i="1"/>
  <c r="AA273" i="1"/>
  <c r="Z273" i="1"/>
  <c r="Y273" i="1"/>
  <c r="X273" i="1"/>
  <c r="W273" i="1"/>
  <c r="AK273" i="1" s="1"/>
  <c r="V273" i="1"/>
  <c r="U273" i="1"/>
  <c r="T273" i="1"/>
  <c r="AH273" i="1" s="1"/>
  <c r="S273" i="1"/>
  <c r="R273" i="1"/>
  <c r="Q273" i="1"/>
  <c r="P273" i="1"/>
  <c r="O273" i="1"/>
  <c r="N273" i="1"/>
  <c r="AI273" i="1" s="1"/>
  <c r="M273" i="1"/>
  <c r="J273" i="1"/>
  <c r="I273" i="1"/>
  <c r="H273" i="1"/>
  <c r="G273" i="1"/>
  <c r="F273" i="1"/>
  <c r="E273" i="1"/>
  <c r="D273" i="1"/>
  <c r="AK272" i="1"/>
  <c r="AI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Q272" i="1"/>
  <c r="AL272" i="1" s="1"/>
  <c r="P272" i="1"/>
  <c r="N272" i="1"/>
  <c r="M272" i="1"/>
  <c r="AH272" i="1" s="1"/>
  <c r="L272" i="1"/>
  <c r="AG272" i="1" s="1"/>
  <c r="J272" i="1"/>
  <c r="I272" i="1"/>
  <c r="G272" i="1"/>
  <c r="F272" i="1"/>
  <c r="E272" i="1"/>
  <c r="AE271" i="1"/>
  <c r="AD271" i="1"/>
  <c r="AC271" i="1"/>
  <c r="AB271" i="1"/>
  <c r="AA271" i="1"/>
  <c r="X271" i="1"/>
  <c r="W271" i="1"/>
  <c r="U271" i="1"/>
  <c r="T271" i="1"/>
  <c r="Q271" i="1"/>
  <c r="P271" i="1"/>
  <c r="O271" i="1"/>
  <c r="N271" i="1"/>
  <c r="M271" i="1"/>
  <c r="J271" i="1"/>
  <c r="I271" i="1"/>
  <c r="AK271" i="1" s="1"/>
  <c r="G271" i="1"/>
  <c r="F271" i="1"/>
  <c r="E271" i="1"/>
  <c r="AA270" i="1"/>
  <c r="W270" i="1"/>
  <c r="U270" i="1"/>
  <c r="P270" i="1"/>
  <c r="N270" i="1"/>
  <c r="J270" i="1"/>
  <c r="F270" i="1"/>
  <c r="AE269" i="1"/>
  <c r="AD269" i="1"/>
  <c r="AC269" i="1"/>
  <c r="AB269" i="1"/>
  <c r="AA269" i="1"/>
  <c r="X269" i="1"/>
  <c r="AL269" i="1" s="1"/>
  <c r="W269" i="1"/>
  <c r="AK269" i="1" s="1"/>
  <c r="U269" i="1"/>
  <c r="T269" i="1"/>
  <c r="AH269" i="1" s="1"/>
  <c r="Q269" i="1"/>
  <c r="P269" i="1"/>
  <c r="O269" i="1"/>
  <c r="N269" i="1"/>
  <c r="M269" i="1"/>
  <c r="L269" i="1"/>
  <c r="J269" i="1"/>
  <c r="I269" i="1"/>
  <c r="G269" i="1"/>
  <c r="F269" i="1"/>
  <c r="E269" i="1"/>
  <c r="AK268" i="1"/>
  <c r="AE268" i="1"/>
  <c r="AD268" i="1"/>
  <c r="AB268" i="1"/>
  <c r="AA268" i="1"/>
  <c r="Z268" i="1"/>
  <c r="X268" i="1"/>
  <c r="W268" i="1"/>
  <c r="U268" i="1"/>
  <c r="T268" i="1"/>
  <c r="S268" i="1"/>
  <c r="Q268" i="1"/>
  <c r="AL268" i="1" s="1"/>
  <c r="P268" i="1"/>
  <c r="N268" i="1"/>
  <c r="AI268" i="1" s="1"/>
  <c r="M268" i="1"/>
  <c r="L268" i="1"/>
  <c r="J268" i="1"/>
  <c r="I268" i="1"/>
  <c r="G268" i="1"/>
  <c r="AE267" i="1"/>
  <c r="AD267" i="1"/>
  <c r="X267" i="1"/>
  <c r="T267" i="1"/>
  <c r="I267" i="1"/>
  <c r="G267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AH266" i="1" s="1"/>
  <c r="L266" i="1"/>
  <c r="AG266" i="1" s="1"/>
  <c r="K266" i="1"/>
  <c r="J266" i="1"/>
  <c r="I266" i="1"/>
  <c r="AK266" i="1" s="1"/>
  <c r="H266" i="1"/>
  <c r="G266" i="1"/>
  <c r="F266" i="1"/>
  <c r="E266" i="1"/>
  <c r="D266" i="1"/>
  <c r="AE265" i="1"/>
  <c r="AD265" i="1"/>
  <c r="AB265" i="1"/>
  <c r="AA265" i="1"/>
  <c r="Z265" i="1"/>
  <c r="X265" i="1"/>
  <c r="AL265" i="1" s="1"/>
  <c r="W265" i="1"/>
  <c r="V265" i="1"/>
  <c r="U265" i="1"/>
  <c r="T265" i="1"/>
  <c r="AH265" i="1" s="1"/>
  <c r="S265" i="1"/>
  <c r="R265" i="1"/>
  <c r="Q265" i="1"/>
  <c r="P265" i="1"/>
  <c r="N265" i="1"/>
  <c r="M265" i="1"/>
  <c r="L265" i="1"/>
  <c r="J265" i="1"/>
  <c r="I265" i="1"/>
  <c r="H265" i="1"/>
  <c r="G265" i="1"/>
  <c r="F265" i="1"/>
  <c r="AK264" i="1"/>
  <c r="AJ264" i="1"/>
  <c r="AG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AL264" i="1" s="1"/>
  <c r="P264" i="1"/>
  <c r="O264" i="1"/>
  <c r="N264" i="1"/>
  <c r="AI264" i="1" s="1"/>
  <c r="M264" i="1"/>
  <c r="AH264" i="1" s="1"/>
  <c r="L264" i="1"/>
  <c r="J264" i="1"/>
  <c r="I264" i="1"/>
  <c r="H264" i="1"/>
  <c r="G264" i="1"/>
  <c r="F264" i="1"/>
  <c r="E264" i="1"/>
  <c r="AD263" i="1"/>
  <c r="AB263" i="1"/>
  <c r="AA263" i="1"/>
  <c r="Z263" i="1"/>
  <c r="W263" i="1"/>
  <c r="U263" i="1"/>
  <c r="T263" i="1"/>
  <c r="Q263" i="1"/>
  <c r="P263" i="1"/>
  <c r="N263" i="1"/>
  <c r="M263" i="1"/>
  <c r="J263" i="1"/>
  <c r="I263" i="1"/>
  <c r="AK263" i="1" s="1"/>
  <c r="AE260" i="1"/>
  <c r="AD260" i="1"/>
  <c r="AB260" i="1"/>
  <c r="AA260" i="1"/>
  <c r="Z260" i="1"/>
  <c r="X260" i="1"/>
  <c r="AL260" i="1" s="1"/>
  <c r="W260" i="1"/>
  <c r="AK260" i="1" s="1"/>
  <c r="V260" i="1"/>
  <c r="U260" i="1"/>
  <c r="T260" i="1"/>
  <c r="AH260" i="1" s="1"/>
  <c r="S260" i="1"/>
  <c r="R260" i="1"/>
  <c r="Q260" i="1"/>
  <c r="P260" i="1"/>
  <c r="N260" i="1"/>
  <c r="AI260" i="1" s="1"/>
  <c r="M260" i="1"/>
  <c r="L260" i="1"/>
  <c r="J260" i="1"/>
  <c r="I260" i="1"/>
  <c r="H260" i="1"/>
  <c r="G260" i="1"/>
  <c r="F260" i="1"/>
  <c r="E260" i="1"/>
  <c r="D260" i="1"/>
  <c r="AL259" i="1"/>
  <c r="AK259" i="1"/>
  <c r="AH259" i="1"/>
  <c r="AE259" i="1"/>
  <c r="AD259" i="1"/>
  <c r="AC259" i="1"/>
  <c r="AB259" i="1"/>
  <c r="AA259" i="1"/>
  <c r="Z259" i="1"/>
  <c r="X259" i="1"/>
  <c r="W259" i="1"/>
  <c r="U259" i="1"/>
  <c r="T259" i="1"/>
  <c r="S259" i="1"/>
  <c r="Q259" i="1"/>
  <c r="P259" i="1"/>
  <c r="O259" i="1"/>
  <c r="N259" i="1"/>
  <c r="AI259" i="1" s="1"/>
  <c r="M259" i="1"/>
  <c r="J259" i="1"/>
  <c r="I259" i="1"/>
  <c r="H259" i="1"/>
  <c r="G259" i="1"/>
  <c r="F259" i="1"/>
  <c r="AE258" i="1"/>
  <c r="AD258" i="1"/>
  <c r="AC258" i="1"/>
  <c r="AB258" i="1"/>
  <c r="AA258" i="1"/>
  <c r="AH258" i="1" s="1"/>
  <c r="Z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J258" i="1"/>
  <c r="AL258" i="1" s="1"/>
  <c r="I258" i="1"/>
  <c r="AK258" i="1" s="1"/>
  <c r="G258" i="1"/>
  <c r="AI258" i="1" s="1"/>
  <c r="F258" i="1"/>
  <c r="AE257" i="1"/>
  <c r="AD257" i="1"/>
  <c r="AC257" i="1"/>
  <c r="AB257" i="1"/>
  <c r="AA257" i="1"/>
  <c r="X257" i="1"/>
  <c r="W257" i="1"/>
  <c r="V257" i="1"/>
  <c r="U257" i="1"/>
  <c r="T257" i="1"/>
  <c r="AH257" i="1" s="1"/>
  <c r="S257" i="1"/>
  <c r="R257" i="1"/>
  <c r="Q257" i="1"/>
  <c r="AL257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AL256" i="1"/>
  <c r="AH256" i="1"/>
  <c r="AE256" i="1"/>
  <c r="AD256" i="1"/>
  <c r="AC256" i="1"/>
  <c r="AB256" i="1"/>
  <c r="AA256" i="1"/>
  <c r="X256" i="1"/>
  <c r="W256" i="1"/>
  <c r="V256" i="1"/>
  <c r="U256" i="1"/>
  <c r="T256" i="1"/>
  <c r="S256" i="1"/>
  <c r="R256" i="1"/>
  <c r="Q256" i="1"/>
  <c r="P256" i="1"/>
  <c r="N256" i="1"/>
  <c r="M256" i="1"/>
  <c r="J256" i="1"/>
  <c r="I256" i="1"/>
  <c r="AK256" i="1" s="1"/>
  <c r="H256" i="1"/>
  <c r="G256" i="1"/>
  <c r="AI256" i="1" s="1"/>
  <c r="F256" i="1"/>
  <c r="AE255" i="1"/>
  <c r="X255" i="1"/>
  <c r="W255" i="1"/>
  <c r="V255" i="1"/>
  <c r="U255" i="1"/>
  <c r="T255" i="1"/>
  <c r="S255" i="1"/>
  <c r="Q255" i="1"/>
  <c r="P255" i="1"/>
  <c r="O255" i="1"/>
  <c r="G255" i="1"/>
  <c r="F255" i="1"/>
  <c r="E255" i="1"/>
  <c r="AH254" i="1"/>
  <c r="AE254" i="1"/>
  <c r="AD254" i="1"/>
  <c r="AK254" i="1" s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AL254" i="1" s="1"/>
  <c r="I254" i="1"/>
  <c r="G254" i="1"/>
  <c r="F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Q253" i="1"/>
  <c r="P253" i="1"/>
  <c r="N253" i="1"/>
  <c r="M253" i="1"/>
  <c r="AH253" i="1" s="1"/>
  <c r="L253" i="1"/>
  <c r="J253" i="1"/>
  <c r="I253" i="1"/>
  <c r="H253" i="1"/>
  <c r="G253" i="1"/>
  <c r="F253" i="1"/>
  <c r="E253" i="1"/>
  <c r="D253" i="1"/>
  <c r="AI252" i="1"/>
  <c r="AH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Q252" i="1"/>
  <c r="AL252" i="1" s="1"/>
  <c r="P252" i="1"/>
  <c r="AK252" i="1" s="1"/>
  <c r="O252" i="1"/>
  <c r="AJ252" i="1" s="1"/>
  <c r="N252" i="1"/>
  <c r="M252" i="1"/>
  <c r="J252" i="1"/>
  <c r="I252" i="1"/>
  <c r="H252" i="1"/>
  <c r="G252" i="1"/>
  <c r="F252" i="1"/>
  <c r="E252" i="1"/>
  <c r="D252" i="1"/>
  <c r="AE251" i="1"/>
  <c r="AD251" i="1"/>
  <c r="AC251" i="1"/>
  <c r="AB251" i="1"/>
  <c r="AA251" i="1"/>
  <c r="Z251" i="1"/>
  <c r="X251" i="1"/>
  <c r="W251" i="1"/>
  <c r="U251" i="1"/>
  <c r="T251" i="1"/>
  <c r="Q251" i="1"/>
  <c r="P251" i="1"/>
  <c r="O251" i="1"/>
  <c r="N251" i="1"/>
  <c r="M251" i="1"/>
  <c r="L251" i="1"/>
  <c r="K251" i="1"/>
  <c r="J251" i="1"/>
  <c r="AL251" i="1" s="1"/>
  <c r="I251" i="1"/>
  <c r="H251" i="1"/>
  <c r="G251" i="1"/>
  <c r="AI251" i="1" s="1"/>
  <c r="F251" i="1"/>
  <c r="AH251" i="1" s="1"/>
  <c r="AE250" i="1"/>
  <c r="AD250" i="1"/>
  <c r="AB250" i="1"/>
  <c r="AA250" i="1"/>
  <c r="Z250" i="1"/>
  <c r="X250" i="1"/>
  <c r="W250" i="1"/>
  <c r="V250" i="1"/>
  <c r="U250" i="1"/>
  <c r="T250" i="1"/>
  <c r="S250" i="1"/>
  <c r="R250" i="1"/>
  <c r="Q250" i="1"/>
  <c r="AL250" i="1" s="1"/>
  <c r="P250" i="1"/>
  <c r="O250" i="1"/>
  <c r="N250" i="1"/>
  <c r="M250" i="1"/>
  <c r="J250" i="1"/>
  <c r="I250" i="1"/>
  <c r="AK250" i="1" s="1"/>
  <c r="G250" i="1"/>
  <c r="F250" i="1"/>
  <c r="AH250" i="1" s="1"/>
  <c r="E250" i="1"/>
  <c r="AK249" i="1"/>
  <c r="AE249" i="1"/>
  <c r="AD249" i="1"/>
  <c r="AC249" i="1"/>
  <c r="AB249" i="1"/>
  <c r="AA249" i="1"/>
  <c r="X249" i="1"/>
  <c r="W249" i="1"/>
  <c r="V249" i="1"/>
  <c r="AJ249" i="1" s="1"/>
  <c r="U249" i="1"/>
  <c r="T249" i="1"/>
  <c r="S249" i="1"/>
  <c r="R249" i="1"/>
  <c r="Q249" i="1"/>
  <c r="P249" i="1"/>
  <c r="O249" i="1"/>
  <c r="N249" i="1"/>
  <c r="M249" i="1"/>
  <c r="AH249" i="1" s="1"/>
  <c r="L249" i="1"/>
  <c r="K249" i="1"/>
  <c r="J249" i="1"/>
  <c r="I249" i="1"/>
  <c r="H249" i="1"/>
  <c r="G249" i="1"/>
  <c r="F249" i="1"/>
  <c r="AE248" i="1"/>
  <c r="W248" i="1"/>
  <c r="U248" i="1"/>
  <c r="P248" i="1"/>
  <c r="N248" i="1"/>
  <c r="M248" i="1"/>
  <c r="AE247" i="1"/>
  <c r="P247" i="1"/>
  <c r="AK245" i="1"/>
  <c r="AE245" i="1"/>
  <c r="AD245" i="1"/>
  <c r="AC245" i="1"/>
  <c r="AB245" i="1"/>
  <c r="AA245" i="1"/>
  <c r="Z245" i="1"/>
  <c r="X245" i="1"/>
  <c r="W245" i="1"/>
  <c r="V245" i="1"/>
  <c r="U245" i="1"/>
  <c r="T245" i="1"/>
  <c r="S245" i="1"/>
  <c r="AG245" i="1" s="1"/>
  <c r="R245" i="1"/>
  <c r="Q245" i="1"/>
  <c r="P245" i="1"/>
  <c r="O245" i="1"/>
  <c r="N245" i="1"/>
  <c r="M245" i="1"/>
  <c r="L245" i="1"/>
  <c r="K245" i="1"/>
  <c r="J245" i="1"/>
  <c r="AL245" i="1" s="1"/>
  <c r="I245" i="1"/>
  <c r="G245" i="1"/>
  <c r="F245" i="1"/>
  <c r="AH245" i="1" s="1"/>
  <c r="E245" i="1"/>
  <c r="AJ244" i="1"/>
  <c r="AE244" i="1"/>
  <c r="AD244" i="1"/>
  <c r="AC244" i="1"/>
  <c r="AB244" i="1"/>
  <c r="AA244" i="1"/>
  <c r="Z244" i="1"/>
  <c r="X244" i="1"/>
  <c r="W244" i="1"/>
  <c r="V244" i="1"/>
  <c r="U244" i="1"/>
  <c r="T244" i="1"/>
  <c r="S244" i="1"/>
  <c r="R244" i="1"/>
  <c r="Q244" i="1"/>
  <c r="AL244" i="1" s="1"/>
  <c r="P244" i="1"/>
  <c r="AK244" i="1" s="1"/>
  <c r="O244" i="1"/>
  <c r="N244" i="1"/>
  <c r="M244" i="1"/>
  <c r="L244" i="1"/>
  <c r="AG244" i="1" s="1"/>
  <c r="K244" i="1"/>
  <c r="J244" i="1"/>
  <c r="I244" i="1"/>
  <c r="H244" i="1"/>
  <c r="G244" i="1"/>
  <c r="AI244" i="1" s="1"/>
  <c r="F244" i="1"/>
  <c r="E244" i="1"/>
  <c r="D244" i="1"/>
  <c r="AH243" i="1"/>
  <c r="AE243" i="1"/>
  <c r="AD243" i="1"/>
  <c r="AC243" i="1"/>
  <c r="AB243" i="1"/>
  <c r="AA243" i="1"/>
  <c r="X243" i="1"/>
  <c r="W243" i="1"/>
  <c r="V243" i="1"/>
  <c r="U243" i="1"/>
  <c r="T243" i="1"/>
  <c r="S243" i="1"/>
  <c r="Q243" i="1"/>
  <c r="P243" i="1"/>
  <c r="O243" i="1"/>
  <c r="N243" i="1"/>
  <c r="M243" i="1"/>
  <c r="L243" i="1"/>
  <c r="K243" i="1"/>
  <c r="J243" i="1"/>
  <c r="I243" i="1"/>
  <c r="AK243" i="1" s="1"/>
  <c r="H243" i="1"/>
  <c r="AJ243" i="1" s="1"/>
  <c r="G243" i="1"/>
  <c r="AI243" i="1" s="1"/>
  <c r="F243" i="1"/>
  <c r="E243" i="1"/>
  <c r="D243" i="1"/>
  <c r="AE242" i="1"/>
  <c r="AD242" i="1"/>
  <c r="AB242" i="1"/>
  <c r="AA242" i="1"/>
  <c r="Z242" i="1"/>
  <c r="X242" i="1"/>
  <c r="W242" i="1"/>
  <c r="U242" i="1"/>
  <c r="T242" i="1"/>
  <c r="S242" i="1"/>
  <c r="Q242" i="1"/>
  <c r="AL242" i="1" s="1"/>
  <c r="P242" i="1"/>
  <c r="AK242" i="1" s="1"/>
  <c r="O242" i="1"/>
  <c r="N242" i="1"/>
  <c r="AI242" i="1" s="1"/>
  <c r="M242" i="1"/>
  <c r="AH242" i="1" s="1"/>
  <c r="L242" i="1"/>
  <c r="AG242" i="1" s="1"/>
  <c r="K242" i="1"/>
  <c r="J242" i="1"/>
  <c r="I242" i="1"/>
  <c r="G242" i="1"/>
  <c r="F242" i="1"/>
  <c r="E242" i="1"/>
  <c r="AK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AH241" i="1" s="1"/>
  <c r="J241" i="1"/>
  <c r="AL241" i="1" s="1"/>
  <c r="I241" i="1"/>
  <c r="H241" i="1"/>
  <c r="G241" i="1"/>
  <c r="F241" i="1"/>
  <c r="AB240" i="1"/>
  <c r="AA240" i="1"/>
  <c r="Z240" i="1"/>
  <c r="W240" i="1"/>
  <c r="U240" i="1"/>
  <c r="Q240" i="1"/>
  <c r="N240" i="1"/>
  <c r="M240" i="1"/>
  <c r="L240" i="1"/>
  <c r="G240" i="1"/>
  <c r="AJ239" i="1"/>
  <c r="AE239" i="1"/>
  <c r="AD239" i="1"/>
  <c r="AC239" i="1"/>
  <c r="AB239" i="1"/>
  <c r="AA239" i="1"/>
  <c r="X239" i="1"/>
  <c r="W239" i="1"/>
  <c r="V239" i="1"/>
  <c r="U239" i="1"/>
  <c r="T239" i="1"/>
  <c r="S239" i="1"/>
  <c r="R239" i="1"/>
  <c r="Q239" i="1"/>
  <c r="P239" i="1"/>
  <c r="O239" i="1"/>
  <c r="N239" i="1"/>
  <c r="AI239" i="1" s="1"/>
  <c r="M239" i="1"/>
  <c r="AH239" i="1" s="1"/>
  <c r="J239" i="1"/>
  <c r="I239" i="1"/>
  <c r="AK239" i="1" s="1"/>
  <c r="H239" i="1"/>
  <c r="G239" i="1"/>
  <c r="F239" i="1"/>
  <c r="E239" i="1"/>
  <c r="AE238" i="1"/>
  <c r="AD238" i="1"/>
  <c r="AC238" i="1"/>
  <c r="AB238" i="1"/>
  <c r="AA238" i="1"/>
  <c r="Z238" i="1"/>
  <c r="X238" i="1"/>
  <c r="W238" i="1"/>
  <c r="U238" i="1"/>
  <c r="T238" i="1"/>
  <c r="Q238" i="1"/>
  <c r="P238" i="1"/>
  <c r="AK238" i="1" s="1"/>
  <c r="N238" i="1"/>
  <c r="M238" i="1"/>
  <c r="L238" i="1"/>
  <c r="J238" i="1"/>
  <c r="AL238" i="1" s="1"/>
  <c r="I238" i="1"/>
  <c r="H238" i="1"/>
  <c r="G238" i="1"/>
  <c r="F238" i="1"/>
  <c r="E238" i="1"/>
  <c r="D238" i="1"/>
  <c r="AL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Q237" i="1"/>
  <c r="P237" i="1"/>
  <c r="O237" i="1"/>
  <c r="N237" i="1"/>
  <c r="M237" i="1"/>
  <c r="L237" i="1"/>
  <c r="J237" i="1"/>
  <c r="I237" i="1"/>
  <c r="AK237" i="1" s="1"/>
  <c r="G237" i="1"/>
  <c r="F237" i="1"/>
  <c r="AH237" i="1" s="1"/>
  <c r="E237" i="1"/>
  <c r="AL236" i="1"/>
  <c r="AH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N236" i="1"/>
  <c r="M236" i="1"/>
  <c r="J236" i="1"/>
  <c r="I236" i="1"/>
  <c r="AK236" i="1" s="1"/>
  <c r="G236" i="1"/>
  <c r="F236" i="1"/>
  <c r="E236" i="1"/>
  <c r="AE235" i="1"/>
  <c r="AD235" i="1"/>
  <c r="AC235" i="1"/>
  <c r="AB235" i="1"/>
  <c r="AA235" i="1"/>
  <c r="Z235" i="1"/>
  <c r="Y235" i="1"/>
  <c r="X235" i="1"/>
  <c r="AL235" i="1" s="1"/>
  <c r="W235" i="1"/>
  <c r="AK235" i="1" s="1"/>
  <c r="V235" i="1"/>
  <c r="U235" i="1"/>
  <c r="T235" i="1"/>
  <c r="S235" i="1"/>
  <c r="AG235" i="1" s="1"/>
  <c r="R235" i="1"/>
  <c r="Q235" i="1"/>
  <c r="P235" i="1"/>
  <c r="O235" i="1"/>
  <c r="N235" i="1"/>
  <c r="M235" i="1"/>
  <c r="AH235" i="1" s="1"/>
  <c r="L235" i="1"/>
  <c r="K235" i="1"/>
  <c r="J235" i="1"/>
  <c r="I235" i="1"/>
  <c r="H235" i="1"/>
  <c r="AJ235" i="1" s="1"/>
  <c r="G235" i="1"/>
  <c r="AI235" i="1" s="1"/>
  <c r="F235" i="1"/>
  <c r="E235" i="1"/>
  <c r="D235" i="1"/>
  <c r="AF235" i="1" s="1"/>
  <c r="AH234" i="1"/>
  <c r="AE234" i="1"/>
  <c r="AD234" i="1"/>
  <c r="AC234" i="1"/>
  <c r="AB234" i="1"/>
  <c r="AA234" i="1"/>
  <c r="Z234" i="1"/>
  <c r="Y234" i="1"/>
  <c r="W234" i="1"/>
  <c r="AK234" i="1" s="1"/>
  <c r="U234" i="1"/>
  <c r="T234" i="1"/>
  <c r="S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AE233" i="1"/>
  <c r="AD233" i="1"/>
  <c r="AC233" i="1"/>
  <c r="AB233" i="1"/>
  <c r="W233" i="1"/>
  <c r="T233" i="1"/>
  <c r="P233" i="1"/>
  <c r="N233" i="1"/>
  <c r="J233" i="1"/>
  <c r="G233" i="1"/>
  <c r="AE232" i="1"/>
  <c r="AD232" i="1"/>
  <c r="AC232" i="1"/>
  <c r="AB232" i="1"/>
  <c r="AA232" i="1"/>
  <c r="Z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AJ232" i="1" s="1"/>
  <c r="G232" i="1"/>
  <c r="AI232" i="1" s="1"/>
  <c r="F232" i="1"/>
  <c r="AH232" i="1" s="1"/>
  <c r="E232" i="1"/>
  <c r="D232" i="1"/>
  <c r="AL231" i="1"/>
  <c r="AH231" i="1"/>
  <c r="AE231" i="1"/>
  <c r="AD231" i="1"/>
  <c r="AC231" i="1"/>
  <c r="AB231" i="1"/>
  <c r="AA231" i="1"/>
  <c r="Z231" i="1"/>
  <c r="Y231" i="1"/>
  <c r="X231" i="1"/>
  <c r="W231" i="1"/>
  <c r="AK231" i="1" s="1"/>
  <c r="V231" i="1"/>
  <c r="U231" i="1"/>
  <c r="T231" i="1"/>
  <c r="S231" i="1"/>
  <c r="Q231" i="1"/>
  <c r="P231" i="1"/>
  <c r="O231" i="1"/>
  <c r="N231" i="1"/>
  <c r="M231" i="1"/>
  <c r="J231" i="1"/>
  <c r="I231" i="1"/>
  <c r="H231" i="1"/>
  <c r="G231" i="1"/>
  <c r="F231" i="1"/>
  <c r="E231" i="1"/>
  <c r="D231" i="1"/>
  <c r="AH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AL230" i="1" s="1"/>
  <c r="P230" i="1"/>
  <c r="M230" i="1"/>
  <c r="J230" i="1"/>
  <c r="I230" i="1"/>
  <c r="AK230" i="1" s="1"/>
  <c r="G230" i="1"/>
  <c r="F230" i="1"/>
  <c r="AE229" i="1"/>
  <c r="AD229" i="1"/>
  <c r="AC229" i="1"/>
  <c r="X229" i="1"/>
  <c r="W229" i="1"/>
  <c r="V229" i="1"/>
  <c r="U229" i="1"/>
  <c r="P229" i="1"/>
  <c r="AJ226" i="1"/>
  <c r="AE226" i="1"/>
  <c r="AD226" i="1"/>
  <c r="AC226" i="1"/>
  <c r="AB226" i="1"/>
  <c r="AA226" i="1"/>
  <c r="X226" i="1"/>
  <c r="AL226" i="1" s="1"/>
  <c r="W226" i="1"/>
  <c r="V226" i="1"/>
  <c r="U226" i="1"/>
  <c r="T226" i="1"/>
  <c r="Q226" i="1"/>
  <c r="P226" i="1"/>
  <c r="O226" i="1"/>
  <c r="N226" i="1"/>
  <c r="AI226" i="1" s="1"/>
  <c r="M226" i="1"/>
  <c r="AH226" i="1" s="1"/>
  <c r="L226" i="1"/>
  <c r="K226" i="1"/>
  <c r="J226" i="1"/>
  <c r="I226" i="1"/>
  <c r="AK226" i="1" s="1"/>
  <c r="H226" i="1"/>
  <c r="G226" i="1"/>
  <c r="F226" i="1"/>
  <c r="AL225" i="1"/>
  <c r="AE225" i="1"/>
  <c r="AD225" i="1"/>
  <c r="AC225" i="1"/>
  <c r="AB225" i="1"/>
  <c r="AA225" i="1"/>
  <c r="Z225" i="1"/>
  <c r="X225" i="1"/>
  <c r="W225" i="1"/>
  <c r="U225" i="1"/>
  <c r="T225" i="1"/>
  <c r="S225" i="1"/>
  <c r="AG225" i="1" s="1"/>
  <c r="Q225" i="1"/>
  <c r="P225" i="1"/>
  <c r="O225" i="1"/>
  <c r="N225" i="1"/>
  <c r="M225" i="1"/>
  <c r="L225" i="1"/>
  <c r="K225" i="1"/>
  <c r="J225" i="1"/>
  <c r="I225" i="1"/>
  <c r="G225" i="1"/>
  <c r="F225" i="1"/>
  <c r="E225" i="1"/>
  <c r="AE224" i="1"/>
  <c r="AD224" i="1"/>
  <c r="AC224" i="1"/>
  <c r="AB224" i="1"/>
  <c r="AA224" i="1"/>
  <c r="X224" i="1"/>
  <c r="W224" i="1"/>
  <c r="V224" i="1"/>
  <c r="U224" i="1"/>
  <c r="T224" i="1"/>
  <c r="Q224" i="1"/>
  <c r="AL224" i="1" s="1"/>
  <c r="P224" i="1"/>
  <c r="O224" i="1"/>
  <c r="N224" i="1"/>
  <c r="M224" i="1"/>
  <c r="L224" i="1"/>
  <c r="K224" i="1"/>
  <c r="J224" i="1"/>
  <c r="I224" i="1"/>
  <c r="H224" i="1"/>
  <c r="G224" i="1"/>
  <c r="F224" i="1"/>
  <c r="AH223" i="1"/>
  <c r="AE223" i="1"/>
  <c r="AL223" i="1" s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AK223" i="1" s="1"/>
  <c r="O223" i="1"/>
  <c r="AJ223" i="1" s="1"/>
  <c r="N223" i="1"/>
  <c r="M223" i="1"/>
  <c r="L223" i="1"/>
  <c r="J223" i="1"/>
  <c r="I223" i="1"/>
  <c r="H223" i="1"/>
  <c r="G223" i="1"/>
  <c r="AI223" i="1" s="1"/>
  <c r="F223" i="1"/>
  <c r="AE222" i="1"/>
  <c r="AD222" i="1"/>
  <c r="AC222" i="1"/>
  <c r="AB222" i="1"/>
  <c r="AA222" i="1"/>
  <c r="Z222" i="1"/>
  <c r="Y222" i="1"/>
  <c r="X222" i="1"/>
  <c r="W222" i="1"/>
  <c r="V222" i="1"/>
  <c r="AJ222" i="1" s="1"/>
  <c r="U222" i="1"/>
  <c r="T222" i="1"/>
  <c r="S222" i="1"/>
  <c r="R222" i="1"/>
  <c r="Q222" i="1"/>
  <c r="P222" i="1"/>
  <c r="O222" i="1"/>
  <c r="N222" i="1"/>
  <c r="M222" i="1"/>
  <c r="AH222" i="1" s="1"/>
  <c r="L222" i="1"/>
  <c r="K222" i="1"/>
  <c r="J222" i="1"/>
  <c r="AL222" i="1" s="1"/>
  <c r="I222" i="1"/>
  <c r="H222" i="1"/>
  <c r="G222" i="1"/>
  <c r="F222" i="1"/>
  <c r="AK221" i="1"/>
  <c r="AE221" i="1"/>
  <c r="AD221" i="1"/>
  <c r="AB221" i="1"/>
  <c r="AA221" i="1"/>
  <c r="Z221" i="1"/>
  <c r="X221" i="1"/>
  <c r="W221" i="1"/>
  <c r="V221" i="1"/>
  <c r="U221" i="1"/>
  <c r="AI221" i="1" s="1"/>
  <c r="T221" i="1"/>
  <c r="S221" i="1"/>
  <c r="R221" i="1"/>
  <c r="Q221" i="1"/>
  <c r="P221" i="1"/>
  <c r="O221" i="1"/>
  <c r="N221" i="1"/>
  <c r="M221" i="1"/>
  <c r="J221" i="1"/>
  <c r="I221" i="1"/>
  <c r="H221" i="1"/>
  <c r="G221" i="1"/>
  <c r="F221" i="1"/>
  <c r="AH221" i="1" s="1"/>
  <c r="E221" i="1"/>
  <c r="D221" i="1"/>
  <c r="AE220" i="1"/>
  <c r="AB220" i="1"/>
  <c r="X220" i="1"/>
  <c r="W220" i="1"/>
  <c r="U220" i="1"/>
  <c r="Q220" i="1"/>
  <c r="N220" i="1"/>
  <c r="M220" i="1"/>
  <c r="L220" i="1"/>
  <c r="J220" i="1"/>
  <c r="I220" i="1"/>
  <c r="AI219" i="1"/>
  <c r="AH219" i="1"/>
  <c r="AE219" i="1"/>
  <c r="AL219" i="1" s="1"/>
  <c r="AD219" i="1"/>
  <c r="AB219" i="1"/>
  <c r="AA219" i="1"/>
  <c r="Z219" i="1"/>
  <c r="X219" i="1"/>
  <c r="W219" i="1"/>
  <c r="V219" i="1"/>
  <c r="U219" i="1"/>
  <c r="T219" i="1"/>
  <c r="Q219" i="1"/>
  <c r="P219" i="1"/>
  <c r="AK219" i="1" s="1"/>
  <c r="O219" i="1"/>
  <c r="N219" i="1"/>
  <c r="M219" i="1"/>
  <c r="J219" i="1"/>
  <c r="I219" i="1"/>
  <c r="H219" i="1"/>
  <c r="G219" i="1"/>
  <c r="F219" i="1"/>
  <c r="E219" i="1"/>
  <c r="D219" i="1"/>
  <c r="AE218" i="1"/>
  <c r="AD218" i="1"/>
  <c r="AC218" i="1"/>
  <c r="AB218" i="1"/>
  <c r="AA218" i="1"/>
  <c r="AH218" i="1" s="1"/>
  <c r="Z218" i="1"/>
  <c r="Y218" i="1"/>
  <c r="X218" i="1"/>
  <c r="W218" i="1"/>
  <c r="V218" i="1"/>
  <c r="U218" i="1"/>
  <c r="T218" i="1"/>
  <c r="Q218" i="1"/>
  <c r="P218" i="1"/>
  <c r="N218" i="1"/>
  <c r="M218" i="1"/>
  <c r="L218" i="1"/>
  <c r="J218" i="1"/>
  <c r="AL218" i="1" s="1"/>
  <c r="I218" i="1"/>
  <c r="AK218" i="1" s="1"/>
  <c r="G218" i="1"/>
  <c r="F218" i="1"/>
  <c r="E218" i="1"/>
  <c r="AE217" i="1"/>
  <c r="AB217" i="1"/>
  <c r="X217" i="1"/>
  <c r="W217" i="1"/>
  <c r="V217" i="1"/>
  <c r="Q217" i="1"/>
  <c r="M217" i="1"/>
  <c r="J217" i="1"/>
  <c r="I217" i="1"/>
  <c r="H217" i="1"/>
  <c r="F217" i="1"/>
  <c r="AK216" i="1"/>
  <c r="AJ216" i="1"/>
  <c r="AE216" i="1"/>
  <c r="AD216" i="1"/>
  <c r="AC216" i="1"/>
  <c r="AB216" i="1"/>
  <c r="AA216" i="1"/>
  <c r="Z216" i="1"/>
  <c r="Y216" i="1"/>
  <c r="X216" i="1"/>
  <c r="W216" i="1"/>
  <c r="V216" i="1"/>
  <c r="U216" i="1"/>
  <c r="AI216" i="1" s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AH216" i="1" s="1"/>
  <c r="E216" i="1"/>
  <c r="AG216" i="1" s="1"/>
  <c r="D216" i="1"/>
  <c r="AF216" i="1" s="1"/>
  <c r="AE215" i="1"/>
  <c r="AL215" i="1" s="1"/>
  <c r="AD215" i="1"/>
  <c r="AB215" i="1"/>
  <c r="AA215" i="1"/>
  <c r="AH215" i="1" s="1"/>
  <c r="Z215" i="1"/>
  <c r="X215" i="1"/>
  <c r="W215" i="1"/>
  <c r="V215" i="1"/>
  <c r="U215" i="1"/>
  <c r="T215" i="1"/>
  <c r="S215" i="1"/>
  <c r="Q215" i="1"/>
  <c r="P215" i="1"/>
  <c r="AK215" i="1" s="1"/>
  <c r="N215" i="1"/>
  <c r="M215" i="1"/>
  <c r="L215" i="1"/>
  <c r="J215" i="1"/>
  <c r="I215" i="1"/>
  <c r="G215" i="1"/>
  <c r="AI215" i="1" s="1"/>
  <c r="F215" i="1"/>
  <c r="E215" i="1"/>
  <c r="AE214" i="1"/>
  <c r="AD214" i="1"/>
  <c r="AB214" i="1"/>
  <c r="AA214" i="1"/>
  <c r="Z214" i="1"/>
  <c r="AG214" i="1" s="1"/>
  <c r="X214" i="1"/>
  <c r="W214" i="1"/>
  <c r="U214" i="1"/>
  <c r="T214" i="1"/>
  <c r="S214" i="1"/>
  <c r="Q214" i="1"/>
  <c r="P214" i="1"/>
  <c r="O214" i="1"/>
  <c r="N214" i="1"/>
  <c r="M214" i="1"/>
  <c r="L214" i="1"/>
  <c r="K214" i="1"/>
  <c r="J214" i="1"/>
  <c r="AL214" i="1" s="1"/>
  <c r="I214" i="1"/>
  <c r="AK214" i="1" s="1"/>
  <c r="H214" i="1"/>
  <c r="G214" i="1"/>
  <c r="AI214" i="1" s="1"/>
  <c r="F214" i="1"/>
  <c r="E214" i="1"/>
  <c r="AE213" i="1"/>
  <c r="AD213" i="1"/>
  <c r="AA213" i="1"/>
  <c r="X213" i="1"/>
  <c r="W213" i="1"/>
  <c r="V213" i="1"/>
  <c r="U213" i="1"/>
  <c r="T213" i="1"/>
  <c r="Q213" i="1"/>
  <c r="N213" i="1"/>
  <c r="I213" i="1"/>
  <c r="AK212" i="1"/>
  <c r="AE212" i="1"/>
  <c r="AD212" i="1"/>
  <c r="AC212" i="1"/>
  <c r="AB212" i="1"/>
  <c r="AA212" i="1"/>
  <c r="Z212" i="1"/>
  <c r="Y212" i="1"/>
  <c r="X212" i="1"/>
  <c r="W212" i="1"/>
  <c r="U212" i="1"/>
  <c r="AI212" i="1" s="1"/>
  <c r="T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AH212" i="1" s="1"/>
  <c r="E212" i="1"/>
  <c r="D212" i="1"/>
  <c r="AE211" i="1"/>
  <c r="AL211" i="1" s="1"/>
  <c r="AD211" i="1"/>
  <c r="AC211" i="1"/>
  <c r="AB211" i="1"/>
  <c r="AA211" i="1"/>
  <c r="X211" i="1"/>
  <c r="W211" i="1"/>
  <c r="V211" i="1"/>
  <c r="U211" i="1"/>
  <c r="T211" i="1"/>
  <c r="S211" i="1"/>
  <c r="R211" i="1"/>
  <c r="Q211" i="1"/>
  <c r="P211" i="1"/>
  <c r="AK211" i="1" s="1"/>
  <c r="O211" i="1"/>
  <c r="N211" i="1"/>
  <c r="M211" i="1"/>
  <c r="L211" i="1"/>
  <c r="K211" i="1"/>
  <c r="J211" i="1"/>
  <c r="I211" i="1"/>
  <c r="G211" i="1"/>
  <c r="AI211" i="1" s="1"/>
  <c r="F211" i="1"/>
  <c r="AH211" i="1" s="1"/>
  <c r="E211" i="1"/>
  <c r="AG210" i="1"/>
  <c r="AE210" i="1"/>
  <c r="AD210" i="1"/>
  <c r="AC210" i="1"/>
  <c r="AB210" i="1"/>
  <c r="AA210" i="1"/>
  <c r="Z210" i="1"/>
  <c r="Y210" i="1"/>
  <c r="X210" i="1"/>
  <c r="W210" i="1"/>
  <c r="U210" i="1"/>
  <c r="T210" i="1"/>
  <c r="S210" i="1"/>
  <c r="Q210" i="1"/>
  <c r="P210" i="1"/>
  <c r="O210" i="1"/>
  <c r="N210" i="1"/>
  <c r="M210" i="1"/>
  <c r="AH210" i="1" s="1"/>
  <c r="L210" i="1"/>
  <c r="K210" i="1"/>
  <c r="J210" i="1"/>
  <c r="AL210" i="1" s="1"/>
  <c r="I210" i="1"/>
  <c r="AK210" i="1" s="1"/>
  <c r="H210" i="1"/>
  <c r="G210" i="1"/>
  <c r="F210" i="1"/>
  <c r="E210" i="1"/>
  <c r="D210" i="1"/>
  <c r="AK209" i="1"/>
  <c r="AE209" i="1"/>
  <c r="AD209" i="1"/>
  <c r="AC209" i="1"/>
  <c r="AB209" i="1"/>
  <c r="AA209" i="1"/>
  <c r="Z209" i="1"/>
  <c r="Y209" i="1"/>
  <c r="X209" i="1"/>
  <c r="W209" i="1"/>
  <c r="U209" i="1"/>
  <c r="AI209" i="1" s="1"/>
  <c r="T209" i="1"/>
  <c r="S209" i="1"/>
  <c r="Q209" i="1"/>
  <c r="P209" i="1"/>
  <c r="O209" i="1"/>
  <c r="N209" i="1"/>
  <c r="M209" i="1"/>
  <c r="L209" i="1"/>
  <c r="J209" i="1"/>
  <c r="I209" i="1"/>
  <c r="H209" i="1"/>
  <c r="G209" i="1"/>
  <c r="F209" i="1"/>
  <c r="AH209" i="1" s="1"/>
  <c r="AK208" i="1"/>
  <c r="AJ208" i="1"/>
  <c r="AE208" i="1"/>
  <c r="AD208" i="1"/>
  <c r="AC208" i="1"/>
  <c r="AB208" i="1"/>
  <c r="AA208" i="1"/>
  <c r="Z208" i="1"/>
  <c r="Y208" i="1"/>
  <c r="X208" i="1"/>
  <c r="W208" i="1"/>
  <c r="V208" i="1"/>
  <c r="U208" i="1"/>
  <c r="AI208" i="1" s="1"/>
  <c r="T208" i="1"/>
  <c r="S208" i="1"/>
  <c r="R208" i="1"/>
  <c r="Q208" i="1"/>
  <c r="P208" i="1"/>
  <c r="O208" i="1"/>
  <c r="N208" i="1"/>
  <c r="M208" i="1"/>
  <c r="L208" i="1"/>
  <c r="J208" i="1"/>
  <c r="AL208" i="1" s="1"/>
  <c r="I208" i="1"/>
  <c r="H208" i="1"/>
  <c r="G208" i="1"/>
  <c r="F208" i="1"/>
  <c r="E208" i="1"/>
  <c r="D208" i="1"/>
  <c r="AE207" i="1"/>
  <c r="AL207" i="1" s="1"/>
  <c r="AD207" i="1"/>
  <c r="AC207" i="1"/>
  <c r="AB207" i="1"/>
  <c r="AA207" i="1"/>
  <c r="Z207" i="1"/>
  <c r="X207" i="1"/>
  <c r="W207" i="1"/>
  <c r="V207" i="1"/>
  <c r="U207" i="1"/>
  <c r="T207" i="1"/>
  <c r="S207" i="1"/>
  <c r="R207" i="1"/>
  <c r="Q207" i="1"/>
  <c r="P207" i="1"/>
  <c r="AK207" i="1" s="1"/>
  <c r="O207" i="1"/>
  <c r="N207" i="1"/>
  <c r="M207" i="1"/>
  <c r="L207" i="1"/>
  <c r="K207" i="1"/>
  <c r="J207" i="1"/>
  <c r="I207" i="1"/>
  <c r="G207" i="1"/>
  <c r="AI207" i="1" s="1"/>
  <c r="F207" i="1"/>
  <c r="AH207" i="1" s="1"/>
  <c r="E207" i="1"/>
  <c r="AH206" i="1"/>
  <c r="AG206" i="1"/>
  <c r="AE206" i="1"/>
  <c r="AD206" i="1"/>
  <c r="AC206" i="1"/>
  <c r="AB206" i="1"/>
  <c r="AA206" i="1"/>
  <c r="Z206" i="1"/>
  <c r="Y206" i="1"/>
  <c r="X206" i="1"/>
  <c r="W206" i="1"/>
  <c r="U206" i="1"/>
  <c r="T206" i="1"/>
  <c r="S206" i="1"/>
  <c r="Q206" i="1"/>
  <c r="P206" i="1"/>
  <c r="N206" i="1"/>
  <c r="M206" i="1"/>
  <c r="L206" i="1"/>
  <c r="J206" i="1"/>
  <c r="I206" i="1"/>
  <c r="AK206" i="1" s="1"/>
  <c r="H206" i="1"/>
  <c r="G206" i="1"/>
  <c r="AI206" i="1" s="1"/>
  <c r="F206" i="1"/>
  <c r="E206" i="1"/>
  <c r="D206" i="1"/>
  <c r="AE205" i="1"/>
  <c r="AD205" i="1"/>
  <c r="AB205" i="1"/>
  <c r="AA205" i="1"/>
  <c r="Z205" i="1"/>
  <c r="X205" i="1"/>
  <c r="W205" i="1"/>
  <c r="V205" i="1"/>
  <c r="U205" i="1"/>
  <c r="AI205" i="1" s="1"/>
  <c r="T205" i="1"/>
  <c r="S205" i="1"/>
  <c r="R205" i="1"/>
  <c r="Q205" i="1"/>
  <c r="P205" i="1"/>
  <c r="O205" i="1"/>
  <c r="N205" i="1"/>
  <c r="M205" i="1"/>
  <c r="L205" i="1"/>
  <c r="J205" i="1"/>
  <c r="I205" i="1"/>
  <c r="AK205" i="1" s="1"/>
  <c r="G205" i="1"/>
  <c r="F205" i="1"/>
  <c r="AH205" i="1" s="1"/>
  <c r="AK204" i="1"/>
  <c r="AE204" i="1"/>
  <c r="AD204" i="1"/>
  <c r="AC204" i="1"/>
  <c r="AB204" i="1"/>
  <c r="AA204" i="1"/>
  <c r="X204" i="1"/>
  <c r="W204" i="1"/>
  <c r="U204" i="1"/>
  <c r="AI204" i="1" s="1"/>
  <c r="T204" i="1"/>
  <c r="Q204" i="1"/>
  <c r="P204" i="1"/>
  <c r="O204" i="1"/>
  <c r="N204" i="1"/>
  <c r="M204" i="1"/>
  <c r="J204" i="1"/>
  <c r="I204" i="1"/>
  <c r="H204" i="1"/>
  <c r="G204" i="1"/>
  <c r="F204" i="1"/>
  <c r="AH204" i="1" s="1"/>
  <c r="AE203" i="1"/>
  <c r="AA203" i="1"/>
  <c r="U203" i="1"/>
  <c r="Q203" i="1"/>
  <c r="N203" i="1"/>
  <c r="G203" i="1"/>
  <c r="AE202" i="1"/>
  <c r="Q202" i="1"/>
  <c r="AK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N200" i="1"/>
  <c r="M200" i="1"/>
  <c r="L200" i="1"/>
  <c r="J200" i="1"/>
  <c r="AL200" i="1" s="1"/>
  <c r="I200" i="1"/>
  <c r="G200" i="1"/>
  <c r="F200" i="1"/>
  <c r="AH200" i="1" s="1"/>
  <c r="AE199" i="1"/>
  <c r="AD199" i="1"/>
  <c r="AC199" i="1"/>
  <c r="AB199" i="1"/>
  <c r="AA199" i="1"/>
  <c r="Z199" i="1"/>
  <c r="X199" i="1"/>
  <c r="W199" i="1"/>
  <c r="V199" i="1"/>
  <c r="U199" i="1"/>
  <c r="AI199" i="1" s="1"/>
  <c r="T199" i="1"/>
  <c r="S199" i="1"/>
  <c r="R199" i="1"/>
  <c r="Q199" i="1"/>
  <c r="P199" i="1"/>
  <c r="AK199" i="1" s="1"/>
  <c r="N199" i="1"/>
  <c r="M199" i="1"/>
  <c r="L199" i="1"/>
  <c r="J199" i="1"/>
  <c r="I199" i="1"/>
  <c r="H199" i="1"/>
  <c r="G199" i="1"/>
  <c r="F199" i="1"/>
  <c r="E199" i="1"/>
  <c r="AH198" i="1"/>
  <c r="AE198" i="1"/>
  <c r="AL198" i="1" s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Q198" i="1"/>
  <c r="P198" i="1"/>
  <c r="AK198" i="1" s="1"/>
  <c r="N198" i="1"/>
  <c r="AI198" i="1" s="1"/>
  <c r="M198" i="1"/>
  <c r="L198" i="1"/>
  <c r="J198" i="1"/>
  <c r="I198" i="1"/>
  <c r="H198" i="1"/>
  <c r="G198" i="1"/>
  <c r="F198" i="1"/>
  <c r="AE197" i="1"/>
  <c r="AD197" i="1"/>
  <c r="AC197" i="1"/>
  <c r="AB197" i="1"/>
  <c r="AA197" i="1"/>
  <c r="AH197" i="1" s="1"/>
  <c r="Z197" i="1"/>
  <c r="AG197" i="1" s="1"/>
  <c r="X197" i="1"/>
  <c r="W197" i="1"/>
  <c r="U197" i="1"/>
  <c r="T197" i="1"/>
  <c r="S197" i="1"/>
  <c r="Q197" i="1"/>
  <c r="P197" i="1"/>
  <c r="O197" i="1"/>
  <c r="N197" i="1"/>
  <c r="M197" i="1"/>
  <c r="L197" i="1"/>
  <c r="K197" i="1"/>
  <c r="J197" i="1"/>
  <c r="I197" i="1"/>
  <c r="AK197" i="1" s="1"/>
  <c r="H197" i="1"/>
  <c r="G197" i="1"/>
  <c r="F197" i="1"/>
  <c r="E197" i="1"/>
  <c r="D197" i="1"/>
  <c r="AK196" i="1"/>
  <c r="AE196" i="1"/>
  <c r="AD196" i="1"/>
  <c r="AC196" i="1"/>
  <c r="AB196" i="1"/>
  <c r="AA196" i="1"/>
  <c r="X196" i="1"/>
  <c r="W196" i="1"/>
  <c r="V196" i="1"/>
  <c r="U196" i="1"/>
  <c r="T196" i="1"/>
  <c r="S196" i="1"/>
  <c r="R196" i="1"/>
  <c r="Q196" i="1"/>
  <c r="P196" i="1"/>
  <c r="N196" i="1"/>
  <c r="M196" i="1"/>
  <c r="L196" i="1"/>
  <c r="J196" i="1"/>
  <c r="I196" i="1"/>
  <c r="H196" i="1"/>
  <c r="G196" i="1"/>
  <c r="F196" i="1"/>
  <c r="AH196" i="1" s="1"/>
  <c r="E196" i="1"/>
  <c r="D196" i="1"/>
  <c r="AE195" i="1"/>
  <c r="AD195" i="1"/>
  <c r="AB195" i="1"/>
  <c r="X195" i="1"/>
  <c r="U195" i="1"/>
  <c r="N195" i="1"/>
  <c r="M195" i="1"/>
  <c r="L195" i="1"/>
  <c r="F195" i="1"/>
  <c r="AL194" i="1"/>
  <c r="AE194" i="1"/>
  <c r="AD194" i="1"/>
  <c r="AC194" i="1"/>
  <c r="AB194" i="1"/>
  <c r="AA194" i="1"/>
  <c r="Z194" i="1"/>
  <c r="X194" i="1"/>
  <c r="W194" i="1"/>
  <c r="U194" i="1"/>
  <c r="T194" i="1"/>
  <c r="S194" i="1"/>
  <c r="Q194" i="1"/>
  <c r="P194" i="1"/>
  <c r="AK194" i="1" s="1"/>
  <c r="O194" i="1"/>
  <c r="N194" i="1"/>
  <c r="AI194" i="1" s="1"/>
  <c r="M194" i="1"/>
  <c r="J194" i="1"/>
  <c r="I194" i="1"/>
  <c r="H194" i="1"/>
  <c r="G194" i="1"/>
  <c r="F194" i="1"/>
  <c r="AH194" i="1" s="1"/>
  <c r="E194" i="1"/>
  <c r="D194" i="1"/>
  <c r="AE193" i="1"/>
  <c r="AD193" i="1"/>
  <c r="AC193" i="1"/>
  <c r="AB193" i="1"/>
  <c r="AA193" i="1"/>
  <c r="Z193" i="1"/>
  <c r="Y193" i="1"/>
  <c r="X193" i="1"/>
  <c r="W193" i="1"/>
  <c r="V193" i="1"/>
  <c r="AJ193" i="1" s="1"/>
  <c r="U193" i="1"/>
  <c r="T193" i="1"/>
  <c r="S193" i="1"/>
  <c r="Q193" i="1"/>
  <c r="P193" i="1"/>
  <c r="O193" i="1"/>
  <c r="N193" i="1"/>
  <c r="M193" i="1"/>
  <c r="L193" i="1"/>
  <c r="K193" i="1"/>
  <c r="J193" i="1"/>
  <c r="AL193" i="1" s="1"/>
  <c r="I193" i="1"/>
  <c r="AK193" i="1" s="1"/>
  <c r="H193" i="1"/>
  <c r="G193" i="1"/>
  <c r="AI193" i="1" s="1"/>
  <c r="F193" i="1"/>
  <c r="AH193" i="1" s="1"/>
  <c r="AE192" i="1"/>
  <c r="AD192" i="1"/>
  <c r="AA192" i="1"/>
  <c r="W192" i="1"/>
  <c r="U192" i="1"/>
  <c r="T192" i="1"/>
  <c r="S192" i="1"/>
  <c r="Q192" i="1"/>
  <c r="P192" i="1"/>
  <c r="O192" i="1"/>
  <c r="G192" i="1"/>
  <c r="AK191" i="1"/>
  <c r="Q191" i="1"/>
  <c r="P191" i="1"/>
  <c r="O191" i="1"/>
  <c r="N191" i="1"/>
  <c r="M191" i="1"/>
  <c r="L191" i="1"/>
  <c r="K191" i="1"/>
  <c r="J191" i="1"/>
  <c r="AL191" i="1" s="1"/>
  <c r="I191" i="1"/>
  <c r="G191" i="1"/>
  <c r="AI191" i="1" s="1"/>
  <c r="F191" i="1"/>
  <c r="AH191" i="1" s="1"/>
  <c r="E191" i="1"/>
  <c r="AG191" i="1" s="1"/>
  <c r="AL190" i="1"/>
  <c r="AK190" i="1"/>
  <c r="AE190" i="1"/>
  <c r="AD190" i="1"/>
  <c r="AC190" i="1"/>
  <c r="AB190" i="1"/>
  <c r="AA190" i="1"/>
  <c r="Z190" i="1"/>
  <c r="Y190" i="1"/>
  <c r="X190" i="1"/>
  <c r="W190" i="1"/>
  <c r="V190" i="1"/>
  <c r="AJ190" i="1" s="1"/>
  <c r="U190" i="1"/>
  <c r="T190" i="1"/>
  <c r="S190" i="1"/>
  <c r="R190" i="1"/>
  <c r="Q190" i="1"/>
  <c r="P190" i="1"/>
  <c r="O190" i="1"/>
  <c r="N190" i="1"/>
  <c r="M190" i="1"/>
  <c r="J190" i="1"/>
  <c r="I190" i="1"/>
  <c r="H190" i="1"/>
  <c r="G190" i="1"/>
  <c r="AI190" i="1" s="1"/>
  <c r="F190" i="1"/>
  <c r="AK189" i="1"/>
  <c r="AE189" i="1"/>
  <c r="AD189" i="1"/>
  <c r="AC189" i="1"/>
  <c r="AB189" i="1"/>
  <c r="AA189" i="1"/>
  <c r="Z189" i="1"/>
  <c r="Y189" i="1"/>
  <c r="X189" i="1"/>
  <c r="W189" i="1"/>
  <c r="U189" i="1"/>
  <c r="T189" i="1"/>
  <c r="Q189" i="1"/>
  <c r="AL189" i="1" s="1"/>
  <c r="P189" i="1"/>
  <c r="O189" i="1"/>
  <c r="N189" i="1"/>
  <c r="M189" i="1"/>
  <c r="L189" i="1"/>
  <c r="K189" i="1"/>
  <c r="J189" i="1"/>
  <c r="I189" i="1"/>
  <c r="H189" i="1"/>
  <c r="G189" i="1"/>
  <c r="AI189" i="1" s="1"/>
  <c r="F189" i="1"/>
  <c r="E189" i="1"/>
  <c r="D189" i="1"/>
  <c r="AE188" i="1"/>
  <c r="AD188" i="1"/>
  <c r="AB188" i="1"/>
  <c r="X188" i="1"/>
  <c r="U188" i="1"/>
  <c r="Q188" i="1"/>
  <c r="J188" i="1"/>
  <c r="I188" i="1"/>
  <c r="H188" i="1"/>
  <c r="G188" i="1"/>
  <c r="F188" i="1"/>
  <c r="AE187" i="1"/>
  <c r="AK183" i="1"/>
  <c r="AI183" i="1"/>
  <c r="AE183" i="1"/>
  <c r="AD183" i="1"/>
  <c r="AC183" i="1"/>
  <c r="AB183" i="1"/>
  <c r="AA183" i="1"/>
  <c r="X183" i="1"/>
  <c r="W183" i="1"/>
  <c r="V183" i="1"/>
  <c r="U183" i="1"/>
  <c r="T183" i="1"/>
  <c r="S183" i="1"/>
  <c r="R183" i="1"/>
  <c r="Q183" i="1"/>
  <c r="AL183" i="1" s="1"/>
  <c r="P183" i="1"/>
  <c r="O183" i="1"/>
  <c r="N183" i="1"/>
  <c r="M183" i="1"/>
  <c r="L183" i="1"/>
  <c r="K183" i="1"/>
  <c r="J183" i="1"/>
  <c r="I183" i="1"/>
  <c r="G183" i="1"/>
  <c r="F183" i="1"/>
  <c r="AE182" i="1"/>
  <c r="AD182" i="1"/>
  <c r="AB182" i="1"/>
  <c r="AA182" i="1"/>
  <c r="AH182" i="1" s="1"/>
  <c r="Z182" i="1"/>
  <c r="X182" i="1"/>
  <c r="W182" i="1"/>
  <c r="V182" i="1"/>
  <c r="U182" i="1"/>
  <c r="T182" i="1"/>
  <c r="S182" i="1"/>
  <c r="Q182" i="1"/>
  <c r="P182" i="1"/>
  <c r="O182" i="1"/>
  <c r="N182" i="1"/>
  <c r="M182" i="1"/>
  <c r="L182" i="1"/>
  <c r="AG182" i="1" s="1"/>
  <c r="J182" i="1"/>
  <c r="I182" i="1"/>
  <c r="H182" i="1"/>
  <c r="G182" i="1"/>
  <c r="AI182" i="1" s="1"/>
  <c r="F182" i="1"/>
  <c r="E182" i="1"/>
  <c r="D182" i="1"/>
  <c r="AL181" i="1"/>
  <c r="AK181" i="1"/>
  <c r="AE181" i="1"/>
  <c r="AD181" i="1"/>
  <c r="AB181" i="1"/>
  <c r="AA181" i="1"/>
  <c r="Z181" i="1"/>
  <c r="X181" i="1"/>
  <c r="W181" i="1"/>
  <c r="V181" i="1"/>
  <c r="U181" i="1"/>
  <c r="T181" i="1"/>
  <c r="Q181" i="1"/>
  <c r="P181" i="1"/>
  <c r="O181" i="1"/>
  <c r="N181" i="1"/>
  <c r="M181" i="1"/>
  <c r="L181" i="1"/>
  <c r="K181" i="1"/>
  <c r="J181" i="1"/>
  <c r="I181" i="1"/>
  <c r="H181" i="1"/>
  <c r="G181" i="1"/>
  <c r="AI181" i="1" s="1"/>
  <c r="F181" i="1"/>
  <c r="AH181" i="1" s="1"/>
  <c r="E181" i="1"/>
  <c r="AE180" i="1"/>
  <c r="AD180" i="1"/>
  <c r="AK180" i="1" s="1"/>
  <c r="AC180" i="1"/>
  <c r="AB180" i="1"/>
  <c r="AA180" i="1"/>
  <c r="Z180" i="1"/>
  <c r="Y180" i="1"/>
  <c r="X180" i="1"/>
  <c r="W180" i="1"/>
  <c r="V180" i="1"/>
  <c r="AJ180" i="1" s="1"/>
  <c r="U180" i="1"/>
  <c r="T180" i="1"/>
  <c r="S180" i="1"/>
  <c r="Q180" i="1"/>
  <c r="P180" i="1"/>
  <c r="O180" i="1"/>
  <c r="N180" i="1"/>
  <c r="M180" i="1"/>
  <c r="L180" i="1"/>
  <c r="K180" i="1"/>
  <c r="J180" i="1"/>
  <c r="AL180" i="1" s="1"/>
  <c r="I180" i="1"/>
  <c r="H180" i="1"/>
  <c r="G180" i="1"/>
  <c r="AI180" i="1" s="1"/>
  <c r="F180" i="1"/>
  <c r="AH180" i="1" s="1"/>
  <c r="E180" i="1"/>
  <c r="AG180" i="1" s="1"/>
  <c r="D180" i="1"/>
  <c r="AE179" i="1"/>
  <c r="AD179" i="1"/>
  <c r="AC179" i="1"/>
  <c r="AB179" i="1"/>
  <c r="AA179" i="1"/>
  <c r="X179" i="1"/>
  <c r="W179" i="1"/>
  <c r="V179" i="1"/>
  <c r="U179" i="1"/>
  <c r="T179" i="1"/>
  <c r="S179" i="1"/>
  <c r="R179" i="1"/>
  <c r="Q179" i="1"/>
  <c r="AL179" i="1" s="1"/>
  <c r="P179" i="1"/>
  <c r="AK179" i="1" s="1"/>
  <c r="N179" i="1"/>
  <c r="M179" i="1"/>
  <c r="J179" i="1"/>
  <c r="I179" i="1"/>
  <c r="H179" i="1"/>
  <c r="G179" i="1"/>
  <c r="AI179" i="1" s="1"/>
  <c r="F179" i="1"/>
  <c r="E179" i="1"/>
  <c r="D179" i="1"/>
  <c r="AB178" i="1"/>
  <c r="AA178" i="1"/>
  <c r="X178" i="1"/>
  <c r="U178" i="1"/>
  <c r="T178" i="1"/>
  <c r="S178" i="1"/>
  <c r="Q178" i="1"/>
  <c r="J178" i="1"/>
  <c r="I178" i="1"/>
  <c r="G178" i="1"/>
  <c r="F178" i="1"/>
  <c r="E178" i="1"/>
  <c r="AK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Q177" i="1"/>
  <c r="AL177" i="1" s="1"/>
  <c r="P177" i="1"/>
  <c r="N177" i="1"/>
  <c r="M177" i="1"/>
  <c r="J177" i="1"/>
  <c r="I177" i="1"/>
  <c r="H177" i="1"/>
  <c r="G177" i="1"/>
  <c r="AI177" i="1" s="1"/>
  <c r="F177" i="1"/>
  <c r="AH177" i="1" s="1"/>
  <c r="AE176" i="1"/>
  <c r="AD176" i="1"/>
  <c r="AK176" i="1" s="1"/>
  <c r="AC176" i="1"/>
  <c r="AB176" i="1"/>
  <c r="AA176" i="1"/>
  <c r="Z176" i="1"/>
  <c r="Y176" i="1"/>
  <c r="X176" i="1"/>
  <c r="W176" i="1"/>
  <c r="V176" i="1"/>
  <c r="AJ176" i="1" s="1"/>
  <c r="U176" i="1"/>
  <c r="T176" i="1"/>
  <c r="Q176" i="1"/>
  <c r="P176" i="1"/>
  <c r="O176" i="1"/>
  <c r="N176" i="1"/>
  <c r="M176" i="1"/>
  <c r="L176" i="1"/>
  <c r="K176" i="1"/>
  <c r="J176" i="1"/>
  <c r="AL176" i="1" s="1"/>
  <c r="I176" i="1"/>
  <c r="H176" i="1"/>
  <c r="G176" i="1"/>
  <c r="AI176" i="1" s="1"/>
  <c r="F176" i="1"/>
  <c r="AH176" i="1" s="1"/>
  <c r="AK175" i="1"/>
  <c r="AE175" i="1"/>
  <c r="AD175" i="1"/>
  <c r="AB175" i="1"/>
  <c r="AA175" i="1"/>
  <c r="Z175" i="1"/>
  <c r="X175" i="1"/>
  <c r="W175" i="1"/>
  <c r="V175" i="1"/>
  <c r="U175" i="1"/>
  <c r="T175" i="1"/>
  <c r="S175" i="1"/>
  <c r="R175" i="1"/>
  <c r="Q175" i="1"/>
  <c r="AL175" i="1" s="1"/>
  <c r="P175" i="1"/>
  <c r="O175" i="1"/>
  <c r="N175" i="1"/>
  <c r="M175" i="1"/>
  <c r="L175" i="1"/>
  <c r="J175" i="1"/>
  <c r="I175" i="1"/>
  <c r="G175" i="1"/>
  <c r="AI175" i="1" s="1"/>
  <c r="F175" i="1"/>
  <c r="AE174" i="1"/>
  <c r="AB174" i="1"/>
  <c r="AA174" i="1"/>
  <c r="W174" i="1"/>
  <c r="U174" i="1"/>
  <c r="T174" i="1"/>
  <c r="N174" i="1"/>
  <c r="AK171" i="1"/>
  <c r="AE171" i="1"/>
  <c r="AD171" i="1"/>
  <c r="AC171" i="1"/>
  <c r="AB171" i="1"/>
  <c r="AA171" i="1"/>
  <c r="Z171" i="1"/>
  <c r="Y171" i="1"/>
  <c r="X171" i="1"/>
  <c r="W171" i="1"/>
  <c r="V171" i="1"/>
  <c r="AJ171" i="1" s="1"/>
  <c r="U171" i="1"/>
  <c r="T171" i="1"/>
  <c r="S171" i="1"/>
  <c r="R171" i="1"/>
  <c r="Q171" i="1"/>
  <c r="AL171" i="1" s="1"/>
  <c r="P171" i="1"/>
  <c r="O171" i="1"/>
  <c r="N171" i="1"/>
  <c r="M171" i="1"/>
  <c r="J171" i="1"/>
  <c r="I171" i="1"/>
  <c r="H171" i="1"/>
  <c r="G171" i="1"/>
  <c r="F171" i="1"/>
  <c r="E171" i="1"/>
  <c r="D171" i="1"/>
  <c r="AK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AL170" i="1" s="1"/>
  <c r="P170" i="1"/>
  <c r="O170" i="1"/>
  <c r="N170" i="1"/>
  <c r="M170" i="1"/>
  <c r="L170" i="1"/>
  <c r="AG170" i="1" s="1"/>
  <c r="K170" i="1"/>
  <c r="J170" i="1"/>
  <c r="I170" i="1"/>
  <c r="H170" i="1"/>
  <c r="AJ170" i="1" s="1"/>
  <c r="G170" i="1"/>
  <c r="AI170" i="1" s="1"/>
  <c r="F170" i="1"/>
  <c r="E170" i="1"/>
  <c r="D170" i="1"/>
  <c r="AG169" i="1"/>
  <c r="AE169" i="1"/>
  <c r="AD169" i="1"/>
  <c r="AC169" i="1"/>
  <c r="AB169" i="1"/>
  <c r="AA169" i="1"/>
  <c r="Z169" i="1"/>
  <c r="Y169" i="1"/>
  <c r="X169" i="1"/>
  <c r="W169" i="1"/>
  <c r="AK169" i="1" s="1"/>
  <c r="V169" i="1"/>
  <c r="U169" i="1"/>
  <c r="AI169" i="1" s="1"/>
  <c r="T169" i="1"/>
  <c r="S169" i="1"/>
  <c r="R169" i="1"/>
  <c r="Q169" i="1"/>
  <c r="P169" i="1"/>
  <c r="O169" i="1"/>
  <c r="N169" i="1"/>
  <c r="M169" i="1"/>
  <c r="AH169" i="1" s="1"/>
  <c r="L169" i="1"/>
  <c r="K169" i="1"/>
  <c r="AF169" i="1" s="1"/>
  <c r="J169" i="1"/>
  <c r="AL169" i="1" s="1"/>
  <c r="I169" i="1"/>
  <c r="H169" i="1"/>
  <c r="G169" i="1"/>
  <c r="F169" i="1"/>
  <c r="E169" i="1"/>
  <c r="D169" i="1"/>
  <c r="AL168" i="1"/>
  <c r="AK168" i="1"/>
  <c r="AI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G168" i="1"/>
  <c r="F168" i="1"/>
  <c r="AH168" i="1" s="1"/>
  <c r="AE167" i="1"/>
  <c r="AD167" i="1"/>
  <c r="AK167" i="1" s="1"/>
  <c r="AC167" i="1"/>
  <c r="AB167" i="1"/>
  <c r="AA167" i="1"/>
  <c r="Z167" i="1"/>
  <c r="Y167" i="1"/>
  <c r="X167" i="1"/>
  <c r="W167" i="1"/>
  <c r="U167" i="1"/>
  <c r="T167" i="1"/>
  <c r="Q167" i="1"/>
  <c r="P167" i="1"/>
  <c r="O167" i="1"/>
  <c r="N167" i="1"/>
  <c r="M167" i="1"/>
  <c r="L167" i="1"/>
  <c r="K167" i="1"/>
  <c r="J167" i="1"/>
  <c r="AL167" i="1" s="1"/>
  <c r="I167" i="1"/>
  <c r="H167" i="1"/>
  <c r="G167" i="1"/>
  <c r="AI167" i="1" s="1"/>
  <c r="F167" i="1"/>
  <c r="AI166" i="1"/>
  <c r="AE166" i="1"/>
  <c r="AD166" i="1"/>
  <c r="AB166" i="1"/>
  <c r="AA166" i="1"/>
  <c r="Z166" i="1"/>
  <c r="X166" i="1"/>
  <c r="W166" i="1"/>
  <c r="V166" i="1"/>
  <c r="U166" i="1"/>
  <c r="T166" i="1"/>
  <c r="S166" i="1"/>
  <c r="R166" i="1"/>
  <c r="Q166" i="1"/>
  <c r="AL166" i="1" s="1"/>
  <c r="P166" i="1"/>
  <c r="AK166" i="1" s="1"/>
  <c r="O166" i="1"/>
  <c r="N166" i="1"/>
  <c r="M166" i="1"/>
  <c r="J166" i="1"/>
  <c r="I166" i="1"/>
  <c r="G166" i="1"/>
  <c r="F166" i="1"/>
  <c r="E166" i="1"/>
  <c r="AE165" i="1"/>
  <c r="AA165" i="1"/>
  <c r="U165" i="1"/>
  <c r="P165" i="1"/>
  <c r="G165" i="1"/>
  <c r="AE164" i="1"/>
  <c r="U164" i="1"/>
  <c r="P164" i="1"/>
  <c r="G164" i="1"/>
  <c r="AL162" i="1"/>
  <c r="AE162" i="1"/>
  <c r="AD162" i="1"/>
  <c r="AC162" i="1"/>
  <c r="AB162" i="1"/>
  <c r="AA162" i="1"/>
  <c r="Z162" i="1"/>
  <c r="Y162" i="1"/>
  <c r="X162" i="1"/>
  <c r="W162" i="1"/>
  <c r="AK162" i="1" s="1"/>
  <c r="V162" i="1"/>
  <c r="U162" i="1"/>
  <c r="T162" i="1"/>
  <c r="S162" i="1"/>
  <c r="Q162" i="1"/>
  <c r="P162" i="1"/>
  <c r="N162" i="1"/>
  <c r="M162" i="1"/>
  <c r="J162" i="1"/>
  <c r="I162" i="1"/>
  <c r="H162" i="1"/>
  <c r="G162" i="1"/>
  <c r="F162" i="1"/>
  <c r="E162" i="1"/>
  <c r="D162" i="1"/>
  <c r="AL161" i="1"/>
  <c r="AE161" i="1"/>
  <c r="AD161" i="1"/>
  <c r="AC161" i="1"/>
  <c r="AB161" i="1"/>
  <c r="AI161" i="1" s="1"/>
  <c r="AA161" i="1"/>
  <c r="Z161" i="1"/>
  <c r="Y161" i="1"/>
  <c r="X161" i="1"/>
  <c r="W161" i="1"/>
  <c r="U161" i="1"/>
  <c r="T161" i="1"/>
  <c r="S161" i="1"/>
  <c r="Q161" i="1"/>
  <c r="P161" i="1"/>
  <c r="AK161" i="1" s="1"/>
  <c r="O161" i="1"/>
  <c r="N161" i="1"/>
  <c r="M161" i="1"/>
  <c r="L161" i="1"/>
  <c r="AG161" i="1" s="1"/>
  <c r="K161" i="1"/>
  <c r="J161" i="1"/>
  <c r="I161" i="1"/>
  <c r="G161" i="1"/>
  <c r="F161" i="1"/>
  <c r="E161" i="1"/>
  <c r="AE160" i="1"/>
  <c r="AD160" i="1"/>
  <c r="AC160" i="1"/>
  <c r="AB160" i="1"/>
  <c r="AA160" i="1"/>
  <c r="Z160" i="1"/>
  <c r="Y160" i="1"/>
  <c r="X160" i="1"/>
  <c r="W160" i="1"/>
  <c r="AK160" i="1" s="1"/>
  <c r="U160" i="1"/>
  <c r="T160" i="1"/>
  <c r="S160" i="1"/>
  <c r="Q160" i="1"/>
  <c r="P160" i="1"/>
  <c r="O160" i="1"/>
  <c r="N160" i="1"/>
  <c r="M160" i="1"/>
  <c r="J160" i="1"/>
  <c r="I160" i="1"/>
  <c r="H160" i="1"/>
  <c r="G160" i="1"/>
  <c r="F160" i="1"/>
  <c r="E160" i="1"/>
  <c r="D160" i="1"/>
  <c r="AI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AL159" i="1" s="1"/>
  <c r="P159" i="1"/>
  <c r="AK159" i="1" s="1"/>
  <c r="O159" i="1"/>
  <c r="AJ159" i="1" s="1"/>
  <c r="N159" i="1"/>
  <c r="M159" i="1"/>
  <c r="L159" i="1"/>
  <c r="K159" i="1"/>
  <c r="J159" i="1"/>
  <c r="I159" i="1"/>
  <c r="H159" i="1"/>
  <c r="G159" i="1"/>
  <c r="F159" i="1"/>
  <c r="E159" i="1"/>
  <c r="D159" i="1"/>
  <c r="AE158" i="1"/>
  <c r="AD158" i="1"/>
  <c r="AK158" i="1" s="1"/>
  <c r="AC158" i="1"/>
  <c r="AB158" i="1"/>
  <c r="AA158" i="1"/>
  <c r="Z158" i="1"/>
  <c r="X158" i="1"/>
  <c r="W158" i="1"/>
  <c r="U158" i="1"/>
  <c r="T158" i="1"/>
  <c r="S158" i="1"/>
  <c r="Q158" i="1"/>
  <c r="P158" i="1"/>
  <c r="O158" i="1"/>
  <c r="N158" i="1"/>
  <c r="M158" i="1"/>
  <c r="L158" i="1"/>
  <c r="K158" i="1"/>
  <c r="J158" i="1"/>
  <c r="I158" i="1"/>
  <c r="G158" i="1"/>
  <c r="AI158" i="1" s="1"/>
  <c r="F158" i="1"/>
  <c r="E158" i="1"/>
  <c r="AG158" i="1" s="1"/>
  <c r="AL157" i="1"/>
  <c r="AE157" i="1"/>
  <c r="AD157" i="1"/>
  <c r="AC157" i="1"/>
  <c r="AB157" i="1"/>
  <c r="AA157" i="1"/>
  <c r="Z157" i="1"/>
  <c r="X157" i="1"/>
  <c r="W157" i="1"/>
  <c r="U157" i="1"/>
  <c r="T157" i="1"/>
  <c r="S157" i="1"/>
  <c r="Q157" i="1"/>
  <c r="P157" i="1"/>
  <c r="AK157" i="1" s="1"/>
  <c r="O157" i="1"/>
  <c r="N157" i="1"/>
  <c r="M157" i="1"/>
  <c r="J157" i="1"/>
  <c r="I157" i="1"/>
  <c r="H157" i="1"/>
  <c r="G157" i="1"/>
  <c r="AI157" i="1" s="1"/>
  <c r="F157" i="1"/>
  <c r="AE156" i="1"/>
  <c r="AD156" i="1"/>
  <c r="AK156" i="1" s="1"/>
  <c r="AB156" i="1"/>
  <c r="AA156" i="1"/>
  <c r="AH156" i="1" s="1"/>
  <c r="Z156" i="1"/>
  <c r="X156" i="1"/>
  <c r="W156" i="1"/>
  <c r="V156" i="1"/>
  <c r="U156" i="1"/>
  <c r="T156" i="1"/>
  <c r="S156" i="1"/>
  <c r="Q156" i="1"/>
  <c r="P156" i="1"/>
  <c r="O156" i="1"/>
  <c r="N156" i="1"/>
  <c r="M156" i="1"/>
  <c r="L156" i="1"/>
  <c r="J156" i="1"/>
  <c r="I156" i="1"/>
  <c r="H156" i="1"/>
  <c r="G156" i="1"/>
  <c r="AI156" i="1" s="1"/>
  <c r="F156" i="1"/>
  <c r="AE155" i="1"/>
  <c r="AD155" i="1"/>
  <c r="AC155" i="1"/>
  <c r="AB155" i="1"/>
  <c r="Q155" i="1"/>
  <c r="P155" i="1"/>
  <c r="O155" i="1"/>
  <c r="N155" i="1"/>
  <c r="AE154" i="1"/>
  <c r="AD154" i="1"/>
  <c r="AC154" i="1"/>
  <c r="AB154" i="1"/>
  <c r="AA154" i="1"/>
  <c r="Z154" i="1"/>
  <c r="X154" i="1"/>
  <c r="W154" i="1"/>
  <c r="U154" i="1"/>
  <c r="T154" i="1"/>
  <c r="S154" i="1"/>
  <c r="Q154" i="1"/>
  <c r="P154" i="1"/>
  <c r="O154" i="1"/>
  <c r="N154" i="1"/>
  <c r="M154" i="1"/>
  <c r="J154" i="1"/>
  <c r="I154" i="1"/>
  <c r="H154" i="1"/>
  <c r="G154" i="1"/>
  <c r="F154" i="1"/>
  <c r="AH154" i="1" s="1"/>
  <c r="AL153" i="1"/>
  <c r="AK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N153" i="1"/>
  <c r="M153" i="1"/>
  <c r="L153" i="1"/>
  <c r="J153" i="1"/>
  <c r="I153" i="1"/>
  <c r="H153" i="1"/>
  <c r="G153" i="1"/>
  <c r="AI153" i="1" s="1"/>
  <c r="F153" i="1"/>
  <c r="AD152" i="1"/>
  <c r="AB152" i="1"/>
  <c r="AA152" i="1"/>
  <c r="Z152" i="1"/>
  <c r="X152" i="1"/>
  <c r="T152" i="1"/>
  <c r="Q152" i="1"/>
  <c r="N152" i="1"/>
  <c r="M152" i="1"/>
  <c r="L152" i="1"/>
  <c r="J152" i="1"/>
  <c r="AI151" i="1"/>
  <c r="AE151" i="1"/>
  <c r="AD151" i="1"/>
  <c r="AC151" i="1"/>
  <c r="AB151" i="1"/>
  <c r="AA151" i="1"/>
  <c r="X151" i="1"/>
  <c r="W151" i="1"/>
  <c r="V151" i="1"/>
  <c r="U151" i="1"/>
  <c r="T151" i="1"/>
  <c r="S151" i="1"/>
  <c r="R151" i="1"/>
  <c r="Q151" i="1"/>
  <c r="AL151" i="1" s="1"/>
  <c r="P151" i="1"/>
  <c r="AK151" i="1" s="1"/>
  <c r="N151" i="1"/>
  <c r="M151" i="1"/>
  <c r="J151" i="1"/>
  <c r="I151" i="1"/>
  <c r="H151" i="1"/>
  <c r="G151" i="1"/>
  <c r="F151" i="1"/>
  <c r="E151" i="1"/>
  <c r="D151" i="1"/>
  <c r="AE150" i="1"/>
  <c r="AD150" i="1"/>
  <c r="AK150" i="1" s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N150" i="1"/>
  <c r="M150" i="1"/>
  <c r="L150" i="1"/>
  <c r="J150" i="1"/>
  <c r="I150" i="1"/>
  <c r="H150" i="1"/>
  <c r="G150" i="1"/>
  <c r="AI150" i="1" s="1"/>
  <c r="F150" i="1"/>
  <c r="AL149" i="1"/>
  <c r="AE149" i="1"/>
  <c r="AB149" i="1"/>
  <c r="AA149" i="1"/>
  <c r="Z149" i="1"/>
  <c r="X149" i="1"/>
  <c r="W149" i="1"/>
  <c r="V149" i="1"/>
  <c r="U149" i="1"/>
  <c r="T149" i="1"/>
  <c r="S149" i="1"/>
  <c r="Q149" i="1"/>
  <c r="P149" i="1"/>
  <c r="O149" i="1"/>
  <c r="N149" i="1"/>
  <c r="AI149" i="1" s="1"/>
  <c r="M149" i="1"/>
  <c r="J149" i="1"/>
  <c r="I149" i="1"/>
  <c r="G149" i="1"/>
  <c r="F149" i="1"/>
  <c r="AH149" i="1" s="1"/>
  <c r="AE148" i="1"/>
  <c r="AB148" i="1"/>
  <c r="AA148" i="1"/>
  <c r="Z148" i="1"/>
  <c r="X148" i="1"/>
  <c r="W148" i="1"/>
  <c r="V148" i="1"/>
  <c r="U148" i="1"/>
  <c r="T148" i="1"/>
  <c r="S148" i="1"/>
  <c r="Q148" i="1"/>
  <c r="AE147" i="1"/>
  <c r="AD147" i="1"/>
  <c r="AC147" i="1"/>
  <c r="AB147" i="1"/>
  <c r="AA147" i="1"/>
  <c r="Z147" i="1"/>
  <c r="Y147" i="1"/>
  <c r="X147" i="1"/>
  <c r="W147" i="1"/>
  <c r="V147" i="1"/>
  <c r="AJ147" i="1" s="1"/>
  <c r="U147" i="1"/>
  <c r="T147" i="1"/>
  <c r="S147" i="1"/>
  <c r="R147" i="1"/>
  <c r="Q147" i="1"/>
  <c r="AL147" i="1" s="1"/>
  <c r="P147" i="1"/>
  <c r="O147" i="1"/>
  <c r="N147" i="1"/>
  <c r="M147" i="1"/>
  <c r="L147" i="1"/>
  <c r="K147" i="1"/>
  <c r="J147" i="1"/>
  <c r="I147" i="1"/>
  <c r="H147" i="1"/>
  <c r="G147" i="1"/>
  <c r="AI147" i="1" s="1"/>
  <c r="F147" i="1"/>
  <c r="AH147" i="1" s="1"/>
  <c r="E147" i="1"/>
  <c r="AG147" i="1" s="1"/>
  <c r="D147" i="1"/>
  <c r="AE146" i="1"/>
  <c r="AD146" i="1"/>
  <c r="AK146" i="1" s="1"/>
  <c r="AC146" i="1"/>
  <c r="AB146" i="1"/>
  <c r="AA146" i="1"/>
  <c r="Z146" i="1"/>
  <c r="Y146" i="1"/>
  <c r="X146" i="1"/>
  <c r="W146" i="1"/>
  <c r="V146" i="1"/>
  <c r="AJ146" i="1" s="1"/>
  <c r="U146" i="1"/>
  <c r="T146" i="1"/>
  <c r="Q146" i="1"/>
  <c r="P146" i="1"/>
  <c r="O146" i="1"/>
  <c r="N146" i="1"/>
  <c r="M146" i="1"/>
  <c r="J146" i="1"/>
  <c r="AL146" i="1" s="1"/>
  <c r="I146" i="1"/>
  <c r="H146" i="1"/>
  <c r="G146" i="1"/>
  <c r="F146" i="1"/>
  <c r="E146" i="1"/>
  <c r="D146" i="1"/>
  <c r="AE145" i="1"/>
  <c r="AD145" i="1"/>
  <c r="AC145" i="1"/>
  <c r="AB145" i="1"/>
  <c r="U145" i="1"/>
  <c r="Q145" i="1"/>
  <c r="P145" i="1"/>
  <c r="N145" i="1"/>
  <c r="J145" i="1"/>
  <c r="I145" i="1"/>
  <c r="H145" i="1"/>
  <c r="G145" i="1"/>
  <c r="AI145" i="1" s="1"/>
  <c r="F145" i="1"/>
  <c r="AH144" i="1"/>
  <c r="AG144" i="1"/>
  <c r="AE144" i="1"/>
  <c r="AD144" i="1"/>
  <c r="AC144" i="1"/>
  <c r="AB144" i="1"/>
  <c r="AA144" i="1"/>
  <c r="Z144" i="1"/>
  <c r="Y144" i="1"/>
  <c r="X144" i="1"/>
  <c r="W144" i="1"/>
  <c r="U144" i="1"/>
  <c r="T144" i="1"/>
  <c r="S144" i="1"/>
  <c r="Q144" i="1"/>
  <c r="P144" i="1"/>
  <c r="AK144" i="1" s="1"/>
  <c r="O144" i="1"/>
  <c r="N144" i="1"/>
  <c r="AI144" i="1" s="1"/>
  <c r="M144" i="1"/>
  <c r="L144" i="1"/>
  <c r="K144" i="1"/>
  <c r="J144" i="1"/>
  <c r="I144" i="1"/>
  <c r="H144" i="1"/>
  <c r="G144" i="1"/>
  <c r="F144" i="1"/>
  <c r="E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Q143" i="1"/>
  <c r="P143" i="1"/>
  <c r="N143" i="1"/>
  <c r="M143" i="1"/>
  <c r="J143" i="1"/>
  <c r="I143" i="1"/>
  <c r="AK143" i="1" s="1"/>
  <c r="H143" i="1"/>
  <c r="G143" i="1"/>
  <c r="AI143" i="1" s="1"/>
  <c r="F143" i="1"/>
  <c r="AH143" i="1" s="1"/>
  <c r="E143" i="1"/>
  <c r="D143" i="1"/>
  <c r="AE142" i="1"/>
  <c r="AD142" i="1"/>
  <c r="AC142" i="1"/>
  <c r="AB142" i="1"/>
  <c r="AA142" i="1"/>
  <c r="Z142" i="1"/>
  <c r="X142" i="1"/>
  <c r="W142" i="1"/>
  <c r="AK142" i="1" s="1"/>
  <c r="V142" i="1"/>
  <c r="U142" i="1"/>
  <c r="T142" i="1"/>
  <c r="S142" i="1"/>
  <c r="R142" i="1"/>
  <c r="Q142" i="1"/>
  <c r="P142" i="1"/>
  <c r="O142" i="1"/>
  <c r="N142" i="1"/>
  <c r="M142" i="1"/>
  <c r="J142" i="1"/>
  <c r="AL142" i="1" s="1"/>
  <c r="I142" i="1"/>
  <c r="G142" i="1"/>
  <c r="F142" i="1"/>
  <c r="E142" i="1"/>
  <c r="AD141" i="1"/>
  <c r="AB141" i="1"/>
  <c r="X141" i="1"/>
  <c r="U141" i="1"/>
  <c r="T141" i="1"/>
  <c r="J141" i="1"/>
  <c r="I141" i="1"/>
  <c r="G141" i="1"/>
  <c r="F141" i="1"/>
  <c r="AB140" i="1"/>
  <c r="AE138" i="1"/>
  <c r="AD138" i="1"/>
  <c r="AC138" i="1"/>
  <c r="AB138" i="1"/>
  <c r="AA138" i="1"/>
  <c r="X138" i="1"/>
  <c r="W138" i="1"/>
  <c r="V138" i="1"/>
  <c r="U138" i="1"/>
  <c r="T138" i="1"/>
  <c r="Q138" i="1"/>
  <c r="P138" i="1"/>
  <c r="O138" i="1"/>
  <c r="N138" i="1"/>
  <c r="M138" i="1"/>
  <c r="L138" i="1"/>
  <c r="K138" i="1"/>
  <c r="J138" i="1"/>
  <c r="I138" i="1"/>
  <c r="AK138" i="1" s="1"/>
  <c r="H138" i="1"/>
  <c r="AJ138" i="1" s="1"/>
  <c r="G138" i="1"/>
  <c r="AI138" i="1" s="1"/>
  <c r="F138" i="1"/>
  <c r="AH138" i="1" s="1"/>
  <c r="E138" i="1"/>
  <c r="AE137" i="1"/>
  <c r="AD137" i="1"/>
  <c r="AC137" i="1"/>
  <c r="AB137" i="1"/>
  <c r="AA137" i="1"/>
  <c r="Z137" i="1"/>
  <c r="X137" i="1"/>
  <c r="W137" i="1"/>
  <c r="AK137" i="1" s="1"/>
  <c r="V137" i="1"/>
  <c r="U137" i="1"/>
  <c r="AI137" i="1" s="1"/>
  <c r="T137" i="1"/>
  <c r="S137" i="1"/>
  <c r="R137" i="1"/>
  <c r="Q137" i="1"/>
  <c r="AL137" i="1" s="1"/>
  <c r="P137" i="1"/>
  <c r="O137" i="1"/>
  <c r="N137" i="1"/>
  <c r="M137" i="1"/>
  <c r="L137" i="1"/>
  <c r="K137" i="1"/>
  <c r="J137" i="1"/>
  <c r="I137" i="1"/>
  <c r="G137" i="1"/>
  <c r="F137" i="1"/>
  <c r="E137" i="1"/>
  <c r="AG137" i="1" s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AK136" i="1" s="1"/>
  <c r="O136" i="1"/>
  <c r="AJ136" i="1" s="1"/>
  <c r="N136" i="1"/>
  <c r="AI136" i="1" s="1"/>
  <c r="M136" i="1"/>
  <c r="L136" i="1"/>
  <c r="K136" i="1"/>
  <c r="J136" i="1"/>
  <c r="AL136" i="1" s="1"/>
  <c r="I136" i="1"/>
  <c r="H136" i="1"/>
  <c r="G136" i="1"/>
  <c r="F136" i="1"/>
  <c r="E136" i="1"/>
  <c r="D136" i="1"/>
  <c r="AE135" i="1"/>
  <c r="AD135" i="1"/>
  <c r="AC135" i="1"/>
  <c r="AB135" i="1"/>
  <c r="AA135" i="1"/>
  <c r="Z135" i="1"/>
  <c r="Y135" i="1"/>
  <c r="X135" i="1"/>
  <c r="W135" i="1"/>
  <c r="U135" i="1"/>
  <c r="T135" i="1"/>
  <c r="S135" i="1"/>
  <c r="Q135" i="1"/>
  <c r="P135" i="1"/>
  <c r="N135" i="1"/>
  <c r="M135" i="1"/>
  <c r="L135" i="1"/>
  <c r="J135" i="1"/>
  <c r="AL135" i="1" s="1"/>
  <c r="I135" i="1"/>
  <c r="AK135" i="1" s="1"/>
  <c r="H135" i="1"/>
  <c r="G135" i="1"/>
  <c r="AI135" i="1" s="1"/>
  <c r="F135" i="1"/>
  <c r="E135" i="1"/>
  <c r="AG135" i="1" s="1"/>
  <c r="D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AL134" i="1" s="1"/>
  <c r="P134" i="1"/>
  <c r="O134" i="1"/>
  <c r="N134" i="1"/>
  <c r="M134" i="1"/>
  <c r="J134" i="1"/>
  <c r="I134" i="1"/>
  <c r="AK134" i="1" s="1"/>
  <c r="G134" i="1"/>
  <c r="AI134" i="1" s="1"/>
  <c r="F134" i="1"/>
  <c r="E134" i="1"/>
  <c r="AE133" i="1"/>
  <c r="AD133" i="1"/>
  <c r="AC133" i="1"/>
  <c r="AB133" i="1"/>
  <c r="AA133" i="1"/>
  <c r="Z133" i="1"/>
  <c r="Y133" i="1"/>
  <c r="X133" i="1"/>
  <c r="W133" i="1"/>
  <c r="U133" i="1"/>
  <c r="P133" i="1"/>
  <c r="J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AK132" i="1" s="1"/>
  <c r="O132" i="1"/>
  <c r="N132" i="1"/>
  <c r="M132" i="1"/>
  <c r="L132" i="1"/>
  <c r="J132" i="1"/>
  <c r="AL132" i="1" s="1"/>
  <c r="I132" i="1"/>
  <c r="H132" i="1"/>
  <c r="G132" i="1"/>
  <c r="AI132" i="1" s="1"/>
  <c r="F132" i="1"/>
  <c r="AH132" i="1" s="1"/>
  <c r="E132" i="1"/>
  <c r="AG132" i="1" s="1"/>
  <c r="D132" i="1"/>
  <c r="AI131" i="1"/>
  <c r="AH131" i="1"/>
  <c r="AE131" i="1"/>
  <c r="AD131" i="1"/>
  <c r="AB131" i="1"/>
  <c r="AA131" i="1"/>
  <c r="X131" i="1"/>
  <c r="W131" i="1"/>
  <c r="V131" i="1"/>
  <c r="U131" i="1"/>
  <c r="T131" i="1"/>
  <c r="S131" i="1"/>
  <c r="R131" i="1"/>
  <c r="Q131" i="1"/>
  <c r="P131" i="1"/>
  <c r="AK131" i="1" s="1"/>
  <c r="O131" i="1"/>
  <c r="N131" i="1"/>
  <c r="M131" i="1"/>
  <c r="L131" i="1"/>
  <c r="K131" i="1"/>
  <c r="J131" i="1"/>
  <c r="I131" i="1"/>
  <c r="G131" i="1"/>
  <c r="F131" i="1"/>
  <c r="E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N130" i="1"/>
  <c r="J130" i="1"/>
  <c r="I130" i="1"/>
  <c r="H130" i="1"/>
  <c r="AE129" i="1"/>
  <c r="AD129" i="1"/>
  <c r="AC129" i="1"/>
  <c r="AB129" i="1"/>
  <c r="AA129" i="1"/>
  <c r="Z129" i="1"/>
  <c r="Y129" i="1"/>
  <c r="X129" i="1"/>
  <c r="W129" i="1"/>
  <c r="AK129" i="1" s="1"/>
  <c r="V129" i="1"/>
  <c r="U129" i="1"/>
  <c r="T129" i="1"/>
  <c r="S129" i="1"/>
  <c r="Q129" i="1"/>
  <c r="P129" i="1"/>
  <c r="N129" i="1"/>
  <c r="M129" i="1"/>
  <c r="L129" i="1"/>
  <c r="J129" i="1"/>
  <c r="AL129" i="1" s="1"/>
  <c r="I129" i="1"/>
  <c r="H129" i="1"/>
  <c r="G129" i="1"/>
  <c r="AI129" i="1" s="1"/>
  <c r="F129" i="1"/>
  <c r="E129" i="1"/>
  <c r="D129" i="1"/>
  <c r="AK128" i="1"/>
  <c r="AE128" i="1"/>
  <c r="AD128" i="1"/>
  <c r="AC128" i="1"/>
  <c r="AB128" i="1"/>
  <c r="AA128" i="1"/>
  <c r="Z128" i="1"/>
  <c r="X128" i="1"/>
  <c r="W128" i="1"/>
  <c r="V128" i="1"/>
  <c r="U128" i="1"/>
  <c r="T128" i="1"/>
  <c r="Q128" i="1"/>
  <c r="AL128" i="1" s="1"/>
  <c r="P128" i="1"/>
  <c r="O128" i="1"/>
  <c r="N128" i="1"/>
  <c r="M128" i="1"/>
  <c r="AH128" i="1" s="1"/>
  <c r="L128" i="1"/>
  <c r="K128" i="1"/>
  <c r="J128" i="1"/>
  <c r="I128" i="1"/>
  <c r="G128" i="1"/>
  <c r="F128" i="1"/>
  <c r="E128" i="1"/>
  <c r="AE127" i="1"/>
  <c r="AD127" i="1"/>
  <c r="AC127" i="1"/>
  <c r="AB127" i="1"/>
  <c r="AA127" i="1"/>
  <c r="AH127" i="1" s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J127" i="1"/>
  <c r="AL127" i="1" s="1"/>
  <c r="I127" i="1"/>
  <c r="AK127" i="1" s="1"/>
  <c r="H127" i="1"/>
  <c r="AJ127" i="1" s="1"/>
  <c r="G127" i="1"/>
  <c r="AI127" i="1" s="1"/>
  <c r="F127" i="1"/>
  <c r="E127" i="1"/>
  <c r="AG127" i="1" s="1"/>
  <c r="AE126" i="1"/>
  <c r="AD126" i="1"/>
  <c r="AB126" i="1"/>
  <c r="AA126" i="1"/>
  <c r="Z126" i="1"/>
  <c r="W126" i="1"/>
  <c r="T126" i="1"/>
  <c r="Q126" i="1"/>
  <c r="P126" i="1"/>
  <c r="O126" i="1"/>
  <c r="N126" i="1"/>
  <c r="I126" i="1"/>
  <c r="AK126" i="1" s="1"/>
  <c r="G126" i="1"/>
  <c r="F126" i="1"/>
  <c r="AE125" i="1"/>
  <c r="AD125" i="1"/>
  <c r="AK125" i="1" s="1"/>
  <c r="AB125" i="1"/>
  <c r="AA125" i="1"/>
  <c r="Z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L125" i="1" s="1"/>
  <c r="I125" i="1"/>
  <c r="H125" i="1"/>
  <c r="G125" i="1"/>
  <c r="AI125" i="1" s="1"/>
  <c r="F125" i="1"/>
  <c r="AH125" i="1" s="1"/>
  <c r="AE124" i="1"/>
  <c r="AD124" i="1"/>
  <c r="AB124" i="1"/>
  <c r="AA124" i="1"/>
  <c r="Z124" i="1"/>
  <c r="X124" i="1"/>
  <c r="W124" i="1"/>
  <c r="V124" i="1"/>
  <c r="U124" i="1"/>
  <c r="T124" i="1"/>
  <c r="S124" i="1"/>
  <c r="Q124" i="1"/>
  <c r="P124" i="1"/>
  <c r="AK124" i="1" s="1"/>
  <c r="O124" i="1"/>
  <c r="N124" i="1"/>
  <c r="M124" i="1"/>
  <c r="L124" i="1"/>
  <c r="K124" i="1"/>
  <c r="J124" i="1"/>
  <c r="AL124" i="1" s="1"/>
  <c r="I124" i="1"/>
  <c r="G124" i="1"/>
  <c r="F124" i="1"/>
  <c r="AH124" i="1" s="1"/>
  <c r="E124" i="1"/>
  <c r="AG124" i="1" s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Q123" i="1"/>
  <c r="P123" i="1"/>
  <c r="AK123" i="1" s="1"/>
  <c r="N123" i="1"/>
  <c r="AI123" i="1" s="1"/>
  <c r="M123" i="1"/>
  <c r="AH123" i="1" s="1"/>
  <c r="J123" i="1"/>
  <c r="I123" i="1"/>
  <c r="H123" i="1"/>
  <c r="G123" i="1"/>
  <c r="F123" i="1"/>
  <c r="AE122" i="1"/>
  <c r="AB122" i="1"/>
  <c r="X122" i="1"/>
  <c r="T122" i="1"/>
  <c r="J122" i="1"/>
  <c r="I122" i="1"/>
  <c r="F122" i="1"/>
  <c r="AL121" i="1"/>
  <c r="AK121" i="1"/>
  <c r="AI121" i="1"/>
  <c r="AE121" i="1"/>
  <c r="AD121" i="1"/>
  <c r="AB121" i="1"/>
  <c r="AA121" i="1"/>
  <c r="Z121" i="1"/>
  <c r="X121" i="1"/>
  <c r="W121" i="1"/>
  <c r="U121" i="1"/>
  <c r="T121" i="1"/>
  <c r="S121" i="1"/>
  <c r="Q121" i="1"/>
  <c r="P121" i="1"/>
  <c r="O121" i="1"/>
  <c r="N121" i="1"/>
  <c r="M121" i="1"/>
  <c r="J121" i="1"/>
  <c r="I121" i="1"/>
  <c r="G121" i="1"/>
  <c r="F121" i="1"/>
  <c r="E121" i="1"/>
  <c r="AH120" i="1"/>
  <c r="AE120" i="1"/>
  <c r="AD120" i="1"/>
  <c r="AC120" i="1"/>
  <c r="AB120" i="1"/>
  <c r="AA120" i="1"/>
  <c r="Z120" i="1"/>
  <c r="X120" i="1"/>
  <c r="W120" i="1"/>
  <c r="U120" i="1"/>
  <c r="T120" i="1"/>
  <c r="S120" i="1"/>
  <c r="Q120" i="1"/>
  <c r="P120" i="1"/>
  <c r="O120" i="1"/>
  <c r="N120" i="1"/>
  <c r="M120" i="1"/>
  <c r="L120" i="1"/>
  <c r="J120" i="1"/>
  <c r="AL120" i="1" s="1"/>
  <c r="I120" i="1"/>
  <c r="G120" i="1"/>
  <c r="F120" i="1"/>
  <c r="AE119" i="1"/>
  <c r="AB119" i="1"/>
  <c r="AA119" i="1"/>
  <c r="Z119" i="1"/>
  <c r="W119" i="1"/>
  <c r="T119" i="1"/>
  <c r="Q119" i="1"/>
  <c r="P119" i="1"/>
  <c r="O119" i="1"/>
  <c r="I119" i="1"/>
  <c r="AE118" i="1"/>
  <c r="AD118" i="1"/>
  <c r="AB118" i="1"/>
  <c r="AA118" i="1"/>
  <c r="Z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J118" i="1"/>
  <c r="AL118" i="1" s="1"/>
  <c r="I118" i="1"/>
  <c r="H118" i="1"/>
  <c r="G118" i="1"/>
  <c r="AI118" i="1" s="1"/>
  <c r="F118" i="1"/>
  <c r="E118" i="1"/>
  <c r="D118" i="1"/>
  <c r="AE117" i="1"/>
  <c r="AD117" i="1"/>
  <c r="AC117" i="1"/>
  <c r="AB117" i="1"/>
  <c r="AA117" i="1"/>
  <c r="Z117" i="1"/>
  <c r="Y117" i="1"/>
  <c r="X117" i="1"/>
  <c r="AL117" i="1" s="1"/>
  <c r="W117" i="1"/>
  <c r="AK117" i="1" s="1"/>
  <c r="V117" i="1"/>
  <c r="U117" i="1"/>
  <c r="T117" i="1"/>
  <c r="S117" i="1"/>
  <c r="AG117" i="1" s="1"/>
  <c r="R117" i="1"/>
  <c r="Q117" i="1"/>
  <c r="P117" i="1"/>
  <c r="O117" i="1"/>
  <c r="N117" i="1"/>
  <c r="M117" i="1"/>
  <c r="L117" i="1"/>
  <c r="J117" i="1"/>
  <c r="I117" i="1"/>
  <c r="H117" i="1"/>
  <c r="G117" i="1"/>
  <c r="AI117" i="1" s="1"/>
  <c r="F117" i="1"/>
  <c r="E117" i="1"/>
  <c r="D117" i="1"/>
  <c r="AI116" i="1"/>
  <c r="AH116" i="1"/>
  <c r="AE116" i="1"/>
  <c r="AD116" i="1"/>
  <c r="AC116" i="1"/>
  <c r="AB116" i="1"/>
  <c r="AA116" i="1"/>
  <c r="X116" i="1"/>
  <c r="W116" i="1"/>
  <c r="V116" i="1"/>
  <c r="U116" i="1"/>
  <c r="T116" i="1"/>
  <c r="S116" i="1"/>
  <c r="R116" i="1"/>
  <c r="Q116" i="1"/>
  <c r="AL116" i="1" s="1"/>
  <c r="P116" i="1"/>
  <c r="AK116" i="1" s="1"/>
  <c r="N116" i="1"/>
  <c r="M116" i="1"/>
  <c r="L116" i="1"/>
  <c r="J116" i="1"/>
  <c r="I116" i="1"/>
  <c r="H116" i="1"/>
  <c r="G116" i="1"/>
  <c r="F116" i="1"/>
  <c r="E116" i="1"/>
  <c r="D116" i="1"/>
  <c r="AE115" i="1"/>
  <c r="AD115" i="1"/>
  <c r="AC115" i="1"/>
  <c r="X115" i="1"/>
  <c r="W115" i="1"/>
  <c r="U115" i="1"/>
  <c r="M115" i="1"/>
  <c r="J115" i="1"/>
  <c r="I115" i="1"/>
  <c r="G115" i="1"/>
  <c r="AI112" i="1"/>
  <c r="AE112" i="1"/>
  <c r="AD112" i="1"/>
  <c r="AC112" i="1"/>
  <c r="AB112" i="1"/>
  <c r="AA112" i="1"/>
  <c r="X112" i="1"/>
  <c r="W112" i="1"/>
  <c r="V112" i="1"/>
  <c r="U112" i="1"/>
  <c r="T112" i="1"/>
  <c r="S112" i="1"/>
  <c r="R112" i="1"/>
  <c r="Q112" i="1"/>
  <c r="AL112" i="1" s="1"/>
  <c r="P112" i="1"/>
  <c r="O112" i="1"/>
  <c r="AJ112" i="1" s="1"/>
  <c r="N112" i="1"/>
  <c r="M112" i="1"/>
  <c r="L112" i="1"/>
  <c r="J112" i="1"/>
  <c r="I112" i="1"/>
  <c r="H112" i="1"/>
  <c r="G112" i="1"/>
  <c r="F112" i="1"/>
  <c r="AE111" i="1"/>
  <c r="AL111" i="1" s="1"/>
  <c r="AD111" i="1"/>
  <c r="AC111" i="1"/>
  <c r="AB111" i="1"/>
  <c r="AA111" i="1"/>
  <c r="X111" i="1"/>
  <c r="W111" i="1"/>
  <c r="V111" i="1"/>
  <c r="U111" i="1"/>
  <c r="T111" i="1"/>
  <c r="S111" i="1"/>
  <c r="R111" i="1"/>
  <c r="Q111" i="1"/>
  <c r="P111" i="1"/>
  <c r="AK111" i="1" s="1"/>
  <c r="O111" i="1"/>
  <c r="N111" i="1"/>
  <c r="M111" i="1"/>
  <c r="L111" i="1"/>
  <c r="K111" i="1"/>
  <c r="J111" i="1"/>
  <c r="I111" i="1"/>
  <c r="H111" i="1"/>
  <c r="AJ111" i="1" s="1"/>
  <c r="G111" i="1"/>
  <c r="F111" i="1"/>
  <c r="AH111" i="1" s="1"/>
  <c r="AK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J110" i="1"/>
  <c r="I110" i="1"/>
  <c r="G110" i="1"/>
  <c r="AI110" i="1" s="1"/>
  <c r="F110" i="1"/>
  <c r="AE109" i="1"/>
  <c r="AL109" i="1" s="1"/>
  <c r="AD109" i="1"/>
  <c r="AC109" i="1"/>
  <c r="AB109" i="1"/>
  <c r="AI109" i="1" s="1"/>
  <c r="AA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J109" i="1"/>
  <c r="I109" i="1"/>
  <c r="H109" i="1"/>
  <c r="G109" i="1"/>
  <c r="F109" i="1"/>
  <c r="AH109" i="1" s="1"/>
  <c r="E109" i="1"/>
  <c r="AE108" i="1"/>
  <c r="AD108" i="1"/>
  <c r="AB108" i="1"/>
  <c r="AA108" i="1"/>
  <c r="X108" i="1"/>
  <c r="W108" i="1"/>
  <c r="V108" i="1"/>
  <c r="U108" i="1"/>
  <c r="T108" i="1"/>
  <c r="Q108" i="1"/>
  <c r="P108" i="1"/>
  <c r="O108" i="1"/>
  <c r="N108" i="1"/>
  <c r="M108" i="1"/>
  <c r="L108" i="1"/>
  <c r="K108" i="1"/>
  <c r="J108" i="1"/>
  <c r="AL108" i="1" s="1"/>
  <c r="I108" i="1"/>
  <c r="H108" i="1"/>
  <c r="G108" i="1"/>
  <c r="AI108" i="1" s="1"/>
  <c r="F108" i="1"/>
  <c r="AH108" i="1" s="1"/>
  <c r="AL107" i="1"/>
  <c r="AE107" i="1"/>
  <c r="AD107" i="1"/>
  <c r="AC107" i="1"/>
  <c r="AA107" i="1"/>
  <c r="X107" i="1"/>
  <c r="W107" i="1"/>
  <c r="V107" i="1"/>
  <c r="Q107" i="1"/>
  <c r="P107" i="1"/>
  <c r="AK107" i="1" s="1"/>
  <c r="O107" i="1"/>
  <c r="N107" i="1"/>
  <c r="M107" i="1"/>
  <c r="J107" i="1"/>
  <c r="I107" i="1"/>
  <c r="AK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Q106" i="1"/>
  <c r="P106" i="1"/>
  <c r="O106" i="1"/>
  <c r="N106" i="1"/>
  <c r="AI106" i="1" s="1"/>
  <c r="M106" i="1"/>
  <c r="AH106" i="1" s="1"/>
  <c r="J106" i="1"/>
  <c r="AL106" i="1" s="1"/>
  <c r="I106" i="1"/>
  <c r="H106" i="1"/>
  <c r="AJ106" i="1" s="1"/>
  <c r="G106" i="1"/>
  <c r="F106" i="1"/>
  <c r="E106" i="1"/>
  <c r="D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Q105" i="1"/>
  <c r="P105" i="1"/>
  <c r="O105" i="1"/>
  <c r="N105" i="1"/>
  <c r="M105" i="1"/>
  <c r="L105" i="1"/>
  <c r="K105" i="1"/>
  <c r="J105" i="1"/>
  <c r="AL105" i="1" s="1"/>
  <c r="I105" i="1"/>
  <c r="AK105" i="1" s="1"/>
  <c r="H105" i="1"/>
  <c r="AJ105" i="1" s="1"/>
  <c r="G105" i="1"/>
  <c r="AI105" i="1" s="1"/>
  <c r="F105" i="1"/>
  <c r="AH105" i="1" s="1"/>
  <c r="AE104" i="1"/>
  <c r="AD104" i="1"/>
  <c r="AC104" i="1"/>
  <c r="AB104" i="1"/>
  <c r="AA104" i="1"/>
  <c r="X104" i="1"/>
  <c r="W104" i="1"/>
  <c r="V104" i="1"/>
  <c r="U104" i="1"/>
  <c r="T104" i="1"/>
  <c r="S104" i="1"/>
  <c r="Q104" i="1"/>
  <c r="AL104" i="1" s="1"/>
  <c r="P104" i="1"/>
  <c r="AK104" i="1" s="1"/>
  <c r="O104" i="1"/>
  <c r="AJ104" i="1" s="1"/>
  <c r="N104" i="1"/>
  <c r="M104" i="1"/>
  <c r="L104" i="1"/>
  <c r="K104" i="1"/>
  <c r="J104" i="1"/>
  <c r="I104" i="1"/>
  <c r="H104" i="1"/>
  <c r="G104" i="1"/>
  <c r="F104" i="1"/>
  <c r="AE103" i="1"/>
  <c r="AD103" i="1"/>
  <c r="AB103" i="1"/>
  <c r="W103" i="1"/>
  <c r="U103" i="1"/>
  <c r="T103" i="1"/>
  <c r="S103" i="1"/>
  <c r="Q103" i="1"/>
  <c r="P103" i="1"/>
  <c r="J103" i="1"/>
  <c r="I103" i="1"/>
  <c r="H103" i="1"/>
  <c r="G103" i="1"/>
  <c r="F103" i="1"/>
  <c r="E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J102" i="1"/>
  <c r="AL102" i="1" s="1"/>
  <c r="I102" i="1"/>
  <c r="AK102" i="1" s="1"/>
  <c r="H102" i="1"/>
  <c r="G102" i="1"/>
  <c r="AI102" i="1" s="1"/>
  <c r="F102" i="1"/>
  <c r="AH102" i="1" s="1"/>
  <c r="AI101" i="1"/>
  <c r="AE101" i="1"/>
  <c r="AD101" i="1"/>
  <c r="AC101" i="1"/>
  <c r="AB101" i="1"/>
  <c r="AA101" i="1"/>
  <c r="X101" i="1"/>
  <c r="W101" i="1"/>
  <c r="V101" i="1"/>
  <c r="U101" i="1"/>
  <c r="T101" i="1"/>
  <c r="S101" i="1"/>
  <c r="R101" i="1"/>
  <c r="Q101" i="1"/>
  <c r="AL101" i="1" s="1"/>
  <c r="P101" i="1"/>
  <c r="AK101" i="1" s="1"/>
  <c r="O101" i="1"/>
  <c r="AJ101" i="1" s="1"/>
  <c r="N101" i="1"/>
  <c r="M101" i="1"/>
  <c r="L101" i="1"/>
  <c r="J101" i="1"/>
  <c r="I101" i="1"/>
  <c r="H101" i="1"/>
  <c r="G101" i="1"/>
  <c r="F101" i="1"/>
  <c r="E101" i="1"/>
  <c r="D101" i="1"/>
  <c r="AA100" i="1"/>
  <c r="X100" i="1"/>
  <c r="W100" i="1"/>
  <c r="V100" i="1"/>
  <c r="U100" i="1"/>
  <c r="T100" i="1"/>
  <c r="S100" i="1"/>
  <c r="Q100" i="1"/>
  <c r="N100" i="1"/>
  <c r="M100" i="1"/>
  <c r="L100" i="1"/>
  <c r="G100" i="1"/>
  <c r="AL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Q99" i="1"/>
  <c r="P99" i="1"/>
  <c r="AK99" i="1" s="1"/>
  <c r="O99" i="1"/>
  <c r="N99" i="1"/>
  <c r="M99" i="1"/>
  <c r="L99" i="1"/>
  <c r="K99" i="1"/>
  <c r="J99" i="1"/>
  <c r="I99" i="1"/>
  <c r="H99" i="1"/>
  <c r="AJ99" i="1" s="1"/>
  <c r="G99" i="1"/>
  <c r="F99" i="1"/>
  <c r="AI98" i="1"/>
  <c r="AE98" i="1"/>
  <c r="AD98" i="1"/>
  <c r="AB98" i="1"/>
  <c r="AA98" i="1"/>
  <c r="Z98" i="1"/>
  <c r="X98" i="1"/>
  <c r="W98" i="1"/>
  <c r="U98" i="1"/>
  <c r="T98" i="1"/>
  <c r="AH98" i="1" s="1"/>
  <c r="S98" i="1"/>
  <c r="Q98" i="1"/>
  <c r="P98" i="1"/>
  <c r="AK98" i="1" s="1"/>
  <c r="N98" i="1"/>
  <c r="M98" i="1"/>
  <c r="J98" i="1"/>
  <c r="AL98" i="1" s="1"/>
  <c r="I98" i="1"/>
  <c r="H98" i="1"/>
  <c r="G98" i="1"/>
  <c r="F98" i="1"/>
  <c r="AE97" i="1"/>
  <c r="AD97" i="1"/>
  <c r="AC97" i="1"/>
  <c r="AB97" i="1"/>
  <c r="AA97" i="1"/>
  <c r="Z97" i="1"/>
  <c r="Y97" i="1"/>
  <c r="U97" i="1"/>
  <c r="N97" i="1"/>
  <c r="J97" i="1"/>
  <c r="I97" i="1"/>
  <c r="F97" i="1"/>
  <c r="AL96" i="1"/>
  <c r="AK96" i="1"/>
  <c r="AI96" i="1"/>
  <c r="AE96" i="1"/>
  <c r="AD96" i="1"/>
  <c r="AB96" i="1"/>
  <c r="AA96" i="1"/>
  <c r="X96" i="1"/>
  <c r="W96" i="1"/>
  <c r="U96" i="1"/>
  <c r="T96" i="1"/>
  <c r="S96" i="1"/>
  <c r="Q96" i="1"/>
  <c r="P96" i="1"/>
  <c r="O96" i="1"/>
  <c r="N96" i="1"/>
  <c r="M96" i="1"/>
  <c r="L96" i="1"/>
  <c r="K96" i="1"/>
  <c r="J96" i="1"/>
  <c r="I96" i="1"/>
  <c r="G96" i="1"/>
  <c r="F96" i="1"/>
  <c r="E96" i="1"/>
  <c r="AE95" i="1"/>
  <c r="AD95" i="1"/>
  <c r="AB95" i="1"/>
  <c r="AA95" i="1"/>
  <c r="Z95" i="1"/>
  <c r="X95" i="1"/>
  <c r="W95" i="1"/>
  <c r="V95" i="1"/>
  <c r="U95" i="1"/>
  <c r="T95" i="1"/>
  <c r="Q95" i="1"/>
  <c r="P95" i="1"/>
  <c r="O95" i="1"/>
  <c r="N95" i="1"/>
  <c r="AI95" i="1" s="1"/>
  <c r="M95" i="1"/>
  <c r="AH95" i="1" s="1"/>
  <c r="L95" i="1"/>
  <c r="K95" i="1"/>
  <c r="J95" i="1"/>
  <c r="AL95" i="1" s="1"/>
  <c r="I95" i="1"/>
  <c r="H95" i="1"/>
  <c r="G95" i="1"/>
  <c r="F95" i="1"/>
  <c r="E95" i="1"/>
  <c r="D95" i="1"/>
  <c r="AE94" i="1"/>
  <c r="AB94" i="1"/>
  <c r="X94" i="1"/>
  <c r="W94" i="1"/>
  <c r="T94" i="1"/>
  <c r="Q94" i="1"/>
  <c r="P94" i="1"/>
  <c r="O94" i="1"/>
  <c r="N94" i="1"/>
  <c r="I94" i="1"/>
  <c r="G94" i="1"/>
  <c r="F94" i="1"/>
  <c r="AJ93" i="1"/>
  <c r="AI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AK93" i="1" s="1"/>
  <c r="O93" i="1"/>
  <c r="N93" i="1"/>
  <c r="M93" i="1"/>
  <c r="L93" i="1"/>
  <c r="K93" i="1"/>
  <c r="J93" i="1"/>
  <c r="AL93" i="1" s="1"/>
  <c r="I93" i="1"/>
  <c r="H93" i="1"/>
  <c r="G93" i="1"/>
  <c r="F93" i="1"/>
  <c r="E93" i="1"/>
  <c r="AG93" i="1" s="1"/>
  <c r="D93" i="1"/>
  <c r="AE92" i="1"/>
  <c r="AD92" i="1"/>
  <c r="AC92" i="1"/>
  <c r="AB92" i="1"/>
  <c r="AA92" i="1"/>
  <c r="Z92" i="1"/>
  <c r="X92" i="1"/>
  <c r="W92" i="1"/>
  <c r="V92" i="1"/>
  <c r="U92" i="1"/>
  <c r="T92" i="1"/>
  <c r="Q92" i="1"/>
  <c r="P92" i="1"/>
  <c r="AK92" i="1" s="1"/>
  <c r="O92" i="1"/>
  <c r="N92" i="1"/>
  <c r="M92" i="1"/>
  <c r="J92" i="1"/>
  <c r="I92" i="1"/>
  <c r="G92" i="1"/>
  <c r="AI92" i="1" s="1"/>
  <c r="F92" i="1"/>
  <c r="AL91" i="1"/>
  <c r="AE91" i="1"/>
  <c r="AD91" i="1"/>
  <c r="AC91" i="1"/>
  <c r="AB91" i="1"/>
  <c r="AA91" i="1"/>
  <c r="X91" i="1"/>
  <c r="W91" i="1"/>
  <c r="V91" i="1"/>
  <c r="U91" i="1"/>
  <c r="T91" i="1"/>
  <c r="Q91" i="1"/>
  <c r="P91" i="1"/>
  <c r="AK91" i="1" s="1"/>
  <c r="N91" i="1"/>
  <c r="M91" i="1"/>
  <c r="L91" i="1"/>
  <c r="J91" i="1"/>
  <c r="I91" i="1"/>
  <c r="G91" i="1"/>
  <c r="AI91" i="1" s="1"/>
  <c r="F91" i="1"/>
  <c r="AH91" i="1" s="1"/>
  <c r="E91" i="1"/>
  <c r="AI90" i="1"/>
  <c r="AE90" i="1"/>
  <c r="AD90" i="1"/>
  <c r="AB90" i="1"/>
  <c r="AA90" i="1"/>
  <c r="X90" i="1"/>
  <c r="W90" i="1"/>
  <c r="V90" i="1"/>
  <c r="U90" i="1"/>
  <c r="P90" i="1"/>
  <c r="N90" i="1"/>
  <c r="M90" i="1"/>
  <c r="L90" i="1"/>
  <c r="G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Q89" i="1"/>
  <c r="P89" i="1"/>
  <c r="N89" i="1"/>
  <c r="M89" i="1"/>
  <c r="L89" i="1"/>
  <c r="J89" i="1"/>
  <c r="AL89" i="1" s="1"/>
  <c r="I89" i="1"/>
  <c r="H89" i="1"/>
  <c r="G89" i="1"/>
  <c r="F89" i="1"/>
  <c r="AH89" i="1" s="1"/>
  <c r="E89" i="1"/>
  <c r="AG89" i="1" s="1"/>
  <c r="D89" i="1"/>
  <c r="AE88" i="1"/>
  <c r="AD88" i="1"/>
  <c r="AC88" i="1"/>
  <c r="AB88" i="1"/>
  <c r="AA88" i="1"/>
  <c r="Z88" i="1"/>
  <c r="Y88" i="1"/>
  <c r="X88" i="1"/>
  <c r="W88" i="1"/>
  <c r="V88" i="1"/>
  <c r="U88" i="1"/>
  <c r="T88" i="1"/>
  <c r="Q88" i="1"/>
  <c r="P88" i="1"/>
  <c r="AK88" i="1" s="1"/>
  <c r="O88" i="1"/>
  <c r="AJ88" i="1" s="1"/>
  <c r="N88" i="1"/>
  <c r="M88" i="1"/>
  <c r="L88" i="1"/>
  <c r="K88" i="1"/>
  <c r="J88" i="1"/>
  <c r="AL88" i="1" s="1"/>
  <c r="I88" i="1"/>
  <c r="H88" i="1"/>
  <c r="G88" i="1"/>
  <c r="F88" i="1"/>
  <c r="AE87" i="1"/>
  <c r="AD87" i="1"/>
  <c r="AC87" i="1"/>
  <c r="AB87" i="1"/>
  <c r="X87" i="1"/>
  <c r="T87" i="1"/>
  <c r="P87" i="1"/>
  <c r="N87" i="1"/>
  <c r="M87" i="1"/>
  <c r="AL84" i="1"/>
  <c r="AK84" i="1"/>
  <c r="AI84" i="1"/>
  <c r="AE84" i="1"/>
  <c r="AD84" i="1"/>
  <c r="AB84" i="1"/>
  <c r="AA84" i="1"/>
  <c r="Z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AK83" i="1" s="1"/>
  <c r="O83" i="1"/>
  <c r="N83" i="1"/>
  <c r="M83" i="1"/>
  <c r="L83" i="1"/>
  <c r="J83" i="1"/>
  <c r="I83" i="1"/>
  <c r="G83" i="1"/>
  <c r="AI83" i="1" s="1"/>
  <c r="F83" i="1"/>
  <c r="AH83" i="1" s="1"/>
  <c r="AL82" i="1"/>
  <c r="AE82" i="1"/>
  <c r="AD82" i="1"/>
  <c r="AC82" i="1"/>
  <c r="AB82" i="1"/>
  <c r="AA82" i="1"/>
  <c r="X82" i="1"/>
  <c r="W82" i="1"/>
  <c r="V82" i="1"/>
  <c r="U82" i="1"/>
  <c r="T82" i="1"/>
  <c r="Q82" i="1"/>
  <c r="P82" i="1"/>
  <c r="AK82" i="1" s="1"/>
  <c r="O82" i="1"/>
  <c r="N82" i="1"/>
  <c r="M82" i="1"/>
  <c r="L82" i="1"/>
  <c r="K82" i="1"/>
  <c r="J82" i="1"/>
  <c r="I82" i="1"/>
  <c r="H82" i="1"/>
  <c r="G82" i="1"/>
  <c r="F82" i="1"/>
  <c r="E82" i="1"/>
  <c r="D82" i="1"/>
  <c r="AE81" i="1"/>
  <c r="AD81" i="1"/>
  <c r="AC81" i="1"/>
  <c r="AB81" i="1"/>
  <c r="AA81" i="1"/>
  <c r="Z81" i="1"/>
  <c r="X81" i="1"/>
  <c r="W81" i="1"/>
  <c r="V81" i="1"/>
  <c r="U81" i="1"/>
  <c r="T81" i="1"/>
  <c r="S81" i="1"/>
  <c r="Q81" i="1"/>
  <c r="P81" i="1"/>
  <c r="AK81" i="1" s="1"/>
  <c r="O81" i="1"/>
  <c r="N81" i="1"/>
  <c r="AI81" i="1" s="1"/>
  <c r="M81" i="1"/>
  <c r="J81" i="1"/>
  <c r="I81" i="1"/>
  <c r="G81" i="1"/>
  <c r="F81" i="1"/>
  <c r="AH81" i="1" s="1"/>
  <c r="AE80" i="1"/>
  <c r="AD80" i="1"/>
  <c r="AB80" i="1"/>
  <c r="AA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L80" i="1" s="1"/>
  <c r="I80" i="1"/>
  <c r="AK80" i="1" s="1"/>
  <c r="H80" i="1"/>
  <c r="G80" i="1"/>
  <c r="F80" i="1"/>
  <c r="AE79" i="1"/>
  <c r="X79" i="1"/>
  <c r="T79" i="1"/>
  <c r="Q79" i="1"/>
  <c r="P79" i="1"/>
  <c r="N79" i="1"/>
  <c r="M79" i="1"/>
  <c r="F79" i="1"/>
  <c r="AH78" i="1"/>
  <c r="AE78" i="1"/>
  <c r="AD78" i="1"/>
  <c r="AB78" i="1"/>
  <c r="AA78" i="1"/>
  <c r="Z78" i="1"/>
  <c r="X78" i="1"/>
  <c r="W78" i="1"/>
  <c r="V78" i="1"/>
  <c r="U78" i="1"/>
  <c r="T78" i="1"/>
  <c r="Q78" i="1"/>
  <c r="P78" i="1"/>
  <c r="AK78" i="1" s="1"/>
  <c r="O78" i="1"/>
  <c r="N78" i="1"/>
  <c r="M78" i="1"/>
  <c r="L78" i="1"/>
  <c r="K78" i="1"/>
  <c r="J78" i="1"/>
  <c r="AL78" i="1" s="1"/>
  <c r="I78" i="1"/>
  <c r="H78" i="1"/>
  <c r="G78" i="1"/>
  <c r="AI78" i="1" s="1"/>
  <c r="F78" i="1"/>
  <c r="E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J77" i="1"/>
  <c r="AL77" i="1" s="1"/>
  <c r="I77" i="1"/>
  <c r="H77" i="1"/>
  <c r="G77" i="1"/>
  <c r="AI77" i="1" s="1"/>
  <c r="F77" i="1"/>
  <c r="AH77" i="1" s="1"/>
  <c r="E77" i="1"/>
  <c r="AI76" i="1"/>
  <c r="AD76" i="1"/>
  <c r="AB76" i="1"/>
  <c r="AA76" i="1"/>
  <c r="Z76" i="1"/>
  <c r="W76" i="1"/>
  <c r="U76" i="1"/>
  <c r="Q76" i="1"/>
  <c r="P76" i="1"/>
  <c r="O76" i="1"/>
  <c r="N76" i="1"/>
  <c r="M76" i="1"/>
  <c r="J76" i="1"/>
  <c r="G76" i="1"/>
  <c r="F76" i="1"/>
  <c r="E76" i="1"/>
  <c r="AI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J75" i="1"/>
  <c r="AL75" i="1" s="1"/>
  <c r="I75" i="1"/>
  <c r="H75" i="1"/>
  <c r="AJ75" i="1" s="1"/>
  <c r="G75" i="1"/>
  <c r="F75" i="1"/>
  <c r="E75" i="1"/>
  <c r="AG75" i="1" s="1"/>
  <c r="D75" i="1"/>
  <c r="AI74" i="1"/>
  <c r="AE74" i="1"/>
  <c r="AD74" i="1"/>
  <c r="AC74" i="1"/>
  <c r="AB74" i="1"/>
  <c r="AA74" i="1"/>
  <c r="X74" i="1"/>
  <c r="W74" i="1"/>
  <c r="AK74" i="1" s="1"/>
  <c r="V74" i="1"/>
  <c r="U74" i="1"/>
  <c r="T74" i="1"/>
  <c r="S74" i="1"/>
  <c r="R74" i="1"/>
  <c r="Q74" i="1"/>
  <c r="P74" i="1"/>
  <c r="O74" i="1"/>
  <c r="N74" i="1"/>
  <c r="M74" i="1"/>
  <c r="L74" i="1"/>
  <c r="J74" i="1"/>
  <c r="I74" i="1"/>
  <c r="G74" i="1"/>
  <c r="F74" i="1"/>
  <c r="AH74" i="1" s="1"/>
  <c r="E74" i="1"/>
  <c r="AL73" i="1"/>
  <c r="AK73" i="1"/>
  <c r="AE73" i="1"/>
  <c r="AD73" i="1"/>
  <c r="AC73" i="1"/>
  <c r="AB73" i="1"/>
  <c r="AA73" i="1"/>
  <c r="X73" i="1"/>
  <c r="W73" i="1"/>
  <c r="V73" i="1"/>
  <c r="U73" i="1"/>
  <c r="AI73" i="1" s="1"/>
  <c r="T73" i="1"/>
  <c r="S73" i="1"/>
  <c r="R73" i="1"/>
  <c r="Q73" i="1"/>
  <c r="P73" i="1"/>
  <c r="O73" i="1"/>
  <c r="AJ73" i="1" s="1"/>
  <c r="N73" i="1"/>
  <c r="M73" i="1"/>
  <c r="L73" i="1"/>
  <c r="K73" i="1"/>
  <c r="J73" i="1"/>
  <c r="I73" i="1"/>
  <c r="H73" i="1"/>
  <c r="G73" i="1"/>
  <c r="F73" i="1"/>
  <c r="E73" i="1"/>
  <c r="D73" i="1"/>
  <c r="AE72" i="1"/>
  <c r="AD72" i="1"/>
  <c r="AC72" i="1"/>
  <c r="AB72" i="1"/>
  <c r="AA72" i="1"/>
  <c r="Z72" i="1"/>
  <c r="Y72" i="1"/>
  <c r="X72" i="1"/>
  <c r="W72" i="1"/>
  <c r="V72" i="1"/>
  <c r="U72" i="1"/>
  <c r="T72" i="1"/>
  <c r="Q72" i="1"/>
  <c r="P72" i="1"/>
  <c r="N72" i="1"/>
  <c r="AI72" i="1" s="1"/>
  <c r="M72" i="1"/>
  <c r="AH72" i="1" s="1"/>
  <c r="L72" i="1"/>
  <c r="J72" i="1"/>
  <c r="I72" i="1"/>
  <c r="H72" i="1"/>
  <c r="G72" i="1"/>
  <c r="F72" i="1"/>
  <c r="E72" i="1"/>
  <c r="AE71" i="1"/>
  <c r="AD71" i="1"/>
  <c r="AB71" i="1"/>
  <c r="AA71" i="1"/>
  <c r="Z71" i="1"/>
  <c r="X71" i="1"/>
  <c r="W71" i="1"/>
  <c r="U71" i="1"/>
  <c r="T71" i="1"/>
  <c r="S71" i="1"/>
  <c r="Q71" i="1"/>
  <c r="P71" i="1"/>
  <c r="O71" i="1"/>
  <c r="N71" i="1"/>
  <c r="M71" i="1"/>
  <c r="J71" i="1"/>
  <c r="AL71" i="1" s="1"/>
  <c r="I71" i="1"/>
  <c r="G71" i="1"/>
  <c r="AI71" i="1" s="1"/>
  <c r="F71" i="1"/>
  <c r="AH71" i="1" s="1"/>
  <c r="AE70" i="1"/>
  <c r="AB70" i="1"/>
  <c r="AA70" i="1"/>
  <c r="T70" i="1"/>
  <c r="Q70" i="1"/>
  <c r="P70" i="1"/>
  <c r="O70" i="1"/>
  <c r="N70" i="1"/>
  <c r="P69" i="1"/>
  <c r="AL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J65" i="1"/>
  <c r="I65" i="1"/>
  <c r="AK65" i="1" s="1"/>
  <c r="H65" i="1"/>
  <c r="G65" i="1"/>
  <c r="AI65" i="1" s="1"/>
  <c r="F65" i="1"/>
  <c r="AH65" i="1" s="1"/>
  <c r="E65" i="1"/>
  <c r="AL64" i="1"/>
  <c r="AE64" i="1"/>
  <c r="AD64" i="1"/>
  <c r="AC64" i="1"/>
  <c r="AB64" i="1"/>
  <c r="AA64" i="1"/>
  <c r="Z64" i="1"/>
  <c r="X64" i="1"/>
  <c r="W64" i="1"/>
  <c r="V64" i="1"/>
  <c r="U64" i="1"/>
  <c r="T64" i="1"/>
  <c r="S64" i="1"/>
  <c r="Q64" i="1"/>
  <c r="P64" i="1"/>
  <c r="AK64" i="1" s="1"/>
  <c r="O64" i="1"/>
  <c r="AJ64" i="1" s="1"/>
  <c r="N64" i="1"/>
  <c r="M64" i="1"/>
  <c r="AH64" i="1" s="1"/>
  <c r="L64" i="1"/>
  <c r="K64" i="1"/>
  <c r="J64" i="1"/>
  <c r="I64" i="1"/>
  <c r="H64" i="1"/>
  <c r="G64" i="1"/>
  <c r="AI64" i="1" s="1"/>
  <c r="F64" i="1"/>
  <c r="E64" i="1"/>
  <c r="D64" i="1"/>
  <c r="AH63" i="1"/>
  <c r="AE63" i="1"/>
  <c r="AD63" i="1"/>
  <c r="AC63" i="1"/>
  <c r="AB63" i="1"/>
  <c r="AA63" i="1"/>
  <c r="Z63" i="1"/>
  <c r="Y63" i="1"/>
  <c r="X63" i="1"/>
  <c r="W63" i="1"/>
  <c r="V63" i="1"/>
  <c r="U63" i="1"/>
  <c r="T63" i="1"/>
  <c r="Q63" i="1"/>
  <c r="P63" i="1"/>
  <c r="O63" i="1"/>
  <c r="N63" i="1"/>
  <c r="AI63" i="1" s="1"/>
  <c r="M63" i="1"/>
  <c r="L63" i="1"/>
  <c r="K63" i="1"/>
  <c r="J63" i="1"/>
  <c r="AL63" i="1" s="1"/>
  <c r="I63" i="1"/>
  <c r="H63" i="1"/>
  <c r="AJ63" i="1" s="1"/>
  <c r="G63" i="1"/>
  <c r="F63" i="1"/>
  <c r="E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Q62" i="1"/>
  <c r="P62" i="1"/>
  <c r="N62" i="1"/>
  <c r="M62" i="1"/>
  <c r="L62" i="1"/>
  <c r="J62" i="1"/>
  <c r="I62" i="1"/>
  <c r="G62" i="1"/>
  <c r="F62" i="1"/>
  <c r="AH62" i="1" s="1"/>
  <c r="AE61" i="1"/>
  <c r="AD61" i="1"/>
  <c r="AB61" i="1"/>
  <c r="AA61" i="1"/>
  <c r="X61" i="1"/>
  <c r="W61" i="1"/>
  <c r="U61" i="1"/>
  <c r="T61" i="1"/>
  <c r="S61" i="1"/>
  <c r="Q61" i="1"/>
  <c r="AL61" i="1" s="1"/>
  <c r="P61" i="1"/>
  <c r="AK61" i="1" s="1"/>
  <c r="N61" i="1"/>
  <c r="M61" i="1"/>
  <c r="J61" i="1"/>
  <c r="I61" i="1"/>
  <c r="H61" i="1"/>
  <c r="G61" i="1"/>
  <c r="F61" i="1"/>
  <c r="E61" i="1"/>
  <c r="D61" i="1"/>
  <c r="AI60" i="1"/>
  <c r="AE60" i="1"/>
  <c r="AD60" i="1"/>
  <c r="AC60" i="1"/>
  <c r="AB60" i="1"/>
  <c r="AA60" i="1"/>
  <c r="X60" i="1"/>
  <c r="W60" i="1"/>
  <c r="V60" i="1"/>
  <c r="U60" i="1"/>
  <c r="T60" i="1"/>
  <c r="S60" i="1"/>
  <c r="Q60" i="1"/>
  <c r="AL60" i="1" s="1"/>
  <c r="P60" i="1"/>
  <c r="AK60" i="1" s="1"/>
  <c r="N60" i="1"/>
  <c r="M60" i="1"/>
  <c r="AH60" i="1" s="1"/>
  <c r="L60" i="1"/>
  <c r="J60" i="1"/>
  <c r="I60" i="1"/>
  <c r="H60" i="1"/>
  <c r="G60" i="1"/>
  <c r="F60" i="1"/>
  <c r="E60" i="1"/>
  <c r="AE59" i="1"/>
  <c r="AD59" i="1"/>
  <c r="AB59" i="1"/>
  <c r="AA59" i="1"/>
  <c r="X59" i="1"/>
  <c r="U59" i="1"/>
  <c r="T59" i="1"/>
  <c r="S59" i="1"/>
  <c r="Q59" i="1"/>
  <c r="N59" i="1"/>
  <c r="M59" i="1"/>
  <c r="J59" i="1"/>
  <c r="G59" i="1"/>
  <c r="AE58" i="1"/>
  <c r="AD58" i="1"/>
  <c r="AC58" i="1"/>
  <c r="AB58" i="1"/>
  <c r="AA58" i="1"/>
  <c r="Z58" i="1"/>
  <c r="X58" i="1"/>
  <c r="W58" i="1"/>
  <c r="U58" i="1"/>
  <c r="T58" i="1"/>
  <c r="S58" i="1"/>
  <c r="Q58" i="1"/>
  <c r="P58" i="1"/>
  <c r="O58" i="1"/>
  <c r="N58" i="1"/>
  <c r="M58" i="1"/>
  <c r="L58" i="1"/>
  <c r="K58" i="1"/>
  <c r="J58" i="1"/>
  <c r="AL58" i="1" s="1"/>
  <c r="I58" i="1"/>
  <c r="AK58" i="1" s="1"/>
  <c r="H58" i="1"/>
  <c r="G58" i="1"/>
  <c r="F58" i="1"/>
  <c r="AH58" i="1" s="1"/>
  <c r="E58" i="1"/>
  <c r="D58" i="1"/>
  <c r="AI57" i="1"/>
  <c r="AE57" i="1"/>
  <c r="AD57" i="1"/>
  <c r="AC57" i="1"/>
  <c r="AB57" i="1"/>
  <c r="AA57" i="1"/>
  <c r="X57" i="1"/>
  <c r="W57" i="1"/>
  <c r="V57" i="1"/>
  <c r="U57" i="1"/>
  <c r="T57" i="1"/>
  <c r="Q57" i="1"/>
  <c r="AL57" i="1" s="1"/>
  <c r="P57" i="1"/>
  <c r="AK57" i="1" s="1"/>
  <c r="O57" i="1"/>
  <c r="N57" i="1"/>
  <c r="M57" i="1"/>
  <c r="L57" i="1"/>
  <c r="J57" i="1"/>
  <c r="I57" i="1"/>
  <c r="G57" i="1"/>
  <c r="F57" i="1"/>
  <c r="AE56" i="1"/>
  <c r="AD56" i="1"/>
  <c r="AA56" i="1"/>
  <c r="U56" i="1"/>
  <c r="Q56" i="1"/>
  <c r="P56" i="1"/>
  <c r="O56" i="1"/>
  <c r="N56" i="1"/>
  <c r="M56" i="1"/>
  <c r="AD55" i="1"/>
  <c r="N55" i="1"/>
  <c r="AL53" i="1"/>
  <c r="AH53" i="1"/>
  <c r="AE53" i="1"/>
  <c r="AD53" i="1"/>
  <c r="AC53" i="1"/>
  <c r="AB53" i="1"/>
  <c r="AA53" i="1"/>
  <c r="Z53" i="1"/>
  <c r="X53" i="1"/>
  <c r="W53" i="1"/>
  <c r="V53" i="1"/>
  <c r="U53" i="1"/>
  <c r="T53" i="1"/>
  <c r="S53" i="1"/>
  <c r="R53" i="1"/>
  <c r="Q53" i="1"/>
  <c r="P53" i="1"/>
  <c r="O53" i="1"/>
  <c r="N53" i="1"/>
  <c r="AI53" i="1" s="1"/>
  <c r="M53" i="1"/>
  <c r="L53" i="1"/>
  <c r="K53" i="1"/>
  <c r="J53" i="1"/>
  <c r="I53" i="1"/>
  <c r="AK53" i="1" s="1"/>
  <c r="G53" i="1"/>
  <c r="F53" i="1"/>
  <c r="E53" i="1"/>
  <c r="AG53" i="1" s="1"/>
  <c r="AJ52" i="1"/>
  <c r="AI52" i="1"/>
  <c r="AE52" i="1"/>
  <c r="AD52" i="1"/>
  <c r="AC52" i="1"/>
  <c r="AB52" i="1"/>
  <c r="AA52" i="1"/>
  <c r="Z52" i="1"/>
  <c r="Y52" i="1"/>
  <c r="X52" i="1"/>
  <c r="W52" i="1"/>
  <c r="V52" i="1"/>
  <c r="U52" i="1"/>
  <c r="T52" i="1"/>
  <c r="Q52" i="1"/>
  <c r="P52" i="1"/>
  <c r="O52" i="1"/>
  <c r="N52" i="1"/>
  <c r="M52" i="1"/>
  <c r="L52" i="1"/>
  <c r="K52" i="1"/>
  <c r="J52" i="1"/>
  <c r="AL52" i="1" s="1"/>
  <c r="I52" i="1"/>
  <c r="AK52" i="1" s="1"/>
  <c r="H52" i="1"/>
  <c r="G52" i="1"/>
  <c r="F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Q51" i="1"/>
  <c r="P51" i="1"/>
  <c r="N51" i="1"/>
  <c r="M51" i="1"/>
  <c r="L51" i="1"/>
  <c r="J51" i="1"/>
  <c r="I51" i="1"/>
  <c r="H51" i="1"/>
  <c r="G51" i="1"/>
  <c r="F51" i="1"/>
  <c r="AL50" i="1"/>
  <c r="AE50" i="1"/>
  <c r="AD50" i="1"/>
  <c r="AC50" i="1"/>
  <c r="AB50" i="1"/>
  <c r="AA50" i="1"/>
  <c r="X50" i="1"/>
  <c r="W50" i="1"/>
  <c r="V50" i="1"/>
  <c r="U50" i="1"/>
  <c r="T50" i="1"/>
  <c r="S50" i="1"/>
  <c r="R50" i="1"/>
  <c r="Q50" i="1"/>
  <c r="P50" i="1"/>
  <c r="O50" i="1"/>
  <c r="N50" i="1"/>
  <c r="M50" i="1"/>
  <c r="J50" i="1"/>
  <c r="I50" i="1"/>
  <c r="G50" i="1"/>
  <c r="F50" i="1"/>
  <c r="E50" i="1"/>
  <c r="AB49" i="1"/>
  <c r="W49" i="1"/>
  <c r="U49" i="1"/>
  <c r="T49" i="1"/>
  <c r="Q49" i="1"/>
  <c r="P49" i="1"/>
  <c r="O49" i="1"/>
  <c r="N49" i="1"/>
  <c r="M49" i="1"/>
  <c r="G49" i="1"/>
  <c r="F49" i="1"/>
  <c r="E49" i="1"/>
  <c r="AE48" i="1"/>
  <c r="AD48" i="1"/>
  <c r="AC48" i="1"/>
  <c r="AB48" i="1"/>
  <c r="AA48" i="1"/>
  <c r="Z48" i="1"/>
  <c r="Y48" i="1"/>
  <c r="X48" i="1"/>
  <c r="W48" i="1"/>
  <c r="U48" i="1"/>
  <c r="T48" i="1"/>
  <c r="S48" i="1"/>
  <c r="Q48" i="1"/>
  <c r="P48" i="1"/>
  <c r="N48" i="1"/>
  <c r="M48" i="1"/>
  <c r="L48" i="1"/>
  <c r="J48" i="1"/>
  <c r="AL48" i="1" s="1"/>
  <c r="I48" i="1"/>
  <c r="AK48" i="1" s="1"/>
  <c r="H48" i="1"/>
  <c r="G48" i="1"/>
  <c r="F48" i="1"/>
  <c r="E48" i="1"/>
  <c r="D48" i="1"/>
  <c r="AI47" i="1"/>
  <c r="AE47" i="1"/>
  <c r="AD47" i="1"/>
  <c r="AC47" i="1"/>
  <c r="AB47" i="1"/>
  <c r="AA47" i="1"/>
  <c r="Z47" i="1"/>
  <c r="X47" i="1"/>
  <c r="W47" i="1"/>
  <c r="AK47" i="1" s="1"/>
  <c r="V47" i="1"/>
  <c r="U47" i="1"/>
  <c r="T47" i="1"/>
  <c r="Q47" i="1"/>
  <c r="P47" i="1"/>
  <c r="O47" i="1"/>
  <c r="N47" i="1"/>
  <c r="M47" i="1"/>
  <c r="L47" i="1"/>
  <c r="K47" i="1"/>
  <c r="J47" i="1"/>
  <c r="AL47" i="1" s="1"/>
  <c r="I47" i="1"/>
  <c r="G47" i="1"/>
  <c r="F47" i="1"/>
  <c r="E47" i="1"/>
  <c r="AE46" i="1"/>
  <c r="AD46" i="1"/>
  <c r="AC46" i="1"/>
  <c r="AB46" i="1"/>
  <c r="AA46" i="1"/>
  <c r="Z46" i="1"/>
  <c r="Y46" i="1"/>
  <c r="X46" i="1"/>
  <c r="W46" i="1"/>
  <c r="V46" i="1"/>
  <c r="U46" i="1"/>
  <c r="AI46" i="1" s="1"/>
  <c r="T46" i="1"/>
  <c r="S46" i="1"/>
  <c r="R46" i="1"/>
  <c r="Q46" i="1"/>
  <c r="P46" i="1"/>
  <c r="O46" i="1"/>
  <c r="AJ46" i="1" s="1"/>
  <c r="N46" i="1"/>
  <c r="M46" i="1"/>
  <c r="L46" i="1"/>
  <c r="K46" i="1"/>
  <c r="J46" i="1"/>
  <c r="AL46" i="1" s="1"/>
  <c r="I46" i="1"/>
  <c r="H46" i="1"/>
  <c r="G46" i="1"/>
  <c r="F46" i="1"/>
  <c r="AH46" i="1" s="1"/>
  <c r="E46" i="1"/>
  <c r="AG46" i="1" s="1"/>
  <c r="AI45" i="1"/>
  <c r="AE45" i="1"/>
  <c r="AD45" i="1"/>
  <c r="AC45" i="1"/>
  <c r="AB45" i="1"/>
  <c r="AA45" i="1"/>
  <c r="Z45" i="1"/>
  <c r="Y45" i="1"/>
  <c r="X45" i="1"/>
  <c r="W45" i="1"/>
  <c r="V45" i="1"/>
  <c r="U45" i="1"/>
  <c r="T45" i="1"/>
  <c r="Q45" i="1"/>
  <c r="AL45" i="1" s="1"/>
  <c r="P45" i="1"/>
  <c r="AK45" i="1" s="1"/>
  <c r="N45" i="1"/>
  <c r="M45" i="1"/>
  <c r="AH45" i="1" s="1"/>
  <c r="L45" i="1"/>
  <c r="J45" i="1"/>
  <c r="I45" i="1"/>
  <c r="H45" i="1"/>
  <c r="G45" i="1"/>
  <c r="F45" i="1"/>
  <c r="E45" i="1"/>
  <c r="AD44" i="1"/>
  <c r="AA44" i="1"/>
  <c r="X44" i="1"/>
  <c r="W44" i="1"/>
  <c r="V44" i="1"/>
  <c r="U44" i="1"/>
  <c r="J44" i="1"/>
  <c r="AK43" i="1"/>
  <c r="AJ43" i="1"/>
  <c r="AE43" i="1"/>
  <c r="AD43" i="1"/>
  <c r="AB43" i="1"/>
  <c r="AA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J43" i="1"/>
  <c r="AL43" i="1" s="1"/>
  <c r="I43" i="1"/>
  <c r="H43" i="1"/>
  <c r="G43" i="1"/>
  <c r="AI43" i="1" s="1"/>
  <c r="F43" i="1"/>
  <c r="AE42" i="1"/>
  <c r="AD42" i="1"/>
  <c r="AC42" i="1"/>
  <c r="AB42" i="1"/>
  <c r="AA42" i="1"/>
  <c r="X42" i="1"/>
  <c r="W42" i="1"/>
  <c r="V42" i="1"/>
  <c r="U42" i="1"/>
  <c r="T42" i="1"/>
  <c r="AH42" i="1" s="1"/>
  <c r="Q42" i="1"/>
  <c r="AL42" i="1" s="1"/>
  <c r="P42" i="1"/>
  <c r="AK42" i="1" s="1"/>
  <c r="N42" i="1"/>
  <c r="AI42" i="1" s="1"/>
  <c r="M42" i="1"/>
  <c r="L42" i="1"/>
  <c r="J42" i="1"/>
  <c r="I42" i="1"/>
  <c r="H42" i="1"/>
  <c r="G42" i="1"/>
  <c r="F42" i="1"/>
  <c r="AE41" i="1"/>
  <c r="AD41" i="1"/>
  <c r="AC41" i="1"/>
  <c r="X41" i="1"/>
  <c r="W41" i="1"/>
  <c r="V41" i="1"/>
  <c r="U41" i="1"/>
  <c r="T41" i="1"/>
  <c r="S41" i="1"/>
  <c r="R41" i="1"/>
  <c r="P41" i="1"/>
  <c r="M41" i="1"/>
  <c r="G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J40" i="1"/>
  <c r="G40" i="1"/>
  <c r="F40" i="1"/>
  <c r="AH40" i="1" s="1"/>
  <c r="E40" i="1"/>
  <c r="AH39" i="1"/>
  <c r="AE39" i="1"/>
  <c r="AD39" i="1"/>
  <c r="AC39" i="1"/>
  <c r="AB39" i="1"/>
  <c r="AI39" i="1" s="1"/>
  <c r="AA39" i="1"/>
  <c r="X39" i="1"/>
  <c r="W39" i="1"/>
  <c r="V39" i="1"/>
  <c r="U39" i="1"/>
  <c r="T39" i="1"/>
  <c r="S39" i="1"/>
  <c r="R39" i="1"/>
  <c r="Q39" i="1"/>
  <c r="AL39" i="1" s="1"/>
  <c r="P39" i="1"/>
  <c r="N39" i="1"/>
  <c r="M39" i="1"/>
  <c r="L39" i="1"/>
  <c r="J39" i="1"/>
  <c r="I39" i="1"/>
  <c r="H39" i="1"/>
  <c r="G39" i="1"/>
  <c r="F39" i="1"/>
  <c r="E39" i="1"/>
  <c r="D39" i="1"/>
  <c r="AL38" i="1"/>
  <c r="AH38" i="1"/>
  <c r="AE38" i="1"/>
  <c r="AD38" i="1"/>
  <c r="AC38" i="1"/>
  <c r="AB38" i="1"/>
  <c r="AI38" i="1" s="1"/>
  <c r="AA38" i="1"/>
  <c r="Z38" i="1"/>
  <c r="X38" i="1"/>
  <c r="W38" i="1"/>
  <c r="V38" i="1"/>
  <c r="U38" i="1"/>
  <c r="T38" i="1"/>
  <c r="Q38" i="1"/>
  <c r="P38" i="1"/>
  <c r="AK38" i="1" s="1"/>
  <c r="O38" i="1"/>
  <c r="N38" i="1"/>
  <c r="M38" i="1"/>
  <c r="L38" i="1"/>
  <c r="J38" i="1"/>
  <c r="I38" i="1"/>
  <c r="G38" i="1"/>
  <c r="F38" i="1"/>
  <c r="E38" i="1"/>
  <c r="AE37" i="1"/>
  <c r="AD37" i="1"/>
  <c r="X37" i="1"/>
  <c r="W37" i="1"/>
  <c r="U37" i="1"/>
  <c r="Q37" i="1"/>
  <c r="P37" i="1"/>
  <c r="N37" i="1"/>
  <c r="M37" i="1"/>
  <c r="F37" i="1"/>
  <c r="W36" i="1"/>
  <c r="U36" i="1"/>
  <c r="AL34" i="1"/>
  <c r="AJ34" i="1"/>
  <c r="AI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AK34" i="1" s="1"/>
  <c r="O34" i="1"/>
  <c r="N34" i="1"/>
  <c r="M34" i="1"/>
  <c r="AH34" i="1" s="1"/>
  <c r="L34" i="1"/>
  <c r="AG34" i="1" s="1"/>
  <c r="J34" i="1"/>
  <c r="I34" i="1"/>
  <c r="H34" i="1"/>
  <c r="G34" i="1"/>
  <c r="F34" i="1"/>
  <c r="E34" i="1"/>
  <c r="D34" i="1"/>
  <c r="AE33" i="1"/>
  <c r="AD33" i="1"/>
  <c r="AC33" i="1"/>
  <c r="AB33" i="1"/>
  <c r="AA33" i="1"/>
  <c r="Z33" i="1"/>
  <c r="Y33" i="1"/>
  <c r="X33" i="1"/>
  <c r="W33" i="1"/>
  <c r="U33" i="1"/>
  <c r="T33" i="1"/>
  <c r="S33" i="1"/>
  <c r="Q33" i="1"/>
  <c r="P33" i="1"/>
  <c r="O33" i="1"/>
  <c r="N33" i="1"/>
  <c r="M33" i="1"/>
  <c r="L33" i="1"/>
  <c r="J33" i="1"/>
  <c r="AL33" i="1" s="1"/>
  <c r="I33" i="1"/>
  <c r="AK33" i="1" s="1"/>
  <c r="H33" i="1"/>
  <c r="G33" i="1"/>
  <c r="F33" i="1"/>
  <c r="AH33" i="1" s="1"/>
  <c r="E33" i="1"/>
  <c r="AG33" i="1" s="1"/>
  <c r="D33" i="1"/>
  <c r="AE32" i="1"/>
  <c r="AD32" i="1"/>
  <c r="AC32" i="1"/>
  <c r="AB32" i="1"/>
  <c r="AA32" i="1"/>
  <c r="Z32" i="1"/>
  <c r="X32" i="1"/>
  <c r="W32" i="1"/>
  <c r="V32" i="1"/>
  <c r="U32" i="1"/>
  <c r="T32" i="1"/>
  <c r="S32" i="1"/>
  <c r="R32" i="1"/>
  <c r="Q32" i="1"/>
  <c r="P32" i="1"/>
  <c r="O32" i="1"/>
  <c r="N32" i="1"/>
  <c r="M32" i="1"/>
  <c r="AH32" i="1" s="1"/>
  <c r="J32" i="1"/>
  <c r="I32" i="1"/>
  <c r="G32" i="1"/>
  <c r="F32" i="1"/>
  <c r="E32" i="1"/>
  <c r="AE31" i="1"/>
  <c r="AB31" i="1"/>
  <c r="AA31" i="1"/>
  <c r="Z31" i="1"/>
  <c r="X31" i="1"/>
  <c r="U31" i="1"/>
  <c r="T31" i="1"/>
  <c r="Q31" i="1"/>
  <c r="AL31" i="1" s="1"/>
  <c r="P31" i="1"/>
  <c r="O31" i="1"/>
  <c r="J31" i="1"/>
  <c r="F31" i="1"/>
  <c r="AH30" i="1"/>
  <c r="AE30" i="1"/>
  <c r="AD30" i="1"/>
  <c r="AC30" i="1"/>
  <c r="AB30" i="1"/>
  <c r="AA30" i="1"/>
  <c r="X30" i="1"/>
  <c r="W30" i="1"/>
  <c r="V30" i="1"/>
  <c r="U30" i="1"/>
  <c r="T30" i="1"/>
  <c r="Q30" i="1"/>
  <c r="P30" i="1"/>
  <c r="O30" i="1"/>
  <c r="N30" i="1"/>
  <c r="M30" i="1"/>
  <c r="J30" i="1"/>
  <c r="I30" i="1"/>
  <c r="AK30" i="1" s="1"/>
  <c r="G30" i="1"/>
  <c r="AI30" i="1" s="1"/>
  <c r="F30" i="1"/>
  <c r="E30" i="1"/>
  <c r="AI29" i="1"/>
  <c r="AE29" i="1"/>
  <c r="AD29" i="1"/>
  <c r="AC29" i="1"/>
  <c r="AB29" i="1"/>
  <c r="AA29" i="1"/>
  <c r="X29" i="1"/>
  <c r="W29" i="1"/>
  <c r="U29" i="1"/>
  <c r="T29" i="1"/>
  <c r="Q29" i="1"/>
  <c r="P29" i="1"/>
  <c r="O29" i="1"/>
  <c r="N29" i="1"/>
  <c r="M29" i="1"/>
  <c r="J29" i="1"/>
  <c r="I29" i="1"/>
  <c r="H29" i="1"/>
  <c r="G29" i="1"/>
  <c r="F29" i="1"/>
  <c r="AE28" i="1"/>
  <c r="AD28" i="1"/>
  <c r="AB28" i="1"/>
  <c r="AA28" i="1"/>
  <c r="X28" i="1"/>
  <c r="P28" i="1"/>
  <c r="N28" i="1"/>
  <c r="M28" i="1"/>
  <c r="I28" i="1"/>
  <c r="G28" i="1"/>
  <c r="F28" i="1"/>
  <c r="AB27" i="1"/>
  <c r="X27" i="1"/>
  <c r="F27" i="1"/>
  <c r="AE25" i="1"/>
  <c r="AD25" i="1"/>
  <c r="AC25" i="1"/>
  <c r="AB25" i="1"/>
  <c r="AA25" i="1"/>
  <c r="Z25" i="1"/>
  <c r="Y25" i="1"/>
  <c r="X25" i="1"/>
  <c r="W25" i="1"/>
  <c r="V25" i="1"/>
  <c r="U25" i="1"/>
  <c r="T25" i="1"/>
  <c r="AH25" i="1" s="1"/>
  <c r="Q25" i="1"/>
  <c r="P25" i="1"/>
  <c r="O25" i="1"/>
  <c r="N25" i="1"/>
  <c r="M25" i="1"/>
  <c r="L25" i="1"/>
  <c r="K25" i="1"/>
  <c r="J25" i="1"/>
  <c r="I25" i="1"/>
  <c r="AK25" i="1" s="1"/>
  <c r="H25" i="1"/>
  <c r="AJ25" i="1" s="1"/>
  <c r="G25" i="1"/>
  <c r="AI25" i="1" s="1"/>
  <c r="F25" i="1"/>
  <c r="E25" i="1"/>
  <c r="D25" i="1"/>
  <c r="AK24" i="1"/>
  <c r="AE24" i="1"/>
  <c r="AD24" i="1"/>
  <c r="AC24" i="1"/>
  <c r="AB24" i="1"/>
  <c r="AA24" i="1"/>
  <c r="Z24" i="1"/>
  <c r="Y24" i="1"/>
  <c r="X24" i="1"/>
  <c r="W24" i="1"/>
  <c r="U24" i="1"/>
  <c r="T24" i="1"/>
  <c r="S24" i="1"/>
  <c r="Q24" i="1"/>
  <c r="P24" i="1"/>
  <c r="N24" i="1"/>
  <c r="M24" i="1"/>
  <c r="L24" i="1"/>
  <c r="J24" i="1"/>
  <c r="I24" i="1"/>
  <c r="H24" i="1"/>
  <c r="G24" i="1"/>
  <c r="AI24" i="1" s="1"/>
  <c r="F24" i="1"/>
  <c r="AH24" i="1" s="1"/>
  <c r="AE23" i="1"/>
  <c r="AD23" i="1"/>
  <c r="AB23" i="1"/>
  <c r="AA23" i="1"/>
  <c r="U23" i="1"/>
  <c r="Q23" i="1"/>
  <c r="P23" i="1"/>
  <c r="N23" i="1"/>
  <c r="J23" i="1"/>
  <c r="I23" i="1"/>
  <c r="H23" i="1"/>
  <c r="G23" i="1"/>
  <c r="AI23" i="1" s="1"/>
  <c r="AL21" i="1"/>
  <c r="AK21" i="1"/>
  <c r="AE21" i="1"/>
  <c r="AD21" i="1"/>
  <c r="AC21" i="1"/>
  <c r="AB21" i="1"/>
  <c r="AA21" i="1"/>
  <c r="Z21" i="1"/>
  <c r="Y21" i="1"/>
  <c r="X21" i="1"/>
  <c r="W21" i="1"/>
  <c r="U21" i="1"/>
  <c r="T21" i="1"/>
  <c r="S21" i="1"/>
  <c r="Q21" i="1"/>
  <c r="P21" i="1"/>
  <c r="O21" i="1"/>
  <c r="N21" i="1"/>
  <c r="M21" i="1"/>
  <c r="L21" i="1"/>
  <c r="K21" i="1"/>
  <c r="J21" i="1"/>
  <c r="I21" i="1"/>
  <c r="H21" i="1"/>
  <c r="G21" i="1"/>
  <c r="AI21" i="1" s="1"/>
  <c r="F21" i="1"/>
  <c r="E21" i="1"/>
  <c r="AE20" i="1"/>
  <c r="AD20" i="1"/>
  <c r="AC20" i="1"/>
  <c r="AB20" i="1"/>
  <c r="AA20" i="1"/>
  <c r="X20" i="1"/>
  <c r="W20" i="1"/>
  <c r="V20" i="1"/>
  <c r="U20" i="1"/>
  <c r="T20" i="1"/>
  <c r="S20" i="1"/>
  <c r="R20" i="1"/>
  <c r="Q20" i="1"/>
  <c r="P20" i="1"/>
  <c r="O20" i="1"/>
  <c r="N20" i="1"/>
  <c r="M20" i="1"/>
  <c r="AH20" i="1" s="1"/>
  <c r="L20" i="1"/>
  <c r="K20" i="1"/>
  <c r="J20" i="1"/>
  <c r="AL20" i="1" s="1"/>
  <c r="I20" i="1"/>
  <c r="H20" i="1"/>
  <c r="AJ20" i="1" s="1"/>
  <c r="G20" i="1"/>
  <c r="AI20" i="1" s="1"/>
  <c r="F20" i="1"/>
  <c r="AI19" i="1"/>
  <c r="AE19" i="1"/>
  <c r="AD19" i="1"/>
  <c r="AB19" i="1"/>
  <c r="AA19" i="1"/>
  <c r="Z19" i="1"/>
  <c r="X19" i="1"/>
  <c r="W19" i="1"/>
  <c r="V19" i="1"/>
  <c r="U19" i="1"/>
  <c r="T19" i="1"/>
  <c r="S19" i="1"/>
  <c r="R19" i="1"/>
  <c r="Q19" i="1"/>
  <c r="P19" i="1"/>
  <c r="O19" i="1"/>
  <c r="N19" i="1"/>
  <c r="M19" i="1"/>
  <c r="J19" i="1"/>
  <c r="I19" i="1"/>
  <c r="AK19" i="1" s="1"/>
  <c r="G19" i="1"/>
  <c r="F19" i="1"/>
  <c r="AH19" i="1" s="1"/>
  <c r="E19" i="1"/>
  <c r="AE18" i="1"/>
  <c r="AB18" i="1"/>
  <c r="AA18" i="1"/>
  <c r="X18" i="1"/>
  <c r="W18" i="1"/>
  <c r="V18" i="1"/>
  <c r="T18" i="1"/>
  <c r="S18" i="1"/>
  <c r="R18" i="1"/>
  <c r="Q18" i="1"/>
  <c r="P18" i="1"/>
  <c r="O18" i="1"/>
  <c r="G18" i="1"/>
  <c r="AL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Q17" i="1"/>
  <c r="P17" i="1"/>
  <c r="AK17" i="1" s="1"/>
  <c r="O17" i="1"/>
  <c r="N17" i="1"/>
  <c r="AI17" i="1" s="1"/>
  <c r="M17" i="1"/>
  <c r="AH17" i="1" s="1"/>
  <c r="L17" i="1"/>
  <c r="J17" i="1"/>
  <c r="I17" i="1"/>
  <c r="G17" i="1"/>
  <c r="F17" i="1"/>
  <c r="AE16" i="1"/>
  <c r="AD16" i="1"/>
  <c r="AC16" i="1"/>
  <c r="AB16" i="1"/>
  <c r="AA16" i="1"/>
  <c r="Y16" i="1"/>
  <c r="X16" i="1"/>
  <c r="W16" i="1"/>
  <c r="V16" i="1"/>
  <c r="U16" i="1"/>
  <c r="T16" i="1"/>
  <c r="S16" i="1"/>
  <c r="R16" i="1"/>
  <c r="Q16" i="1"/>
  <c r="P16" i="1"/>
  <c r="N16" i="1"/>
  <c r="AI16" i="1" s="1"/>
  <c r="M16" i="1"/>
  <c r="AH16" i="1" s="1"/>
  <c r="L16" i="1"/>
  <c r="J16" i="1"/>
  <c r="AL16" i="1" s="1"/>
  <c r="I16" i="1"/>
  <c r="H16" i="1"/>
  <c r="G16" i="1"/>
  <c r="F16" i="1"/>
  <c r="AI15" i="1"/>
  <c r="AE15" i="1"/>
  <c r="AD15" i="1"/>
  <c r="AC15" i="1"/>
  <c r="AB15" i="1"/>
  <c r="AA15" i="1"/>
  <c r="Z15" i="1"/>
  <c r="X15" i="1"/>
  <c r="W15" i="1"/>
  <c r="AK15" i="1" s="1"/>
  <c r="V15" i="1"/>
  <c r="U15" i="1"/>
  <c r="T15" i="1"/>
  <c r="S15" i="1"/>
  <c r="R15" i="1"/>
  <c r="Q15" i="1"/>
  <c r="P15" i="1"/>
  <c r="O15" i="1"/>
  <c r="N15" i="1"/>
  <c r="M15" i="1"/>
  <c r="J15" i="1"/>
  <c r="I15" i="1"/>
  <c r="G15" i="1"/>
  <c r="F15" i="1"/>
  <c r="AH15" i="1" s="1"/>
  <c r="AE14" i="1"/>
  <c r="AD14" i="1"/>
  <c r="AK14" i="1" s="1"/>
  <c r="AC14" i="1"/>
  <c r="AB14" i="1"/>
  <c r="AA14" i="1"/>
  <c r="Z14" i="1"/>
  <c r="X14" i="1"/>
  <c r="W14" i="1"/>
  <c r="V14" i="1"/>
  <c r="U14" i="1"/>
  <c r="T14" i="1"/>
  <c r="S14" i="1"/>
  <c r="R14" i="1"/>
  <c r="Q14" i="1"/>
  <c r="P14" i="1"/>
  <c r="N14" i="1"/>
  <c r="M14" i="1"/>
  <c r="L14" i="1"/>
  <c r="J14" i="1"/>
  <c r="I14" i="1"/>
  <c r="H14" i="1"/>
  <c r="G14" i="1"/>
  <c r="F14" i="1"/>
  <c r="AH14" i="1" s="1"/>
  <c r="AE13" i="1"/>
  <c r="AD13" i="1"/>
  <c r="AC13" i="1"/>
  <c r="X13" i="1"/>
  <c r="W13" i="1"/>
  <c r="V13" i="1"/>
  <c r="U13" i="1"/>
  <c r="T13" i="1"/>
  <c r="S13" i="1"/>
  <c r="N13" i="1"/>
  <c r="M13" i="1"/>
  <c r="AE12" i="1"/>
  <c r="X12" i="1"/>
  <c r="W12" i="1"/>
  <c r="T12" i="1"/>
  <c r="CI233" i="2" l="1"/>
  <c r="DR234" i="2"/>
  <c r="X234" i="1"/>
  <c r="AL234" i="1" s="1"/>
  <c r="AU267" i="2"/>
  <c r="AT267" i="2" s="1"/>
  <c r="AW262" i="2"/>
  <c r="AK63" i="1"/>
  <c r="Y92" i="2"/>
  <c r="D92" i="1" s="1"/>
  <c r="E92" i="1"/>
  <c r="AA267" i="2"/>
  <c r="DN268" i="2"/>
  <c r="Z268" i="2"/>
  <c r="F268" i="1"/>
  <c r="AH268" i="1" s="1"/>
  <c r="AI120" i="1"/>
  <c r="AL23" i="1"/>
  <c r="AJ194" i="1"/>
  <c r="BO15" i="2"/>
  <c r="BP13" i="2"/>
  <c r="DE20" i="2"/>
  <c r="Y20" i="1" s="1"/>
  <c r="Z20" i="1"/>
  <c r="AL14" i="1"/>
  <c r="AK20" i="1"/>
  <c r="AK46" i="1"/>
  <c r="AI111" i="1"/>
  <c r="AG48" i="1"/>
  <c r="AG58" i="1"/>
  <c r="AK72" i="1"/>
  <c r="AH118" i="1"/>
  <c r="AN12" i="2"/>
  <c r="AH48" i="1"/>
  <c r="AL72" i="1"/>
  <c r="AG21" i="1"/>
  <c r="AI48" i="1"/>
  <c r="AH51" i="1"/>
  <c r="AI58" i="1"/>
  <c r="AI80" i="1"/>
  <c r="AH21" i="1"/>
  <c r="AK39" i="1"/>
  <c r="AI51" i="1"/>
  <c r="AF93" i="1"/>
  <c r="AL206" i="1"/>
  <c r="AL51" i="1"/>
  <c r="AG64" i="1"/>
  <c r="AK29" i="1"/>
  <c r="AK16" i="1"/>
  <c r="AI49" i="1"/>
  <c r="AL30" i="1"/>
  <c r="AI128" i="1"/>
  <c r="AL156" i="1"/>
  <c r="BD229" i="2"/>
  <c r="N230" i="1"/>
  <c r="AI230" i="1" s="1"/>
  <c r="AI33" i="1"/>
  <c r="AK118" i="1"/>
  <c r="AG207" i="1"/>
  <c r="AH214" i="1"/>
  <c r="AH225" i="1"/>
  <c r="AH299" i="1"/>
  <c r="T140" i="2"/>
  <c r="S140" i="2" s="1"/>
  <c r="R140" i="2" s="1"/>
  <c r="S148" i="2"/>
  <c r="R148" i="2" s="1"/>
  <c r="DI149" i="2"/>
  <c r="AC149" i="1" s="1"/>
  <c r="DJ148" i="2"/>
  <c r="AD149" i="1"/>
  <c r="AK149" i="1" s="1"/>
  <c r="AH150" i="1"/>
  <c r="AI88" i="1"/>
  <c r="AK95" i="1"/>
  <c r="AI225" i="1"/>
  <c r="AH238" i="1"/>
  <c r="AC40" i="2"/>
  <c r="H40" i="1" s="1"/>
  <c r="AJ40" i="1" s="1"/>
  <c r="DQ40" i="2"/>
  <c r="DP40" i="2" s="1"/>
  <c r="I40" i="1"/>
  <c r="AK40" i="1" s="1"/>
  <c r="O49" i="2"/>
  <c r="K49" i="2" s="1"/>
  <c r="P36" i="2"/>
  <c r="AK275" i="1"/>
  <c r="L37" i="1"/>
  <c r="AI61" i="1"/>
  <c r="AL74" i="1"/>
  <c r="AJ77" i="1"/>
  <c r="AL150" i="1"/>
  <c r="AL220" i="1"/>
  <c r="AH43" i="1"/>
  <c r="AI59" i="1"/>
  <c r="AK77" i="1"/>
  <c r="AJ109" i="1"/>
  <c r="AF147" i="1"/>
  <c r="AL154" i="1"/>
  <c r="AH29" i="1"/>
  <c r="AL83" i="1"/>
  <c r="AK109" i="1"/>
  <c r="AK120" i="1"/>
  <c r="AJ143" i="1"/>
  <c r="AL25" i="1"/>
  <c r="AH158" i="1"/>
  <c r="AI160" i="1"/>
  <c r="AK182" i="1"/>
  <c r="AL15" i="1"/>
  <c r="AK51" i="1"/>
  <c r="AL59" i="1"/>
  <c r="AH75" i="1"/>
  <c r="AL143" i="1"/>
  <c r="AJ157" i="1"/>
  <c r="AJ160" i="1"/>
  <c r="E31" i="2"/>
  <c r="D31" i="2" s="1"/>
  <c r="F27" i="2"/>
  <c r="E27" i="2" s="1"/>
  <c r="D27" i="2" s="1"/>
  <c r="AL19" i="1"/>
  <c r="Z50" i="1"/>
  <c r="AI104" i="1"/>
  <c r="AK108" i="1"/>
  <c r="AK251" i="1"/>
  <c r="M27" i="2"/>
  <c r="L28" i="2"/>
  <c r="K28" i="2" s="1"/>
  <c r="AL29" i="1"/>
  <c r="AI62" i="1"/>
  <c r="AH73" i="1"/>
  <c r="AG84" i="1"/>
  <c r="AH92" i="1"/>
  <c r="AH135" i="1"/>
  <c r="AK147" i="1"/>
  <c r="AL158" i="1"/>
  <c r="AI32" i="1"/>
  <c r="AK71" i="1"/>
  <c r="AK75" i="1"/>
  <c r="AH110" i="1"/>
  <c r="AH160" i="1"/>
  <c r="AK62" i="1"/>
  <c r="AJ102" i="1"/>
  <c r="AK103" i="1"/>
  <c r="AL24" i="1"/>
  <c r="AK32" i="1"/>
  <c r="AH47" i="1"/>
  <c r="AI50" i="1"/>
  <c r="AL62" i="1"/>
  <c r="AH82" i="1"/>
  <c r="AI89" i="1"/>
  <c r="AL92" i="1"/>
  <c r="AI124" i="1"/>
  <c r="AJ132" i="1"/>
  <c r="AL138" i="1"/>
  <c r="CK28" i="2"/>
  <c r="CJ28" i="2" s="1"/>
  <c r="CL27" i="2"/>
  <c r="CK27" i="2" s="1"/>
  <c r="CJ27" i="2" s="1"/>
  <c r="AL32" i="1"/>
  <c r="AL40" i="1"/>
  <c r="AK50" i="1"/>
  <c r="AI82" i="1"/>
  <c r="AH99" i="1"/>
  <c r="AG129" i="1"/>
  <c r="AH167" i="1"/>
  <c r="AH179" i="1"/>
  <c r="DO17" i="2"/>
  <c r="Z17" i="2"/>
  <c r="AI40" i="1"/>
  <c r="AH50" i="1"/>
  <c r="AI14" i="1"/>
  <c r="AH80" i="1"/>
  <c r="AJ82" i="1"/>
  <c r="AK89" i="1"/>
  <c r="AI99" i="1"/>
  <c r="AK112" i="1"/>
  <c r="AH129" i="1"/>
  <c r="AK154" i="1"/>
  <c r="CU12" i="2"/>
  <c r="CV10" i="2"/>
  <c r="AC19" i="2"/>
  <c r="AE18" i="2"/>
  <c r="J18" i="1" s="1"/>
  <c r="AL18" i="1" s="1"/>
  <c r="DR19" i="2"/>
  <c r="DR18" i="2" s="1"/>
  <c r="AI154" i="1"/>
  <c r="AH189" i="1"/>
  <c r="AL216" i="1"/>
  <c r="AI238" i="1"/>
  <c r="CY12" i="2"/>
  <c r="AL188" i="1"/>
  <c r="AL204" i="1"/>
  <c r="AH283" i="1"/>
  <c r="AH311" i="1"/>
  <c r="AK323" i="1"/>
  <c r="H12" i="2"/>
  <c r="BE48" i="2"/>
  <c r="O48" i="1" s="1"/>
  <c r="BG44" i="2"/>
  <c r="Q44" i="1" s="1"/>
  <c r="BB56" i="2"/>
  <c r="BC55" i="2"/>
  <c r="DB90" i="2"/>
  <c r="AH117" i="1"/>
  <c r="AJ169" i="1"/>
  <c r="AL182" i="1"/>
  <c r="AL196" i="1"/>
  <c r="AH244" i="1"/>
  <c r="AI311" i="1"/>
  <c r="L12" i="2"/>
  <c r="K12" i="2" s="1"/>
  <c r="DO15" i="2"/>
  <c r="Z15" i="2"/>
  <c r="AI265" i="1"/>
  <c r="AC15" i="2"/>
  <c r="H15" i="1" s="1"/>
  <c r="AJ15" i="1" s="1"/>
  <c r="DQ15" i="2"/>
  <c r="DP15" i="2" s="1"/>
  <c r="AD13" i="2"/>
  <c r="AH134" i="1"/>
  <c r="AH157" i="1"/>
  <c r="AH175" i="1"/>
  <c r="AG199" i="1"/>
  <c r="AL275" i="1"/>
  <c r="AL293" i="1"/>
  <c r="AH347" i="1"/>
  <c r="DR15" i="2"/>
  <c r="AE13" i="2"/>
  <c r="CJ44" i="2"/>
  <c r="DR57" i="2"/>
  <c r="AE56" i="2"/>
  <c r="AH61" i="1"/>
  <c r="AH88" i="1"/>
  <c r="AH104" i="1"/>
  <c r="AH137" i="1"/>
  <c r="AH142" i="1"/>
  <c r="AL160" i="1"/>
  <c r="AH166" i="1"/>
  <c r="AH199" i="1"/>
  <c r="AG215" i="1"/>
  <c r="AJ273" i="1"/>
  <c r="AH326" i="1"/>
  <c r="CD57" i="2"/>
  <c r="CE56" i="2"/>
  <c r="DN57" i="2"/>
  <c r="DN78" i="2"/>
  <c r="DM78" i="2" s="1"/>
  <c r="CD78" i="2"/>
  <c r="CE76" i="2"/>
  <c r="DG79" i="2"/>
  <c r="DF80" i="2"/>
  <c r="U87" i="1"/>
  <c r="AI142" i="1"/>
  <c r="AH153" i="1"/>
  <c r="AH162" i="1"/>
  <c r="AH183" i="1"/>
  <c r="AL209" i="1"/>
  <c r="AL221" i="1"/>
  <c r="AG279" i="1"/>
  <c r="AI326" i="1"/>
  <c r="AH57" i="1"/>
  <c r="AH101" i="1"/>
  <c r="AG159" i="1"/>
  <c r="AI162" i="1"/>
  <c r="AH171" i="1"/>
  <c r="AI197" i="1"/>
  <c r="AI200" i="1"/>
  <c r="AI218" i="1"/>
  <c r="AI234" i="1"/>
  <c r="AL243" i="1"/>
  <c r="AH271" i="1"/>
  <c r="AL273" i="1"/>
  <c r="AH285" i="1"/>
  <c r="BC12" i="2"/>
  <c r="AG41" i="2"/>
  <c r="AF41" i="2" s="1"/>
  <c r="AH36" i="2"/>
  <c r="AX76" i="2"/>
  <c r="AT76" i="2" s="1"/>
  <c r="AY69" i="2"/>
  <c r="AH96" i="1"/>
  <c r="AL110" i="1"/>
  <c r="AH151" i="1"/>
  <c r="AH159" i="1"/>
  <c r="AI171" i="1"/>
  <c r="AL205" i="1"/>
  <c r="AH224" i="1"/>
  <c r="AK232" i="1"/>
  <c r="AJ266" i="1"/>
  <c r="AI271" i="1"/>
  <c r="AL309" i="1"/>
  <c r="CG12" i="2"/>
  <c r="V12" i="1" s="1"/>
  <c r="DO28" i="2"/>
  <c r="AL199" i="1"/>
  <c r="AI222" i="1"/>
  <c r="AL232" i="1"/>
  <c r="AI277" i="1"/>
  <c r="AK302" i="1"/>
  <c r="AH84" i="1"/>
  <c r="AH93" i="1"/>
  <c r="AH121" i="1"/>
  <c r="AL197" i="1"/>
  <c r="AG208" i="1"/>
  <c r="AL217" i="1"/>
  <c r="AI231" i="1"/>
  <c r="AL239" i="1"/>
  <c r="AK265" i="1"/>
  <c r="AK313" i="1"/>
  <c r="DE14" i="2"/>
  <c r="DF13" i="2"/>
  <c r="Z13" i="1" s="1"/>
  <c r="DF18" i="2"/>
  <c r="Z18" i="1" s="1"/>
  <c r="DF43" i="2"/>
  <c r="DO43" i="2"/>
  <c r="V76" i="2"/>
  <c r="AJ117" i="1"/>
  <c r="AL131" i="1"/>
  <c r="AH190" i="1"/>
  <c r="AI196" i="1"/>
  <c r="AH208" i="1"/>
  <c r="AI210" i="1"/>
  <c r="AK222" i="1"/>
  <c r="AK224" i="1"/>
  <c r="AK225" i="1"/>
  <c r="AJ231" i="1"/>
  <c r="AG232" i="1"/>
  <c r="AL271" i="1"/>
  <c r="AK431" i="1"/>
  <c r="BP12" i="2"/>
  <c r="AN41" i="2"/>
  <c r="AM41" i="2" s="1"/>
  <c r="AO36" i="2"/>
  <c r="V69" i="2"/>
  <c r="AH52" i="1"/>
  <c r="AH112" i="1"/>
  <c r="AL144" i="1"/>
  <c r="AH146" i="1"/>
  <c r="AH161" i="1"/>
  <c r="AI269" i="1"/>
  <c r="AH324" i="1"/>
  <c r="Z16" i="1"/>
  <c r="AL81" i="1"/>
  <c r="AL123" i="1"/>
  <c r="AI146" i="1"/>
  <c r="AH170" i="1"/>
  <c r="AL212" i="1"/>
  <c r="AI254" i="1"/>
  <c r="BP18" i="2"/>
  <c r="BO19" i="2"/>
  <c r="BO18" i="2" s="1"/>
  <c r="CC24" i="2"/>
  <c r="R24" i="1" s="1"/>
  <c r="AI27" i="2"/>
  <c r="AI10" i="2" s="1"/>
  <c r="AG31" i="2"/>
  <c r="AF31" i="2" s="1"/>
  <c r="AK344" i="1"/>
  <c r="AK366" i="1"/>
  <c r="BB28" i="2"/>
  <c r="DF44" i="2"/>
  <c r="BA48" i="2"/>
  <c r="K48" i="1" s="1"/>
  <c r="R55" i="2"/>
  <c r="R76" i="2"/>
  <c r="CC84" i="2"/>
  <c r="R84" i="1" s="1"/>
  <c r="AK286" i="1"/>
  <c r="AK295" i="1"/>
  <c r="AI299" i="1"/>
  <c r="AL308" i="1"/>
  <c r="AI333" i="1"/>
  <c r="AL344" i="1"/>
  <c r="AL366" i="1"/>
  <c r="AH414" i="1"/>
  <c r="Y21" i="2"/>
  <c r="D21" i="1" s="1"/>
  <c r="CD25" i="2"/>
  <c r="CE23" i="2"/>
  <c r="BD27" i="2"/>
  <c r="N27" i="1" s="1"/>
  <c r="BE37" i="2"/>
  <c r="O37" i="1" s="1"/>
  <c r="BV57" i="2"/>
  <c r="AJ69" i="2"/>
  <c r="DR89" i="2"/>
  <c r="BG87" i="2"/>
  <c r="AI275" i="1"/>
  <c r="AJ304" i="1"/>
  <c r="AK339" i="1"/>
  <c r="AI369" i="1"/>
  <c r="BJ12" i="2"/>
  <c r="CU13" i="2"/>
  <c r="CQ14" i="2"/>
  <c r="CQ13" i="2" s="1"/>
  <c r="BE16" i="2"/>
  <c r="DQ16" i="2"/>
  <c r="DP16" i="2" s="1"/>
  <c r="Z43" i="2"/>
  <c r="AA41" i="2"/>
  <c r="AA36" i="2" s="1"/>
  <c r="AQ56" i="2"/>
  <c r="R64" i="2"/>
  <c r="CL10" i="2"/>
  <c r="CK12" i="2"/>
  <c r="CJ12" i="2" s="1"/>
  <c r="DM43" i="2"/>
  <c r="AQ55" i="2"/>
  <c r="H70" i="2"/>
  <c r="J69" i="2"/>
  <c r="AI245" i="1"/>
  <c r="AL249" i="1"/>
  <c r="AK291" i="1"/>
  <c r="AH296" i="1"/>
  <c r="AL304" i="1"/>
  <c r="AI315" i="1"/>
  <c r="AL326" i="1"/>
  <c r="AI392" i="1"/>
  <c r="AK401" i="1"/>
  <c r="V10" i="2"/>
  <c r="CX13" i="2"/>
  <c r="CD63" i="2"/>
  <c r="DO63" i="2"/>
  <c r="AL266" i="1"/>
  <c r="AH287" i="1"/>
  <c r="AL295" i="1"/>
  <c r="AI296" i="1"/>
  <c r="AK311" i="1"/>
  <c r="AI329" i="1"/>
  <c r="AL333" i="1"/>
  <c r="AL345" i="1"/>
  <c r="AL368" i="1"/>
  <c r="AL369" i="1"/>
  <c r="AH374" i="1"/>
  <c r="AI393" i="1"/>
  <c r="AJ426" i="1"/>
  <c r="AL427" i="1"/>
  <c r="CU27" i="2"/>
  <c r="DN29" i="2"/>
  <c r="CJ32" i="2"/>
  <c r="AE37" i="2"/>
  <c r="DR38" i="2"/>
  <c r="DR37" i="2" s="1"/>
  <c r="AD41" i="2"/>
  <c r="DQ43" i="2"/>
  <c r="BE62" i="2"/>
  <c r="O62" i="1" s="1"/>
  <c r="L69" i="2"/>
  <c r="DF70" i="2"/>
  <c r="DL75" i="2"/>
  <c r="DN106" i="2"/>
  <c r="DM106" i="2" s="1"/>
  <c r="DL106" i="2" s="1"/>
  <c r="BB106" i="2"/>
  <c r="AC107" i="2"/>
  <c r="H107" i="1" s="1"/>
  <c r="AJ107" i="1" s="1"/>
  <c r="AI240" i="1"/>
  <c r="AH300" i="1"/>
  <c r="AI347" i="1"/>
  <c r="AI374" i="1"/>
  <c r="AL390" i="1"/>
  <c r="R14" i="2"/>
  <c r="R13" i="2" s="1"/>
  <c r="V13" i="2"/>
  <c r="DG13" i="2"/>
  <c r="BA17" i="2"/>
  <c r="K17" i="1" s="1"/>
  <c r="Z20" i="2"/>
  <c r="AA18" i="2"/>
  <c r="F18" i="1" s="1"/>
  <c r="DN20" i="2"/>
  <c r="DM20" i="2" s="1"/>
  <c r="CQ27" i="2"/>
  <c r="AE41" i="2"/>
  <c r="J41" i="1" s="1"/>
  <c r="DR43" i="2"/>
  <c r="DR52" i="2"/>
  <c r="DP52" i="2" s="1"/>
  <c r="AN69" i="2"/>
  <c r="DI71" i="2"/>
  <c r="DJ70" i="2"/>
  <c r="D100" i="2"/>
  <c r="AI224" i="1"/>
  <c r="AI237" i="1"/>
  <c r="AI250" i="1"/>
  <c r="AI253" i="1"/>
  <c r="AL283" i="1"/>
  <c r="AL299" i="1"/>
  <c r="AI300" i="1"/>
  <c r="AK329" i="1"/>
  <c r="AK347" i="1"/>
  <c r="AL361" i="1"/>
  <c r="AG377" i="1"/>
  <c r="AL403" i="1"/>
  <c r="AI422" i="1"/>
  <c r="Z14" i="2"/>
  <c r="AA13" i="2"/>
  <c r="DN14" i="2"/>
  <c r="DH13" i="2"/>
  <c r="DN16" i="2"/>
  <c r="DM16" i="2" s="1"/>
  <c r="DL16" i="2" s="1"/>
  <c r="Z16" i="2"/>
  <c r="CX27" i="2"/>
  <c r="BM27" i="2"/>
  <c r="BL27" i="2" s="1"/>
  <c r="BL28" i="2"/>
  <c r="AT30" i="2"/>
  <c r="O55" i="2"/>
  <c r="AQ69" i="2"/>
  <c r="DN71" i="2"/>
  <c r="AA70" i="2"/>
  <c r="Z71" i="2"/>
  <c r="Z80" i="2"/>
  <c r="DO80" i="2"/>
  <c r="AB79" i="2"/>
  <c r="G79" i="1" s="1"/>
  <c r="AJ224" i="1"/>
  <c r="AI257" i="1"/>
  <c r="AL296" i="1"/>
  <c r="AI307" i="1"/>
  <c r="AL353" i="1"/>
  <c r="AK374" i="1"/>
  <c r="AH377" i="1"/>
  <c r="AL393" i="1"/>
  <c r="AI409" i="1"/>
  <c r="AI416" i="1"/>
  <c r="AI432" i="1"/>
  <c r="AK10" i="2"/>
  <c r="AJ12" i="2"/>
  <c r="AF12" i="2" s="1"/>
  <c r="AB13" i="2"/>
  <c r="BO13" i="2"/>
  <c r="DO16" i="2"/>
  <c r="CC61" i="2"/>
  <c r="R61" i="1" s="1"/>
  <c r="AB70" i="2"/>
  <c r="DO71" i="2"/>
  <c r="DM73" i="2"/>
  <c r="DL73" i="2" s="1"/>
  <c r="I86" i="2"/>
  <c r="H87" i="2"/>
  <c r="BW97" i="2"/>
  <c r="BC97" i="2"/>
  <c r="BB98" i="2"/>
  <c r="AK253" i="1"/>
  <c r="AJ257" i="1"/>
  <c r="AG260" i="1"/>
  <c r="AL287" i="1"/>
  <c r="AH292" i="1"/>
  <c r="AH312" i="1"/>
  <c r="AG363" i="1"/>
  <c r="AL374" i="1"/>
  <c r="AH381" i="1"/>
  <c r="AP10" i="2"/>
  <c r="E12" i="2"/>
  <c r="D12" i="2" s="1"/>
  <c r="AC13" i="2"/>
  <c r="H13" i="1" s="1"/>
  <c r="AD18" i="2"/>
  <c r="I18" i="1" s="1"/>
  <c r="DQ20" i="2"/>
  <c r="AN27" i="2"/>
  <c r="AM27" i="2" s="1"/>
  <c r="BO28" i="2"/>
  <c r="BD31" i="2"/>
  <c r="N31" i="1" s="1"/>
  <c r="DO32" i="2"/>
  <c r="BB32" i="2"/>
  <c r="CQ34" i="2"/>
  <c r="DG41" i="2"/>
  <c r="DF42" i="2"/>
  <c r="DN42" i="2"/>
  <c r="BZ59" i="2"/>
  <c r="BV59" i="2" s="1"/>
  <c r="CA55" i="2"/>
  <c r="BZ55" i="2" s="1"/>
  <c r="BV55" i="2" s="1"/>
  <c r="AD70" i="2"/>
  <c r="AC71" i="2"/>
  <c r="H71" i="1" s="1"/>
  <c r="AK257" i="1"/>
  <c r="AL300" i="1"/>
  <c r="AK307" i="1"/>
  <c r="AL322" i="1"/>
  <c r="AI381" i="1"/>
  <c r="AQ12" i="2"/>
  <c r="DQ13" i="2"/>
  <c r="L23" i="2"/>
  <c r="K23" i="2" s="1"/>
  <c r="AN23" i="2"/>
  <c r="AM23" i="2" s="1"/>
  <c r="CG24" i="2"/>
  <c r="V24" i="1" s="1"/>
  <c r="CH23" i="2"/>
  <c r="DQ24" i="2"/>
  <c r="DF23" i="2"/>
  <c r="AG27" i="2"/>
  <c r="AF27" i="2" s="1"/>
  <c r="CD29" i="2"/>
  <c r="CE28" i="2"/>
  <c r="D30" i="2"/>
  <c r="CH31" i="2"/>
  <c r="DH41" i="2"/>
  <c r="AB41" i="1" s="1"/>
  <c r="AA44" i="2"/>
  <c r="DN46" i="2"/>
  <c r="AM49" i="2"/>
  <c r="CQ60" i="2"/>
  <c r="AZ67" i="2"/>
  <c r="AE70" i="2"/>
  <c r="DR71" i="2"/>
  <c r="AL311" i="1"/>
  <c r="AI348" i="1"/>
  <c r="AK377" i="1"/>
  <c r="AL409" i="1"/>
  <c r="AL416" i="1"/>
  <c r="CX15" i="2"/>
  <c r="CY13" i="2"/>
  <c r="CX19" i="2"/>
  <c r="CX18" i="2" s="1"/>
  <c r="CY18" i="2"/>
  <c r="CI23" i="2"/>
  <c r="X23" i="1" s="1"/>
  <c r="CF28" i="2"/>
  <c r="AQ59" i="2"/>
  <c r="AS55" i="2"/>
  <c r="AL315" i="1"/>
  <c r="AL327" i="1"/>
  <c r="AH428" i="1"/>
  <c r="DL21" i="2"/>
  <c r="CH28" i="2"/>
  <c r="DQ29" i="2"/>
  <c r="CG29" i="2"/>
  <c r="V29" i="1" s="1"/>
  <c r="AJ29" i="1" s="1"/>
  <c r="AI241" i="1"/>
  <c r="AL292" i="1"/>
  <c r="AI303" i="1"/>
  <c r="AL312" i="1"/>
  <c r="AI325" i="1"/>
  <c r="AL329" i="1"/>
  <c r="AK330" i="1"/>
  <c r="AI338" i="1"/>
  <c r="AL347" i="1"/>
  <c r="AL349" i="1"/>
  <c r="AG368" i="1"/>
  <c r="AL381" i="1"/>
  <c r="AK417" i="1"/>
  <c r="BH18" i="2"/>
  <c r="BF27" i="2"/>
  <c r="R37" i="2"/>
  <c r="AJ241" i="1"/>
  <c r="AI249" i="1"/>
  <c r="AG286" i="1"/>
  <c r="AG295" i="1"/>
  <c r="AH308" i="1"/>
  <c r="AJ332" i="1"/>
  <c r="AJ338" i="1"/>
  <c r="AK351" i="1"/>
  <c r="AK365" i="1"/>
  <c r="AK379" i="1"/>
  <c r="AK387" i="1"/>
  <c r="AL391" i="1"/>
  <c r="DE15" i="2"/>
  <c r="Y15" i="1" s="1"/>
  <c r="CN12" i="2"/>
  <c r="AM28" i="2"/>
  <c r="DF28" i="2"/>
  <c r="DG27" i="2"/>
  <c r="DC67" i="2"/>
  <c r="DB69" i="2"/>
  <c r="AI236" i="1"/>
  <c r="AL253" i="1"/>
  <c r="AI266" i="1"/>
  <c r="AI308" i="1"/>
  <c r="AL365" i="1"/>
  <c r="AL387" i="1"/>
  <c r="AJ432" i="1"/>
  <c r="AU12" i="2"/>
  <c r="AT12" i="2" s="1"/>
  <c r="DD12" i="2"/>
  <c r="CJ23" i="2"/>
  <c r="BK27" i="2"/>
  <c r="BK10" i="2" s="1"/>
  <c r="BI31" i="2"/>
  <c r="BH31" i="2" s="1"/>
  <c r="AX37" i="2"/>
  <c r="AT37" i="2" s="1"/>
  <c r="AZ36" i="2"/>
  <c r="AZ10" i="2" s="1"/>
  <c r="DE47" i="2"/>
  <c r="Y47" i="1" s="1"/>
  <c r="DQ78" i="2"/>
  <c r="DP84" i="2"/>
  <c r="DR91" i="2"/>
  <c r="DR90" i="2" s="1"/>
  <c r="AE90" i="2"/>
  <c r="J90" i="1" s="1"/>
  <c r="AC91" i="2"/>
  <c r="H91" i="1" s="1"/>
  <c r="AH390" i="1"/>
  <c r="AH409" i="1"/>
  <c r="AH412" i="1"/>
  <c r="AL431" i="1"/>
  <c r="AG433" i="1"/>
  <c r="H13" i="2"/>
  <c r="DM15" i="2"/>
  <c r="DL15" i="2" s="1"/>
  <c r="DN19" i="2"/>
  <c r="BH21" i="2"/>
  <c r="BA33" i="2"/>
  <c r="K33" i="1" s="1"/>
  <c r="T36" i="2"/>
  <c r="BZ36" i="2"/>
  <c r="BV36" i="2" s="1"/>
  <c r="CD38" i="2"/>
  <c r="CE37" i="2"/>
  <c r="Y40" i="2"/>
  <c r="D40" i="1" s="1"/>
  <c r="DI37" i="2"/>
  <c r="AC37" i="1" s="1"/>
  <c r="BG41" i="2"/>
  <c r="DR42" i="2"/>
  <c r="DR41" i="2" s="1"/>
  <c r="BE42" i="2"/>
  <c r="BH44" i="2"/>
  <c r="DN47" i="2"/>
  <c r="DM47" i="2" s="1"/>
  <c r="DG49" i="2"/>
  <c r="CD49" i="2"/>
  <c r="DO52" i="2"/>
  <c r="L56" i="2"/>
  <c r="K56" i="2" s="1"/>
  <c r="N55" i="2"/>
  <c r="DK55" i="2"/>
  <c r="AU59" i="2"/>
  <c r="AT59" i="2" s="1"/>
  <c r="AV55" i="2"/>
  <c r="AU55" i="2" s="1"/>
  <c r="AT55" i="2" s="1"/>
  <c r="BA62" i="2"/>
  <c r="K62" i="1" s="1"/>
  <c r="DF73" i="2"/>
  <c r="Y78" i="2"/>
  <c r="D78" i="1" s="1"/>
  <c r="Q86" i="2"/>
  <c r="Q67" i="2" s="1"/>
  <c r="R89" i="2"/>
  <c r="K97" i="2"/>
  <c r="CC105" i="2"/>
  <c r="R105" i="1" s="1"/>
  <c r="CJ148" i="2"/>
  <c r="AH403" i="1"/>
  <c r="BN12" i="2"/>
  <c r="BN10" i="2" s="1"/>
  <c r="AF15" i="2"/>
  <c r="AC17" i="2"/>
  <c r="H17" i="1" s="1"/>
  <c r="AJ17" i="1" s="1"/>
  <c r="BV19" i="2"/>
  <c r="BV18" i="2" s="1"/>
  <c r="DJ18" i="2"/>
  <c r="AD18" i="1" s="1"/>
  <c r="DI19" i="2"/>
  <c r="AF20" i="2"/>
  <c r="AF18" i="2" s="1"/>
  <c r="BB29" i="2"/>
  <c r="AB44" i="2"/>
  <c r="G44" i="1" s="1"/>
  <c r="AI44" i="1" s="1"/>
  <c r="DO46" i="2"/>
  <c r="CH59" i="2"/>
  <c r="CG61" i="2"/>
  <c r="V61" i="1" s="1"/>
  <c r="L70" i="2"/>
  <c r="K70" i="2" s="1"/>
  <c r="AA87" i="2"/>
  <c r="DN89" i="2"/>
  <c r="DM89" i="2" s="1"/>
  <c r="DI90" i="2"/>
  <c r="AC90" i="1" s="1"/>
  <c r="AN115" i="2"/>
  <c r="AM115" i="2" s="1"/>
  <c r="AP114" i="2"/>
  <c r="AP67" i="2" s="1"/>
  <c r="AF13" i="2"/>
  <c r="CD52" i="2"/>
  <c r="DN52" i="2"/>
  <c r="BG55" i="2"/>
  <c r="Q55" i="1" s="1"/>
  <c r="DO73" i="2"/>
  <c r="DP80" i="2"/>
  <c r="DQ79" i="2"/>
  <c r="DN83" i="2"/>
  <c r="DM83" i="2" s="1"/>
  <c r="Z83" i="2"/>
  <c r="AQ90" i="2"/>
  <c r="AM90" i="2" s="1"/>
  <c r="AR86" i="2"/>
  <c r="AQ86" i="2" s="1"/>
  <c r="AS10" i="2"/>
  <c r="CM10" i="2"/>
  <c r="AJ18" i="2"/>
  <c r="AT23" i="2"/>
  <c r="CO36" i="2"/>
  <c r="CN36" i="2" s="1"/>
  <c r="DF39" i="2"/>
  <c r="DH37" i="2"/>
  <c r="DA36" i="2"/>
  <c r="DA10" i="2" s="1"/>
  <c r="CY41" i="2"/>
  <c r="CX41" i="2" s="1"/>
  <c r="AD44" i="2"/>
  <c r="DQ46" i="2"/>
  <c r="DP46" i="2" s="1"/>
  <c r="BH49" i="2"/>
  <c r="BF55" i="2"/>
  <c r="CN56" i="2"/>
  <c r="CJ56" i="2" s="1"/>
  <c r="CP55" i="2"/>
  <c r="CP10" i="2" s="1"/>
  <c r="BI55" i="2"/>
  <c r="BH55" i="2" s="1"/>
  <c r="CQ59" i="2"/>
  <c r="DO64" i="2"/>
  <c r="DM64" i="2" s="1"/>
  <c r="DL64" i="2" s="1"/>
  <c r="DG69" i="2"/>
  <c r="DR78" i="2"/>
  <c r="DR80" i="2"/>
  <c r="AE79" i="2"/>
  <c r="J79" i="1" s="1"/>
  <c r="AL79" i="1" s="1"/>
  <c r="AH416" i="1"/>
  <c r="CB69" i="2"/>
  <c r="BZ70" i="2"/>
  <c r="BV70" i="2" s="1"/>
  <c r="CD87" i="2"/>
  <c r="J114" i="2"/>
  <c r="H114" i="2" s="1"/>
  <c r="H115" i="2"/>
  <c r="DF138" i="2"/>
  <c r="DN138" i="2"/>
  <c r="DM138" i="2" s="1"/>
  <c r="R12" i="2"/>
  <c r="Q10" i="2"/>
  <c r="BE28" i="2"/>
  <c r="O28" i="1" s="1"/>
  <c r="Y32" i="2"/>
  <c r="D32" i="1" s="1"/>
  <c r="CX44" i="2"/>
  <c r="DH44" i="2"/>
  <c r="AB44" i="1" s="1"/>
  <c r="CC51" i="2"/>
  <c r="R51" i="1" s="1"/>
  <c r="CX55" i="2"/>
  <c r="DQ64" i="2"/>
  <c r="DP64" i="2" s="1"/>
  <c r="DR83" i="2"/>
  <c r="DP83" i="2" s="1"/>
  <c r="AH399" i="1"/>
  <c r="DC10" i="2"/>
  <c r="DO14" i="2"/>
  <c r="DO13" i="2" s="1"/>
  <c r="DN17" i="2"/>
  <c r="CF18" i="2"/>
  <c r="DQ19" i="2"/>
  <c r="DO20" i="2"/>
  <c r="BE24" i="2"/>
  <c r="O24" i="1" s="1"/>
  <c r="AJ24" i="1" s="1"/>
  <c r="BG28" i="2"/>
  <c r="AB31" i="2"/>
  <c r="G31" i="1" s="1"/>
  <c r="AI31" i="1" s="1"/>
  <c r="DP33" i="2"/>
  <c r="AL36" i="2"/>
  <c r="AJ36" i="2" s="1"/>
  <c r="CR37" i="2"/>
  <c r="CQ37" i="2" s="1"/>
  <c r="K41" i="2"/>
  <c r="AV36" i="2"/>
  <c r="AU36" i="2" s="1"/>
  <c r="AU41" i="2"/>
  <c r="AT41" i="2" s="1"/>
  <c r="AF42" i="2"/>
  <c r="L44" i="2"/>
  <c r="K44" i="2" s="1"/>
  <c r="DQ51" i="2"/>
  <c r="DP51" i="2" s="1"/>
  <c r="DL51" i="2" s="1"/>
  <c r="DO59" i="2"/>
  <c r="DM63" i="2"/>
  <c r="DL63" i="2" s="1"/>
  <c r="AF75" i="2"/>
  <c r="D82" i="2"/>
  <c r="CR103" i="2"/>
  <c r="CQ103" i="2" s="1"/>
  <c r="DM128" i="2"/>
  <c r="DL128" i="2" s="1"/>
  <c r="AH380" i="1"/>
  <c r="AH421" i="1"/>
  <c r="V12" i="2"/>
  <c r="AX12" i="2"/>
  <c r="D14" i="2"/>
  <c r="D13" i="2" s="1"/>
  <c r="AU13" i="2"/>
  <c r="CC17" i="2"/>
  <c r="R17" i="1" s="1"/>
  <c r="D19" i="2"/>
  <c r="D18" i="2" s="1"/>
  <c r="AT19" i="2"/>
  <c r="AT18" i="2" s="1"/>
  <c r="AA23" i="2"/>
  <c r="BE23" i="2"/>
  <c r="O23" i="1" s="1"/>
  <c r="S27" i="2"/>
  <c r="R27" i="2" s="1"/>
  <c r="Z28" i="2"/>
  <c r="Z29" i="2"/>
  <c r="DF30" i="2"/>
  <c r="AD31" i="2"/>
  <c r="AC32" i="2"/>
  <c r="H32" i="1" s="1"/>
  <c r="AJ32" i="1" s="1"/>
  <c r="DE32" i="2"/>
  <c r="Y32" i="1" s="1"/>
  <c r="DR33" i="2"/>
  <c r="DR31" i="2" s="1"/>
  <c r="L37" i="2"/>
  <c r="K37" i="2" s="1"/>
  <c r="M36" i="2"/>
  <c r="L36" i="2" s="1"/>
  <c r="DE38" i="2"/>
  <c r="Y38" i="1" s="1"/>
  <c r="CD42" i="2"/>
  <c r="DO42" i="2"/>
  <c r="DO41" i="2" s="1"/>
  <c r="CQ49" i="2"/>
  <c r="DB55" i="2"/>
  <c r="BL56" i="2"/>
  <c r="BH56" i="2" s="1"/>
  <c r="CT55" i="2"/>
  <c r="CR55" i="2" s="1"/>
  <c r="CQ55" i="2" s="1"/>
  <c r="DN58" i="2"/>
  <c r="DM58" i="2" s="1"/>
  <c r="AF59" i="2"/>
  <c r="CC64" i="2"/>
  <c r="R64" i="1" s="1"/>
  <c r="AF64" i="1" s="1"/>
  <c r="BD69" i="2"/>
  <c r="CK70" i="2"/>
  <c r="CJ70" i="2" s="1"/>
  <c r="CL69" i="2"/>
  <c r="Y77" i="2"/>
  <c r="D77" i="1" s="1"/>
  <c r="BW79" i="2"/>
  <c r="BV79" i="2" s="1"/>
  <c r="BX69" i="2"/>
  <c r="AC94" i="2"/>
  <c r="H94" i="1" s="1"/>
  <c r="BA127" i="2"/>
  <c r="K127" i="1" s="1"/>
  <c r="AL430" i="1"/>
  <c r="CS10" i="2"/>
  <c r="CR12" i="2"/>
  <c r="CQ12" i="2" s="1"/>
  <c r="CJ15" i="2"/>
  <c r="CJ13" i="2" s="1"/>
  <c r="BS12" i="2"/>
  <c r="DN25" i="2"/>
  <c r="DM25" i="2" s="1"/>
  <c r="DL25" i="2" s="1"/>
  <c r="BV31" i="2"/>
  <c r="BA43" i="2"/>
  <c r="K43" i="1" s="1"/>
  <c r="DR48" i="2"/>
  <c r="Y53" i="2"/>
  <c r="D53" i="1" s="1"/>
  <c r="BB61" i="2"/>
  <c r="DF74" i="2"/>
  <c r="DN74" i="2"/>
  <c r="CN87" i="2"/>
  <c r="CJ87" i="2" s="1"/>
  <c r="CO86" i="2"/>
  <c r="CN86" i="2" s="1"/>
  <c r="BA14" i="2"/>
  <c r="BB15" i="2"/>
  <c r="CG21" i="2"/>
  <c r="E23" i="2"/>
  <c r="D23" i="2" s="1"/>
  <c r="Z24" i="2"/>
  <c r="BH24" i="2"/>
  <c r="DB28" i="2"/>
  <c r="CX28" i="2" s="1"/>
  <c r="AM34" i="2"/>
  <c r="AQ37" i="2"/>
  <c r="AM37" i="2" s="1"/>
  <c r="AR36" i="2"/>
  <c r="DO39" i="2"/>
  <c r="DM39" i="2" s="1"/>
  <c r="DL39" i="2" s="1"/>
  <c r="AC53" i="2"/>
  <c r="H53" i="1" s="1"/>
  <c r="AJ53" i="1" s="1"/>
  <c r="CU55" i="2"/>
  <c r="DH56" i="2"/>
  <c r="DF57" i="2"/>
  <c r="AM58" i="2"/>
  <c r="BB59" i="2"/>
  <c r="DR62" i="2"/>
  <c r="DP62" i="2" s="1"/>
  <c r="BH102" i="2"/>
  <c r="BX10" i="2"/>
  <c r="BC23" i="2"/>
  <c r="DM24" i="2"/>
  <c r="AD27" i="2"/>
  <c r="AC30" i="2"/>
  <c r="DR30" i="2"/>
  <c r="BR36" i="2"/>
  <c r="BR10" i="2" s="1"/>
  <c r="CE44" i="2"/>
  <c r="DN45" i="2"/>
  <c r="CD45" i="2"/>
  <c r="BQ55" i="2"/>
  <c r="BP55" i="2" s="1"/>
  <c r="BP56" i="2"/>
  <c r="DR63" i="2"/>
  <c r="DP63" i="2" s="1"/>
  <c r="DQ65" i="2"/>
  <c r="DP65" i="2" s="1"/>
  <c r="BE65" i="2"/>
  <c r="O65" i="1" s="1"/>
  <c r="AJ65" i="1" s="1"/>
  <c r="BG69" i="2"/>
  <c r="CN69" i="2"/>
  <c r="DQ77" i="2"/>
  <c r="AD76" i="2"/>
  <c r="AH86" i="2"/>
  <c r="AG87" i="2"/>
  <c r="AF87" i="2" s="1"/>
  <c r="CS86" i="2"/>
  <c r="CR87" i="2"/>
  <c r="CQ87" i="2" s="1"/>
  <c r="D94" i="2"/>
  <c r="BO94" i="2"/>
  <c r="Z112" i="2"/>
  <c r="DO112" i="2"/>
  <c r="AL405" i="1"/>
  <c r="AH425" i="1"/>
  <c r="AX10" i="2"/>
  <c r="BY10" i="2"/>
  <c r="BC18" i="2"/>
  <c r="M18" i="1" s="1"/>
  <c r="CK18" i="2"/>
  <c r="AE28" i="2"/>
  <c r="DI28" i="2"/>
  <c r="AC28" i="1" s="1"/>
  <c r="DO33" i="2"/>
  <c r="BS37" i="2"/>
  <c r="BO37" i="2" s="1"/>
  <c r="BT36" i="2"/>
  <c r="BS36" i="2" s="1"/>
  <c r="DP48" i="2"/>
  <c r="DL48" i="2" s="1"/>
  <c r="CF55" i="2"/>
  <c r="U55" i="1" s="1"/>
  <c r="BS59" i="2"/>
  <c r="BO59" i="2" s="1"/>
  <c r="BU55" i="2"/>
  <c r="BU10" i="2" s="1"/>
  <c r="CW69" i="2"/>
  <c r="DR76" i="2"/>
  <c r="S79" i="2"/>
  <c r="R79" i="2" s="1"/>
  <c r="U69" i="2"/>
  <c r="AI86" i="2"/>
  <c r="S90" i="2"/>
  <c r="R90" i="2" s="1"/>
  <c r="T86" i="2"/>
  <c r="BE90" i="2"/>
  <c r="O90" i="1" s="1"/>
  <c r="H94" i="2"/>
  <c r="AB122" i="2"/>
  <c r="G122" i="1" s="1"/>
  <c r="DO123" i="2"/>
  <c r="DO122" i="2" s="1"/>
  <c r="Z123" i="2"/>
  <c r="DN122" i="2"/>
  <c r="DM122" i="2" s="1"/>
  <c r="BZ12" i="2"/>
  <c r="BV12" i="2" s="1"/>
  <c r="O18" i="2"/>
  <c r="BD18" i="2"/>
  <c r="DO19" i="2"/>
  <c r="DO18" i="2" s="1"/>
  <c r="BI27" i="2"/>
  <c r="BH27" i="2" s="1"/>
  <c r="AG28" i="2"/>
  <c r="AF28" i="2" s="1"/>
  <c r="BI28" i="2"/>
  <c r="BH28" i="2" s="1"/>
  <c r="DK27" i="2"/>
  <c r="AE27" i="1" s="1"/>
  <c r="CD31" i="2"/>
  <c r="DN32" i="2"/>
  <c r="CJ34" i="2"/>
  <c r="BH41" i="2"/>
  <c r="CX49" i="2"/>
  <c r="AM59" i="2"/>
  <c r="DR61" i="2"/>
  <c r="DP61" i="2" s="1"/>
  <c r="BE61" i="2"/>
  <c r="O61" i="1" s="1"/>
  <c r="AG70" i="2"/>
  <c r="AF70" i="2" s="1"/>
  <c r="BJ69" i="2"/>
  <c r="BI70" i="2"/>
  <c r="BH70" i="2" s="1"/>
  <c r="CF70" i="2"/>
  <c r="Y74" i="2"/>
  <c r="D74" i="1" s="1"/>
  <c r="AF77" i="2"/>
  <c r="DM84" i="2"/>
  <c r="DL84" i="2" s="1"/>
  <c r="AJ87" i="2"/>
  <c r="BF13" i="2"/>
  <c r="BC31" i="2"/>
  <c r="BC27" i="2" s="1"/>
  <c r="AC47" i="2"/>
  <c r="DQ47" i="2"/>
  <c r="DQ50" i="2"/>
  <c r="AD49" i="2"/>
  <c r="AC50" i="2"/>
  <c r="H50" i="1" s="1"/>
  <c r="AJ50" i="1" s="1"/>
  <c r="DJ49" i="2"/>
  <c r="AN56" i="2"/>
  <c r="AM56" i="2" s="1"/>
  <c r="AO55" i="2"/>
  <c r="AN55" i="2" s="1"/>
  <c r="CI56" i="2"/>
  <c r="DR58" i="2"/>
  <c r="DP58" i="2" s="1"/>
  <c r="AF69" i="2"/>
  <c r="AC74" i="2"/>
  <c r="H74" i="1" s="1"/>
  <c r="AJ74" i="1" s="1"/>
  <c r="DQ74" i="2"/>
  <c r="DP74" i="2" s="1"/>
  <c r="BY67" i="2"/>
  <c r="BB79" i="2"/>
  <c r="CD79" i="2"/>
  <c r="BD86" i="2"/>
  <c r="N86" i="1" s="1"/>
  <c r="AH394" i="1"/>
  <c r="AH404" i="1"/>
  <c r="AL410" i="1"/>
  <c r="S13" i="2"/>
  <c r="BG13" i="2"/>
  <c r="DR14" i="2"/>
  <c r="DR13" i="2" s="1"/>
  <c r="CQ18" i="2"/>
  <c r="DR20" i="2"/>
  <c r="BV24" i="2"/>
  <c r="CD30" i="2"/>
  <c r="Z31" i="2"/>
  <c r="DJ31" i="2"/>
  <c r="DQ32" i="2"/>
  <c r="BA34" i="2"/>
  <c r="K34" i="1" s="1"/>
  <c r="AF34" i="1" s="1"/>
  <c r="U36" i="2"/>
  <c r="U10" i="2" s="1"/>
  <c r="DC36" i="2"/>
  <c r="DB36" i="2" s="1"/>
  <c r="DB37" i="2"/>
  <c r="AD37" i="2"/>
  <c r="AC38" i="2"/>
  <c r="DQ38" i="2"/>
  <c r="CG37" i="2"/>
  <c r="V37" i="1" s="1"/>
  <c r="DR50" i="2"/>
  <c r="DR49" i="2" s="1"/>
  <c r="AE49" i="2"/>
  <c r="J49" i="1" s="1"/>
  <c r="DK49" i="2"/>
  <c r="AE49" i="1" s="1"/>
  <c r="BV56" i="2"/>
  <c r="DQ57" i="2"/>
  <c r="AD56" i="2"/>
  <c r="AC57" i="2"/>
  <c r="H57" i="1" s="1"/>
  <c r="AJ57" i="1" s="1"/>
  <c r="DI59" i="2"/>
  <c r="AC59" i="1" s="1"/>
  <c r="R61" i="2"/>
  <c r="BH71" i="2"/>
  <c r="AM72" i="2"/>
  <c r="BZ76" i="2"/>
  <c r="CA69" i="2"/>
  <c r="D87" i="2"/>
  <c r="BE89" i="2"/>
  <c r="DQ89" i="2"/>
  <c r="DP89" i="2" s="1"/>
  <c r="K94" i="2"/>
  <c r="BB107" i="2"/>
  <c r="CN107" i="2"/>
  <c r="D155" i="2"/>
  <c r="DK44" i="2"/>
  <c r="BV46" i="2"/>
  <c r="DR47" i="2"/>
  <c r="BO49" i="2"/>
  <c r="AU56" i="2"/>
  <c r="AT56" i="2" s="1"/>
  <c r="CG58" i="2"/>
  <c r="V58" i="1" s="1"/>
  <c r="AJ58" i="1" s="1"/>
  <c r="DN65" i="2"/>
  <c r="DM65" i="2" s="1"/>
  <c r="BB65" i="2"/>
  <c r="O69" i="2"/>
  <c r="CD72" i="2"/>
  <c r="AF76" i="2"/>
  <c r="DK76" i="2"/>
  <c r="BE79" i="2"/>
  <c r="O79" i="1" s="1"/>
  <c r="DF82" i="2"/>
  <c r="AC83" i="2"/>
  <c r="H83" i="1" s="1"/>
  <c r="AJ83" i="1" s="1"/>
  <c r="CP86" i="2"/>
  <c r="AX90" i="2"/>
  <c r="AT90" i="2" s="1"/>
  <c r="AY86" i="2"/>
  <c r="AX86" i="2" s="1"/>
  <c r="CQ91" i="2"/>
  <c r="DM92" i="2"/>
  <c r="DL92" i="2" s="1"/>
  <c r="BR86" i="2"/>
  <c r="BR67" i="2" s="1"/>
  <c r="DN94" i="2"/>
  <c r="DM94" i="2" s="1"/>
  <c r="BF97" i="2"/>
  <c r="BF86" i="2" s="1"/>
  <c r="BE98" i="2"/>
  <c r="O98" i="1" s="1"/>
  <c r="DQ98" i="2"/>
  <c r="H100" i="2"/>
  <c r="Z102" i="2"/>
  <c r="BO102" i="2"/>
  <c r="BV108" i="2"/>
  <c r="L115" i="2"/>
  <c r="K115" i="2" s="1"/>
  <c r="M114" i="2"/>
  <c r="AU115" i="2"/>
  <c r="AT115" i="2" s="1"/>
  <c r="AV114" i="2"/>
  <c r="CX122" i="2"/>
  <c r="DM180" i="2"/>
  <c r="DL180" i="2" s="1"/>
  <c r="BE60" i="2"/>
  <c r="BM69" i="2"/>
  <c r="BL70" i="2"/>
  <c r="CE69" i="2"/>
  <c r="AT75" i="2"/>
  <c r="AF79" i="2"/>
  <c r="BB81" i="2"/>
  <c r="V90" i="2"/>
  <c r="BT86" i="2"/>
  <c r="BS94" i="2"/>
  <c r="BG97" i="2"/>
  <c r="Q97" i="1" s="1"/>
  <c r="AL97" i="1" s="1"/>
  <c r="DR98" i="2"/>
  <c r="DR97" i="2" s="1"/>
  <c r="DL102" i="2"/>
  <c r="BP103" i="2"/>
  <c r="BO103" i="2" s="1"/>
  <c r="Y103" i="2"/>
  <c r="D103" i="1" s="1"/>
  <c r="BB109" i="2"/>
  <c r="N114" i="2"/>
  <c r="N67" i="2" s="1"/>
  <c r="DH115" i="2"/>
  <c r="DF116" i="2"/>
  <c r="BO122" i="2"/>
  <c r="AA119" i="2"/>
  <c r="DN120" i="2"/>
  <c r="Z120" i="2"/>
  <c r="DB122" i="2"/>
  <c r="DC114" i="2"/>
  <c r="CI140" i="2"/>
  <c r="X140" i="1" s="1"/>
  <c r="BC141" i="2"/>
  <c r="BB143" i="2"/>
  <c r="DN143" i="2"/>
  <c r="DQ42" i="2"/>
  <c r="CQ44" i="2"/>
  <c r="DR51" i="2"/>
  <c r="Y60" i="2"/>
  <c r="D60" i="1" s="1"/>
  <c r="DN72" i="2"/>
  <c r="DM72" i="2" s="1"/>
  <c r="BA75" i="2"/>
  <c r="K75" i="1" s="1"/>
  <c r="AF75" i="1" s="1"/>
  <c r="CT86" i="2"/>
  <c r="BH90" i="2"/>
  <c r="DQ92" i="2"/>
  <c r="DP92" i="2" s="1"/>
  <c r="CF94" i="2"/>
  <c r="U94" i="1" s="1"/>
  <c r="AI94" i="1" s="1"/>
  <c r="CD95" i="2"/>
  <c r="CF107" i="2"/>
  <c r="U107" i="1" s="1"/>
  <c r="DO109" i="2"/>
  <c r="DM109" i="2" s="1"/>
  <c r="AB119" i="2"/>
  <c r="G119" i="1" s="1"/>
  <c r="DO120" i="2"/>
  <c r="BA132" i="2"/>
  <c r="K132" i="1" s="1"/>
  <c r="AF132" i="1" s="1"/>
  <c r="BA38" i="2"/>
  <c r="K38" i="1" s="1"/>
  <c r="CC48" i="2"/>
  <c r="R48" i="1" s="1"/>
  <c r="CI49" i="2"/>
  <c r="CN55" i="2"/>
  <c r="CJ55" i="2" s="1"/>
  <c r="BA57" i="2"/>
  <c r="K57" i="1" s="1"/>
  <c r="BF59" i="2"/>
  <c r="DN60" i="2"/>
  <c r="DM60" i="2" s="1"/>
  <c r="AA59" i="2"/>
  <c r="BO70" i="2"/>
  <c r="CH70" i="2"/>
  <c r="CF79" i="2"/>
  <c r="U79" i="1" s="1"/>
  <c r="W86" i="2"/>
  <c r="V86" i="2" s="1"/>
  <c r="K87" i="2"/>
  <c r="CC89" i="2"/>
  <c r="R89" i="1" s="1"/>
  <c r="BG90" i="2"/>
  <c r="Q90" i="1" s="1"/>
  <c r="DF96" i="2"/>
  <c r="DG94" i="2"/>
  <c r="AD100" i="2"/>
  <c r="DQ102" i="2"/>
  <c r="DP102" i="2" s="1"/>
  <c r="DQ103" i="2"/>
  <c r="DP120" i="2"/>
  <c r="DQ119" i="2"/>
  <c r="DP119" i="2" s="1"/>
  <c r="BO130" i="2"/>
  <c r="V133" i="2"/>
  <c r="W114" i="2"/>
  <c r="V114" i="2" s="1"/>
  <c r="R141" i="2"/>
  <c r="BE14" i="2"/>
  <c r="BB19" i="2"/>
  <c r="DR25" i="2"/>
  <c r="DP25" i="2" s="1"/>
  <c r="BB30" i="2"/>
  <c r="CG33" i="2"/>
  <c r="G36" i="2"/>
  <c r="E36" i="2" s="1"/>
  <c r="D36" i="2" s="1"/>
  <c r="BZ37" i="2"/>
  <c r="BV37" i="2" s="1"/>
  <c r="DR45" i="2"/>
  <c r="CD47" i="2"/>
  <c r="BK55" i="2"/>
  <c r="AJ59" i="2"/>
  <c r="DO60" i="2"/>
  <c r="DF61" i="2"/>
  <c r="Z62" i="2"/>
  <c r="Y65" i="2"/>
  <c r="D65" i="1" s="1"/>
  <c r="CG71" i="2"/>
  <c r="CI70" i="2"/>
  <c r="BA74" i="2"/>
  <c r="K74" i="1" s="1"/>
  <c r="CI76" i="2"/>
  <c r="X76" i="1" s="1"/>
  <c r="L86" i="2"/>
  <c r="CV86" i="2"/>
  <c r="AA90" i="2"/>
  <c r="DF91" i="2"/>
  <c r="CG94" i="2"/>
  <c r="V94" i="1" s="1"/>
  <c r="BA101" i="2"/>
  <c r="K101" i="1" s="1"/>
  <c r="DR102" i="2"/>
  <c r="AE100" i="2"/>
  <c r="J100" i="1" s="1"/>
  <c r="AL100" i="1" s="1"/>
  <c r="DF111" i="2"/>
  <c r="BW122" i="2"/>
  <c r="BJ140" i="2"/>
  <c r="BI140" i="2" s="1"/>
  <c r="BH140" i="2" s="1"/>
  <c r="BI141" i="2"/>
  <c r="BH141" i="2" s="1"/>
  <c r="R30" i="2"/>
  <c r="CZ36" i="2"/>
  <c r="CY36" i="2" s="1"/>
  <c r="CX36" i="2" s="1"/>
  <c r="CY37" i="2"/>
  <c r="CX37" i="2" s="1"/>
  <c r="BB40" i="2"/>
  <c r="BD41" i="2"/>
  <c r="AT48" i="2"/>
  <c r="CG48" i="2"/>
  <c r="V48" i="1" s="1"/>
  <c r="AJ48" i="1" s="1"/>
  <c r="BW49" i="2"/>
  <c r="BV49" i="2" s="1"/>
  <c r="BB49" i="2"/>
  <c r="BL55" i="2"/>
  <c r="CY56" i="2"/>
  <c r="CX56" i="2" s="1"/>
  <c r="DE64" i="2"/>
  <c r="Y64" i="1" s="1"/>
  <c r="AU69" i="2"/>
  <c r="CU70" i="2"/>
  <c r="CQ70" i="2" s="1"/>
  <c r="D71" i="2"/>
  <c r="K79" i="2"/>
  <c r="DE81" i="2"/>
  <c r="Y81" i="1" s="1"/>
  <c r="CW86" i="2"/>
  <c r="DG87" i="2"/>
  <c r="DN88" i="2"/>
  <c r="CN90" i="2"/>
  <c r="CJ90" i="2" s="1"/>
  <c r="DJ94" i="2"/>
  <c r="DQ96" i="2"/>
  <c r="DP96" i="2" s="1"/>
  <c r="DI96" i="2"/>
  <c r="AC96" i="1" s="1"/>
  <c r="CC100" i="2"/>
  <c r="R100" i="1" s="1"/>
  <c r="AM103" i="2"/>
  <c r="CC104" i="2"/>
  <c r="R104" i="1" s="1"/>
  <c r="DO116" i="2"/>
  <c r="AF126" i="2"/>
  <c r="CQ130" i="2"/>
  <c r="DQ132" i="2"/>
  <c r="BF130" i="2"/>
  <c r="BP114" i="2"/>
  <c r="DO50" i="2"/>
  <c r="DO49" i="2" s="1"/>
  <c r="BE51" i="2"/>
  <c r="AF56" i="2"/>
  <c r="DQ60" i="2"/>
  <c r="AD59" i="2"/>
  <c r="DF60" i="2"/>
  <c r="DI61" i="2"/>
  <c r="AC61" i="1" s="1"/>
  <c r="DO62" i="2"/>
  <c r="DM62" i="2" s="1"/>
  <c r="DL62" i="2" s="1"/>
  <c r="DO74" i="2"/>
  <c r="DH79" i="2"/>
  <c r="CD82" i="2"/>
  <c r="BU86" i="2"/>
  <c r="BU67" i="2" s="1"/>
  <c r="CZ86" i="2"/>
  <c r="CY86" i="2" s="1"/>
  <c r="CX86" i="2" s="1"/>
  <c r="DO88" i="2"/>
  <c r="DO87" i="2" s="1"/>
  <c r="AB87" i="2"/>
  <c r="Z88" i="2"/>
  <c r="DO97" i="2"/>
  <c r="DP106" i="2"/>
  <c r="DN111" i="2"/>
  <c r="DM111" i="2" s="1"/>
  <c r="Z111" i="2"/>
  <c r="AA115" i="2"/>
  <c r="DN116" i="2"/>
  <c r="DF29" i="2"/>
  <c r="DQ39" i="2"/>
  <c r="DP39" i="2" s="1"/>
  <c r="BE39" i="2"/>
  <c r="O39" i="1" s="1"/>
  <c r="AJ39" i="1" s="1"/>
  <c r="CQ39" i="2"/>
  <c r="R40" i="2"/>
  <c r="BE41" i="2"/>
  <c r="O41" i="1" s="1"/>
  <c r="BZ44" i="2"/>
  <c r="BV44" i="2" s="1"/>
  <c r="BC44" i="2"/>
  <c r="L59" i="2"/>
  <c r="K59" i="2" s="1"/>
  <c r="DF59" i="2"/>
  <c r="AC62" i="2"/>
  <c r="H62" i="1" s="1"/>
  <c r="AJ62" i="1" s="1"/>
  <c r="AF63" i="2"/>
  <c r="BB71" i="2"/>
  <c r="Z81" i="2"/>
  <c r="AM82" i="2"/>
  <c r="CJ83" i="2"/>
  <c r="AT87" i="2"/>
  <c r="CX87" i="2"/>
  <c r="E90" i="2"/>
  <c r="D90" i="2" s="1"/>
  <c r="AF90" i="2"/>
  <c r="CJ92" i="2"/>
  <c r="BO96" i="2"/>
  <c r="DM96" i="2"/>
  <c r="AF97" i="2"/>
  <c r="DI103" i="2"/>
  <c r="AC103" i="1" s="1"/>
  <c r="BA110" i="2"/>
  <c r="K110" i="1" s="1"/>
  <c r="BD44" i="2"/>
  <c r="N44" i="1" s="1"/>
  <c r="DO45" i="2"/>
  <c r="F55" i="2"/>
  <c r="E55" i="2" s="1"/>
  <c r="D55" i="2" s="1"/>
  <c r="E56" i="2"/>
  <c r="D56" i="2" s="1"/>
  <c r="DO72" i="2"/>
  <c r="BB76" i="2"/>
  <c r="DO81" i="2"/>
  <c r="BX86" i="2"/>
  <c r="BW87" i="2"/>
  <c r="BV87" i="2" s="1"/>
  <c r="DF101" i="2"/>
  <c r="DH100" i="2"/>
  <c r="DO101" i="2"/>
  <c r="DO100" i="2" s="1"/>
  <c r="BS119" i="2"/>
  <c r="BT114" i="2"/>
  <c r="BS114" i="2" s="1"/>
  <c r="CC121" i="2"/>
  <c r="R121" i="1" s="1"/>
  <c r="DN30" i="2"/>
  <c r="DM30" i="2" s="1"/>
  <c r="BF44" i="2"/>
  <c r="BF36" i="2" s="1"/>
  <c r="DQ45" i="2"/>
  <c r="BE45" i="2"/>
  <c r="O45" i="1" s="1"/>
  <c r="AJ45" i="1" s="1"/>
  <c r="DQ72" i="2"/>
  <c r="DQ70" i="2" s="1"/>
  <c r="DO77" i="2"/>
  <c r="DO76" i="2" s="1"/>
  <c r="DQ81" i="2"/>
  <c r="AD79" i="2"/>
  <c r="AC81" i="2"/>
  <c r="H81" i="1" s="1"/>
  <c r="AJ81" i="1" s="1"/>
  <c r="BA83" i="2"/>
  <c r="K83" i="1" s="1"/>
  <c r="DE84" i="2"/>
  <c r="Y84" i="1" s="1"/>
  <c r="AX87" i="2"/>
  <c r="AZ86" i="2"/>
  <c r="BY86" i="2"/>
  <c r="AE87" i="2"/>
  <c r="DR88" i="2"/>
  <c r="DR87" i="2" s="1"/>
  <c r="G86" i="2"/>
  <c r="CC98" i="2"/>
  <c r="R98" i="1" s="1"/>
  <c r="CG103" i="2"/>
  <c r="DR121" i="2"/>
  <c r="DR119" i="2" s="1"/>
  <c r="AE119" i="2"/>
  <c r="J119" i="1" s="1"/>
  <c r="DO30" i="2"/>
  <c r="AF32" i="2"/>
  <c r="BJ36" i="2"/>
  <c r="BI36" i="2" s="1"/>
  <c r="BH36" i="2" s="1"/>
  <c r="DN38" i="2"/>
  <c r="Z42" i="2"/>
  <c r="Y50" i="2"/>
  <c r="D50" i="1" s="1"/>
  <c r="Z51" i="2"/>
  <c r="I55" i="2"/>
  <c r="H55" i="2" s="1"/>
  <c r="H56" i="2"/>
  <c r="Z57" i="2"/>
  <c r="AA56" i="2"/>
  <c r="DE58" i="2"/>
  <c r="Y58" i="1" s="1"/>
  <c r="CN59" i="2"/>
  <c r="CJ59" i="2" s="1"/>
  <c r="D70" i="2"/>
  <c r="DA69" i="2"/>
  <c r="DR72" i="2"/>
  <c r="CX80" i="2"/>
  <c r="DN81" i="2"/>
  <c r="DM81" i="2" s="1"/>
  <c r="DQ82" i="2"/>
  <c r="DP82" i="2" s="1"/>
  <c r="DL82" i="2" s="1"/>
  <c r="Y84" i="2"/>
  <c r="D84" i="1" s="1"/>
  <c r="DI84" i="2"/>
  <c r="AC84" i="1" s="1"/>
  <c r="AJ84" i="1" s="1"/>
  <c r="R87" i="2"/>
  <c r="DO91" i="2"/>
  <c r="BB92" i="2"/>
  <c r="Z94" i="2"/>
  <c r="CH97" i="2"/>
  <c r="CG98" i="2"/>
  <c r="V98" i="1" s="1"/>
  <c r="DJ100" i="2"/>
  <c r="AT104" i="2"/>
  <c r="CI103" i="2"/>
  <c r="X103" i="1" s="1"/>
  <c r="AL103" i="1" s="1"/>
  <c r="DR104" i="2"/>
  <c r="AF129" i="2"/>
  <c r="H164" i="2"/>
  <c r="D164" i="2" s="1"/>
  <c r="DR166" i="2"/>
  <c r="AE165" i="2"/>
  <c r="DO38" i="2"/>
  <c r="DO37" i="2" s="1"/>
  <c r="AB37" i="2"/>
  <c r="DN40" i="2"/>
  <c r="DM40" i="2" s="1"/>
  <c r="DL40" i="2" s="1"/>
  <c r="DD36" i="2"/>
  <c r="Y45" i="2"/>
  <c r="D45" i="1" s="1"/>
  <c r="DO47" i="2"/>
  <c r="AF49" i="2"/>
  <c r="CH56" i="2"/>
  <c r="DO57" i="2"/>
  <c r="DO56" i="2" s="1"/>
  <c r="AB56" i="2"/>
  <c r="CC60" i="2"/>
  <c r="R60" i="1" s="1"/>
  <c r="DN61" i="2"/>
  <c r="DM61" i="2" s="1"/>
  <c r="DL61" i="2" s="1"/>
  <c r="CC62" i="2"/>
  <c r="R62" i="1" s="1"/>
  <c r="F69" i="2"/>
  <c r="DE78" i="2"/>
  <c r="Y78" i="1" s="1"/>
  <c r="BB87" i="2"/>
  <c r="CA86" i="2"/>
  <c r="BZ86" i="2" s="1"/>
  <c r="CX90" i="2"/>
  <c r="BA90" i="2"/>
  <c r="K90" i="1" s="1"/>
  <c r="DR96" i="2"/>
  <c r="AC96" i="2"/>
  <c r="AE94" i="2"/>
  <c r="J94" i="1" s="1"/>
  <c r="AL94" i="1" s="1"/>
  <c r="CI97" i="2"/>
  <c r="X97" i="1" s="1"/>
  <c r="DK100" i="2"/>
  <c r="AE100" i="1" s="1"/>
  <c r="DR101" i="2"/>
  <c r="CJ107" i="2"/>
  <c r="CG115" i="2"/>
  <c r="V115" i="1" s="1"/>
  <c r="BA120" i="2"/>
  <c r="K120" i="1" s="1"/>
  <c r="AM32" i="2"/>
  <c r="DN33" i="2"/>
  <c r="DM33" i="2" s="1"/>
  <c r="DL33" i="2" s="1"/>
  <c r="AP36" i="2"/>
  <c r="CL36" i="2"/>
  <c r="CK36" i="2" s="1"/>
  <c r="CJ36" i="2" s="1"/>
  <c r="DG37" i="2"/>
  <c r="BO51" i="2"/>
  <c r="Z52" i="2"/>
  <c r="DE53" i="2"/>
  <c r="Y53" i="1" s="1"/>
  <c r="DI56" i="2"/>
  <c r="AC56" i="1" s="1"/>
  <c r="DG55" i="2"/>
  <c r="DF56" i="2"/>
  <c r="DR60" i="2"/>
  <c r="AM64" i="2"/>
  <c r="BP69" i="2"/>
  <c r="BO69" i="2" s="1"/>
  <c r="BC70" i="2"/>
  <c r="DD69" i="2"/>
  <c r="Y72" i="2"/>
  <c r="D72" i="1" s="1"/>
  <c r="BW76" i="2"/>
  <c r="R77" i="2"/>
  <c r="BH77" i="2"/>
  <c r="DI78" i="2"/>
  <c r="AC78" i="1" s="1"/>
  <c r="AJ78" i="1" s="1"/>
  <c r="CC81" i="2"/>
  <c r="R81" i="1" s="1"/>
  <c r="CB86" i="2"/>
  <c r="K89" i="2"/>
  <c r="DQ91" i="2"/>
  <c r="AD90" i="2"/>
  <c r="CE90" i="2"/>
  <c r="AF96" i="2"/>
  <c r="AA100" i="2"/>
  <c r="DN101" i="2"/>
  <c r="AT106" i="2"/>
  <c r="CY114" i="2"/>
  <c r="Z157" i="2"/>
  <c r="DN157" i="2"/>
  <c r="DM157" i="2" s="1"/>
  <c r="AQ233" i="2"/>
  <c r="AS228" i="2"/>
  <c r="AO86" i="2"/>
  <c r="AN86" i="2" s="1"/>
  <c r="AM86" i="2" s="1"/>
  <c r="AD87" i="2"/>
  <c r="DN91" i="2"/>
  <c r="CU97" i="2"/>
  <c r="CQ97" i="2" s="1"/>
  <c r="DB100" i="2"/>
  <c r="CX100" i="2" s="1"/>
  <c r="AT105" i="2"/>
  <c r="AG107" i="2"/>
  <c r="AF107" i="2" s="1"/>
  <c r="CD108" i="2"/>
  <c r="CE107" i="2"/>
  <c r="DQ112" i="2"/>
  <c r="DP112" i="2" s="1"/>
  <c r="CX119" i="2"/>
  <c r="DE120" i="2"/>
  <c r="Y120" i="1" s="1"/>
  <c r="Z122" i="2"/>
  <c r="DM127" i="2"/>
  <c r="DQ149" i="2"/>
  <c r="DJ165" i="2"/>
  <c r="DI166" i="2"/>
  <c r="AC166" i="1" s="1"/>
  <c r="BA129" i="2"/>
  <c r="K129" i="1" s="1"/>
  <c r="CH145" i="2"/>
  <c r="DQ146" i="2"/>
  <c r="Z149" i="2"/>
  <c r="AA148" i="2"/>
  <c r="DN149" i="2"/>
  <c r="DR168" i="2"/>
  <c r="DP168" i="2" s="1"/>
  <c r="AC168" i="2"/>
  <c r="H168" i="1" s="1"/>
  <c r="AJ168" i="1" s="1"/>
  <c r="DQ205" i="2"/>
  <c r="DP205" i="2" s="1"/>
  <c r="AC205" i="2"/>
  <c r="H205" i="1" s="1"/>
  <c r="AC207" i="2"/>
  <c r="DR207" i="2"/>
  <c r="DF90" i="2"/>
  <c r="DQ95" i="2"/>
  <c r="CD94" i="2"/>
  <c r="AC97" i="2"/>
  <c r="H97" i="1" s="1"/>
  <c r="BZ97" i="2"/>
  <c r="Z98" i="2"/>
  <c r="BE103" i="2"/>
  <c r="O103" i="1" s="1"/>
  <c r="L107" i="2"/>
  <c r="K107" i="2" s="1"/>
  <c r="BL107" i="2"/>
  <c r="BH107" i="2" s="1"/>
  <c r="DN110" i="2"/>
  <c r="Z110" i="2"/>
  <c r="AF111" i="2"/>
  <c r="AE114" i="2"/>
  <c r="J114" i="1" s="1"/>
  <c r="DP118" i="2"/>
  <c r="DL118" i="2" s="1"/>
  <c r="CD128" i="2"/>
  <c r="CF126" i="2"/>
  <c r="U126" i="1" s="1"/>
  <c r="AI126" i="1" s="1"/>
  <c r="BZ152" i="2"/>
  <c r="BV152" i="2" s="1"/>
  <c r="CA140" i="2"/>
  <c r="BE153" i="2"/>
  <c r="BF152" i="2"/>
  <c r="CC154" i="2"/>
  <c r="R154" i="1" s="1"/>
  <c r="DR160" i="2"/>
  <c r="DP160" i="2" s="1"/>
  <c r="CG160" i="2"/>
  <c r="V160" i="1" s="1"/>
  <c r="BE179" i="2"/>
  <c r="O179" i="1" s="1"/>
  <c r="AJ179" i="1" s="1"/>
  <c r="DQ179" i="2"/>
  <c r="DR95" i="2"/>
  <c r="DR94" i="2" s="1"/>
  <c r="Z97" i="2"/>
  <c r="BC103" i="2"/>
  <c r="DO110" i="2"/>
  <c r="DO121" i="2"/>
  <c r="BD119" i="2"/>
  <c r="N119" i="1" s="1"/>
  <c r="DE124" i="2"/>
  <c r="Y124" i="1" s="1"/>
  <c r="AT130" i="2"/>
  <c r="DI80" i="2"/>
  <c r="AC80" i="1" s="1"/>
  <c r="AJ80" i="1" s="1"/>
  <c r="DE92" i="2"/>
  <c r="Y92" i="1" s="1"/>
  <c r="BC94" i="2"/>
  <c r="CX94" i="2"/>
  <c r="CG96" i="2"/>
  <c r="AB97" i="2"/>
  <c r="G97" i="1" s="1"/>
  <c r="AI97" i="1" s="1"/>
  <c r="AM101" i="2"/>
  <c r="AM102" i="2"/>
  <c r="AC110" i="2"/>
  <c r="H110" i="1" s="1"/>
  <c r="AJ110" i="1" s="1"/>
  <c r="DG122" i="2"/>
  <c r="BC133" i="2"/>
  <c r="DN135" i="2"/>
  <c r="DM135" i="2" s="1"/>
  <c r="DL135" i="2" s="1"/>
  <c r="BX140" i="2"/>
  <c r="BW140" i="2" s="1"/>
  <c r="BW145" i="2"/>
  <c r="CG154" i="2"/>
  <c r="V154" i="1" s="1"/>
  <c r="AJ154" i="1" s="1"/>
  <c r="CH152" i="2"/>
  <c r="CD88" i="2"/>
  <c r="Z99" i="2"/>
  <c r="DP110" i="2"/>
  <c r="CE115" i="2"/>
  <c r="DD114" i="2"/>
  <c r="BA117" i="2"/>
  <c r="K117" i="1" s="1"/>
  <c r="AF117" i="1" s="1"/>
  <c r="BD122" i="2"/>
  <c r="N122" i="1" s="1"/>
  <c r="DI124" i="2"/>
  <c r="AC124" i="1" s="1"/>
  <c r="DJ122" i="2"/>
  <c r="CQ126" i="2"/>
  <c r="Z126" i="2"/>
  <c r="AO140" i="2"/>
  <c r="AN140" i="2" s="1"/>
  <c r="AM140" i="2" s="1"/>
  <c r="AN141" i="2"/>
  <c r="AM141" i="2" s="1"/>
  <c r="CX141" i="2"/>
  <c r="BB146" i="2"/>
  <c r="BC145" i="2"/>
  <c r="DN146" i="2"/>
  <c r="CG157" i="2"/>
  <c r="V157" i="1" s="1"/>
  <c r="CH155" i="2"/>
  <c r="CH79" i="2"/>
  <c r="DR81" i="2"/>
  <c r="CD91" i="2"/>
  <c r="BV92" i="2"/>
  <c r="DO93" i="2"/>
  <c r="CX104" i="2"/>
  <c r="Z105" i="2"/>
  <c r="DN105" i="2"/>
  <c r="DM105" i="2" s="1"/>
  <c r="CU107" i="2"/>
  <c r="CQ107" i="2" s="1"/>
  <c r="Y109" i="2"/>
  <c r="D109" i="1" s="1"/>
  <c r="DF109" i="2"/>
  <c r="T114" i="2"/>
  <c r="S114" i="2" s="1"/>
  <c r="R114" i="2" s="1"/>
  <c r="BJ114" i="2"/>
  <c r="BI114" i="2" s="1"/>
  <c r="BH114" i="2" s="1"/>
  <c r="CF114" i="2"/>
  <c r="U114" i="1" s="1"/>
  <c r="BC119" i="2"/>
  <c r="AC122" i="2"/>
  <c r="H122" i="1" s="1"/>
  <c r="Z141" i="2"/>
  <c r="AU145" i="2"/>
  <c r="AT145" i="2" s="1"/>
  <c r="DL160" i="2"/>
  <c r="D191" i="2"/>
  <c r="BA112" i="2"/>
  <c r="K112" i="1" s="1"/>
  <c r="AC115" i="2"/>
  <c r="H115" i="1" s="1"/>
  <c r="DE121" i="2"/>
  <c r="Y121" i="1" s="1"/>
  <c r="DO126" i="2"/>
  <c r="DR132" i="2"/>
  <c r="DR130" i="2" s="1"/>
  <c r="CB140" i="2"/>
  <c r="BF178" i="2"/>
  <c r="BB50" i="2"/>
  <c r="DN50" i="2"/>
  <c r="BE72" i="2"/>
  <c r="O72" i="1" s="1"/>
  <c r="AJ72" i="1" s="1"/>
  <c r="BB77" i="2"/>
  <c r="DN77" i="2"/>
  <c r="DN80" i="2"/>
  <c r="CH87" i="2"/>
  <c r="L90" i="2"/>
  <c r="K90" i="2" s="1"/>
  <c r="DQ93" i="2"/>
  <c r="DP93" i="2" s="1"/>
  <c r="R107" i="2"/>
  <c r="DI118" i="2"/>
  <c r="AC119" i="2"/>
  <c r="H119" i="1" s="1"/>
  <c r="DR127" i="2"/>
  <c r="DR126" i="2" s="1"/>
  <c r="AE126" i="2"/>
  <c r="BC130" i="2"/>
  <c r="DN131" i="2"/>
  <c r="DQ88" i="2"/>
  <c r="CD92" i="2"/>
  <c r="DI98" i="2"/>
  <c r="DQ99" i="2"/>
  <c r="DP99" i="2" s="1"/>
  <c r="DL99" i="2" s="1"/>
  <c r="R100" i="2"/>
  <c r="BA102" i="2"/>
  <c r="K102" i="1" s="1"/>
  <c r="Z104" i="2"/>
  <c r="DN104" i="2"/>
  <c r="DF104" i="2"/>
  <c r="DF108" i="2"/>
  <c r="DR111" i="2"/>
  <c r="AG114" i="2"/>
  <c r="R121" i="2"/>
  <c r="DI121" i="2"/>
  <c r="AC121" i="1" s="1"/>
  <c r="DJ119" i="2"/>
  <c r="BB123" i="2"/>
  <c r="BC122" i="2"/>
  <c r="BV124" i="2"/>
  <c r="K125" i="2"/>
  <c r="AF127" i="2"/>
  <c r="AB130" i="2"/>
  <c r="G130" i="1" s="1"/>
  <c r="AI130" i="1" s="1"/>
  <c r="DN156" i="2"/>
  <c r="Z156" i="2"/>
  <c r="AA155" i="2"/>
  <c r="DN162" i="2"/>
  <c r="DM162" i="2" s="1"/>
  <c r="DL162" i="2" s="1"/>
  <c r="BB162" i="2"/>
  <c r="K171" i="2"/>
  <c r="BL187" i="2"/>
  <c r="DR105" i="2"/>
  <c r="DP105" i="2" s="1"/>
  <c r="DF107" i="2"/>
  <c r="AI114" i="2"/>
  <c r="DK114" i="2"/>
  <c r="AE114" i="1" s="1"/>
  <c r="AF119" i="2"/>
  <c r="DR125" i="2"/>
  <c r="DP125" i="2" s="1"/>
  <c r="DL125" i="2" s="1"/>
  <c r="BV126" i="2"/>
  <c r="CQ155" i="2"/>
  <c r="DB70" i="2"/>
  <c r="CX70" i="2" s="1"/>
  <c r="CL86" i="2"/>
  <c r="CK86" i="2" s="1"/>
  <c r="CJ86" i="2" s="1"/>
  <c r="AM97" i="2"/>
  <c r="BV107" i="2"/>
  <c r="DH107" i="2"/>
  <c r="AB107" i="1" s="1"/>
  <c r="E115" i="2"/>
  <c r="F114" i="2"/>
  <c r="E114" i="2" s="1"/>
  <c r="BM114" i="2"/>
  <c r="BL114" i="2" s="1"/>
  <c r="BF115" i="2"/>
  <c r="BE116" i="2"/>
  <c r="O116" i="1" s="1"/>
  <c r="AJ116" i="1" s="1"/>
  <c r="BF122" i="2"/>
  <c r="BE123" i="2"/>
  <c r="O123" i="1" s="1"/>
  <c r="AJ123" i="1" s="1"/>
  <c r="DQ124" i="2"/>
  <c r="AC124" i="2"/>
  <c r="H124" i="1" s="1"/>
  <c r="CC124" i="2"/>
  <c r="R124" i="1" s="1"/>
  <c r="DQ130" i="2"/>
  <c r="DP131" i="2"/>
  <c r="BB157" i="2"/>
  <c r="BC155" i="2"/>
  <c r="Y178" i="2"/>
  <c r="D178" i="1" s="1"/>
  <c r="CK37" i="2"/>
  <c r="CJ37" i="2" s="1"/>
  <c r="BS56" i="2"/>
  <c r="AU70" i="2"/>
  <c r="AT70" i="2" s="1"/>
  <c r="BQ86" i="2"/>
  <c r="CE97" i="2"/>
  <c r="R101" i="2"/>
  <c r="DG103" i="2"/>
  <c r="DO108" i="2"/>
  <c r="Z108" i="2"/>
  <c r="DI108" i="2"/>
  <c r="AC108" i="1" s="1"/>
  <c r="AJ108" i="1" s="1"/>
  <c r="DF112" i="2"/>
  <c r="G114" i="2"/>
  <c r="AL114" i="2"/>
  <c r="BG115" i="2"/>
  <c r="D119" i="2"/>
  <c r="D122" i="2"/>
  <c r="BG122" i="2"/>
  <c r="Q122" i="1" s="1"/>
  <c r="AL122" i="1" s="1"/>
  <c r="DR123" i="2"/>
  <c r="DE125" i="2"/>
  <c r="Y125" i="1" s="1"/>
  <c r="CG126" i="2"/>
  <c r="V126" i="1" s="1"/>
  <c r="BG130" i="2"/>
  <c r="Q130" i="1" s="1"/>
  <c r="AL130" i="1" s="1"/>
  <c r="DF131" i="2"/>
  <c r="DO131" i="2"/>
  <c r="DO130" i="2" s="1"/>
  <c r="AY140" i="2"/>
  <c r="AX140" i="2" s="1"/>
  <c r="CD141" i="2"/>
  <c r="BF141" i="2"/>
  <c r="DQ142" i="2"/>
  <c r="DQ150" i="2"/>
  <c r="DP150" i="2" s="1"/>
  <c r="AD148" i="2"/>
  <c r="BB151" i="2"/>
  <c r="DN151" i="2"/>
  <c r="DM151" i="2" s="1"/>
  <c r="AG155" i="2"/>
  <c r="AW86" i="2"/>
  <c r="CC99" i="2"/>
  <c r="R99" i="1" s="1"/>
  <c r="BF100" i="2"/>
  <c r="DQ101" i="2"/>
  <c r="CC106" i="2"/>
  <c r="R106" i="1" s="1"/>
  <c r="AA107" i="2"/>
  <c r="BZ114" i="2"/>
  <c r="CN115" i="2"/>
  <c r="CJ115" i="2" s="1"/>
  <c r="CO114" i="2"/>
  <c r="DO117" i="2"/>
  <c r="DM117" i="2" s="1"/>
  <c r="DL117" i="2" s="1"/>
  <c r="CS114" i="2"/>
  <c r="CI126" i="2"/>
  <c r="X126" i="1" s="1"/>
  <c r="CC129" i="2"/>
  <c r="R129" i="1" s="1"/>
  <c r="J164" i="2"/>
  <c r="H165" i="2"/>
  <c r="D165" i="2" s="1"/>
  <c r="DJ79" i="2"/>
  <c r="BS87" i="2"/>
  <c r="BO87" i="2" s="1"/>
  <c r="BE91" i="2"/>
  <c r="O91" i="1" s="1"/>
  <c r="DN98" i="2"/>
  <c r="AM99" i="2"/>
  <c r="BI103" i="2"/>
  <c r="BH103" i="2" s="1"/>
  <c r="CK103" i="2"/>
  <c r="CJ103" i="2" s="1"/>
  <c r="AB107" i="2"/>
  <c r="G107" i="1" s="1"/>
  <c r="AI107" i="1" s="1"/>
  <c r="DQ108" i="2"/>
  <c r="DN112" i="2"/>
  <c r="DM112" i="2" s="1"/>
  <c r="DL112" i="2" s="1"/>
  <c r="AN114" i="2"/>
  <c r="AM114" i="2" s="1"/>
  <c r="CB114" i="2"/>
  <c r="BR114" i="2"/>
  <c r="CP114" i="2"/>
  <c r="DG115" i="2"/>
  <c r="H119" i="2"/>
  <c r="AK114" i="2"/>
  <c r="AJ114" i="2" s="1"/>
  <c r="BP119" i="2"/>
  <c r="R120" i="2"/>
  <c r="AM122" i="2"/>
  <c r="BC126" i="2"/>
  <c r="CJ132" i="2"/>
  <c r="BC148" i="2"/>
  <c r="CH165" i="2"/>
  <c r="CG167" i="2"/>
  <c r="V167" i="1" s="1"/>
  <c r="AJ167" i="1" s="1"/>
  <c r="DQ167" i="2"/>
  <c r="BB121" i="2"/>
  <c r="BZ122" i="2"/>
  <c r="AA130" i="2"/>
  <c r="CZ140" i="2"/>
  <c r="CY140" i="2" s="1"/>
  <c r="BG141" i="2"/>
  <c r="CI145" i="2"/>
  <c r="X145" i="1" s="1"/>
  <c r="AL145" i="1" s="1"/>
  <c r="DR146" i="2"/>
  <c r="DR145" i="2" s="1"/>
  <c r="O152" i="2"/>
  <c r="K152" i="2" s="1"/>
  <c r="AJ155" i="2"/>
  <c r="BB160" i="2"/>
  <c r="DI192" i="2"/>
  <c r="AC192" i="1" s="1"/>
  <c r="DJ187" i="2"/>
  <c r="DM132" i="2"/>
  <c r="AQ133" i="2"/>
  <c r="AM133" i="2" s="1"/>
  <c r="BB134" i="2"/>
  <c r="BD133" i="2"/>
  <c r="N133" i="1" s="1"/>
  <c r="BM140" i="2"/>
  <c r="BL140" i="2" s="1"/>
  <c r="CL140" i="2"/>
  <c r="CK140" i="2" s="1"/>
  <c r="DG145" i="2"/>
  <c r="DN147" i="2"/>
  <c r="DM147" i="2" s="1"/>
  <c r="L155" i="2"/>
  <c r="K155" i="2" s="1"/>
  <c r="BO155" i="2"/>
  <c r="K157" i="2"/>
  <c r="CC158" i="2"/>
  <c r="R158" i="1" s="1"/>
  <c r="CR165" i="2"/>
  <c r="CQ165" i="2" s="1"/>
  <c r="CS164" i="2"/>
  <c r="CR164" i="2" s="1"/>
  <c r="CQ164" i="2" s="1"/>
  <c r="R179" i="2"/>
  <c r="BH106" i="2"/>
  <c r="E107" i="2"/>
  <c r="D107" i="2" s="1"/>
  <c r="AM119" i="2"/>
  <c r="CM114" i="2"/>
  <c r="CM67" i="2" s="1"/>
  <c r="AC120" i="2"/>
  <c r="H120" i="1" s="1"/>
  <c r="Y124" i="2"/>
  <c r="D124" i="1" s="1"/>
  <c r="Z125" i="2"/>
  <c r="CX125" i="2"/>
  <c r="Y127" i="2"/>
  <c r="D127" i="1" s="1"/>
  <c r="AC131" i="2"/>
  <c r="DI131" i="2"/>
  <c r="AC131" i="1" s="1"/>
  <c r="R133" i="2"/>
  <c r="Y138" i="2"/>
  <c r="D138" i="1" s="1"/>
  <c r="AJ141" i="2"/>
  <c r="AF141" i="2" s="1"/>
  <c r="AF148" i="2"/>
  <c r="DO151" i="2"/>
  <c r="CC156" i="2"/>
  <c r="R156" i="1" s="1"/>
  <c r="DE157" i="2"/>
  <c r="Y157" i="1" s="1"/>
  <c r="BT173" i="2"/>
  <c r="BS173" i="2" s="1"/>
  <c r="S97" i="2"/>
  <c r="R97" i="2" s="1"/>
  <c r="AT108" i="2"/>
  <c r="S115" i="2"/>
  <c r="R115" i="2" s="1"/>
  <c r="CL114" i="2"/>
  <c r="CK114" i="2" s="1"/>
  <c r="P114" i="2"/>
  <c r="O114" i="2" s="1"/>
  <c r="K126" i="2"/>
  <c r="BH128" i="2"/>
  <c r="BE129" i="2"/>
  <c r="O129" i="1" s="1"/>
  <c r="AJ129" i="1" s="1"/>
  <c r="BH130" i="2"/>
  <c r="AU133" i="2"/>
  <c r="AT133" i="2" s="1"/>
  <c r="R134" i="2"/>
  <c r="BG133" i="2"/>
  <c r="Q133" i="1" s="1"/>
  <c r="AL133" i="1" s="1"/>
  <c r="AL140" i="2"/>
  <c r="DE149" i="2"/>
  <c r="Y149" i="1" s="1"/>
  <c r="BF148" i="2"/>
  <c r="BE151" i="2"/>
  <c r="O151" i="1" s="1"/>
  <c r="AJ151" i="1" s="1"/>
  <c r="DN153" i="2"/>
  <c r="AA152" i="2"/>
  <c r="Z153" i="2"/>
  <c r="CC161" i="2"/>
  <c r="R161" i="1" s="1"/>
  <c r="BM164" i="2"/>
  <c r="BL164" i="2" s="1"/>
  <c r="BH164" i="2" s="1"/>
  <c r="BL165" i="2"/>
  <c r="BH165" i="2" s="1"/>
  <c r="BO168" i="2"/>
  <c r="Z200" i="2"/>
  <c r="BV117" i="2"/>
  <c r="Q114" i="2"/>
  <c r="AC121" i="2"/>
  <c r="AF123" i="2"/>
  <c r="DQ127" i="2"/>
  <c r="CJ136" i="2"/>
  <c r="DO142" i="2"/>
  <c r="DO141" i="2" s="1"/>
  <c r="CQ145" i="2"/>
  <c r="BV147" i="2"/>
  <c r="BP148" i="2"/>
  <c r="BO148" i="2" s="1"/>
  <c r="AG152" i="2"/>
  <c r="DO152" i="2"/>
  <c r="CG158" i="2"/>
  <c r="V158" i="1" s="1"/>
  <c r="CI155" i="2"/>
  <c r="X155" i="1" s="1"/>
  <c r="D169" i="2"/>
  <c r="BV173" i="2"/>
  <c r="DI175" i="2"/>
  <c r="AC175" i="1" s="1"/>
  <c r="DJ174" i="2"/>
  <c r="CN188" i="2"/>
  <c r="CJ188" i="2" s="1"/>
  <c r="CP187" i="2"/>
  <c r="BG195" i="2"/>
  <c r="DR196" i="2"/>
  <c r="DR195" i="2" s="1"/>
  <c r="BS115" i="2"/>
  <c r="BO115" i="2" s="1"/>
  <c r="S119" i="2"/>
  <c r="R119" i="2" s="1"/>
  <c r="DR124" i="2"/>
  <c r="AC128" i="2"/>
  <c r="DE128" i="2"/>
  <c r="Y128" i="1" s="1"/>
  <c r="CD138" i="2"/>
  <c r="DQ138" i="2"/>
  <c r="E145" i="2"/>
  <c r="D145" i="2" s="1"/>
  <c r="F140" i="2"/>
  <c r="AB148" i="2"/>
  <c r="G148" i="1" s="1"/>
  <c r="DO149" i="2"/>
  <c r="DO148" i="2" s="1"/>
  <c r="AK140" i="2"/>
  <c r="AJ152" i="2"/>
  <c r="CQ152" i="2"/>
  <c r="AT156" i="2"/>
  <c r="CG161" i="2"/>
  <c r="V161" i="1" s="1"/>
  <c r="AJ165" i="2"/>
  <c r="AK164" i="2"/>
  <c r="AJ164" i="2" s="1"/>
  <c r="BR164" i="2"/>
  <c r="BP165" i="2"/>
  <c r="BO165" i="2" s="1"/>
  <c r="DA164" i="2"/>
  <c r="CY164" i="2" s="1"/>
  <c r="CX164" i="2" s="1"/>
  <c r="CY165" i="2"/>
  <c r="CX165" i="2" s="1"/>
  <c r="Z177" i="2"/>
  <c r="CD123" i="2"/>
  <c r="CF122" i="2"/>
  <c r="DI125" i="2"/>
  <c r="AC125" i="1" s="1"/>
  <c r="AJ125" i="1" s="1"/>
  <c r="DN129" i="2"/>
  <c r="AM130" i="2"/>
  <c r="AM131" i="2"/>
  <c r="DN134" i="2"/>
  <c r="AA133" i="2"/>
  <c r="CG135" i="2"/>
  <c r="V135" i="1" s="1"/>
  <c r="DE137" i="2"/>
  <c r="Y137" i="1" s="1"/>
  <c r="BE143" i="2"/>
  <c r="O143" i="1" s="1"/>
  <c r="CC144" i="2"/>
  <c r="R144" i="1" s="1"/>
  <c r="G140" i="2"/>
  <c r="Z145" i="2"/>
  <c r="AM148" i="2"/>
  <c r="DN154" i="2"/>
  <c r="DM154" i="2" s="1"/>
  <c r="BB154" i="2"/>
  <c r="DL177" i="2"/>
  <c r="DO134" i="2"/>
  <c r="DO133" i="2" s="1"/>
  <c r="CG133" i="2"/>
  <c r="V133" i="1" s="1"/>
  <c r="AQ140" i="2"/>
  <c r="CV140" i="2"/>
  <c r="CU140" i="2" s="1"/>
  <c r="AE148" i="2"/>
  <c r="J148" i="1" s="1"/>
  <c r="AL148" i="1" s="1"/>
  <c r="DR149" i="2"/>
  <c r="DR148" i="2" s="1"/>
  <c r="AO164" i="2"/>
  <c r="AN164" i="2" s="1"/>
  <c r="AM164" i="2" s="1"/>
  <c r="AN165" i="2"/>
  <c r="AM165" i="2" s="1"/>
  <c r="AD187" i="2"/>
  <c r="DN194" i="2"/>
  <c r="DM194" i="2" s="1"/>
  <c r="BB194" i="2"/>
  <c r="BC192" i="2"/>
  <c r="DN93" i="2"/>
  <c r="BD103" i="2"/>
  <c r="N103" i="1" s="1"/>
  <c r="AI103" i="1" s="1"/>
  <c r="CT114" i="2"/>
  <c r="CF119" i="2"/>
  <c r="U119" i="1" s="1"/>
  <c r="CH122" i="2"/>
  <c r="DI126" i="2"/>
  <c r="AB133" i="2"/>
  <c r="G133" i="1" s="1"/>
  <c r="AI133" i="1" s="1"/>
  <c r="DQ134" i="2"/>
  <c r="AC134" i="2"/>
  <c r="M140" i="2"/>
  <c r="L140" i="2" s="1"/>
  <c r="L141" i="2"/>
  <c r="K141" i="2" s="1"/>
  <c r="CC157" i="2"/>
  <c r="R157" i="1" s="1"/>
  <c r="AA165" i="2"/>
  <c r="Z167" i="2"/>
  <c r="DI95" i="2"/>
  <c r="AC95" i="1" s="1"/>
  <c r="AJ95" i="1" s="1"/>
  <c r="K105" i="2"/>
  <c r="AM106" i="2"/>
  <c r="DR109" i="2"/>
  <c r="CU115" i="2"/>
  <c r="CQ115" i="2" s="1"/>
  <c r="CJ116" i="2"/>
  <c r="AY114" i="2"/>
  <c r="AX114" i="2" s="1"/>
  <c r="CU119" i="2"/>
  <c r="CQ119" i="2" s="1"/>
  <c r="CG120" i="2"/>
  <c r="V120" i="1" s="1"/>
  <c r="DQ129" i="2"/>
  <c r="DP129" i="2" s="1"/>
  <c r="AD133" i="2"/>
  <c r="DR134" i="2"/>
  <c r="DR133" i="2" s="1"/>
  <c r="AT135" i="2"/>
  <c r="AT141" i="2"/>
  <c r="CG144" i="2"/>
  <c r="V144" i="1" s="1"/>
  <c r="AJ144" i="1" s="1"/>
  <c r="CH141" i="2"/>
  <c r="CX152" i="2"/>
  <c r="AB174" i="2"/>
  <c r="DO175" i="2"/>
  <c r="DO174" i="2" s="1"/>
  <c r="BX114" i="2"/>
  <c r="BW114" i="2" s="1"/>
  <c r="CG119" i="2"/>
  <c r="V119" i="1" s="1"/>
  <c r="AT126" i="2"/>
  <c r="CD146" i="2"/>
  <c r="CE145" i="2"/>
  <c r="CC149" i="2"/>
  <c r="R149" i="1" s="1"/>
  <c r="BW165" i="2"/>
  <c r="BV165" i="2" s="1"/>
  <c r="BY164" i="2"/>
  <c r="DQ175" i="2"/>
  <c r="AD174" i="2"/>
  <c r="AC175" i="2"/>
  <c r="H175" i="1" s="1"/>
  <c r="AJ175" i="1" s="1"/>
  <c r="E188" i="2"/>
  <c r="D188" i="2" s="1"/>
  <c r="F187" i="2"/>
  <c r="CJ102" i="2"/>
  <c r="DN108" i="2"/>
  <c r="BD115" i="2"/>
  <c r="BB115" i="2" s="1"/>
  <c r="DR118" i="2"/>
  <c r="DR115" i="2" s="1"/>
  <c r="BY114" i="2"/>
  <c r="CI119" i="2"/>
  <c r="CG121" i="2"/>
  <c r="V121" i="1" s="1"/>
  <c r="DQ121" i="2"/>
  <c r="DP121" i="2" s="1"/>
  <c r="K123" i="2"/>
  <c r="D132" i="2"/>
  <c r="DD140" i="2"/>
  <c r="DB140" i="2" s="1"/>
  <c r="AF146" i="2"/>
  <c r="DQ151" i="2"/>
  <c r="DP151" i="2" s="1"/>
  <c r="DP156" i="2"/>
  <c r="DN167" i="2"/>
  <c r="DM167" i="2" s="1"/>
  <c r="AF174" i="2"/>
  <c r="DR175" i="2"/>
  <c r="DR174" i="2" s="1"/>
  <c r="AE174" i="2"/>
  <c r="BV192" i="2"/>
  <c r="AF138" i="2"/>
  <c r="AC149" i="2"/>
  <c r="H149" i="1" s="1"/>
  <c r="AJ149" i="1" s="1"/>
  <c r="Z150" i="2"/>
  <c r="BA156" i="2"/>
  <c r="K156" i="1" s="1"/>
  <c r="CJ156" i="2"/>
  <c r="DN171" i="2"/>
  <c r="DM171" i="2" s="1"/>
  <c r="BB171" i="2"/>
  <c r="BP174" i="2"/>
  <c r="BO174" i="2" s="1"/>
  <c r="BR173" i="2"/>
  <c r="BP173" i="2" s="1"/>
  <c r="BO173" i="2" s="1"/>
  <c r="DN175" i="2"/>
  <c r="AA174" i="2"/>
  <c r="Z175" i="2"/>
  <c r="DR183" i="2"/>
  <c r="AC183" i="2"/>
  <c r="H183" i="1" s="1"/>
  <c r="AJ183" i="1" s="1"/>
  <c r="AT191" i="2"/>
  <c r="D194" i="2"/>
  <c r="BD192" i="2"/>
  <c r="N192" i="1" s="1"/>
  <c r="AI192" i="1" s="1"/>
  <c r="DO194" i="2"/>
  <c r="DG195" i="2"/>
  <c r="DF196" i="2"/>
  <c r="DI205" i="2"/>
  <c r="DJ203" i="2"/>
  <c r="BV207" i="2"/>
  <c r="CX208" i="2"/>
  <c r="CJ209" i="2"/>
  <c r="Z217" i="2"/>
  <c r="AQ229" i="2"/>
  <c r="AM229" i="2" s="1"/>
  <c r="AR228" i="2"/>
  <c r="AQ228" i="2" s="1"/>
  <c r="AM228" i="2" s="1"/>
  <c r="BE135" i="2"/>
  <c r="DG141" i="2"/>
  <c r="AC142" i="2"/>
  <c r="CQ144" i="2"/>
  <c r="AH140" i="2"/>
  <c r="AG140" i="2" s="1"/>
  <c r="CX145" i="2"/>
  <c r="AQ148" i="2"/>
  <c r="DR150" i="2"/>
  <c r="R158" i="2"/>
  <c r="DG164" i="2"/>
  <c r="DF165" i="2"/>
  <c r="CD167" i="2"/>
  <c r="K169" i="2"/>
  <c r="E173" i="2"/>
  <c r="K191" i="2"/>
  <c r="AH202" i="2"/>
  <c r="AG202" i="2" s="1"/>
  <c r="AF202" i="2" s="1"/>
  <c r="AG217" i="2"/>
  <c r="AF217" i="2" s="1"/>
  <c r="AI140" i="2"/>
  <c r="BZ145" i="2"/>
  <c r="DF151" i="2"/>
  <c r="Z154" i="2"/>
  <c r="BE162" i="2"/>
  <c r="O162" i="1" s="1"/>
  <c r="AJ162" i="1" s="1"/>
  <c r="Q164" i="2"/>
  <c r="O164" i="2" s="1"/>
  <c r="K164" i="2" s="1"/>
  <c r="AC166" i="2"/>
  <c r="H166" i="1" s="1"/>
  <c r="DQ166" i="2"/>
  <c r="DH165" i="2"/>
  <c r="DO166" i="2"/>
  <c r="DO165" i="2" s="1"/>
  <c r="CH178" i="2"/>
  <c r="DN182" i="2"/>
  <c r="DM182" i="2" s="1"/>
  <c r="DL182" i="2" s="1"/>
  <c r="I187" i="2"/>
  <c r="H188" i="2"/>
  <c r="BP188" i="2"/>
  <c r="BO188" i="2" s="1"/>
  <c r="BQ187" i="2"/>
  <c r="CV187" i="2"/>
  <c r="AC200" i="2"/>
  <c r="H200" i="1" s="1"/>
  <c r="DR200" i="2"/>
  <c r="DP200" i="2" s="1"/>
  <c r="DL200" i="2" s="1"/>
  <c r="BC203" i="2"/>
  <c r="DN204" i="2"/>
  <c r="BB204" i="2"/>
  <c r="BE206" i="2"/>
  <c r="O206" i="1" s="1"/>
  <c r="AJ206" i="1" s="1"/>
  <c r="BF203" i="2"/>
  <c r="DQ206" i="2"/>
  <c r="AF250" i="2"/>
  <c r="BF174" i="2"/>
  <c r="DQ176" i="2"/>
  <c r="DE214" i="2"/>
  <c r="Y214" i="1" s="1"/>
  <c r="AC141" i="2"/>
  <c r="H141" i="1" s="1"/>
  <c r="Y144" i="2"/>
  <c r="D144" i="1" s="1"/>
  <c r="AF144" i="1" s="1"/>
  <c r="N140" i="2"/>
  <c r="D148" i="2"/>
  <c r="CC148" i="2"/>
  <c r="R148" i="1" s="1"/>
  <c r="DO156" i="2"/>
  <c r="DO155" i="2" s="1"/>
  <c r="AB155" i="2"/>
  <c r="G155" i="1" s="1"/>
  <c r="AI155" i="1" s="1"/>
  <c r="DF174" i="2"/>
  <c r="DG173" i="2"/>
  <c r="BG174" i="2"/>
  <c r="DR177" i="2"/>
  <c r="DP177" i="2" s="1"/>
  <c r="CC182" i="2"/>
  <c r="R182" i="1" s="1"/>
  <c r="BT187" i="2"/>
  <c r="BS188" i="2"/>
  <c r="DN188" i="2"/>
  <c r="DF213" i="2"/>
  <c r="DR138" i="2"/>
  <c r="DJ140" i="2"/>
  <c r="DE154" i="2"/>
  <c r="Y154" i="1" s="1"/>
  <c r="CJ155" i="2"/>
  <c r="DN158" i="2"/>
  <c r="DM158" i="2" s="1"/>
  <c r="DL158" i="2" s="1"/>
  <c r="DP171" i="2"/>
  <c r="K174" i="2"/>
  <c r="CE173" i="2"/>
  <c r="DH173" i="2"/>
  <c r="AB173" i="1" s="1"/>
  <c r="DE181" i="2"/>
  <c r="Y181" i="1" s="1"/>
  <c r="N187" i="2"/>
  <c r="CD189" i="2"/>
  <c r="CE188" i="2"/>
  <c r="DH248" i="2"/>
  <c r="DO249" i="2"/>
  <c r="BB118" i="2"/>
  <c r="BO135" i="2"/>
  <c r="DK141" i="2"/>
  <c r="AF143" i="2"/>
  <c r="P140" i="2"/>
  <c r="O140" i="2" s="1"/>
  <c r="BE145" i="2"/>
  <c r="O145" i="1" s="1"/>
  <c r="DK152" i="2"/>
  <c r="DQ153" i="2"/>
  <c r="AD152" i="2"/>
  <c r="DR154" i="2"/>
  <c r="DP154" i="2" s="1"/>
  <c r="AD155" i="2"/>
  <c r="DQ157" i="2"/>
  <c r="DN159" i="2"/>
  <c r="DM159" i="2" s="1"/>
  <c r="DR159" i="2"/>
  <c r="DP159" i="2" s="1"/>
  <c r="S165" i="2"/>
  <c r="R165" i="2" s="1"/>
  <c r="CF187" i="2"/>
  <c r="DR189" i="2"/>
  <c r="DR188" i="2" s="1"/>
  <c r="BH204" i="2"/>
  <c r="DH203" i="2"/>
  <c r="DF204" i="2"/>
  <c r="DO204" i="2"/>
  <c r="DQ111" i="2"/>
  <c r="DP111" i="2" s="1"/>
  <c r="DQ116" i="2"/>
  <c r="DN121" i="2"/>
  <c r="DM121" i="2" s="1"/>
  <c r="DL121" i="2" s="1"/>
  <c r="CM140" i="2"/>
  <c r="BS141" i="2"/>
  <c r="BO141" i="2" s="1"/>
  <c r="CO140" i="2"/>
  <c r="CX146" i="2"/>
  <c r="BL155" i="2"/>
  <c r="BH155" i="2" s="1"/>
  <c r="AE155" i="2"/>
  <c r="J155" i="1" s="1"/>
  <c r="AL155" i="1" s="1"/>
  <c r="DG155" i="2"/>
  <c r="DR157" i="2"/>
  <c r="AC158" i="2"/>
  <c r="DE158" i="2"/>
  <c r="Y158" i="1" s="1"/>
  <c r="DO159" i="2"/>
  <c r="BH160" i="2"/>
  <c r="BP164" i="2"/>
  <c r="BO164" i="2" s="1"/>
  <c r="BH170" i="2"/>
  <c r="BV171" i="2"/>
  <c r="O174" i="2"/>
  <c r="CK174" i="2"/>
  <c r="CJ174" i="2" s="1"/>
  <c r="CL173" i="2"/>
  <c r="CK173" i="2" s="1"/>
  <c r="CJ173" i="2" s="1"/>
  <c r="DN176" i="2"/>
  <c r="DM176" i="2" s="1"/>
  <c r="Z176" i="2"/>
  <c r="BO176" i="2"/>
  <c r="K180" i="2"/>
  <c r="DI181" i="2"/>
  <c r="AC181" i="1" s="1"/>
  <c r="AJ181" i="1" s="1"/>
  <c r="CH188" i="2"/>
  <c r="CG189" i="2"/>
  <c r="V189" i="1" s="1"/>
  <c r="AJ189" i="1" s="1"/>
  <c r="K202" i="2"/>
  <c r="CF202" i="2"/>
  <c r="U202" i="1" s="1"/>
  <c r="DE225" i="2"/>
  <c r="Y225" i="1" s="1"/>
  <c r="CC143" i="2"/>
  <c r="R143" i="1" s="1"/>
  <c r="DQ144" i="2"/>
  <c r="DP144" i="2" s="1"/>
  <c r="DL144" i="2" s="1"/>
  <c r="CC194" i="2"/>
  <c r="R194" i="1" s="1"/>
  <c r="D134" i="2"/>
  <c r="AF135" i="2"/>
  <c r="CX137" i="2"/>
  <c r="CR140" i="2"/>
  <c r="CQ140" i="2" s="1"/>
  <c r="AV140" i="2"/>
  <c r="AU140" i="2" s="1"/>
  <c r="BU140" i="2"/>
  <c r="BS140" i="2" s="1"/>
  <c r="CR141" i="2"/>
  <c r="CQ141" i="2" s="1"/>
  <c r="DR144" i="2"/>
  <c r="BL145" i="2"/>
  <c r="BH145" i="2" s="1"/>
  <c r="CQ147" i="2"/>
  <c r="BB149" i="2"/>
  <c r="DN150" i="2"/>
  <c r="DM150" i="2" s="1"/>
  <c r="DL150" i="2" s="1"/>
  <c r="DI156" i="2"/>
  <c r="BO159" i="2"/>
  <c r="Y161" i="2"/>
  <c r="D161" i="1" s="1"/>
  <c r="AF161" i="1" s="1"/>
  <c r="BW164" i="2"/>
  <c r="BV164" i="2" s="1"/>
  <c r="CE165" i="2"/>
  <c r="DN190" i="2"/>
  <c r="BB190" i="2"/>
  <c r="DI188" i="2"/>
  <c r="AC188" i="1" s="1"/>
  <c r="AG192" i="2"/>
  <c r="AH187" i="2"/>
  <c r="L195" i="2"/>
  <c r="K195" i="2" s="1"/>
  <c r="M187" i="2"/>
  <c r="AC211" i="2"/>
  <c r="DQ211" i="2"/>
  <c r="DP211" i="2" s="1"/>
  <c r="BP220" i="2"/>
  <c r="BO220" i="2" s="1"/>
  <c r="BR202" i="2"/>
  <c r="BV141" i="2"/>
  <c r="DL170" i="2"/>
  <c r="H173" i="2"/>
  <c r="AX173" i="2"/>
  <c r="S187" i="2"/>
  <c r="R187" i="2" s="1"/>
  <c r="AV187" i="2"/>
  <c r="AU188" i="2"/>
  <c r="AT188" i="2" s="1"/>
  <c r="DN238" i="2"/>
  <c r="DM238" i="2" s="1"/>
  <c r="DL238" i="2" s="1"/>
  <c r="CD238" i="2"/>
  <c r="CE133" i="2"/>
  <c r="DO137" i="2"/>
  <c r="DM137" i="2" s="1"/>
  <c r="DL137" i="2" s="1"/>
  <c r="AX141" i="2"/>
  <c r="DR142" i="2"/>
  <c r="DR141" i="2" s="1"/>
  <c r="AT143" i="2"/>
  <c r="DO143" i="2"/>
  <c r="BO146" i="2"/>
  <c r="BD148" i="2"/>
  <c r="N148" i="1" s="1"/>
  <c r="CF152" i="2"/>
  <c r="U152" i="1" s="1"/>
  <c r="DR153" i="2"/>
  <c r="AC161" i="2"/>
  <c r="H161" i="1" s="1"/>
  <c r="DQ161" i="2"/>
  <c r="DP161" i="2" s="1"/>
  <c r="BZ164" i="2"/>
  <c r="D182" i="2"/>
  <c r="BA182" i="2"/>
  <c r="K182" i="1" s="1"/>
  <c r="DF183" i="2"/>
  <c r="DN183" i="2"/>
  <c r="DM183" i="2" s="1"/>
  <c r="CT185" i="2"/>
  <c r="AK187" i="2"/>
  <c r="AJ192" i="2"/>
  <c r="CI192" i="2"/>
  <c r="CG192" i="2" s="1"/>
  <c r="CG194" i="2"/>
  <c r="V194" i="1" s="1"/>
  <c r="DI195" i="2"/>
  <c r="AC195" i="1" s="1"/>
  <c r="U202" i="2"/>
  <c r="S202" i="2" s="1"/>
  <c r="R202" i="2" s="1"/>
  <c r="S203" i="2"/>
  <c r="R203" i="2" s="1"/>
  <c r="AA240" i="2"/>
  <c r="E240" i="2"/>
  <c r="D240" i="2" s="1"/>
  <c r="AC137" i="2"/>
  <c r="BS155" i="2"/>
  <c r="DR161" i="2"/>
  <c r="AD165" i="2"/>
  <c r="BC165" i="2"/>
  <c r="DR167" i="2"/>
  <c r="BG165" i="2"/>
  <c r="Z168" i="2"/>
  <c r="DO168" i="2"/>
  <c r="DM168" i="2" s="1"/>
  <c r="DL168" i="2" s="1"/>
  <c r="BI174" i="2"/>
  <c r="BJ173" i="2"/>
  <c r="BI173" i="2" s="1"/>
  <c r="BH173" i="2" s="1"/>
  <c r="CD174" i="2"/>
  <c r="CF173" i="2"/>
  <c r="U173" i="1" s="1"/>
  <c r="BB177" i="2"/>
  <c r="BC174" i="2"/>
  <c r="BC178" i="2"/>
  <c r="BC188" i="2"/>
  <c r="CC191" i="2"/>
  <c r="DQ143" i="2"/>
  <c r="DP143" i="2" s="1"/>
  <c r="BQ140" i="2"/>
  <c r="BP140" i="2" s="1"/>
  <c r="CP140" i="2"/>
  <c r="DQ147" i="2"/>
  <c r="DP147" i="2" s="1"/>
  <c r="AB152" i="2"/>
  <c r="CE155" i="2"/>
  <c r="CC162" i="2"/>
  <c r="R162" i="1" s="1"/>
  <c r="AF165" i="2"/>
  <c r="BD165" i="2"/>
  <c r="DQ170" i="2"/>
  <c r="DP170" i="2" s="1"/>
  <c r="AU178" i="2"/>
  <c r="AV173" i="2"/>
  <c r="AU173" i="2" s="1"/>
  <c r="BD178" i="2"/>
  <c r="DO179" i="2"/>
  <c r="DO178" i="2" s="1"/>
  <c r="AX187" i="2"/>
  <c r="BD188" i="2"/>
  <c r="DO189" i="2"/>
  <c r="DM191" i="2"/>
  <c r="DL191" i="2" s="1"/>
  <c r="CE217" i="2"/>
  <c r="CD219" i="2"/>
  <c r="BV136" i="2"/>
  <c r="BD141" i="2"/>
  <c r="BB142" i="2"/>
  <c r="K143" i="2"/>
  <c r="BE150" i="2"/>
  <c r="E152" i="2"/>
  <c r="D152" i="2" s="1"/>
  <c r="AT153" i="2"/>
  <c r="CF155" i="2"/>
  <c r="U155" i="1" s="1"/>
  <c r="AF164" i="2"/>
  <c r="DR171" i="2"/>
  <c r="BM173" i="2"/>
  <c r="BL173" i="2" s="1"/>
  <c r="BL174" i="2"/>
  <c r="BH175" i="2"/>
  <c r="BE177" i="2"/>
  <c r="O177" i="1" s="1"/>
  <c r="AJ177" i="1" s="1"/>
  <c r="D179" i="2"/>
  <c r="DF178" i="2"/>
  <c r="AF181" i="2"/>
  <c r="DN181" i="2"/>
  <c r="DM181" i="2" s="1"/>
  <c r="CD181" i="2"/>
  <c r="Z188" i="2"/>
  <c r="AA187" i="2"/>
  <c r="BE196" i="2"/>
  <c r="BF195" i="2"/>
  <c r="AM238" i="2"/>
  <c r="AC320" i="2"/>
  <c r="H320" i="1" s="1"/>
  <c r="AD319" i="2"/>
  <c r="BB322" i="2"/>
  <c r="DN322" i="2"/>
  <c r="DM322" i="2" s="1"/>
  <c r="CX176" i="2"/>
  <c r="AX178" i="2"/>
  <c r="BV178" i="2"/>
  <c r="D192" i="2"/>
  <c r="BI187" i="2"/>
  <c r="CC193" i="2"/>
  <c r="R193" i="1" s="1"/>
  <c r="DE197" i="2"/>
  <c r="Y197" i="1" s="1"/>
  <c r="CC198" i="2"/>
  <c r="R198" i="1" s="1"/>
  <c r="CK203" i="2"/>
  <c r="CJ203" i="2" s="1"/>
  <c r="BA206" i="2"/>
  <c r="K206" i="1" s="1"/>
  <c r="AF206" i="1" s="1"/>
  <c r="CG209" i="2"/>
  <c r="DQ209" i="2"/>
  <c r="DP209" i="2" s="1"/>
  <c r="DN216" i="2"/>
  <c r="DM216" i="2" s="1"/>
  <c r="CQ217" i="2"/>
  <c r="DN222" i="2"/>
  <c r="DM222" i="2" s="1"/>
  <c r="AA220" i="2"/>
  <c r="Z222" i="2"/>
  <c r="BA223" i="2"/>
  <c r="K223" i="1" s="1"/>
  <c r="BH247" i="2"/>
  <c r="DQ197" i="2"/>
  <c r="DP197" i="2" s="1"/>
  <c r="DR182" i="2"/>
  <c r="DP182" i="2" s="1"/>
  <c r="AT183" i="2"/>
  <c r="BX185" i="2"/>
  <c r="BW187" i="2"/>
  <c r="CW187" i="2"/>
  <c r="CW185" i="2" s="1"/>
  <c r="AP187" i="2"/>
  <c r="DN197" i="2"/>
  <c r="DM197" i="2" s="1"/>
  <c r="BL203" i="2"/>
  <c r="BH203" i="2" s="1"/>
  <c r="DP218" i="2"/>
  <c r="O229" i="2"/>
  <c r="Q228" i="2"/>
  <c r="BE236" i="2"/>
  <c r="O236" i="1" s="1"/>
  <c r="BG233" i="2"/>
  <c r="Q233" i="1" s="1"/>
  <c r="CV202" i="2"/>
  <c r="CU202" i="2" s="1"/>
  <c r="CQ202" i="2" s="1"/>
  <c r="BT202" i="2"/>
  <c r="BS202" i="2" s="1"/>
  <c r="BS217" i="2"/>
  <c r="BO217" i="2" s="1"/>
  <c r="DR217" i="2"/>
  <c r="CC225" i="2"/>
  <c r="R225" i="1" s="1"/>
  <c r="T228" i="2"/>
  <c r="S228" i="2" s="1"/>
  <c r="S229" i="2"/>
  <c r="S248" i="2"/>
  <c r="R248" i="2" s="1"/>
  <c r="U247" i="2"/>
  <c r="AQ187" i="2"/>
  <c r="DE194" i="2"/>
  <c r="Y194" i="1" s="1"/>
  <c r="DN196" i="2"/>
  <c r="DE199" i="2"/>
  <c r="Y199" i="1" s="1"/>
  <c r="CW202" i="2"/>
  <c r="DO219" i="2"/>
  <c r="BB219" i="2"/>
  <c r="BD217" i="2"/>
  <c r="BD202" i="2" s="1"/>
  <c r="N202" i="1" s="1"/>
  <c r="CG220" i="2"/>
  <c r="V220" i="1" s="1"/>
  <c r="CI165" i="2"/>
  <c r="E174" i="2"/>
  <c r="D174" i="2" s="1"/>
  <c r="BF188" i="2"/>
  <c r="DQ189" i="2"/>
  <c r="CS187" i="2"/>
  <c r="DO196" i="2"/>
  <c r="DO195" i="2" s="1"/>
  <c r="AB195" i="2"/>
  <c r="G195" i="1" s="1"/>
  <c r="AI195" i="1" s="1"/>
  <c r="BA198" i="2"/>
  <c r="K198" i="1" s="1"/>
  <c r="Y199" i="2"/>
  <c r="D199" i="1" s="1"/>
  <c r="BN202" i="2"/>
  <c r="BL202" i="2" s="1"/>
  <c r="BH202" i="2" s="1"/>
  <c r="BA205" i="2"/>
  <c r="K205" i="1" s="1"/>
  <c r="BA209" i="2"/>
  <c r="K209" i="1" s="1"/>
  <c r="DN212" i="2"/>
  <c r="DM212" i="2" s="1"/>
  <c r="DL212" i="2" s="1"/>
  <c r="CX213" i="2"/>
  <c r="DR214" i="2"/>
  <c r="AE213" i="2"/>
  <c r="J213" i="1" s="1"/>
  <c r="AL213" i="1" s="1"/>
  <c r="BF213" i="2"/>
  <c r="BE215" i="2"/>
  <c r="O215" i="1" s="1"/>
  <c r="DE221" i="2"/>
  <c r="Y221" i="1" s="1"/>
  <c r="DE245" i="2"/>
  <c r="Y245" i="1" s="1"/>
  <c r="CD176" i="2"/>
  <c r="BL178" i="2"/>
  <c r="BH178" i="2" s="1"/>
  <c r="DF179" i="2"/>
  <c r="L188" i="2"/>
  <c r="K188" i="2" s="1"/>
  <c r="AI187" i="2"/>
  <c r="DE191" i="2"/>
  <c r="Q187" i="2"/>
  <c r="AT192" i="2"/>
  <c r="DQ198" i="2"/>
  <c r="DP198" i="2" s="1"/>
  <c r="BE198" i="2"/>
  <c r="O198" i="1" s="1"/>
  <c r="AJ198" i="1" s="1"/>
  <c r="CE203" i="2"/>
  <c r="CD204" i="2"/>
  <c r="DN206" i="2"/>
  <c r="DM206" i="2" s="1"/>
  <c r="DQ313" i="2"/>
  <c r="DP313" i="2" s="1"/>
  <c r="DL313" i="2" s="1"/>
  <c r="AD310" i="2"/>
  <c r="AC313" i="2"/>
  <c r="DQ135" i="2"/>
  <c r="DP135" i="2" s="1"/>
  <c r="DN161" i="2"/>
  <c r="DM161" i="2" s="1"/>
  <c r="DL161" i="2" s="1"/>
  <c r="CK165" i="2"/>
  <c r="CJ165" i="2" s="1"/>
  <c r="BB166" i="2"/>
  <c r="DN166" i="2"/>
  <c r="CI174" i="2"/>
  <c r="AC191" i="2"/>
  <c r="DQ196" i="2"/>
  <c r="AD195" i="2"/>
  <c r="CH195" i="2"/>
  <c r="CG197" i="2"/>
  <c r="BQ202" i="2"/>
  <c r="AN202" i="2"/>
  <c r="DA202" i="2"/>
  <c r="CY203" i="2"/>
  <c r="CX203" i="2" s="1"/>
  <c r="DO208" i="2"/>
  <c r="CD213" i="2"/>
  <c r="CR228" i="2"/>
  <c r="CQ228" i="2" s="1"/>
  <c r="BL228" i="2"/>
  <c r="DF243" i="2"/>
  <c r="DN243" i="2"/>
  <c r="DM243" i="2" s="1"/>
  <c r="DL243" i="2" s="1"/>
  <c r="AE195" i="2"/>
  <c r="J195" i="1" s="1"/>
  <c r="DR206" i="2"/>
  <c r="DQ210" i="2"/>
  <c r="DP210" i="2" s="1"/>
  <c r="CG210" i="2"/>
  <c r="DF257" i="2"/>
  <c r="DG255" i="2"/>
  <c r="BA175" i="2"/>
  <c r="K175" i="1" s="1"/>
  <c r="CC177" i="2"/>
  <c r="R177" i="1" s="1"/>
  <c r="AC178" i="2"/>
  <c r="H178" i="1" s="1"/>
  <c r="Y181" i="2"/>
  <c r="D181" i="1" s="1"/>
  <c r="Z190" i="2"/>
  <c r="DO190" i="2"/>
  <c r="CI203" i="2"/>
  <c r="CG204" i="2"/>
  <c r="V204" i="1" s="1"/>
  <c r="AJ204" i="1" s="1"/>
  <c r="Y215" i="2"/>
  <c r="D215" i="1" s="1"/>
  <c r="DI250" i="2"/>
  <c r="DJ248" i="2"/>
  <c r="DL286" i="2"/>
  <c r="CC291" i="2"/>
  <c r="R291" i="1" s="1"/>
  <c r="DR176" i="2"/>
  <c r="DJ178" i="2"/>
  <c r="P187" i="2"/>
  <c r="DG188" i="2"/>
  <c r="Z193" i="2"/>
  <c r="DN193" i="2"/>
  <c r="AA192" i="2"/>
  <c r="DR194" i="2"/>
  <c r="AR202" i="2"/>
  <c r="AQ202" i="2" s="1"/>
  <c r="CC206" i="2"/>
  <c r="R206" i="1" s="1"/>
  <c r="DR208" i="2"/>
  <c r="DP208" i="2" s="1"/>
  <c r="CG212" i="2"/>
  <c r="V212" i="1" s="1"/>
  <c r="AJ212" i="1" s="1"/>
  <c r="DQ212" i="2"/>
  <c r="DP212" i="2" s="1"/>
  <c r="DN215" i="2"/>
  <c r="DM215" i="2" s="1"/>
  <c r="AA213" i="2"/>
  <c r="Z241" i="2"/>
  <c r="DN241" i="2"/>
  <c r="DM241" i="2" s="1"/>
  <c r="DL241" i="2" s="1"/>
  <c r="DA173" i="2"/>
  <c r="CY173" i="2" s="1"/>
  <c r="CX173" i="2" s="1"/>
  <c r="R175" i="2"/>
  <c r="DK178" i="2"/>
  <c r="AF180" i="2"/>
  <c r="Z183" i="2"/>
  <c r="DQ190" i="2"/>
  <c r="V192" i="2"/>
  <c r="R192" i="2" s="1"/>
  <c r="CY187" i="2"/>
  <c r="CX187" i="2" s="1"/>
  <c r="DO193" i="2"/>
  <c r="Z198" i="2"/>
  <c r="DN199" i="2"/>
  <c r="DM199" i="2" s="1"/>
  <c r="DL199" i="2" s="1"/>
  <c r="O202" i="2"/>
  <c r="BW203" i="2"/>
  <c r="BY202" i="2"/>
  <c r="BW202" i="2" s="1"/>
  <c r="R209" i="2"/>
  <c r="DM211" i="2"/>
  <c r="DI219" i="2"/>
  <c r="DJ217" i="2"/>
  <c r="DQ219" i="2"/>
  <c r="CF228" i="2"/>
  <c r="U228" i="1" s="1"/>
  <c r="CJ176" i="2"/>
  <c r="DQ181" i="2"/>
  <c r="DP181" i="2" s="1"/>
  <c r="DO183" i="2"/>
  <c r="CA187" i="2"/>
  <c r="R188" i="2"/>
  <c r="AO187" i="2"/>
  <c r="DR190" i="2"/>
  <c r="V187" i="2"/>
  <c r="DH192" i="2"/>
  <c r="AB192" i="1" s="1"/>
  <c r="DQ194" i="2"/>
  <c r="DP194" i="2" s="1"/>
  <c r="DM198" i="2"/>
  <c r="DL198" i="2" s="1"/>
  <c r="CA202" i="2"/>
  <c r="BZ202" i="2" s="1"/>
  <c r="CH203" i="2"/>
  <c r="CG206" i="2"/>
  <c r="V206" i="1" s="1"/>
  <c r="DE207" i="2"/>
  <c r="Y207" i="1" s="1"/>
  <c r="DQ215" i="2"/>
  <c r="DP215" i="2" s="1"/>
  <c r="K216" i="2"/>
  <c r="BF217" i="2"/>
  <c r="BE218" i="2"/>
  <c r="CU220" i="2"/>
  <c r="CQ220" i="2" s="1"/>
  <c r="J173" i="2"/>
  <c r="CC180" i="2"/>
  <c r="R180" i="1" s="1"/>
  <c r="AF180" i="1" s="1"/>
  <c r="DR181" i="2"/>
  <c r="DR178" i="2" s="1"/>
  <c r="DQ193" i="2"/>
  <c r="AD192" i="2"/>
  <c r="DO198" i="2"/>
  <c r="CK202" i="2"/>
  <c r="CJ202" i="2" s="1"/>
  <c r="Z205" i="2"/>
  <c r="AA203" i="2"/>
  <c r="DN205" i="2"/>
  <c r="DM205" i="2" s="1"/>
  <c r="DL205" i="2" s="1"/>
  <c r="DF203" i="2"/>
  <c r="DN209" i="2"/>
  <c r="DM209" i="2" s="1"/>
  <c r="DR215" i="2"/>
  <c r="DR220" i="2"/>
  <c r="BF220" i="2"/>
  <c r="Z224" i="2"/>
  <c r="DO224" i="2"/>
  <c r="DM224" i="2" s="1"/>
  <c r="DL224" i="2" s="1"/>
  <c r="CD233" i="2"/>
  <c r="AC250" i="2"/>
  <c r="DQ250" i="2"/>
  <c r="DP250" i="2" s="1"/>
  <c r="CR178" i="2"/>
  <c r="CQ178" i="2" s="1"/>
  <c r="DI182" i="2"/>
  <c r="AC182" i="1" s="1"/>
  <c r="AJ182" i="1" s="1"/>
  <c r="DQ183" i="2"/>
  <c r="U187" i="2"/>
  <c r="DR193" i="2"/>
  <c r="DR192" i="2" s="1"/>
  <c r="AE192" i="2"/>
  <c r="CN195" i="2"/>
  <c r="CJ195" i="2" s="1"/>
  <c r="AT196" i="2"/>
  <c r="BE200" i="2"/>
  <c r="CN202" i="2"/>
  <c r="CC215" i="2"/>
  <c r="R215" i="1" s="1"/>
  <c r="BV219" i="2"/>
  <c r="DK240" i="2"/>
  <c r="CW228" i="2"/>
  <c r="CU228" i="2" s="1"/>
  <c r="Y275" i="2"/>
  <c r="D275" i="1" s="1"/>
  <c r="O203" i="2"/>
  <c r="BZ203" i="2"/>
  <c r="CU203" i="2"/>
  <c r="CQ203" i="2" s="1"/>
  <c r="AF207" i="2"/>
  <c r="BH211" i="2"/>
  <c r="AT218" i="2"/>
  <c r="S220" i="2"/>
  <c r="R220" i="2" s="1"/>
  <c r="Z226" i="2"/>
  <c r="AM233" i="2"/>
  <c r="BF240" i="2"/>
  <c r="AJ240" i="2"/>
  <c r="AF240" i="2" s="1"/>
  <c r="AF247" i="2"/>
  <c r="CK274" i="2"/>
  <c r="CJ274" i="2" s="1"/>
  <c r="CL262" i="2"/>
  <c r="CK262" i="2" s="1"/>
  <c r="DN208" i="2"/>
  <c r="DM208" i="2" s="1"/>
  <c r="DQ214" i="2"/>
  <c r="AX217" i="2"/>
  <c r="AT217" i="2" s="1"/>
  <c r="AT220" i="2"/>
  <c r="BB221" i="2"/>
  <c r="CX225" i="2"/>
  <c r="DM226" i="2"/>
  <c r="BB230" i="2"/>
  <c r="AT234" i="2"/>
  <c r="CG233" i="2"/>
  <c r="V233" i="1" s="1"/>
  <c r="BP240" i="2"/>
  <c r="BO240" i="2" s="1"/>
  <c r="CU240" i="2"/>
  <c r="CQ240" i="2" s="1"/>
  <c r="CX243" i="2"/>
  <c r="DN249" i="2"/>
  <c r="DF249" i="2"/>
  <c r="DM250" i="2"/>
  <c r="DL250" i="2" s="1"/>
  <c r="CJ283" i="2"/>
  <c r="DH213" i="2"/>
  <c r="AB213" i="1" s="1"/>
  <c r="CX217" i="2"/>
  <c r="V229" i="2"/>
  <c r="BF228" i="2"/>
  <c r="BS233" i="2"/>
  <c r="BO233" i="2" s="1"/>
  <c r="CG238" i="2"/>
  <c r="V238" i="1" s="1"/>
  <c r="DR265" i="2"/>
  <c r="DK263" i="2"/>
  <c r="DI263" i="2" s="1"/>
  <c r="BE279" i="2"/>
  <c r="O279" i="1" s="1"/>
  <c r="BF278" i="2"/>
  <c r="BV205" i="2"/>
  <c r="Z209" i="2"/>
  <c r="DN210" i="2"/>
  <c r="DM210" i="2" s="1"/>
  <c r="DF211" i="2"/>
  <c r="AB213" i="2"/>
  <c r="G213" i="1" s="1"/>
  <c r="AI213" i="1" s="1"/>
  <c r="DI214" i="2"/>
  <c r="AC214" i="1" s="1"/>
  <c r="AC215" i="2"/>
  <c r="H215" i="1" s="1"/>
  <c r="BZ217" i="2"/>
  <c r="BV217" i="2" s="1"/>
  <c r="DR219" i="2"/>
  <c r="AB220" i="2"/>
  <c r="G220" i="1" s="1"/>
  <c r="AI220" i="1" s="1"/>
  <c r="Z223" i="2"/>
  <c r="V228" i="2"/>
  <c r="BG229" i="2"/>
  <c r="BE229" i="2" s="1"/>
  <c r="O229" i="1" s="1"/>
  <c r="BO231" i="2"/>
  <c r="AU233" i="2"/>
  <c r="AT233" i="2" s="1"/>
  <c r="CD237" i="2"/>
  <c r="DQ249" i="2"/>
  <c r="AD248" i="2"/>
  <c r="D255" i="2"/>
  <c r="AZ262" i="2"/>
  <c r="AX262" i="2" s="1"/>
  <c r="DM269" i="2"/>
  <c r="K210" i="2"/>
  <c r="DI213" i="2"/>
  <c r="AC213" i="1" s="1"/>
  <c r="DN219" i="2"/>
  <c r="DM219" i="2" s="1"/>
  <c r="AC220" i="2"/>
  <c r="H220" i="1" s="1"/>
  <c r="BH221" i="2"/>
  <c r="DM223" i="2"/>
  <c r="DL223" i="2" s="1"/>
  <c r="AC225" i="2"/>
  <c r="DQ225" i="2"/>
  <c r="DP225" i="2" s="1"/>
  <c r="CD226" i="2"/>
  <c r="AC236" i="2"/>
  <c r="DQ236" i="2"/>
  <c r="DP236" i="2" s="1"/>
  <c r="DM236" i="2"/>
  <c r="AE248" i="2"/>
  <c r="DR249" i="2"/>
  <c r="DR253" i="2"/>
  <c r="DP253" i="2" s="1"/>
  <c r="BE253" i="2"/>
  <c r="O253" i="1" s="1"/>
  <c r="AJ253" i="1" s="1"/>
  <c r="DM254" i="2"/>
  <c r="DL254" i="2" s="1"/>
  <c r="U262" i="2"/>
  <c r="BO281" i="2"/>
  <c r="CJ306" i="2"/>
  <c r="DR236" i="2"/>
  <c r="CX255" i="2"/>
  <c r="CD263" i="2"/>
  <c r="CE262" i="2"/>
  <c r="DH270" i="2"/>
  <c r="DF271" i="2"/>
  <c r="DO310" i="2"/>
  <c r="DO206" i="2"/>
  <c r="DO216" i="2"/>
  <c r="DG220" i="2"/>
  <c r="BX228" i="2"/>
  <c r="BW228" i="2" s="1"/>
  <c r="BV228" i="2" s="1"/>
  <c r="DC247" i="2"/>
  <c r="DB247" i="2" s="1"/>
  <c r="DB255" i="2"/>
  <c r="R263" i="2"/>
  <c r="R278" i="2"/>
  <c r="CS342" i="2"/>
  <c r="CR342" i="2" s="1"/>
  <c r="CR343" i="2"/>
  <c r="CE195" i="2"/>
  <c r="AF213" i="2"/>
  <c r="AX228" i="2"/>
  <c r="F228" i="2"/>
  <c r="E228" i="2" s="1"/>
  <c r="D228" i="2" s="1"/>
  <c r="CZ228" i="2"/>
  <c r="R240" i="2"/>
  <c r="W262" i="2"/>
  <c r="V263" i="2"/>
  <c r="BE263" i="2"/>
  <c r="O263" i="1" s="1"/>
  <c r="DD319" i="2"/>
  <c r="DD317" i="2" s="1"/>
  <c r="DB324" i="2"/>
  <c r="BB179" i="2"/>
  <c r="DN179" i="2"/>
  <c r="DQ207" i="2"/>
  <c r="DP207" i="2" s="1"/>
  <c r="DL207" i="2" s="1"/>
  <c r="CG214" i="2"/>
  <c r="DI215" i="2"/>
  <c r="DQ216" i="2"/>
  <c r="R219" i="2"/>
  <c r="DI221" i="2"/>
  <c r="AC221" i="1" s="1"/>
  <c r="AJ221" i="1" s="1"/>
  <c r="DQ222" i="2"/>
  <c r="DN225" i="2"/>
  <c r="DM225" i="2" s="1"/>
  <c r="DL225" i="2" s="1"/>
  <c r="CE229" i="2"/>
  <c r="Z230" i="2"/>
  <c r="AA229" i="2"/>
  <c r="CC231" i="2"/>
  <c r="R231" i="1" s="1"/>
  <c r="BZ233" i="2"/>
  <c r="BV233" i="2" s="1"/>
  <c r="Z234" i="2"/>
  <c r="DN234" i="2"/>
  <c r="DQ235" i="2"/>
  <c r="AD233" i="2"/>
  <c r="R239" i="2"/>
  <c r="DF239" i="2"/>
  <c r="BB241" i="2"/>
  <c r="AC245" i="2"/>
  <c r="DQ245" i="2"/>
  <c r="DP245" i="2" s="1"/>
  <c r="DL245" i="2" s="1"/>
  <c r="AT252" i="2"/>
  <c r="BE260" i="2"/>
  <c r="DQ260" i="2"/>
  <c r="BZ262" i="2"/>
  <c r="BB263" i="2"/>
  <c r="BL278" i="2"/>
  <c r="BH278" i="2" s="1"/>
  <c r="BQ342" i="2"/>
  <c r="BP342" i="2" s="1"/>
  <c r="BP343" i="2"/>
  <c r="BO343" i="2" s="1"/>
  <c r="BE199" i="2"/>
  <c r="Z204" i="2"/>
  <c r="DO214" i="2"/>
  <c r="DO213" i="2" s="1"/>
  <c r="DR216" i="2"/>
  <c r="DG217" i="2"/>
  <c r="DO218" i="2"/>
  <c r="DJ220" i="2"/>
  <c r="DP221" i="2"/>
  <c r="DR222" i="2"/>
  <c r="CD224" i="2"/>
  <c r="CJ226" i="2"/>
  <c r="DB229" i="2"/>
  <c r="CX229" i="2" s="1"/>
  <c r="DO230" i="2"/>
  <c r="AB229" i="2"/>
  <c r="DG233" i="2"/>
  <c r="DO234" i="2"/>
  <c r="DO233" i="2" s="1"/>
  <c r="DR235" i="2"/>
  <c r="AM236" i="2"/>
  <c r="BA237" i="2"/>
  <c r="K237" i="1" s="1"/>
  <c r="V240" i="2"/>
  <c r="AX240" i="2"/>
  <c r="AT240" i="2" s="1"/>
  <c r="AR247" i="2"/>
  <c r="AQ248" i="2"/>
  <c r="AM248" i="2" s="1"/>
  <c r="BY247" i="2"/>
  <c r="BW247" i="2" s="1"/>
  <c r="BV247" i="2" s="1"/>
  <c r="DG248" i="2"/>
  <c r="CC255" i="2"/>
  <c r="R255" i="1" s="1"/>
  <c r="DI293" i="2"/>
  <c r="AC293" i="1" s="1"/>
  <c r="DQ293" i="2"/>
  <c r="BL217" i="2"/>
  <c r="BH217" i="2" s="1"/>
  <c r="AC218" i="2"/>
  <c r="BI228" i="2"/>
  <c r="BH228" i="2" s="1"/>
  <c r="DB228" i="2"/>
  <c r="AC230" i="2"/>
  <c r="H230" i="1" s="1"/>
  <c r="AJ230" i="1" s="1"/>
  <c r="AD229" i="2"/>
  <c r="DQ230" i="2"/>
  <c r="DR231" i="2"/>
  <c r="DP231" i="2" s="1"/>
  <c r="AA233" i="2"/>
  <c r="BB252" i="2"/>
  <c r="DN252" i="2"/>
  <c r="DM252" i="2" s="1"/>
  <c r="DL252" i="2" s="1"/>
  <c r="BP294" i="2"/>
  <c r="BO294" i="2" s="1"/>
  <c r="BQ289" i="2"/>
  <c r="AW317" i="2"/>
  <c r="CH228" i="2"/>
  <c r="AE229" i="2"/>
  <c r="DR230" i="2"/>
  <c r="CJ233" i="2"/>
  <c r="DN235" i="2"/>
  <c r="DM235" i="2" s="1"/>
  <c r="DN242" i="2"/>
  <c r="DM242" i="2" s="1"/>
  <c r="S247" i="2"/>
  <c r="R247" i="2" s="1"/>
  <c r="DE260" i="2"/>
  <c r="Y260" i="1" s="1"/>
  <c r="DQ276" i="2"/>
  <c r="AC276" i="2"/>
  <c r="H276" i="1" s="1"/>
  <c r="AJ276" i="1" s="1"/>
  <c r="AY202" i="2"/>
  <c r="DQ204" i="2"/>
  <c r="BC213" i="2"/>
  <c r="K229" i="2"/>
  <c r="DN230" i="2"/>
  <c r="DO240" i="2"/>
  <c r="AW247" i="2"/>
  <c r="BA268" i="2"/>
  <c r="K268" i="1" s="1"/>
  <c r="CI290" i="2"/>
  <c r="CG292" i="2"/>
  <c r="V292" i="1" s="1"/>
  <c r="DR292" i="2"/>
  <c r="AD203" i="2"/>
  <c r="DR204" i="2"/>
  <c r="BA208" i="2"/>
  <c r="K208" i="1" s="1"/>
  <c r="AF208" i="1" s="1"/>
  <c r="CE220" i="2"/>
  <c r="DN221" i="2"/>
  <c r="BB236" i="2"/>
  <c r="BC233" i="2"/>
  <c r="AD240" i="2"/>
  <c r="CK248" i="2"/>
  <c r="CJ248" i="2" s="1"/>
  <c r="CL247" i="2"/>
  <c r="DQ199" i="2"/>
  <c r="DP199" i="2" s="1"/>
  <c r="AE203" i="2"/>
  <c r="CD212" i="2"/>
  <c r="CQ214" i="2"/>
  <c r="AN220" i="2"/>
  <c r="AM220" i="2" s="1"/>
  <c r="AT223" i="2"/>
  <c r="CX226" i="2"/>
  <c r="DH229" i="2"/>
  <c r="AM230" i="2"/>
  <c r="DR239" i="2"/>
  <c r="AE240" i="2"/>
  <c r="CE240" i="2"/>
  <c r="W247" i="2"/>
  <c r="V247" i="2" s="1"/>
  <c r="CD251" i="2"/>
  <c r="CE248" i="2"/>
  <c r="DN251" i="2"/>
  <c r="DM251" i="2" s="1"/>
  <c r="BH252" i="2"/>
  <c r="DK274" i="2"/>
  <c r="DI277" i="2"/>
  <c r="AC277" i="1" s="1"/>
  <c r="DN293" i="2"/>
  <c r="DM293" i="2" s="1"/>
  <c r="CD293" i="2"/>
  <c r="AF203" i="2"/>
  <c r="Y214" i="2"/>
  <c r="D214" i="1" s="1"/>
  <c r="V217" i="2"/>
  <c r="R217" i="2" s="1"/>
  <c r="CD218" i="2"/>
  <c r="AF219" i="2"/>
  <c r="R226" i="2"/>
  <c r="DR226" i="2"/>
  <c r="DP226" i="2" s="1"/>
  <c r="DQ239" i="2"/>
  <c r="DQ258" i="2"/>
  <c r="DP258" i="2" s="1"/>
  <c r="AC258" i="2"/>
  <c r="H258" i="1" s="1"/>
  <c r="AJ258" i="1" s="1"/>
  <c r="AE267" i="2"/>
  <c r="DR269" i="2"/>
  <c r="AC269" i="2"/>
  <c r="AT274" i="2"/>
  <c r="L203" i="2"/>
  <c r="K203" i="2" s="1"/>
  <c r="AT212" i="2"/>
  <c r="BH214" i="2"/>
  <c r="CF217" i="2"/>
  <c r="U217" i="1" s="1"/>
  <c r="DF226" i="2"/>
  <c r="CM228" i="2"/>
  <c r="CJ230" i="2"/>
  <c r="BB231" i="2"/>
  <c r="CQ231" i="2"/>
  <c r="DM232" i="2"/>
  <c r="DL232" i="2" s="1"/>
  <c r="H233" i="2"/>
  <c r="D233" i="2" s="1"/>
  <c r="CC234" i="2"/>
  <c r="R234" i="1" s="1"/>
  <c r="DQ234" i="2"/>
  <c r="AF244" i="2"/>
  <c r="DN244" i="2"/>
  <c r="DM244" i="2" s="1"/>
  <c r="DL244" i="2" s="1"/>
  <c r="BB248" i="2"/>
  <c r="CG251" i="2"/>
  <c r="V251" i="1" s="1"/>
  <c r="AJ251" i="1" s="1"/>
  <c r="DM258" i="2"/>
  <c r="DL258" i="2" s="1"/>
  <c r="DM260" i="2"/>
  <c r="DR268" i="2"/>
  <c r="BG267" i="2"/>
  <c r="Q267" i="1" s="1"/>
  <c r="AC287" i="2"/>
  <c r="H287" i="1" s="1"/>
  <c r="AJ287" i="1" s="1"/>
  <c r="DQ287" i="2"/>
  <c r="DP287" i="2" s="1"/>
  <c r="BB290" i="2"/>
  <c r="DR260" i="2"/>
  <c r="Z265" i="2"/>
  <c r="DN265" i="2"/>
  <c r="DM265" i="2" s="1"/>
  <c r="BV270" i="2"/>
  <c r="DO284" i="2"/>
  <c r="DN339" i="2"/>
  <c r="Z339" i="2"/>
  <c r="DN379" i="2"/>
  <c r="DM379" i="2" s="1"/>
  <c r="DL379" i="2" s="1"/>
  <c r="Z379" i="2"/>
  <c r="AU248" i="2"/>
  <c r="AT248" i="2" s="1"/>
  <c r="Z254" i="2"/>
  <c r="DR256" i="2"/>
  <c r="R260" i="2"/>
  <c r="DI265" i="2"/>
  <c r="AT290" i="2"/>
  <c r="BE300" i="2"/>
  <c r="O300" i="1" s="1"/>
  <c r="BE301" i="2"/>
  <c r="O301" i="1" s="1"/>
  <c r="DO253" i="2"/>
  <c r="BB259" i="2"/>
  <c r="DI260" i="2"/>
  <c r="AC260" i="1" s="1"/>
  <c r="AC263" i="2"/>
  <c r="H263" i="1" s="1"/>
  <c r="BG262" i="2"/>
  <c r="Q262" i="1" s="1"/>
  <c r="S267" i="2"/>
  <c r="R267" i="2" s="1"/>
  <c r="CR278" i="2"/>
  <c r="CQ278" i="2" s="1"/>
  <c r="AT283" i="2"/>
  <c r="DJ290" i="2"/>
  <c r="DI291" i="2"/>
  <c r="AC291" i="1" s="1"/>
  <c r="DN297" i="2"/>
  <c r="BR319" i="2"/>
  <c r="BP320" i="2"/>
  <c r="BO320" i="2" s="1"/>
  <c r="Z324" i="2"/>
  <c r="DO241" i="2"/>
  <c r="DQ242" i="2"/>
  <c r="AC242" i="2"/>
  <c r="H242" i="1" s="1"/>
  <c r="CN247" i="2"/>
  <c r="Y264" i="2"/>
  <c r="D264" i="1" s="1"/>
  <c r="AF264" i="1" s="1"/>
  <c r="DO321" i="2"/>
  <c r="AW228" i="2"/>
  <c r="DR242" i="2"/>
  <c r="BB256" i="2"/>
  <c r="BC255" i="2"/>
  <c r="DJ255" i="2"/>
  <c r="DE259" i="2"/>
  <c r="Y259" i="1" s="1"/>
  <c r="BO262" i="2"/>
  <c r="BA269" i="2"/>
  <c r="K269" i="1" s="1"/>
  <c r="CO262" i="2"/>
  <c r="CN270" i="2"/>
  <c r="CJ270" i="2" s="1"/>
  <c r="DN277" i="2"/>
  <c r="DM277" i="2" s="1"/>
  <c r="DM281" i="2"/>
  <c r="DQ223" i="2"/>
  <c r="DP223" i="2" s="1"/>
  <c r="BO223" i="2"/>
  <c r="CG225" i="2"/>
  <c r="V225" i="1" s="1"/>
  <c r="CF233" i="2"/>
  <c r="U233" i="1" s="1"/>
  <c r="AI233" i="1" s="1"/>
  <c r="CQ238" i="2"/>
  <c r="CD253" i="2"/>
  <c r="BI255" i="2"/>
  <c r="BH255" i="2" s="1"/>
  <c r="BD255" i="2"/>
  <c r="N255" i="1" s="1"/>
  <c r="DO256" i="2"/>
  <c r="DO255" i="2" s="1"/>
  <c r="CR263" i="2"/>
  <c r="CQ263" i="2" s="1"/>
  <c r="CS262" i="2"/>
  <c r="CR262" i="2" s="1"/>
  <c r="CQ262" i="2" s="1"/>
  <c r="AB263" i="2"/>
  <c r="DO264" i="2"/>
  <c r="DO263" i="2" s="1"/>
  <c r="BM262" i="2"/>
  <c r="BL262" i="2" s="1"/>
  <c r="AC271" i="2"/>
  <c r="DQ271" i="2"/>
  <c r="AD270" i="2"/>
  <c r="AM304" i="2"/>
  <c r="DQ309" i="2"/>
  <c r="DP309" i="2" s="1"/>
  <c r="K225" i="2"/>
  <c r="DO231" i="2"/>
  <c r="DM231" i="2" s="1"/>
  <c r="CQ232" i="2"/>
  <c r="AG233" i="2"/>
  <c r="AF233" i="2" s="1"/>
  <c r="CG234" i="2"/>
  <c r="V234" i="1" s="1"/>
  <c r="AJ234" i="1" s="1"/>
  <c r="AC237" i="2"/>
  <c r="AF241" i="2"/>
  <c r="DI242" i="2"/>
  <c r="AM243" i="2"/>
  <c r="CC243" i="2"/>
  <c r="R243" i="1" s="1"/>
  <c r="BM247" i="2"/>
  <c r="BL247" i="2" s="1"/>
  <c r="CR248" i="2"/>
  <c r="CQ248" i="2" s="1"/>
  <c r="BV252" i="2"/>
  <c r="BE256" i="2"/>
  <c r="O256" i="1" s="1"/>
  <c r="AJ256" i="1" s="1"/>
  <c r="BB258" i="2"/>
  <c r="DO258" i="2"/>
  <c r="DR272" i="2"/>
  <c r="DP272" i="2" s="1"/>
  <c r="BE272" i="2"/>
  <c r="O272" i="1" s="1"/>
  <c r="BG270" i="2"/>
  <c r="Q270" i="1" s="1"/>
  <c r="DQ281" i="2"/>
  <c r="DP281" i="2" s="1"/>
  <c r="AC281" i="2"/>
  <c r="H281" i="1" s="1"/>
  <c r="AJ281" i="1" s="1"/>
  <c r="AF289" i="2"/>
  <c r="DR309" i="2"/>
  <c r="CR247" i="2"/>
  <c r="CQ247" i="2" s="1"/>
  <c r="CI248" i="2"/>
  <c r="AE255" i="2"/>
  <c r="J255" i="1" s="1"/>
  <c r="AL255" i="1" s="1"/>
  <c r="K256" i="2"/>
  <c r="DQ255" i="2"/>
  <c r="DQ257" i="2"/>
  <c r="DP257" i="2" s="1"/>
  <c r="AD255" i="2"/>
  <c r="DN259" i="2"/>
  <c r="DM259" i="2" s="1"/>
  <c r="DL259" i="2" s="1"/>
  <c r="Z259" i="2"/>
  <c r="T262" i="2"/>
  <c r="CU263" i="2"/>
  <c r="CV262" i="2"/>
  <c r="CU262" i="2" s="1"/>
  <c r="DQ264" i="2"/>
  <c r="BA265" i="2"/>
  <c r="K265" i="1" s="1"/>
  <c r="CC268" i="2"/>
  <c r="R268" i="1" s="1"/>
  <c r="DN287" i="2"/>
  <c r="DM287" i="2" s="1"/>
  <c r="BB287" i="2"/>
  <c r="H298" i="2"/>
  <c r="J289" i="2"/>
  <c r="AV247" i="2"/>
  <c r="AU247" i="2" s="1"/>
  <c r="BO248" i="2"/>
  <c r="BD247" i="2"/>
  <c r="N247" i="1" s="1"/>
  <c r="CC252" i="2"/>
  <c r="R252" i="1" s="1"/>
  <c r="DO259" i="2"/>
  <c r="DR264" i="2"/>
  <c r="DR263" i="2" s="1"/>
  <c r="DR274" i="2"/>
  <c r="CG282" i="2"/>
  <c r="V282" i="1" s="1"/>
  <c r="CH298" i="2"/>
  <c r="DQ300" i="2"/>
  <c r="CG300" i="2"/>
  <c r="V300" i="1" s="1"/>
  <c r="AJ300" i="1" s="1"/>
  <c r="DN312" i="2"/>
  <c r="DM312" i="2" s="1"/>
  <c r="AA310" i="2"/>
  <c r="DP241" i="2"/>
  <c r="BE265" i="2"/>
  <c r="O265" i="1" s="1"/>
  <c r="DQ265" i="2"/>
  <c r="DP265" i="2" s="1"/>
  <c r="DO267" i="2"/>
  <c r="Y272" i="2"/>
  <c r="D272" i="1" s="1"/>
  <c r="AD274" i="2"/>
  <c r="BD278" i="2"/>
  <c r="BN289" i="2"/>
  <c r="CZ289" i="2"/>
  <c r="CY290" i="2"/>
  <c r="AV342" i="2"/>
  <c r="AU342" i="2" s="1"/>
  <c r="AT342" i="2" s="1"/>
  <c r="AW342" i="2"/>
  <c r="AU343" i="2"/>
  <c r="AT343" i="2" s="1"/>
  <c r="DR349" i="2"/>
  <c r="CG349" i="2"/>
  <c r="V349" i="1" s="1"/>
  <c r="AJ349" i="1" s="1"/>
  <c r="DE238" i="2"/>
  <c r="Y238" i="1" s="1"/>
  <c r="Y239" i="2"/>
  <c r="D239" i="1" s="1"/>
  <c r="AM240" i="2"/>
  <c r="BS248" i="2"/>
  <c r="Z251" i="2"/>
  <c r="AB248" i="2"/>
  <c r="DE258" i="2"/>
  <c r="Y258" i="1" s="1"/>
  <c r="DP259" i="2"/>
  <c r="DA262" i="2"/>
  <c r="CC275" i="2"/>
  <c r="R275" i="1" s="1"/>
  <c r="BO290" i="2"/>
  <c r="AI228" i="2"/>
  <c r="AG228" i="2" s="1"/>
  <c r="DE232" i="2"/>
  <c r="Y232" i="1" s="1"/>
  <c r="AF232" i="1" s="1"/>
  <c r="O228" i="2"/>
  <c r="DN239" i="2"/>
  <c r="DR259" i="2"/>
  <c r="AB270" i="2"/>
  <c r="DO272" i="2"/>
  <c r="CF274" i="2"/>
  <c r="U274" i="1" s="1"/>
  <c r="DO275" i="2"/>
  <c r="CO289" i="2"/>
  <c r="CN289" i="2" s="1"/>
  <c r="CN294" i="2"/>
  <c r="AX319" i="2"/>
  <c r="AY317" i="2"/>
  <c r="CG333" i="2"/>
  <c r="DR333" i="2"/>
  <c r="CK220" i="2"/>
  <c r="CJ220" i="2" s="1"/>
  <c r="D223" i="2"/>
  <c r="DF224" i="2"/>
  <c r="M228" i="2"/>
  <c r="L228" i="2" s="1"/>
  <c r="K228" i="2" s="1"/>
  <c r="AJ229" i="2"/>
  <c r="AF229" i="2" s="1"/>
  <c r="AK228" i="2"/>
  <c r="DO239" i="2"/>
  <c r="DJ240" i="2"/>
  <c r="L248" i="2"/>
  <c r="K248" i="2" s="1"/>
  <c r="M247" i="2"/>
  <c r="L247" i="2" s="1"/>
  <c r="K247" i="2" s="1"/>
  <c r="DH255" i="2"/>
  <c r="AB255" i="1" s="1"/>
  <c r="AO262" i="2"/>
  <c r="AN262" i="2" s="1"/>
  <c r="AM262" i="2" s="1"/>
  <c r="AN267" i="2"/>
  <c r="AM267" i="2" s="1"/>
  <c r="BS262" i="2"/>
  <c r="BC306" i="2"/>
  <c r="BB307" i="2"/>
  <c r="DN307" i="2"/>
  <c r="CK310" i="2"/>
  <c r="CJ310" i="2" s="1"/>
  <c r="CL289" i="2"/>
  <c r="CK289" i="2" s="1"/>
  <c r="CJ289" i="2" s="1"/>
  <c r="DO221" i="2"/>
  <c r="AL228" i="2"/>
  <c r="AL185" i="2" s="1"/>
  <c r="BC229" i="2"/>
  <c r="BV238" i="2"/>
  <c r="DO251" i="2"/>
  <c r="BW255" i="2"/>
  <c r="BV255" i="2" s="1"/>
  <c r="DN256" i="2"/>
  <c r="Z256" i="2"/>
  <c r="R265" i="2"/>
  <c r="AP262" i="2"/>
  <c r="DI267" i="2"/>
  <c r="AC267" i="1" s="1"/>
  <c r="DQ269" i="2"/>
  <c r="BC270" i="2"/>
  <c r="BB271" i="2"/>
  <c r="DN271" i="2"/>
  <c r="J262" i="2"/>
  <c r="J185" i="2" s="1"/>
  <c r="CI274" i="2"/>
  <c r="CG275" i="2"/>
  <c r="V275" i="1" s="1"/>
  <c r="H289" i="2"/>
  <c r="DM308" i="2"/>
  <c r="AA356" i="2"/>
  <c r="DN357" i="2"/>
  <c r="Z357" i="2"/>
  <c r="BC267" i="2"/>
  <c r="DO269" i="2"/>
  <c r="BE277" i="2"/>
  <c r="O277" i="1" s="1"/>
  <c r="BF274" i="2"/>
  <c r="DQ277" i="2"/>
  <c r="DP277" i="2" s="1"/>
  <c r="CJ278" i="2"/>
  <c r="K280" i="2"/>
  <c r="DO281" i="2"/>
  <c r="BO285" i="2"/>
  <c r="F289" i="2"/>
  <c r="E289" i="2" s="1"/>
  <c r="E290" i="2"/>
  <c r="D290" i="2" s="1"/>
  <c r="CH324" i="2"/>
  <c r="CG327" i="2"/>
  <c r="BH337" i="2"/>
  <c r="CQ340" i="2"/>
  <c r="AJ356" i="2"/>
  <c r="AF356" i="2" s="1"/>
  <c r="AK355" i="2"/>
  <c r="AJ355" i="2" s="1"/>
  <c r="CG368" i="2"/>
  <c r="V368" i="1" s="1"/>
  <c r="AJ368" i="1" s="1"/>
  <c r="CY263" i="2"/>
  <c r="CX263" i="2" s="1"/>
  <c r="R268" i="2"/>
  <c r="DQ268" i="2"/>
  <c r="BE268" i="2"/>
  <c r="O268" i="1" s="1"/>
  <c r="AQ270" i="2"/>
  <c r="AM270" i="2" s="1"/>
  <c r="CU270" i="2"/>
  <c r="AC272" i="2"/>
  <c r="H272" i="1" s="1"/>
  <c r="BW274" i="2"/>
  <c r="BV274" i="2" s="1"/>
  <c r="AC275" i="2"/>
  <c r="H275" i="1" s="1"/>
  <c r="V278" i="2"/>
  <c r="CG283" i="2"/>
  <c r="V283" i="1" s="1"/>
  <c r="K287" i="2"/>
  <c r="CS289" i="2"/>
  <c r="CR289" i="2" s="1"/>
  <c r="CQ289" i="2" s="1"/>
  <c r="CR290" i="2"/>
  <c r="CQ290" i="2" s="1"/>
  <c r="DK290" i="2"/>
  <c r="BW301" i="2"/>
  <c r="BV301" i="2" s="1"/>
  <c r="AM302" i="2"/>
  <c r="AT305" i="2"/>
  <c r="BD306" i="2"/>
  <c r="N306" i="1" s="1"/>
  <c r="DO307" i="2"/>
  <c r="CG310" i="2"/>
  <c r="V310" i="1" s="1"/>
  <c r="AK319" i="2"/>
  <c r="AJ320" i="2"/>
  <c r="AJ328" i="2"/>
  <c r="AF328" i="2" s="1"/>
  <c r="AL319" i="2"/>
  <c r="DO353" i="2"/>
  <c r="Z353" i="2"/>
  <c r="DP280" i="2"/>
  <c r="DQ291" i="2"/>
  <c r="AC291" i="2"/>
  <c r="AD290" i="2"/>
  <c r="DN299" i="2"/>
  <c r="AA298" i="2"/>
  <c r="Z299" i="2"/>
  <c r="DQ308" i="2"/>
  <c r="AC308" i="2"/>
  <c r="H308" i="1" s="1"/>
  <c r="AJ308" i="1" s="1"/>
  <c r="AD306" i="2"/>
  <c r="CI310" i="2"/>
  <c r="X310" i="1" s="1"/>
  <c r="DF324" i="2"/>
  <c r="Y257" i="2"/>
  <c r="D257" i="1" s="1"/>
  <c r="CX268" i="2"/>
  <c r="CX270" i="2"/>
  <c r="BA279" i="2"/>
  <c r="K279" i="1" s="1"/>
  <c r="BH294" i="2"/>
  <c r="DO299" i="2"/>
  <c r="DO298" i="2" s="1"/>
  <c r="AB298" i="2"/>
  <c r="G298" i="1" s="1"/>
  <c r="BA300" i="2"/>
  <c r="K300" i="1" s="1"/>
  <c r="K307" i="2"/>
  <c r="DR308" i="2"/>
  <c r="DR306" i="2" s="1"/>
  <c r="CG313" i="2"/>
  <c r="V313" i="1" s="1"/>
  <c r="AV317" i="2"/>
  <c r="AU317" i="2" s="1"/>
  <c r="AU319" i="2"/>
  <c r="AN320" i="2"/>
  <c r="AM320" i="2" s="1"/>
  <c r="AO319" i="2"/>
  <c r="CH348" i="2"/>
  <c r="DQ349" i="2"/>
  <c r="DP349" i="2" s="1"/>
  <c r="CE386" i="2"/>
  <c r="CD388" i="2"/>
  <c r="DN388" i="2"/>
  <c r="DM388" i="2" s="1"/>
  <c r="G262" i="2"/>
  <c r="E262" i="2" s="1"/>
  <c r="CC272" i="2"/>
  <c r="R272" i="1" s="1"/>
  <c r="DN272" i="2"/>
  <c r="DM272" i="2" s="1"/>
  <c r="DL272" i="2" s="1"/>
  <c r="BO278" i="2"/>
  <c r="AC296" i="2"/>
  <c r="H296" i="1" s="1"/>
  <c r="AJ296" i="1" s="1"/>
  <c r="DR296" i="2"/>
  <c r="AU310" i="2"/>
  <c r="AT310" i="2" s="1"/>
  <c r="AV289" i="2"/>
  <c r="AU289" i="2" s="1"/>
  <c r="BB311" i="2"/>
  <c r="BC310" i="2"/>
  <c r="DN311" i="2"/>
  <c r="DP321" i="2"/>
  <c r="DN330" i="2"/>
  <c r="DM330" i="2" s="1"/>
  <c r="DL330" i="2" s="1"/>
  <c r="Z330" i="2"/>
  <c r="DN349" i="2"/>
  <c r="DM349" i="2" s="1"/>
  <c r="DL349" i="2" s="1"/>
  <c r="BB349" i="2"/>
  <c r="L356" i="2"/>
  <c r="K356" i="2" s="1"/>
  <c r="M355" i="2"/>
  <c r="DN358" i="2"/>
  <c r="DM358" i="2" s="1"/>
  <c r="Z358" i="2"/>
  <c r="DI376" i="2"/>
  <c r="AC376" i="1" s="1"/>
  <c r="AJ376" i="1" s="1"/>
  <c r="DQ376" i="2"/>
  <c r="AY247" i="2"/>
  <c r="AX247" i="2" s="1"/>
  <c r="CH247" i="2"/>
  <c r="CG248" i="2"/>
  <c r="V248" i="1" s="1"/>
  <c r="AJ255" i="2"/>
  <c r="AF255" i="2" s="1"/>
  <c r="AF257" i="2"/>
  <c r="AG263" i="2"/>
  <c r="AF263" i="2" s="1"/>
  <c r="AH262" i="2"/>
  <c r="AG262" i="2" s="1"/>
  <c r="BZ267" i="2"/>
  <c r="BV267" i="2" s="1"/>
  <c r="DI268" i="2"/>
  <c r="AC268" i="1" s="1"/>
  <c r="CD269" i="2"/>
  <c r="AF271" i="2"/>
  <c r="BC274" i="2"/>
  <c r="AT275" i="2"/>
  <c r="BB281" i="2"/>
  <c r="BS290" i="2"/>
  <c r="BT289" i="2"/>
  <c r="BS289" i="2" s="1"/>
  <c r="DP296" i="2"/>
  <c r="DQ294" i="2"/>
  <c r="DB298" i="2"/>
  <c r="BL306" i="2"/>
  <c r="DJ306" i="2"/>
  <c r="L310" i="2"/>
  <c r="K310" i="2" s="1"/>
  <c r="N289" i="2"/>
  <c r="L289" i="2" s="1"/>
  <c r="K289" i="2" s="1"/>
  <c r="K313" i="2"/>
  <c r="DR321" i="2"/>
  <c r="DR320" i="2" s="1"/>
  <c r="AE320" i="2"/>
  <c r="CI240" i="2"/>
  <c r="BB250" i="2"/>
  <c r="CG269" i="2"/>
  <c r="V269" i="1" s="1"/>
  <c r="CE270" i="2"/>
  <c r="CD271" i="2"/>
  <c r="AT272" i="2"/>
  <c r="BH274" i="2"/>
  <c r="BE283" i="2"/>
  <c r="P289" i="2"/>
  <c r="O289" i="2" s="1"/>
  <c r="BR289" i="2"/>
  <c r="CD307" i="2"/>
  <c r="CM289" i="2"/>
  <c r="DH319" i="2"/>
  <c r="CQ331" i="2"/>
  <c r="DP332" i="2"/>
  <c r="S342" i="2"/>
  <c r="R342" i="2" s="1"/>
  <c r="DN253" i="2"/>
  <c r="O255" i="2"/>
  <c r="K255" i="2" s="1"/>
  <c r="BP255" i="2"/>
  <c r="BO255" i="2" s="1"/>
  <c r="CN255" i="2"/>
  <c r="CJ255" i="2" s="1"/>
  <c r="AM256" i="2"/>
  <c r="AJ262" i="2"/>
  <c r="CK263" i="2"/>
  <c r="CJ263" i="2" s="1"/>
  <c r="DO271" i="2"/>
  <c r="BB275" i="2"/>
  <c r="BH276" i="2"/>
  <c r="BE282" i="2"/>
  <c r="O282" i="1" s="1"/>
  <c r="AC284" i="2"/>
  <c r="H284" i="1" s="1"/>
  <c r="AJ284" i="1" s="1"/>
  <c r="DQ284" i="2"/>
  <c r="DP284" i="2" s="1"/>
  <c r="BB285" i="2"/>
  <c r="DN285" i="2"/>
  <c r="DM285" i="2" s="1"/>
  <c r="BX289" i="2"/>
  <c r="AC292" i="2"/>
  <c r="DQ292" i="2"/>
  <c r="DP292" i="2" s="1"/>
  <c r="BO305" i="2"/>
  <c r="CC306" i="2"/>
  <c r="R306" i="1" s="1"/>
  <c r="DJ319" i="2"/>
  <c r="DI320" i="2"/>
  <c r="AC320" i="1" s="1"/>
  <c r="CG323" i="2"/>
  <c r="V323" i="1" s="1"/>
  <c r="AJ323" i="1" s="1"/>
  <c r="BB339" i="2"/>
  <c r="BF267" i="2"/>
  <c r="BA272" i="2"/>
  <c r="K272" i="1" s="1"/>
  <c r="DM275" i="2"/>
  <c r="DL275" i="2" s="1"/>
  <c r="DN274" i="2"/>
  <c r="CC280" i="2"/>
  <c r="R280" i="1" s="1"/>
  <c r="AF280" i="1" s="1"/>
  <c r="DO285" i="2"/>
  <c r="AX290" i="2"/>
  <c r="AY289" i="2"/>
  <c r="BY289" i="2"/>
  <c r="CW342" i="2"/>
  <c r="CU343" i="2"/>
  <c r="BK372" i="2"/>
  <c r="CF378" i="2"/>
  <c r="U378" i="1" s="1"/>
  <c r="BE248" i="2"/>
  <c r="O248" i="1" s="1"/>
  <c r="DQ254" i="2"/>
  <c r="DP254" i="2" s="1"/>
  <c r="AC254" i="2"/>
  <c r="H254" i="1" s="1"/>
  <c r="AJ254" i="1" s="1"/>
  <c r="AQ255" i="2"/>
  <c r="AM255" i="2" s="1"/>
  <c r="CI263" i="2"/>
  <c r="CG271" i="2"/>
  <c r="V271" i="1" s="1"/>
  <c r="CI270" i="2"/>
  <c r="DN273" i="2"/>
  <c r="DM273" i="2" s="1"/>
  <c r="BB273" i="2"/>
  <c r="CQ275" i="2"/>
  <c r="BO276" i="2"/>
  <c r="DI279" i="2"/>
  <c r="DP286" i="2"/>
  <c r="T289" i="2"/>
  <c r="S289" i="2" s="1"/>
  <c r="AZ289" i="2"/>
  <c r="CC292" i="2"/>
  <c r="R292" i="1" s="1"/>
  <c r="DO292" i="2"/>
  <c r="BD298" i="2"/>
  <c r="BD289" i="2" s="1"/>
  <c r="N289" i="1" s="1"/>
  <c r="BB299" i="2"/>
  <c r="CH301" i="2"/>
  <c r="DQ303" i="2"/>
  <c r="DN338" i="2"/>
  <c r="DM338" i="2" s="1"/>
  <c r="Z338" i="2"/>
  <c r="CX343" i="2"/>
  <c r="CI386" i="2"/>
  <c r="DR387" i="2"/>
  <c r="DE244" i="2"/>
  <c r="Y244" i="1" s="1"/>
  <c r="AF244" i="1" s="1"/>
  <c r="DP251" i="2"/>
  <c r="BN262" i="2"/>
  <c r="I262" i="2"/>
  <c r="H262" i="2" s="1"/>
  <c r="CJ267" i="2"/>
  <c r="CF267" i="2"/>
  <c r="CG280" i="2"/>
  <c r="V280" i="1" s="1"/>
  <c r="AJ280" i="1" s="1"/>
  <c r="CH278" i="2"/>
  <c r="DH282" i="2"/>
  <c r="AB282" i="1" s="1"/>
  <c r="BE297" i="2"/>
  <c r="O297" i="1" s="1"/>
  <c r="AJ297" i="1" s="1"/>
  <c r="BF294" i="2"/>
  <c r="CQ301" i="2"/>
  <c r="Y309" i="2"/>
  <c r="D309" i="1" s="1"/>
  <c r="AF309" i="1" s="1"/>
  <c r="Y322" i="2"/>
  <c r="D322" i="1" s="1"/>
  <c r="BB326" i="2"/>
  <c r="BD324" i="2"/>
  <c r="AA328" i="2"/>
  <c r="BD335" i="2"/>
  <c r="N335" i="1" s="1"/>
  <c r="AR342" i="2"/>
  <c r="AQ343" i="2"/>
  <c r="DN237" i="2"/>
  <c r="DM237" i="2" s="1"/>
  <c r="DL237" i="2" s="1"/>
  <c r="AA248" i="2"/>
  <c r="Z249" i="2"/>
  <c r="DR251" i="2"/>
  <c r="BG248" i="2"/>
  <c r="DE251" i="2"/>
  <c r="Y251" i="1" s="1"/>
  <c r="DQ252" i="2"/>
  <c r="DP252" i="2" s="1"/>
  <c r="CZ262" i="2"/>
  <c r="CY262" i="2" s="1"/>
  <c r="BO263" i="2"/>
  <c r="BA264" i="2"/>
  <c r="K264" i="1" s="1"/>
  <c r="CH267" i="2"/>
  <c r="CG268" i="2"/>
  <c r="V268" i="1" s="1"/>
  <c r="BO274" i="2"/>
  <c r="BG274" i="2"/>
  <c r="Q274" i="1" s="1"/>
  <c r="BE275" i="2"/>
  <c r="O275" i="1" s="1"/>
  <c r="DO276" i="2"/>
  <c r="AB274" i="2"/>
  <c r="G274" i="1" s="1"/>
  <c r="BH282" i="2"/>
  <c r="DN283" i="2"/>
  <c r="AA282" i="2"/>
  <c r="Z283" i="2"/>
  <c r="W289" i="2"/>
  <c r="V289" i="2" s="1"/>
  <c r="DR305" i="2"/>
  <c r="W319" i="2"/>
  <c r="V320" i="2"/>
  <c r="R320" i="2" s="1"/>
  <c r="BJ319" i="2"/>
  <c r="DQ327" i="2"/>
  <c r="DP327" i="2" s="1"/>
  <c r="DL327" i="2" s="1"/>
  <c r="DR331" i="2"/>
  <c r="BE331" i="2"/>
  <c r="O331" i="1" s="1"/>
  <c r="AJ331" i="1" s="1"/>
  <c r="AD335" i="2"/>
  <c r="AH372" i="2"/>
  <c r="AG372" i="2" s="1"/>
  <c r="AF372" i="2" s="1"/>
  <c r="AG378" i="2"/>
  <c r="AF378" i="2" s="1"/>
  <c r="BC378" i="2"/>
  <c r="R222" i="2"/>
  <c r="DG229" i="2"/>
  <c r="DO237" i="2"/>
  <c r="BE238" i="2"/>
  <c r="BB239" i="2"/>
  <c r="I247" i="2"/>
  <c r="H247" i="2" s="1"/>
  <c r="D247" i="2" s="1"/>
  <c r="AJ248" i="2"/>
  <c r="AF248" i="2" s="1"/>
  <c r="BH251" i="2"/>
  <c r="V255" i="2"/>
  <c r="R255" i="2" s="1"/>
  <c r="BX262" i="2"/>
  <c r="BW262" i="2" s="1"/>
  <c r="BV262" i="2" s="1"/>
  <c r="Q262" i="2"/>
  <c r="O262" i="2" s="1"/>
  <c r="BL270" i="2"/>
  <c r="BH270" i="2" s="1"/>
  <c r="CQ277" i="2"/>
  <c r="AU278" i="2"/>
  <c r="AT278" i="2" s="1"/>
  <c r="CJ284" i="2"/>
  <c r="X289" i="2"/>
  <c r="X185" i="2" s="1"/>
  <c r="O294" i="2"/>
  <c r="Q289" i="2"/>
  <c r="CK298" i="2"/>
  <c r="CJ298" i="2" s="1"/>
  <c r="DQ322" i="2"/>
  <c r="AC322" i="2"/>
  <c r="H322" i="1" s="1"/>
  <c r="AJ322" i="1" s="1"/>
  <c r="DE353" i="2"/>
  <c r="Y353" i="1" s="1"/>
  <c r="CG374" i="2"/>
  <c r="CI373" i="2"/>
  <c r="BO379" i="2"/>
  <c r="DH385" i="2"/>
  <c r="DF386" i="2"/>
  <c r="BC282" i="2"/>
  <c r="Y285" i="2"/>
  <c r="D285" i="1" s="1"/>
  <c r="Y287" i="2"/>
  <c r="D287" i="1" s="1"/>
  <c r="DG290" i="2"/>
  <c r="DF291" i="2"/>
  <c r="AT301" i="2"/>
  <c r="Z302" i="2"/>
  <c r="AA301" i="2"/>
  <c r="DN302" i="2"/>
  <c r="AI319" i="2"/>
  <c r="AI317" i="2" s="1"/>
  <c r="CO319" i="2"/>
  <c r="DJ324" i="2"/>
  <c r="DI326" i="2"/>
  <c r="Y332" i="2"/>
  <c r="D332" i="1" s="1"/>
  <c r="AF332" i="1" s="1"/>
  <c r="DR338" i="2"/>
  <c r="AE336" i="2"/>
  <c r="CJ364" i="2"/>
  <c r="CA372" i="2"/>
  <c r="BZ372" i="2" s="1"/>
  <c r="BZ373" i="2"/>
  <c r="CR267" i="2"/>
  <c r="CQ267" i="2" s="1"/>
  <c r="BS270" i="2"/>
  <c r="BO270" i="2" s="1"/>
  <c r="CR270" i="2"/>
  <c r="CQ270" i="2" s="1"/>
  <c r="CJ271" i="2"/>
  <c r="CY274" i="2"/>
  <c r="CX274" i="2" s="1"/>
  <c r="DF277" i="2"/>
  <c r="AM282" i="2"/>
  <c r="CQ282" i="2"/>
  <c r="BD282" i="2"/>
  <c r="N282" i="1" s="1"/>
  <c r="U289" i="2"/>
  <c r="CF290" i="2"/>
  <c r="CQ297" i="2"/>
  <c r="BG298" i="2"/>
  <c r="Q298" i="1" s="1"/>
  <c r="AL298" i="1" s="1"/>
  <c r="CC303" i="2"/>
  <c r="R303" i="1" s="1"/>
  <c r="DE322" i="2"/>
  <c r="Y322" i="1" s="1"/>
  <c r="CC323" i="2"/>
  <c r="R323" i="1" s="1"/>
  <c r="AF323" i="1" s="1"/>
  <c r="DO332" i="2"/>
  <c r="DM332" i="2" s="1"/>
  <c r="DL332" i="2" s="1"/>
  <c r="CF336" i="2"/>
  <c r="CD338" i="2"/>
  <c r="H343" i="2"/>
  <c r="J342" i="2"/>
  <c r="BE348" i="2"/>
  <c r="O348" i="1" s="1"/>
  <c r="CJ352" i="2"/>
  <c r="AN385" i="2"/>
  <c r="AM385" i="2" s="1"/>
  <c r="AO383" i="2"/>
  <c r="O419" i="2"/>
  <c r="CA289" i="2"/>
  <c r="BZ289" i="2" s="1"/>
  <c r="BZ290" i="2"/>
  <c r="BV290" i="2" s="1"/>
  <c r="DD289" i="2"/>
  <c r="DR291" i="2"/>
  <c r="K294" i="2"/>
  <c r="Y296" i="2"/>
  <c r="D296" i="1" s="1"/>
  <c r="R298" i="2"/>
  <c r="CX298" i="2"/>
  <c r="DO302" i="2"/>
  <c r="CD302" i="2"/>
  <c r="DE305" i="2"/>
  <c r="Y305" i="1" s="1"/>
  <c r="BV306" i="2"/>
  <c r="AP319" i="2"/>
  <c r="G319" i="2"/>
  <c r="BN319" i="2"/>
  <c r="BN317" i="2" s="1"/>
  <c r="BA327" i="2"/>
  <c r="K327" i="1" s="1"/>
  <c r="BP328" i="2"/>
  <c r="BO328" i="2" s="1"/>
  <c r="BQ319" i="2"/>
  <c r="AF335" i="2"/>
  <c r="DO339" i="2"/>
  <c r="CJ348" i="2"/>
  <c r="M262" i="2"/>
  <c r="L262" i="2" s="1"/>
  <c r="K262" i="2" s="1"/>
  <c r="BJ262" i="2"/>
  <c r="DN264" i="2"/>
  <c r="AA263" i="2"/>
  <c r="K266" i="2"/>
  <c r="BD267" i="2"/>
  <c r="K269" i="2"/>
  <c r="BE270" i="2"/>
  <c r="O270" i="1" s="1"/>
  <c r="CQ273" i="2"/>
  <c r="Z276" i="2"/>
  <c r="DN276" i="2"/>
  <c r="DF274" i="2"/>
  <c r="BV277" i="2"/>
  <c r="CY278" i="2"/>
  <c r="CX278" i="2" s="1"/>
  <c r="Y284" i="2"/>
  <c r="D284" i="1" s="1"/>
  <c r="AF284" i="1" s="1"/>
  <c r="DO291" i="2"/>
  <c r="DO290" i="2" s="1"/>
  <c r="BG294" i="2"/>
  <c r="DO296" i="2"/>
  <c r="DF296" i="2"/>
  <c r="DO297" i="2"/>
  <c r="D301" i="2"/>
  <c r="AC307" i="2"/>
  <c r="H307" i="1" s="1"/>
  <c r="AJ307" i="1" s="1"/>
  <c r="AE306" i="2"/>
  <c r="J306" i="1" s="1"/>
  <c r="DK306" i="2"/>
  <c r="AE306" i="1" s="1"/>
  <c r="H324" i="2"/>
  <c r="I319" i="2"/>
  <c r="DQ326" i="2"/>
  <c r="DP326" i="2" s="1"/>
  <c r="K327" i="2"/>
  <c r="AB336" i="2"/>
  <c r="DO337" i="2"/>
  <c r="DO336" i="2" s="1"/>
  <c r="DO335" i="2" s="1"/>
  <c r="Z337" i="2"/>
  <c r="BV360" i="2"/>
  <c r="BE321" i="2"/>
  <c r="O321" i="1" s="1"/>
  <c r="BF320" i="2"/>
  <c r="DP337" i="2"/>
  <c r="DQ340" i="2"/>
  <c r="DP340" i="2" s="1"/>
  <c r="AB356" i="2"/>
  <c r="DO357" i="2"/>
  <c r="DO356" i="2" s="1"/>
  <c r="DR400" i="2"/>
  <c r="DI400" i="2"/>
  <c r="AC400" i="1" s="1"/>
  <c r="AJ400" i="1" s="1"/>
  <c r="DK397" i="2"/>
  <c r="DN280" i="2"/>
  <c r="DO287" i="2"/>
  <c r="CE290" i="2"/>
  <c r="DR297" i="2"/>
  <c r="DR294" i="2" s="1"/>
  <c r="AC299" i="2"/>
  <c r="H299" i="1" s="1"/>
  <c r="AJ299" i="1" s="1"/>
  <c r="DQ299" i="2"/>
  <c r="AD298" i="2"/>
  <c r="CF301" i="2"/>
  <c r="CU335" i="2"/>
  <c r="AX348" i="2"/>
  <c r="AT348" i="2" s="1"/>
  <c r="AY342" i="2"/>
  <c r="AX342" i="2" s="1"/>
  <c r="DR276" i="2"/>
  <c r="AF278" i="2"/>
  <c r="AA278" i="2"/>
  <c r="DN279" i="2"/>
  <c r="DO280" i="2"/>
  <c r="DR284" i="2"/>
  <c r="Y295" i="2"/>
  <c r="D295" i="1" s="1"/>
  <c r="AF295" i="1" s="1"/>
  <c r="DG294" i="2"/>
  <c r="BH298" i="2"/>
  <c r="DR299" i="2"/>
  <c r="DE304" i="2"/>
  <c r="Y304" i="1" s="1"/>
  <c r="DN305" i="2"/>
  <c r="DM305" i="2" s="1"/>
  <c r="CG312" i="2"/>
  <c r="DQ312" i="2"/>
  <c r="DP312" i="2" s="1"/>
  <c r="DN314" i="2"/>
  <c r="DM314" i="2" s="1"/>
  <c r="O336" i="2"/>
  <c r="K336" i="2" s="1"/>
  <c r="Q335" i="2"/>
  <c r="O335" i="2" s="1"/>
  <c r="K335" i="2" s="1"/>
  <c r="DR336" i="2"/>
  <c r="CV355" i="2"/>
  <c r="AA372" i="2"/>
  <c r="Z373" i="2"/>
  <c r="DO279" i="2"/>
  <c r="DO278" i="2" s="1"/>
  <c r="AB278" i="2"/>
  <c r="G278" i="1" s="1"/>
  <c r="CE282" i="2"/>
  <c r="CC283" i="2"/>
  <c r="R283" i="1" s="1"/>
  <c r="CG291" i="2"/>
  <c r="V291" i="1" s="1"/>
  <c r="CH290" i="2"/>
  <c r="DE293" i="2"/>
  <c r="Y293" i="1" s="1"/>
  <c r="AB294" i="2"/>
  <c r="DO295" i="2"/>
  <c r="DO294" i="2" s="1"/>
  <c r="DH294" i="2"/>
  <c r="CC305" i="2"/>
  <c r="R305" i="1" s="1"/>
  <c r="AF305" i="1" s="1"/>
  <c r="CG306" i="2"/>
  <c r="V306" i="1" s="1"/>
  <c r="BF310" i="2"/>
  <c r="BE313" i="2"/>
  <c r="CE343" i="2"/>
  <c r="CD346" i="2"/>
  <c r="BI348" i="2"/>
  <c r="BJ342" i="2"/>
  <c r="DN413" i="2"/>
  <c r="DM414" i="2"/>
  <c r="AG426" i="2"/>
  <c r="AF426" i="2" s="1"/>
  <c r="AF427" i="2"/>
  <c r="CF247" i="2"/>
  <c r="U247" i="1" s="1"/>
  <c r="DD262" i="2"/>
  <c r="DB262" i="2" s="1"/>
  <c r="DE268" i="2"/>
  <c r="Y268" i="1" s="1"/>
  <c r="K270" i="2"/>
  <c r="D278" i="2"/>
  <c r="DQ285" i="2"/>
  <c r="BC301" i="2"/>
  <c r="BC289" i="2" s="1"/>
  <c r="BB302" i="2"/>
  <c r="DB319" i="2"/>
  <c r="CY324" i="2"/>
  <c r="CX324" i="2" s="1"/>
  <c r="BW336" i="2"/>
  <c r="BV336" i="2" s="1"/>
  <c r="CY335" i="2"/>
  <c r="CX335" i="2" s="1"/>
  <c r="AD372" i="2"/>
  <c r="BE375" i="2"/>
  <c r="DQ375" i="2"/>
  <c r="DP375" i="2" s="1"/>
  <c r="CD378" i="2"/>
  <c r="G228" i="2"/>
  <c r="G185" i="2" s="1"/>
  <c r="BR228" i="2"/>
  <c r="CG242" i="2"/>
  <c r="R245" i="2"/>
  <c r="CZ247" i="2"/>
  <c r="CY247" i="2" s="1"/>
  <c r="CX247" i="2" s="1"/>
  <c r="K249" i="2"/>
  <c r="BV254" i="2"/>
  <c r="Z258" i="2"/>
  <c r="R259" i="2"/>
  <c r="DQ266" i="2"/>
  <c r="DP266" i="2" s="1"/>
  <c r="DL266" i="2" s="1"/>
  <c r="DG267" i="2"/>
  <c r="DJ270" i="2"/>
  <c r="DJ262" i="2" s="1"/>
  <c r="DQ273" i="2"/>
  <c r="DQ279" i="2"/>
  <c r="AD278" i="2"/>
  <c r="DG278" i="2"/>
  <c r="AT281" i="2"/>
  <c r="AD282" i="2"/>
  <c r="CJ291" i="2"/>
  <c r="CB289" i="2"/>
  <c r="CB185" i="2" s="1"/>
  <c r="DP295" i="2"/>
  <c r="DN296" i="2"/>
  <c r="BL298" i="2"/>
  <c r="DN300" i="2"/>
  <c r="DM300" i="2" s="1"/>
  <c r="DQ305" i="2"/>
  <c r="DP305" i="2" s="1"/>
  <c r="AQ310" i="2"/>
  <c r="AM310" i="2" s="1"/>
  <c r="DF313" i="2"/>
  <c r="DQ314" i="2"/>
  <c r="DP314" i="2" s="1"/>
  <c r="CE320" i="2"/>
  <c r="DN321" i="2"/>
  <c r="AA320" i="2"/>
  <c r="BO321" i="2"/>
  <c r="CY319" i="2"/>
  <c r="CQ326" i="2"/>
  <c r="CQ330" i="2"/>
  <c r="BM342" i="2"/>
  <c r="BL342" i="2" s="1"/>
  <c r="BL348" i="2"/>
  <c r="BB360" i="2"/>
  <c r="BO244" i="2"/>
  <c r="DA247" i="2"/>
  <c r="DF256" i="2"/>
  <c r="DN257" i="2"/>
  <c r="DM257" i="2" s="1"/>
  <c r="DL257" i="2" s="1"/>
  <c r="CX257" i="2"/>
  <c r="DF269" i="2"/>
  <c r="O270" i="2"/>
  <c r="DK270" i="2"/>
  <c r="AE270" i="1" s="1"/>
  <c r="BV273" i="2"/>
  <c r="S274" i="2"/>
  <c r="R274" i="2" s="1"/>
  <c r="AQ274" i="2"/>
  <c r="CE274" i="2"/>
  <c r="AE278" i="2"/>
  <c r="J278" i="1" s="1"/>
  <c r="AL278" i="1" s="1"/>
  <c r="DR279" i="2"/>
  <c r="DR278" i="2" s="1"/>
  <c r="DH278" i="2"/>
  <c r="AB278" i="1" s="1"/>
  <c r="BV280" i="2"/>
  <c r="DO283" i="2"/>
  <c r="DO282" i="2" s="1"/>
  <c r="BB294" i="2"/>
  <c r="AE294" i="2"/>
  <c r="D298" i="2"/>
  <c r="BE302" i="2"/>
  <c r="O302" i="1" s="1"/>
  <c r="AJ302" i="1" s="1"/>
  <c r="BV304" i="2"/>
  <c r="BH306" i="2"/>
  <c r="CD311" i="2"/>
  <c r="CF310" i="2"/>
  <c r="CG320" i="2"/>
  <c r="V320" i="1" s="1"/>
  <c r="DI321" i="2"/>
  <c r="DA317" i="2"/>
  <c r="DM325" i="2"/>
  <c r="AU328" i="2"/>
  <c r="AT328" i="2" s="1"/>
  <c r="BC335" i="2"/>
  <c r="BB336" i="2"/>
  <c r="BE344" i="2"/>
  <c r="BG343" i="2"/>
  <c r="BY355" i="2"/>
  <c r="BW356" i="2"/>
  <c r="BV356" i="2" s="1"/>
  <c r="AU396" i="2"/>
  <c r="AT311" i="2"/>
  <c r="BE315" i="2"/>
  <c r="AG320" i="2"/>
  <c r="AF320" i="2" s="1"/>
  <c r="AH319" i="2"/>
  <c r="BK319" i="2"/>
  <c r="CL319" i="2"/>
  <c r="AB320" i="2"/>
  <c r="DG320" i="2"/>
  <c r="E324" i="2"/>
  <c r="F319" i="2"/>
  <c r="AG324" i="2"/>
  <c r="AF324" i="2" s="1"/>
  <c r="BE330" i="2"/>
  <c r="DQ330" i="2"/>
  <c r="DP330" i="2" s="1"/>
  <c r="DF331" i="2"/>
  <c r="BE335" i="2"/>
  <c r="O335" i="1" s="1"/>
  <c r="DG336" i="2"/>
  <c r="DN337" i="2"/>
  <c r="BS343" i="2"/>
  <c r="BU342" i="2"/>
  <c r="CU342" i="2"/>
  <c r="CG346" i="2"/>
  <c r="V346" i="1" s="1"/>
  <c r="AJ346" i="1" s="1"/>
  <c r="CN364" i="2"/>
  <c r="DH408" i="2"/>
  <c r="DO409" i="2"/>
  <c r="DJ413" i="2"/>
  <c r="DI414" i="2"/>
  <c r="AC414" i="1" s="1"/>
  <c r="BB292" i="2"/>
  <c r="E294" i="2"/>
  <c r="D294" i="2" s="1"/>
  <c r="Y300" i="2"/>
  <c r="D300" i="1" s="1"/>
  <c r="DO304" i="2"/>
  <c r="DM304" i="2" s="1"/>
  <c r="CU306" i="2"/>
  <c r="CQ306" i="2" s="1"/>
  <c r="BE311" i="2"/>
  <c r="O311" i="1" s="1"/>
  <c r="AJ311" i="1" s="1"/>
  <c r="CX311" i="2"/>
  <c r="DF312" i="2"/>
  <c r="Z315" i="2"/>
  <c r="DN315" i="2"/>
  <c r="DM315" i="2" s="1"/>
  <c r="J319" i="2"/>
  <c r="CP319" i="2"/>
  <c r="CP317" i="2" s="1"/>
  <c r="DN323" i="2"/>
  <c r="BM319" i="2"/>
  <c r="BL324" i="2"/>
  <c r="BH324" i="2" s="1"/>
  <c r="BL328" i="2"/>
  <c r="BH328" i="2" s="1"/>
  <c r="BW335" i="2"/>
  <c r="BV335" i="2" s="1"/>
  <c r="DQ339" i="2"/>
  <c r="AC339" i="2"/>
  <c r="H339" i="1" s="1"/>
  <c r="AJ339" i="1" s="1"/>
  <c r="BB340" i="2"/>
  <c r="AC353" i="2"/>
  <c r="H353" i="1" s="1"/>
  <c r="AJ353" i="1" s="1"/>
  <c r="DQ353" i="2"/>
  <c r="DP353" i="2" s="1"/>
  <c r="CQ370" i="2"/>
  <c r="BV373" i="2"/>
  <c r="BD378" i="2"/>
  <c r="N378" i="1" s="1"/>
  <c r="BA390" i="2"/>
  <c r="K390" i="1" s="1"/>
  <c r="K428" i="2"/>
  <c r="BC373" i="2"/>
  <c r="BB374" i="2"/>
  <c r="BI378" i="2"/>
  <c r="BH378" i="2" s="1"/>
  <c r="BJ372" i="2"/>
  <c r="BI372" i="2" s="1"/>
  <c r="BH372" i="2" s="1"/>
  <c r="CG387" i="2"/>
  <c r="V387" i="1" s="1"/>
  <c r="BA295" i="2"/>
  <c r="K295" i="1" s="1"/>
  <c r="DE303" i="2"/>
  <c r="Y303" i="1" s="1"/>
  <c r="BE307" i="2"/>
  <c r="O307" i="1" s="1"/>
  <c r="BF306" i="2"/>
  <c r="DO312" i="2"/>
  <c r="DR313" i="2"/>
  <c r="M319" i="2"/>
  <c r="CS319" i="2"/>
  <c r="BA325" i="2"/>
  <c r="K325" i="1" s="1"/>
  <c r="BE329" i="2"/>
  <c r="BF328" i="2"/>
  <c r="CC350" i="2"/>
  <c r="R350" i="1" s="1"/>
  <c r="DF356" i="2"/>
  <c r="DM368" i="2"/>
  <c r="DL368" i="2" s="1"/>
  <c r="DA289" i="2"/>
  <c r="DR300" i="2"/>
  <c r="AE310" i="2"/>
  <c r="J310" i="1" s="1"/>
  <c r="AL310" i="1" s="1"/>
  <c r="BS319" i="2"/>
  <c r="BT317" i="2"/>
  <c r="DN324" i="2"/>
  <c r="BF324" i="2"/>
  <c r="BG328" i="2"/>
  <c r="Q328" i="1" s="1"/>
  <c r="AL328" i="1" s="1"/>
  <c r="DN331" i="2"/>
  <c r="DM331" i="2" s="1"/>
  <c r="CD331" i="2"/>
  <c r="DN345" i="2"/>
  <c r="BC343" i="2"/>
  <c r="DO350" i="2"/>
  <c r="CF348" i="2"/>
  <c r="U348" i="1" s="1"/>
  <c r="AF355" i="2"/>
  <c r="DO364" i="2"/>
  <c r="DO368" i="2"/>
  <c r="BG373" i="2"/>
  <c r="DR374" i="2"/>
  <c r="DO257" i="2"/>
  <c r="BO260" i="2"/>
  <c r="AC268" i="2"/>
  <c r="H268" i="1" s="1"/>
  <c r="DO273" i="2"/>
  <c r="BA276" i="2"/>
  <c r="K276" i="1" s="1"/>
  <c r="DC289" i="2"/>
  <c r="DB289" i="2" s="1"/>
  <c r="DJ301" i="2"/>
  <c r="DR302" i="2"/>
  <c r="AG306" i="2"/>
  <c r="AF306" i="2" s="1"/>
  <c r="DB310" i="2"/>
  <c r="CX310" i="2" s="1"/>
  <c r="AF315" i="2"/>
  <c r="CV319" i="2"/>
  <c r="CU320" i="2"/>
  <c r="CQ320" i="2" s="1"/>
  <c r="BH323" i="2"/>
  <c r="DN329" i="2"/>
  <c r="DH328" i="2"/>
  <c r="Z333" i="2"/>
  <c r="AJ336" i="2"/>
  <c r="AF336" i="2" s="1"/>
  <c r="X342" i="2"/>
  <c r="V342" i="2" s="1"/>
  <c r="CI343" i="2"/>
  <c r="DO345" i="2"/>
  <c r="BD343" i="2"/>
  <c r="K351" i="2"/>
  <c r="V356" i="2"/>
  <c r="R356" i="2" s="1"/>
  <c r="CQ357" i="2"/>
  <c r="DQ358" i="2"/>
  <c r="CD365" i="2"/>
  <c r="CE364" i="2"/>
  <c r="DN365" i="2"/>
  <c r="AF377" i="2"/>
  <c r="DL425" i="2"/>
  <c r="S282" i="2"/>
  <c r="R282" i="2" s="1"/>
  <c r="AF283" i="2"/>
  <c r="DR285" i="2"/>
  <c r="BJ289" i="2"/>
  <c r="BI289" i="2" s="1"/>
  <c r="R293" i="2"/>
  <c r="DR293" i="2"/>
  <c r="R295" i="2"/>
  <c r="P319" i="2"/>
  <c r="DM333" i="2"/>
  <c r="DN346" i="2"/>
  <c r="BE351" i="2"/>
  <c r="O351" i="1" s="1"/>
  <c r="AJ351" i="1" s="1"/>
  <c r="BG348" i="2"/>
  <c r="Q348" i="1" s="1"/>
  <c r="AL348" i="1" s="1"/>
  <c r="DN352" i="2"/>
  <c r="DR358" i="2"/>
  <c r="AE356" i="2"/>
  <c r="BB366" i="2"/>
  <c r="DO366" i="2"/>
  <c r="DM366" i="2" s="1"/>
  <c r="DJ378" i="2"/>
  <c r="CN378" i="2"/>
  <c r="CJ378" i="2" s="1"/>
  <c r="DN380" i="2"/>
  <c r="DC407" i="2"/>
  <c r="DB413" i="2"/>
  <c r="DN284" i="2"/>
  <c r="DM284" i="2" s="1"/>
  <c r="DL284" i="2" s="1"/>
  <c r="AA290" i="2"/>
  <c r="DN291" i="2"/>
  <c r="DN292" i="2"/>
  <c r="BA297" i="2"/>
  <c r="K297" i="1" s="1"/>
  <c r="AF297" i="1" s="1"/>
  <c r="DR304" i="2"/>
  <c r="DP304" i="2" s="1"/>
  <c r="Y308" i="2"/>
  <c r="D308" i="1" s="1"/>
  <c r="BH310" i="2"/>
  <c r="CC314" i="2"/>
  <c r="R314" i="1" s="1"/>
  <c r="AF314" i="1" s="1"/>
  <c r="DO323" i="2"/>
  <c r="BE325" i="2"/>
  <c r="O325" i="1" s="1"/>
  <c r="AJ325" i="1" s="1"/>
  <c r="BG324" i="2"/>
  <c r="DQ331" i="2"/>
  <c r="H336" i="2"/>
  <c r="D336" i="2" s="1"/>
  <c r="I335" i="2"/>
  <c r="H335" i="2" s="1"/>
  <c r="D335" i="2" s="1"/>
  <c r="CE335" i="2"/>
  <c r="AF343" i="2"/>
  <c r="DQ345" i="2"/>
  <c r="DP345" i="2" s="1"/>
  <c r="BF343" i="2"/>
  <c r="DO346" i="2"/>
  <c r="AB343" i="2"/>
  <c r="Z343" i="2" s="1"/>
  <c r="CC349" i="2"/>
  <c r="R349" i="1" s="1"/>
  <c r="CI348" i="2"/>
  <c r="X348" i="1" s="1"/>
  <c r="BG356" i="2"/>
  <c r="BE357" i="2"/>
  <c r="DR357" i="2"/>
  <c r="DO361" i="2"/>
  <c r="DO360" i="2" s="1"/>
  <c r="AB360" i="2"/>
  <c r="G360" i="1" s="1"/>
  <c r="AI360" i="1" s="1"/>
  <c r="Z361" i="2"/>
  <c r="CH364" i="2"/>
  <c r="DQ365" i="2"/>
  <c r="CG365" i="2"/>
  <c r="V365" i="1" s="1"/>
  <c r="DP368" i="2"/>
  <c r="DH267" i="2"/>
  <c r="AB267" i="1" s="1"/>
  <c r="DR273" i="2"/>
  <c r="DR270" i="2" s="1"/>
  <c r="AN290" i="2"/>
  <c r="AM290" i="2" s="1"/>
  <c r="AO289" i="2"/>
  <c r="Y293" i="2"/>
  <c r="D293" i="1" s="1"/>
  <c r="CJ294" i="2"/>
  <c r="CD300" i="2"/>
  <c r="CE298" i="2"/>
  <c r="DK301" i="2"/>
  <c r="AE301" i="1" s="1"/>
  <c r="AL301" i="1" s="1"/>
  <c r="DN309" i="2"/>
  <c r="DQ329" i="2"/>
  <c r="DN340" i="2"/>
  <c r="DM340" i="2" s="1"/>
  <c r="AS342" i="2"/>
  <c r="AS317" i="2" s="1"/>
  <c r="AQ348" i="2"/>
  <c r="AM348" i="2" s="1"/>
  <c r="V355" i="2"/>
  <c r="CO355" i="2"/>
  <c r="CN355" i="2" s="1"/>
  <c r="CJ355" i="2" s="1"/>
  <c r="CQ360" i="2"/>
  <c r="DP361" i="2"/>
  <c r="BX372" i="2"/>
  <c r="BW372" i="2" s="1"/>
  <c r="BV372" i="2" s="1"/>
  <c r="DE376" i="2"/>
  <c r="Y376" i="1" s="1"/>
  <c r="AN378" i="2"/>
  <c r="AM378" i="2" s="1"/>
  <c r="AP372" i="2"/>
  <c r="AN372" i="2" s="1"/>
  <c r="AM372" i="2" s="1"/>
  <c r="CG391" i="2"/>
  <c r="V391" i="1" s="1"/>
  <c r="DQ391" i="2"/>
  <c r="DP391" i="2" s="1"/>
  <c r="CR229" i="2"/>
  <c r="CQ229" i="2" s="1"/>
  <c r="AS247" i="2"/>
  <c r="AS185" i="2" s="1"/>
  <c r="CQ252" i="2"/>
  <c r="CG259" i="2"/>
  <c r="AV262" i="2"/>
  <c r="AU262" i="2" s="1"/>
  <c r="AT262" i="2" s="1"/>
  <c r="CN267" i="2"/>
  <c r="AM274" i="2"/>
  <c r="BL274" i="2"/>
  <c r="CD281" i="2"/>
  <c r="DK282" i="2"/>
  <c r="AE282" i="1" s="1"/>
  <c r="AL282" i="1" s="1"/>
  <c r="AP289" i="2"/>
  <c r="BM289" i="2"/>
  <c r="BL289" i="2" s="1"/>
  <c r="DE292" i="2"/>
  <c r="Y292" i="1" s="1"/>
  <c r="DO293" i="2"/>
  <c r="K299" i="2"/>
  <c r="DF308" i="2"/>
  <c r="DO309" i="2"/>
  <c r="BL310" i="2"/>
  <c r="DG310" i="2"/>
  <c r="DR311" i="2"/>
  <c r="BB321" i="2"/>
  <c r="BC320" i="2"/>
  <c r="CQ321" i="2"/>
  <c r="DO326" i="2"/>
  <c r="DM326" i="2" s="1"/>
  <c r="DL326" i="2" s="1"/>
  <c r="CQ339" i="2"/>
  <c r="BH345" i="2"/>
  <c r="BB347" i="2"/>
  <c r="DQ352" i="2"/>
  <c r="DP352" i="2" s="1"/>
  <c r="BL356" i="2"/>
  <c r="BH356" i="2" s="1"/>
  <c r="BM355" i="2"/>
  <c r="BL355" i="2" s="1"/>
  <c r="DR360" i="2"/>
  <c r="V373" i="2"/>
  <c r="R373" i="2" s="1"/>
  <c r="W372" i="2"/>
  <c r="H378" i="2"/>
  <c r="AE378" i="2"/>
  <c r="BH379" i="2"/>
  <c r="CR385" i="2"/>
  <c r="CQ385" i="2" s="1"/>
  <c r="BC386" i="2"/>
  <c r="BB389" i="2"/>
  <c r="AX397" i="2"/>
  <c r="AT397" i="2" s="1"/>
  <c r="AZ396" i="2"/>
  <c r="U355" i="2"/>
  <c r="AX356" i="2"/>
  <c r="AT356" i="2" s="1"/>
  <c r="AC357" i="2"/>
  <c r="H357" i="1" s="1"/>
  <c r="DI357" i="2"/>
  <c r="AC357" i="1" s="1"/>
  <c r="DJ356" i="2"/>
  <c r="BG360" i="2"/>
  <c r="BE362" i="2"/>
  <c r="O362" i="1" s="1"/>
  <c r="BS364" i="2"/>
  <c r="BO364" i="2" s="1"/>
  <c r="DM369" i="2"/>
  <c r="BE370" i="2"/>
  <c r="AV372" i="2"/>
  <c r="AU372" i="2" s="1"/>
  <c r="AT372" i="2" s="1"/>
  <c r="AU373" i="2"/>
  <c r="AT373" i="2" s="1"/>
  <c r="CF372" i="2"/>
  <c r="U372" i="1" s="1"/>
  <c r="DM375" i="2"/>
  <c r="DL375" i="2" s="1"/>
  <c r="AB378" i="2"/>
  <c r="Z378" i="2" s="1"/>
  <c r="E378" i="2"/>
  <c r="D378" i="2" s="1"/>
  <c r="BM383" i="2"/>
  <c r="BL383" i="2" s="1"/>
  <c r="DR414" i="2"/>
  <c r="DR413" i="2" s="1"/>
  <c r="AE413" i="2"/>
  <c r="AC414" i="2"/>
  <c r="H414" i="1" s="1"/>
  <c r="AZ355" i="2"/>
  <c r="DP357" i="2"/>
  <c r="BS355" i="2"/>
  <c r="DC372" i="2"/>
  <c r="DB372" i="2" s="1"/>
  <c r="CX372" i="2" s="1"/>
  <c r="CG377" i="2"/>
  <c r="CH372" i="2"/>
  <c r="DP403" i="2"/>
  <c r="CH335" i="2"/>
  <c r="CG336" i="2"/>
  <c r="V336" i="1" s="1"/>
  <c r="AM338" i="2"/>
  <c r="DO351" i="2"/>
  <c r="CC353" i="2"/>
  <c r="R353" i="1" s="1"/>
  <c r="H355" i="2"/>
  <c r="D355" i="2" s="1"/>
  <c r="DB356" i="2"/>
  <c r="X372" i="2"/>
  <c r="CJ374" i="2"/>
  <c r="Z390" i="2"/>
  <c r="DN390" i="2"/>
  <c r="DN415" i="2"/>
  <c r="DM415" i="2" s="1"/>
  <c r="BB415" i="2"/>
  <c r="BO335" i="2"/>
  <c r="CC337" i="2"/>
  <c r="R337" i="1" s="1"/>
  <c r="AE364" i="2"/>
  <c r="J364" i="1" s="1"/>
  <c r="DR366" i="2"/>
  <c r="DI393" i="2"/>
  <c r="DQ393" i="2"/>
  <c r="D401" i="2"/>
  <c r="CX413" i="2"/>
  <c r="DO413" i="2"/>
  <c r="BO348" i="2"/>
  <c r="BI355" i="2"/>
  <c r="AD356" i="2"/>
  <c r="S385" i="2"/>
  <c r="R385" i="2" s="1"/>
  <c r="BW386" i="2"/>
  <c r="BV386" i="2" s="1"/>
  <c r="BX385" i="2"/>
  <c r="BG408" i="2"/>
  <c r="DR410" i="2"/>
  <c r="DP410" i="2" s="1"/>
  <c r="AC411" i="2"/>
  <c r="DQ411" i="2"/>
  <c r="AD408" i="2"/>
  <c r="BA422" i="2"/>
  <c r="K422" i="1" s="1"/>
  <c r="CQ422" i="2"/>
  <c r="DB290" i="2"/>
  <c r="CE294" i="2"/>
  <c r="K297" i="2"/>
  <c r="AQ319" i="2"/>
  <c r="DR325" i="2"/>
  <c r="DR324" i="2" s="1"/>
  <c r="E343" i="2"/>
  <c r="D343" i="2" s="1"/>
  <c r="G342" i="2"/>
  <c r="E342" i="2" s="1"/>
  <c r="D342" i="2" s="1"/>
  <c r="BS342" i="2"/>
  <c r="L386" i="2"/>
  <c r="K386" i="2" s="1"/>
  <c r="N385" i="2"/>
  <c r="DR391" i="2"/>
  <c r="F396" i="2"/>
  <c r="E396" i="2" s="1"/>
  <c r="E397" i="2"/>
  <c r="CI396" i="2"/>
  <c r="X396" i="1" s="1"/>
  <c r="CG397" i="2"/>
  <c r="V397" i="1" s="1"/>
  <c r="BT407" i="2"/>
  <c r="BS408" i="2"/>
  <c r="CA419" i="2"/>
  <c r="BZ419" i="2" s="1"/>
  <c r="BZ420" i="2"/>
  <c r="BD420" i="2"/>
  <c r="DO422" i="2"/>
  <c r="DO420" i="2" s="1"/>
  <c r="CX296" i="2"/>
  <c r="L306" i="2"/>
  <c r="K306" i="2" s="1"/>
  <c r="DQ307" i="2"/>
  <c r="AT312" i="2"/>
  <c r="CD321" i="2"/>
  <c r="AM323" i="2"/>
  <c r="CK324" i="2"/>
  <c r="CJ324" i="2" s="1"/>
  <c r="DH324" i="2"/>
  <c r="AB324" i="1" s="1"/>
  <c r="CD329" i="2"/>
  <c r="CE328" i="2"/>
  <c r="DR329" i="2"/>
  <c r="DR328" i="2" s="1"/>
  <c r="BB333" i="2"/>
  <c r="BA338" i="2"/>
  <c r="K338" i="1" s="1"/>
  <c r="DN361" i="2"/>
  <c r="AA360" i="2"/>
  <c r="BD373" i="2"/>
  <c r="DE380" i="2"/>
  <c r="Y380" i="1" s="1"/>
  <c r="O386" i="2"/>
  <c r="AU386" i="2"/>
  <c r="AT386" i="2" s="1"/>
  <c r="AW385" i="2"/>
  <c r="CG388" i="2"/>
  <c r="V388" i="1" s="1"/>
  <c r="BE389" i="2"/>
  <c r="O389" i="1" s="1"/>
  <c r="DF392" i="2"/>
  <c r="AM393" i="2"/>
  <c r="DB397" i="2"/>
  <c r="BE422" i="2"/>
  <c r="O422" i="1" s="1"/>
  <c r="AJ422" i="1" s="1"/>
  <c r="AP383" i="2"/>
  <c r="CN385" i="2"/>
  <c r="CP383" i="2"/>
  <c r="P383" i="2"/>
  <c r="O385" i="2"/>
  <c r="BX396" i="2"/>
  <c r="BW396" i="2" s="1"/>
  <c r="BW397" i="2"/>
  <c r="BV397" i="2" s="1"/>
  <c r="DQ399" i="2"/>
  <c r="DP399" i="2" s="1"/>
  <c r="AC399" i="2"/>
  <c r="H399" i="1" s="1"/>
  <c r="AJ399" i="1" s="1"/>
  <c r="AD397" i="2"/>
  <c r="BE293" i="2"/>
  <c r="CC313" i="2"/>
  <c r="R313" i="1" s="1"/>
  <c r="BY319" i="2"/>
  <c r="BY317" i="2" s="1"/>
  <c r="CG329" i="2"/>
  <c r="V329" i="1" s="1"/>
  <c r="CH328" i="2"/>
  <c r="AU336" i="2"/>
  <c r="AT336" i="2" s="1"/>
  <c r="AW335" i="2"/>
  <c r="DQ338" i="2"/>
  <c r="DR339" i="2"/>
  <c r="DR340" i="2"/>
  <c r="H342" i="2"/>
  <c r="BN355" i="2"/>
  <c r="Y359" i="2"/>
  <c r="D359" i="1" s="1"/>
  <c r="AF359" i="1" s="1"/>
  <c r="DE359" i="2"/>
  <c r="Y359" i="1" s="1"/>
  <c r="BS360" i="2"/>
  <c r="BO360" i="2" s="1"/>
  <c r="BU355" i="2"/>
  <c r="BH364" i="2"/>
  <c r="BB367" i="2"/>
  <c r="DN367" i="2"/>
  <c r="DM367" i="2" s="1"/>
  <c r="E372" i="2"/>
  <c r="AF373" i="2"/>
  <c r="DO380" i="2"/>
  <c r="Q383" i="2"/>
  <c r="CF386" i="2"/>
  <c r="CD387" i="2"/>
  <c r="Z304" i="2"/>
  <c r="K312" i="2"/>
  <c r="D313" i="2"/>
  <c r="DF315" i="2"/>
  <c r="D323" i="2"/>
  <c r="DK324" i="2"/>
  <c r="D329" i="2"/>
  <c r="DQ333" i="2"/>
  <c r="BS335" i="2"/>
  <c r="CR336" i="2"/>
  <c r="CQ336" i="2" s="1"/>
  <c r="CG345" i="2"/>
  <c r="DN359" i="2"/>
  <c r="DM359" i="2" s="1"/>
  <c r="DL359" i="2" s="1"/>
  <c r="CY360" i="2"/>
  <c r="CX360" i="2" s="1"/>
  <c r="DI361" i="2"/>
  <c r="DK360" i="2"/>
  <c r="AR383" i="2"/>
  <c r="CK386" i="2"/>
  <c r="CJ386" i="2" s="1"/>
  <c r="BZ397" i="2"/>
  <c r="G407" i="2"/>
  <c r="G383" i="2" s="1"/>
  <c r="E408" i="2"/>
  <c r="D408" i="2" s="1"/>
  <c r="CG420" i="2"/>
  <c r="V420" i="1" s="1"/>
  <c r="CH419" i="2"/>
  <c r="DI303" i="2"/>
  <c r="AC303" i="1" s="1"/>
  <c r="AJ303" i="1" s="1"/>
  <c r="DH306" i="2"/>
  <c r="X319" i="2"/>
  <c r="X317" i="2" s="1"/>
  <c r="CG326" i="2"/>
  <c r="V326" i="1" s="1"/>
  <c r="BB331" i="2"/>
  <c r="CR335" i="2"/>
  <c r="R338" i="2"/>
  <c r="CD344" i="2"/>
  <c r="CF343" i="2"/>
  <c r="DO344" i="2"/>
  <c r="R348" i="2"/>
  <c r="CE348" i="2"/>
  <c r="DN350" i="2"/>
  <c r="AO355" i="2"/>
  <c r="AN355" i="2" s="1"/>
  <c r="AX360" i="2"/>
  <c r="AT360" i="2" s="1"/>
  <c r="CY355" i="2"/>
  <c r="CX355" i="2" s="1"/>
  <c r="DQ362" i="2"/>
  <c r="DR365" i="2"/>
  <c r="AS383" i="2"/>
  <c r="CS383" i="2"/>
  <c r="CL383" i="2"/>
  <c r="CK383" i="2" s="1"/>
  <c r="CK385" i="2"/>
  <c r="CJ385" i="2" s="1"/>
  <c r="CH386" i="2"/>
  <c r="BZ396" i="2"/>
  <c r="DO417" i="2"/>
  <c r="Z417" i="2"/>
  <c r="BF420" i="2"/>
  <c r="CC428" i="2"/>
  <c r="R428" i="1" s="1"/>
  <c r="CD426" i="2"/>
  <c r="Z347" i="2"/>
  <c r="DN347" i="2"/>
  <c r="DM347" i="2" s="1"/>
  <c r="DL347" i="2" s="1"/>
  <c r="BH350" i="2"/>
  <c r="Z351" i="2"/>
  <c r="DN351" i="2"/>
  <c r="DO352" i="2"/>
  <c r="N355" i="2"/>
  <c r="N317" i="2" s="1"/>
  <c r="AM357" i="2"/>
  <c r="CD356" i="2"/>
  <c r="AM361" i="2"/>
  <c r="AU364" i="2"/>
  <c r="AT364" i="2" s="1"/>
  <c r="R366" i="2"/>
  <c r="CR372" i="2"/>
  <c r="CQ372" i="2" s="1"/>
  <c r="BN383" i="2"/>
  <c r="CJ387" i="2"/>
  <c r="V408" i="2"/>
  <c r="W407" i="2"/>
  <c r="V407" i="2" s="1"/>
  <c r="BQ355" i="2"/>
  <c r="BP355" i="2" s="1"/>
  <c r="BO355" i="2" s="1"/>
  <c r="CI360" i="2"/>
  <c r="CG362" i="2"/>
  <c r="AU355" i="2"/>
  <c r="DN374" i="2"/>
  <c r="W383" i="2"/>
  <c r="V383" i="2" s="1"/>
  <c r="DL391" i="2"/>
  <c r="CH396" i="2"/>
  <c r="BB400" i="2"/>
  <c r="DN400" i="2"/>
  <c r="DM400" i="2" s="1"/>
  <c r="DL400" i="2" s="1"/>
  <c r="BK407" i="2"/>
  <c r="BK383" i="2" s="1"/>
  <c r="BI408" i="2"/>
  <c r="BH408" i="2" s="1"/>
  <c r="CH413" i="2"/>
  <c r="CG414" i="2"/>
  <c r="V414" i="1" s="1"/>
  <c r="DH426" i="2"/>
  <c r="AB426" i="1" s="1"/>
  <c r="DF427" i="2"/>
  <c r="AK342" i="2"/>
  <c r="DG342" i="2"/>
  <c r="AC347" i="2"/>
  <c r="H347" i="1" s="1"/>
  <c r="DQ347" i="2"/>
  <c r="DP347" i="2" s="1"/>
  <c r="DQ359" i="2"/>
  <c r="DP359" i="2" s="1"/>
  <c r="AC367" i="2"/>
  <c r="DQ367" i="2"/>
  <c r="DP367" i="2" s="1"/>
  <c r="BQ372" i="2"/>
  <c r="BP373" i="2"/>
  <c r="BO373" i="2" s="1"/>
  <c r="BQ383" i="2"/>
  <c r="BP383" i="2" s="1"/>
  <c r="BP385" i="2"/>
  <c r="BO385" i="2" s="1"/>
  <c r="BC397" i="2"/>
  <c r="BB398" i="2"/>
  <c r="DO398" i="2"/>
  <c r="BD397" i="2"/>
  <c r="L423" i="2"/>
  <c r="K423" i="2" s="1"/>
  <c r="M419" i="2"/>
  <c r="DH336" i="2"/>
  <c r="BK342" i="2"/>
  <c r="DQ348" i="2"/>
  <c r="DP351" i="2"/>
  <c r="AS355" i="2"/>
  <c r="AQ355" i="2" s="1"/>
  <c r="BA362" i="2"/>
  <c r="K362" i="1" s="1"/>
  <c r="CG363" i="2"/>
  <c r="CH360" i="2"/>
  <c r="DQ363" i="2"/>
  <c r="DP363" i="2" s="1"/>
  <c r="DL363" i="2" s="1"/>
  <c r="BR372" i="2"/>
  <c r="DO387" i="2"/>
  <c r="DO386" i="2" s="1"/>
  <c r="DO385" i="2" s="1"/>
  <c r="BD386" i="2"/>
  <c r="CF413" i="2"/>
  <c r="DQ421" i="2"/>
  <c r="AD420" i="2"/>
  <c r="AC421" i="2"/>
  <c r="H421" i="1" s="1"/>
  <c r="AJ421" i="1" s="1"/>
  <c r="BS426" i="2"/>
  <c r="BO426" i="2" s="1"/>
  <c r="BO427" i="2"/>
  <c r="CI426" i="2"/>
  <c r="X426" i="1" s="1"/>
  <c r="DR428" i="2"/>
  <c r="DQ315" i="2"/>
  <c r="AC344" i="2"/>
  <c r="AD343" i="2"/>
  <c r="DQ344" i="2"/>
  <c r="DR350" i="2"/>
  <c r="DG348" i="2"/>
  <c r="DR351" i="2"/>
  <c r="DR380" i="2"/>
  <c r="BE380" i="2"/>
  <c r="O380" i="1" s="1"/>
  <c r="AJ380" i="1" s="1"/>
  <c r="AK385" i="2"/>
  <c r="AJ386" i="2"/>
  <c r="Z388" i="2"/>
  <c r="AA386" i="2"/>
  <c r="DP401" i="2"/>
  <c r="DR421" i="2"/>
  <c r="DR420" i="2" s="1"/>
  <c r="AE420" i="2"/>
  <c r="CI419" i="2"/>
  <c r="X419" i="1" s="1"/>
  <c r="BW426" i="2"/>
  <c r="BV426" i="2" s="1"/>
  <c r="BV427" i="2"/>
  <c r="BA430" i="2"/>
  <c r="K430" i="1" s="1"/>
  <c r="BB429" i="2"/>
  <c r="DK429" i="2"/>
  <c r="AE429" i="1" s="1"/>
  <c r="AL429" i="1" s="1"/>
  <c r="DI431" i="2"/>
  <c r="AC431" i="1" s="1"/>
  <c r="DR315" i="2"/>
  <c r="DJ336" i="2"/>
  <c r="AE343" i="2"/>
  <c r="DR344" i="2"/>
  <c r="DR343" i="2" s="1"/>
  <c r="BU372" i="2"/>
  <c r="BS372" i="2" s="1"/>
  <c r="BF386" i="2"/>
  <c r="CO396" i="2"/>
  <c r="CN397" i="2"/>
  <c r="CJ397" i="2" s="1"/>
  <c r="BP408" i="2"/>
  <c r="BQ407" i="2"/>
  <c r="BP407" i="2" s="1"/>
  <c r="AF413" i="2"/>
  <c r="BO431" i="2"/>
  <c r="BS429" i="2"/>
  <c r="D314" i="2"/>
  <c r="AT321" i="2"/>
  <c r="AT322" i="2"/>
  <c r="BV327" i="2"/>
  <c r="S336" i="2"/>
  <c r="R336" i="2" s="1"/>
  <c r="U335" i="2"/>
  <c r="S335" i="2" s="1"/>
  <c r="R335" i="2" s="1"/>
  <c r="DI350" i="2"/>
  <c r="DJ348" i="2"/>
  <c r="CC352" i="2"/>
  <c r="R352" i="1" s="1"/>
  <c r="AF352" i="1" s="1"/>
  <c r="T355" i="2"/>
  <c r="CT355" i="2"/>
  <c r="AC366" i="2"/>
  <c r="AD364" i="2"/>
  <c r="DQ366" i="2"/>
  <c r="DP366" i="2" s="1"/>
  <c r="CU385" i="2"/>
  <c r="CV383" i="2"/>
  <c r="BG386" i="2"/>
  <c r="K393" i="2"/>
  <c r="BE410" i="2"/>
  <c r="CJ407" i="2"/>
  <c r="AV419" i="2"/>
  <c r="AU419" i="2" s="1"/>
  <c r="AT419" i="2" s="1"/>
  <c r="AU420" i="2"/>
  <c r="AT420" i="2" s="1"/>
  <c r="BC426" i="2"/>
  <c r="M426" i="1" s="1"/>
  <c r="BB428" i="2"/>
  <c r="BE374" i="2"/>
  <c r="O374" i="1" s="1"/>
  <c r="BG378" i="2"/>
  <c r="DO390" i="2"/>
  <c r="CD402" i="2"/>
  <c r="CY408" i="2"/>
  <c r="CX408" i="2" s="1"/>
  <c r="DF411" i="2"/>
  <c r="BC419" i="2"/>
  <c r="BB420" i="2"/>
  <c r="CJ423" i="2"/>
  <c r="BH340" i="2"/>
  <c r="AL342" i="2"/>
  <c r="CH343" i="2"/>
  <c r="BX355" i="2"/>
  <c r="AC360" i="2"/>
  <c r="H360" i="1" s="1"/>
  <c r="DN362" i="2"/>
  <c r="DM362" i="2" s="1"/>
  <c r="BC364" i="2"/>
  <c r="H373" i="2"/>
  <c r="D373" i="2" s="1"/>
  <c r="DO376" i="2"/>
  <c r="DO373" i="2" s="1"/>
  <c r="Z376" i="2"/>
  <c r="BZ385" i="2"/>
  <c r="DI389" i="2"/>
  <c r="AC389" i="1" s="1"/>
  <c r="DR417" i="2"/>
  <c r="BL420" i="2"/>
  <c r="BM419" i="2"/>
  <c r="BL419" i="2" s="1"/>
  <c r="DQ430" i="2"/>
  <c r="BF429" i="2"/>
  <c r="P429" i="1" s="1"/>
  <c r="BD364" i="2"/>
  <c r="DQ369" i="2"/>
  <c r="DP369" i="2" s="1"/>
  <c r="AC369" i="2"/>
  <c r="H369" i="1" s="1"/>
  <c r="AJ369" i="1" s="1"/>
  <c r="DN370" i="2"/>
  <c r="BF373" i="2"/>
  <c r="DJ373" i="2"/>
  <c r="DR389" i="2"/>
  <c r="AC389" i="2"/>
  <c r="DL404" i="2"/>
  <c r="BC408" i="2"/>
  <c r="DN409" i="2"/>
  <c r="DF429" i="2"/>
  <c r="DE430" i="2"/>
  <c r="Y430" i="1" s="1"/>
  <c r="Z325" i="2"/>
  <c r="BV329" i="2"/>
  <c r="DF330" i="2"/>
  <c r="V336" i="2"/>
  <c r="AN343" i="2"/>
  <c r="AM343" i="2" s="1"/>
  <c r="CZ342" i="2"/>
  <c r="DJ343" i="2"/>
  <c r="BH349" i="2"/>
  <c r="AM352" i="2"/>
  <c r="H356" i="2"/>
  <c r="D356" i="2" s="1"/>
  <c r="CW355" i="2"/>
  <c r="R360" i="2"/>
  <c r="DG360" i="2"/>
  <c r="DG355" i="2" s="1"/>
  <c r="BE365" i="2"/>
  <c r="O365" i="1" s="1"/>
  <c r="DR369" i="2"/>
  <c r="DO370" i="2"/>
  <c r="J372" i="2"/>
  <c r="H372" i="2" s="1"/>
  <c r="AF374" i="2"/>
  <c r="DI375" i="2"/>
  <c r="AC375" i="1" s="1"/>
  <c r="S378" i="2"/>
  <c r="R378" i="2" s="1"/>
  <c r="BB380" i="2"/>
  <c r="DF387" i="2"/>
  <c r="DI388" i="2"/>
  <c r="AC398" i="2"/>
  <c r="DP405" i="2"/>
  <c r="BD407" i="2"/>
  <c r="N407" i="1" s="1"/>
  <c r="DN410" i="2"/>
  <c r="DM410" i="2" s="1"/>
  <c r="AA408" i="2"/>
  <c r="CD411" i="2"/>
  <c r="CE408" i="2"/>
  <c r="DP415" i="2"/>
  <c r="Q342" i="2"/>
  <c r="BC348" i="2"/>
  <c r="CA355" i="2"/>
  <c r="CX356" i="2"/>
  <c r="BE364" i="2"/>
  <c r="O364" i="1" s="1"/>
  <c r="L373" i="2"/>
  <c r="K373" i="2" s="1"/>
  <c r="M372" i="2"/>
  <c r="L372" i="2" s="1"/>
  <c r="K372" i="2" s="1"/>
  <c r="DK373" i="2"/>
  <c r="DR376" i="2"/>
  <c r="Y381" i="2"/>
  <c r="D381" i="1" s="1"/>
  <c r="AF381" i="1" s="1"/>
  <c r="AG386" i="2"/>
  <c r="AH385" i="2"/>
  <c r="DK386" i="2"/>
  <c r="DQ397" i="2"/>
  <c r="DH396" i="2"/>
  <c r="DF397" i="2"/>
  <c r="AB408" i="2"/>
  <c r="DO410" i="2"/>
  <c r="AU335" i="2"/>
  <c r="AT335" i="2" s="1"/>
  <c r="BO336" i="2"/>
  <c r="DB343" i="2"/>
  <c r="DC342" i="2"/>
  <c r="DB342" i="2" s="1"/>
  <c r="BD348" i="2"/>
  <c r="N348" i="1" s="1"/>
  <c r="CB355" i="2"/>
  <c r="CB317" i="2" s="1"/>
  <c r="CC368" i="2"/>
  <c r="R368" i="1" s="1"/>
  <c r="AF368" i="1" s="1"/>
  <c r="DQ370" i="2"/>
  <c r="DP370" i="2" s="1"/>
  <c r="DQ377" i="2"/>
  <c r="DP377" i="2" s="1"/>
  <c r="DL377" i="2" s="1"/>
  <c r="DN381" i="2"/>
  <c r="CX397" i="2"/>
  <c r="DR398" i="2"/>
  <c r="DR397" i="2" s="1"/>
  <c r="DR396" i="2" s="1"/>
  <c r="CC404" i="2"/>
  <c r="R404" i="1" s="1"/>
  <c r="AF404" i="1" s="1"/>
  <c r="BF408" i="2"/>
  <c r="DQ409" i="2"/>
  <c r="CT407" i="2"/>
  <c r="CR413" i="2"/>
  <c r="CQ413" i="2" s="1"/>
  <c r="DI429" i="2"/>
  <c r="AC429" i="1" s="1"/>
  <c r="DQ325" i="2"/>
  <c r="AA336" i="2"/>
  <c r="AF362" i="2"/>
  <c r="L364" i="2"/>
  <c r="K364" i="2" s="1"/>
  <c r="DR370" i="2"/>
  <c r="CE373" i="2"/>
  <c r="DQ378" i="2"/>
  <c r="BE379" i="2"/>
  <c r="O379" i="1" s="1"/>
  <c r="AJ379" i="1" s="1"/>
  <c r="DQ380" i="2"/>
  <c r="DP380" i="2" s="1"/>
  <c r="DO381" i="2"/>
  <c r="AM388" i="2"/>
  <c r="DP400" i="2"/>
  <c r="DF409" i="2"/>
  <c r="DG408" i="2"/>
  <c r="CQ416" i="2"/>
  <c r="DM417" i="2"/>
  <c r="AT425" i="2"/>
  <c r="BE394" i="2"/>
  <c r="O394" i="1" s="1"/>
  <c r="CQ398" i="2"/>
  <c r="BV400" i="2"/>
  <c r="DM405" i="2"/>
  <c r="DL405" i="2" s="1"/>
  <c r="DI416" i="2"/>
  <c r="AM417" i="2"/>
  <c r="AB419" i="2"/>
  <c r="G419" i="1" s="1"/>
  <c r="BI420" i="2"/>
  <c r="BK419" i="2"/>
  <c r="BI419" i="2" s="1"/>
  <c r="BH419" i="2" s="1"/>
  <c r="AE426" i="2"/>
  <c r="J426" i="1" s="1"/>
  <c r="AL426" i="1" s="1"/>
  <c r="DR427" i="2"/>
  <c r="DR426" i="2" s="1"/>
  <c r="X383" i="2"/>
  <c r="DI387" i="2"/>
  <c r="AC387" i="1" s="1"/>
  <c r="DJ386" i="2"/>
  <c r="DR388" i="2"/>
  <c r="DP388" i="2" s="1"/>
  <c r="AC388" i="2"/>
  <c r="H388" i="1" s="1"/>
  <c r="AE386" i="2"/>
  <c r="DG423" i="2"/>
  <c r="DF424" i="2"/>
  <c r="CL372" i="2"/>
  <c r="CK372" i="2" s="1"/>
  <c r="DN389" i="2"/>
  <c r="DM389" i="2" s="1"/>
  <c r="DL389" i="2" s="1"/>
  <c r="DQ390" i="2"/>
  <c r="DP390" i="2" s="1"/>
  <c r="AL396" i="2"/>
  <c r="AJ396" i="2" s="1"/>
  <c r="AF396" i="2" s="1"/>
  <c r="AJ397" i="2"/>
  <c r="AF397" i="2" s="1"/>
  <c r="BG396" i="2"/>
  <c r="AJ420" i="2"/>
  <c r="AL419" i="2"/>
  <c r="DE352" i="2"/>
  <c r="Y352" i="1" s="1"/>
  <c r="DQ374" i="2"/>
  <c r="BA379" i="2"/>
  <c r="K379" i="1" s="1"/>
  <c r="DO389" i="2"/>
  <c r="BZ408" i="2"/>
  <c r="BV408" i="2" s="1"/>
  <c r="CA407" i="2"/>
  <c r="DE414" i="2"/>
  <c r="Y414" i="1" s="1"/>
  <c r="DR415" i="2"/>
  <c r="BA433" i="2"/>
  <c r="K433" i="1" s="1"/>
  <c r="AF433" i="1" s="1"/>
  <c r="DE357" i="2"/>
  <c r="Y357" i="1" s="1"/>
  <c r="DJ364" i="2"/>
  <c r="Z369" i="2"/>
  <c r="DO369" i="2"/>
  <c r="CN373" i="2"/>
  <c r="CJ373" i="2" s="1"/>
  <c r="CO372" i="2"/>
  <c r="CN372" i="2" s="1"/>
  <c r="AE373" i="2"/>
  <c r="DG373" i="2"/>
  <c r="AC392" i="2"/>
  <c r="DQ392" i="2"/>
  <c r="DP392" i="2" s="1"/>
  <c r="AC394" i="2"/>
  <c r="DQ394" i="2"/>
  <c r="BE402" i="2"/>
  <c r="CB407" i="2"/>
  <c r="CB383" i="2" s="1"/>
  <c r="Y414" i="2"/>
  <c r="D414" i="1" s="1"/>
  <c r="BA417" i="2"/>
  <c r="K417" i="1" s="1"/>
  <c r="DI423" i="2"/>
  <c r="AC423" i="1" s="1"/>
  <c r="CN426" i="2"/>
  <c r="AC333" i="2"/>
  <c r="H333" i="1" s="1"/>
  <c r="CX333" i="2"/>
  <c r="CG337" i="2"/>
  <c r="V337" i="1" s="1"/>
  <c r="AJ337" i="1" s="1"/>
  <c r="DI347" i="2"/>
  <c r="AC347" i="1" s="1"/>
  <c r="O348" i="2"/>
  <c r="K348" i="2" s="1"/>
  <c r="DN353" i="2"/>
  <c r="DM353" i="2" s="1"/>
  <c r="DL353" i="2" s="1"/>
  <c r="DK364" i="2"/>
  <c r="AE364" i="1" s="1"/>
  <c r="CP372" i="2"/>
  <c r="DH373" i="2"/>
  <c r="BH376" i="2"/>
  <c r="CX378" i="2"/>
  <c r="DQ389" i="2"/>
  <c r="DP389" i="2" s="1"/>
  <c r="AD386" i="2"/>
  <c r="DF389" i="2"/>
  <c r="DI391" i="2"/>
  <c r="DR394" i="2"/>
  <c r="DN398" i="2"/>
  <c r="AA397" i="2"/>
  <c r="DI398" i="2"/>
  <c r="AC398" i="1" s="1"/>
  <c r="DJ397" i="2"/>
  <c r="DQ402" i="2"/>
  <c r="DP402" i="2" s="1"/>
  <c r="DL402" i="2" s="1"/>
  <c r="BS423" i="2"/>
  <c r="BO423" i="2" s="1"/>
  <c r="DK423" i="2"/>
  <c r="CN429" i="2"/>
  <c r="CJ430" i="2"/>
  <c r="CY396" i="2"/>
  <c r="CX396" i="2" s="1"/>
  <c r="AB397" i="2"/>
  <c r="DN403" i="2"/>
  <c r="DM403" i="2" s="1"/>
  <c r="Z405" i="2"/>
  <c r="DO405" i="2"/>
  <c r="AQ407" i="2"/>
  <c r="AM407" i="2" s="1"/>
  <c r="CQ410" i="2"/>
  <c r="Z431" i="2"/>
  <c r="Z429" i="2" s="1"/>
  <c r="DN431" i="2"/>
  <c r="DM431" i="2" s="1"/>
  <c r="K433" i="2"/>
  <c r="H397" i="2"/>
  <c r="J396" i="2"/>
  <c r="DO400" i="2"/>
  <c r="CT419" i="2"/>
  <c r="AF423" i="2"/>
  <c r="CN423" i="2"/>
  <c r="CO419" i="2"/>
  <c r="CN419" i="2" s="1"/>
  <c r="DR425" i="2"/>
  <c r="DP425" i="2" s="1"/>
  <c r="BA394" i="2"/>
  <c r="K394" i="1" s="1"/>
  <c r="DQ417" i="2"/>
  <c r="DP417" i="2" s="1"/>
  <c r="AN419" i="2"/>
  <c r="AM419" i="2" s="1"/>
  <c r="DG420" i="2"/>
  <c r="DF421" i="2"/>
  <c r="CJ427" i="2"/>
  <c r="CK426" i="2"/>
  <c r="CJ426" i="2" s="1"/>
  <c r="DQ428" i="2"/>
  <c r="DP428" i="2" s="1"/>
  <c r="CG409" i="2"/>
  <c r="CH408" i="2"/>
  <c r="DN411" i="2"/>
  <c r="K413" i="2"/>
  <c r="Z416" i="2"/>
  <c r="DN416" i="2"/>
  <c r="DM416" i="2" s="1"/>
  <c r="DE425" i="2"/>
  <c r="Y425" i="1" s="1"/>
  <c r="AN429" i="2"/>
  <c r="AM429" i="2" s="1"/>
  <c r="AM430" i="2"/>
  <c r="CG429" i="2"/>
  <c r="CC430" i="2"/>
  <c r="R430" i="1" s="1"/>
  <c r="DN392" i="2"/>
  <c r="DM392" i="2" s="1"/>
  <c r="DL392" i="2" s="1"/>
  <c r="DR393" i="2"/>
  <c r="CF397" i="2"/>
  <c r="CD398" i="2"/>
  <c r="CC405" i="2"/>
  <c r="R405" i="1" s="1"/>
  <c r="CI408" i="2"/>
  <c r="DO411" i="2"/>
  <c r="DN412" i="2"/>
  <c r="DM412" i="2" s="1"/>
  <c r="DL412" i="2" s="1"/>
  <c r="CC417" i="2"/>
  <c r="R417" i="1" s="1"/>
  <c r="Y425" i="2"/>
  <c r="D425" i="1" s="1"/>
  <c r="R429" i="2"/>
  <c r="Z432" i="2"/>
  <c r="BV375" i="2"/>
  <c r="DN376" i="2"/>
  <c r="DM376" i="2" s="1"/>
  <c r="BV391" i="2"/>
  <c r="DO392" i="2"/>
  <c r="BL396" i="2"/>
  <c r="BH396" i="2" s="1"/>
  <c r="BL397" i="2"/>
  <c r="BH397" i="2" s="1"/>
  <c r="CG398" i="2"/>
  <c r="V398" i="1" s="1"/>
  <c r="K410" i="2"/>
  <c r="O413" i="2"/>
  <c r="P407" i="2"/>
  <c r="O407" i="2" s="1"/>
  <c r="K407" i="2" s="1"/>
  <c r="BC413" i="2"/>
  <c r="CJ419" i="2"/>
  <c r="CY420" i="2"/>
  <c r="CX420" i="2" s="1"/>
  <c r="CZ419" i="2"/>
  <c r="CD422" i="2"/>
  <c r="CF420" i="2"/>
  <c r="AJ419" i="2"/>
  <c r="AF419" i="2" s="1"/>
  <c r="BA424" i="2"/>
  <c r="K424" i="1" s="1"/>
  <c r="CR426" i="2"/>
  <c r="CQ426" i="2" s="1"/>
  <c r="DN432" i="2"/>
  <c r="DM432" i="2" s="1"/>
  <c r="DN422" i="2"/>
  <c r="DH423" i="2"/>
  <c r="AB423" i="1" s="1"/>
  <c r="BA427" i="2"/>
  <c r="K427" i="1" s="1"/>
  <c r="BB426" i="2"/>
  <c r="DR411" i="2"/>
  <c r="S413" i="2"/>
  <c r="R413" i="2" s="1"/>
  <c r="U407" i="2"/>
  <c r="S407" i="2" s="1"/>
  <c r="R407" i="2" s="1"/>
  <c r="DO424" i="2"/>
  <c r="DO423" i="2" s="1"/>
  <c r="AB423" i="2"/>
  <c r="DN428" i="2"/>
  <c r="Y401" i="2"/>
  <c r="D401" i="1" s="1"/>
  <c r="AF401" i="1" s="1"/>
  <c r="I407" i="2"/>
  <c r="DJ408" i="2"/>
  <c r="Y415" i="2"/>
  <c r="D415" i="1" s="1"/>
  <c r="DQ416" i="2"/>
  <c r="CW419" i="2"/>
  <c r="CW383" i="2" s="1"/>
  <c r="DO428" i="2"/>
  <c r="CH429" i="2"/>
  <c r="W429" i="1" s="1"/>
  <c r="DQ431" i="2"/>
  <c r="CG431" i="2"/>
  <c r="DN401" i="2"/>
  <c r="DM401" i="2" s="1"/>
  <c r="AF407" i="2"/>
  <c r="DK407" i="2"/>
  <c r="AE407" i="1" s="1"/>
  <c r="BW413" i="2"/>
  <c r="BV413" i="2" s="1"/>
  <c r="BX407" i="2"/>
  <c r="BW407" i="2" s="1"/>
  <c r="DR416" i="2"/>
  <c r="BV420" i="2"/>
  <c r="Z421" i="2"/>
  <c r="DN421" i="2"/>
  <c r="AA420" i="2"/>
  <c r="DQ424" i="2"/>
  <c r="AD423" i="2"/>
  <c r="BF426" i="2"/>
  <c r="P426" i="1" s="1"/>
  <c r="BA432" i="2"/>
  <c r="K432" i="1" s="1"/>
  <c r="Z399" i="2"/>
  <c r="DN399" i="2"/>
  <c r="DM399" i="2" s="1"/>
  <c r="DL399" i="2" s="1"/>
  <c r="BJ407" i="2"/>
  <c r="BS419" i="2"/>
  <c r="BO419" i="2" s="1"/>
  <c r="D420" i="2"/>
  <c r="DN427" i="2"/>
  <c r="AA426" i="2"/>
  <c r="F426" i="1" s="1"/>
  <c r="Y430" i="2"/>
  <c r="D430" i="1" s="1"/>
  <c r="AF430" i="1" s="1"/>
  <c r="DG429" i="2"/>
  <c r="AA429" i="1" s="1"/>
  <c r="DQ432" i="2"/>
  <c r="R408" i="2"/>
  <c r="AQ413" i="2"/>
  <c r="AM413" i="2" s="1"/>
  <c r="F419" i="2"/>
  <c r="E419" i="2" s="1"/>
  <c r="D419" i="2" s="1"/>
  <c r="DO427" i="2"/>
  <c r="AB426" i="2"/>
  <c r="G426" i="1" s="1"/>
  <c r="AI426" i="1" s="1"/>
  <c r="DG426" i="2"/>
  <c r="AA426" i="1" s="1"/>
  <c r="DH429" i="2"/>
  <c r="AB429" i="1" s="1"/>
  <c r="DR432" i="2"/>
  <c r="D433" i="2"/>
  <c r="CQ408" i="2"/>
  <c r="CC410" i="2"/>
  <c r="R410" i="1" s="1"/>
  <c r="CI413" i="2"/>
  <c r="X413" i="1" s="1"/>
  <c r="CJ417" i="2"/>
  <c r="CC421" i="2"/>
  <c r="R421" i="1" s="1"/>
  <c r="Z424" i="2"/>
  <c r="AD426" i="2"/>
  <c r="I426" i="1" s="1"/>
  <c r="AK426" i="1" s="1"/>
  <c r="DQ427" i="2"/>
  <c r="AC429" i="2"/>
  <c r="H429" i="1" s="1"/>
  <c r="DJ429" i="2"/>
  <c r="AD429" i="1" s="1"/>
  <c r="CJ429" i="2"/>
  <c r="DI412" i="2"/>
  <c r="CS419" i="2"/>
  <c r="DH420" i="2"/>
  <c r="DF422" i="2"/>
  <c r="BE424" i="2"/>
  <c r="O424" i="1" s="1"/>
  <c r="AJ424" i="1" s="1"/>
  <c r="DR431" i="2"/>
  <c r="DR429" i="2" s="1"/>
  <c r="DN430" i="2"/>
  <c r="AA429" i="2"/>
  <c r="F429" i="1" s="1"/>
  <c r="CX430" i="2"/>
  <c r="D398" i="2"/>
  <c r="CE397" i="2"/>
  <c r="DF400" i="2"/>
  <c r="CD412" i="2"/>
  <c r="DQ414" i="2"/>
  <c r="BX419" i="2"/>
  <c r="BW419" i="2" s="1"/>
  <c r="BV422" i="2"/>
  <c r="E426" i="2"/>
  <c r="DO430" i="2"/>
  <c r="DO429" i="2" s="1"/>
  <c r="AB429" i="2"/>
  <c r="G429" i="1" s="1"/>
  <c r="AI429" i="1" s="1"/>
  <c r="BE416" i="2"/>
  <c r="AG420" i="2"/>
  <c r="AF420" i="2" s="1"/>
  <c r="AM422" i="2"/>
  <c r="DN424" i="2"/>
  <c r="H426" i="2"/>
  <c r="AU426" i="2"/>
  <c r="AT426" i="2" s="1"/>
  <c r="BO429" i="2"/>
  <c r="DL304" i="2" l="1"/>
  <c r="E343" i="1"/>
  <c r="Y429" i="2"/>
  <c r="D429" i="1" s="1"/>
  <c r="E429" i="1"/>
  <c r="E378" i="1"/>
  <c r="AD262" i="1"/>
  <c r="BB289" i="2"/>
  <c r="M289" i="1"/>
  <c r="L420" i="1"/>
  <c r="BO342" i="2"/>
  <c r="N41" i="1"/>
  <c r="AI41" i="1" s="1"/>
  <c r="BD36" i="2"/>
  <c r="N36" i="1" s="1"/>
  <c r="BB41" i="2"/>
  <c r="AC356" i="2"/>
  <c r="H356" i="1" s="1"/>
  <c r="AD355" i="2"/>
  <c r="I356" i="1"/>
  <c r="CC82" i="2"/>
  <c r="R82" i="1" s="1"/>
  <c r="S82" i="1"/>
  <c r="DE422" i="2"/>
  <c r="Y422" i="1" s="1"/>
  <c r="Z422" i="1"/>
  <c r="BF372" i="2"/>
  <c r="BE373" i="2"/>
  <c r="O373" i="1" s="1"/>
  <c r="P373" i="1"/>
  <c r="DP421" i="2"/>
  <c r="DQ420" i="2"/>
  <c r="DM387" i="2"/>
  <c r="DL387" i="2" s="1"/>
  <c r="CC356" i="2"/>
  <c r="R356" i="1" s="1"/>
  <c r="S356" i="1"/>
  <c r="CG419" i="2"/>
  <c r="V419" i="1" s="1"/>
  <c r="W419" i="1"/>
  <c r="AF293" i="1"/>
  <c r="DB407" i="2"/>
  <c r="CX407" i="2" s="1"/>
  <c r="DC383" i="2"/>
  <c r="DB383" i="2" s="1"/>
  <c r="DM329" i="2"/>
  <c r="DN328" i="2"/>
  <c r="DM328" i="2" s="1"/>
  <c r="DF278" i="2"/>
  <c r="AA278" i="1"/>
  <c r="DE277" i="2"/>
  <c r="Y277" i="1" s="1"/>
  <c r="Z277" i="1"/>
  <c r="AG277" i="1" s="1"/>
  <c r="DE291" i="2"/>
  <c r="Y291" i="1" s="1"/>
  <c r="Z291" i="1"/>
  <c r="AG291" i="1" s="1"/>
  <c r="BA281" i="2"/>
  <c r="K281" i="1" s="1"/>
  <c r="L281" i="1"/>
  <c r="CG348" i="2"/>
  <c r="V348" i="1" s="1"/>
  <c r="W348" i="1"/>
  <c r="AK348" i="1" s="1"/>
  <c r="CC333" i="2"/>
  <c r="R333" i="1" s="1"/>
  <c r="V333" i="1"/>
  <c r="AJ333" i="1" s="1"/>
  <c r="DP264" i="2"/>
  <c r="DQ263" i="2"/>
  <c r="V262" i="2"/>
  <c r="W185" i="2"/>
  <c r="V185" i="2" s="1"/>
  <c r="T262" i="1"/>
  <c r="CD90" i="2"/>
  <c r="CE86" i="2"/>
  <c r="T90" i="1"/>
  <c r="BA400" i="2"/>
  <c r="K400" i="1" s="1"/>
  <c r="L400" i="1"/>
  <c r="AB372" i="2"/>
  <c r="G372" i="1" s="1"/>
  <c r="BA389" i="2"/>
  <c r="K389" i="1" s="1"/>
  <c r="L389" i="1"/>
  <c r="DF310" i="2"/>
  <c r="AA310" i="1"/>
  <c r="AN289" i="2"/>
  <c r="AM289" i="2" s="1"/>
  <c r="Z356" i="1"/>
  <c r="BA313" i="2"/>
  <c r="K313" i="1" s="1"/>
  <c r="O313" i="1"/>
  <c r="AJ321" i="1"/>
  <c r="BP319" i="2"/>
  <c r="BO319" i="2" s="1"/>
  <c r="BQ317" i="2"/>
  <c r="DF290" i="2"/>
  <c r="DG289" i="2"/>
  <c r="AA290" i="1"/>
  <c r="W317" i="2"/>
  <c r="V317" i="2" s="1"/>
  <c r="V319" i="2"/>
  <c r="R319" i="2" s="1"/>
  <c r="Z310" i="2"/>
  <c r="F310" i="1"/>
  <c r="Y271" i="2"/>
  <c r="D271" i="1" s="1"/>
  <c r="H271" i="1"/>
  <c r="AJ271" i="1" s="1"/>
  <c r="S263" i="1"/>
  <c r="DL197" i="2"/>
  <c r="DE178" i="2"/>
  <c r="Y178" i="1" s="1"/>
  <c r="Z178" i="1"/>
  <c r="DF173" i="2"/>
  <c r="AA173" i="1"/>
  <c r="BA115" i="2"/>
  <c r="K115" i="1" s="1"/>
  <c r="L115" i="1"/>
  <c r="AB187" i="2"/>
  <c r="H128" i="1"/>
  <c r="AJ128" i="1" s="1"/>
  <c r="Y128" i="2"/>
  <c r="D128" i="1" s="1"/>
  <c r="AC90" i="2"/>
  <c r="H90" i="1" s="1"/>
  <c r="AJ90" i="1" s="1"/>
  <c r="I90" i="1"/>
  <c r="AK90" i="1" s="1"/>
  <c r="Y52" i="2"/>
  <c r="D52" i="1" s="1"/>
  <c r="E52" i="1"/>
  <c r="DM143" i="2"/>
  <c r="DL143" i="2" s="1"/>
  <c r="DN141" i="2"/>
  <c r="AC18" i="2"/>
  <c r="H18" i="1" s="1"/>
  <c r="H19" i="1"/>
  <c r="Y19" i="2"/>
  <c r="AB396" i="2"/>
  <c r="G397" i="1"/>
  <c r="DL410" i="2"/>
  <c r="AL383" i="2"/>
  <c r="DE308" i="2"/>
  <c r="Y308" i="1" s="1"/>
  <c r="Z308" i="1"/>
  <c r="AG308" i="1" s="1"/>
  <c r="BE328" i="2"/>
  <c r="P328" i="1"/>
  <c r="Y392" i="2"/>
  <c r="D392" i="1" s="1"/>
  <c r="H392" i="1"/>
  <c r="AJ392" i="1" s="1"/>
  <c r="AE407" i="2"/>
  <c r="J407" i="1" s="1"/>
  <c r="AC413" i="2"/>
  <c r="J413" i="1"/>
  <c r="AL413" i="1" s="1"/>
  <c r="DR310" i="2"/>
  <c r="DP311" i="2"/>
  <c r="BF319" i="2"/>
  <c r="BE320" i="2"/>
  <c r="O320" i="1" s="1"/>
  <c r="P320" i="1"/>
  <c r="AK320" i="1" s="1"/>
  <c r="AN383" i="2"/>
  <c r="Y339" i="2"/>
  <c r="D339" i="1" s="1"/>
  <c r="E339" i="1"/>
  <c r="DK173" i="2"/>
  <c r="AE173" i="1" s="1"/>
  <c r="AE178" i="1"/>
  <c r="AL178" i="1" s="1"/>
  <c r="DO140" i="2"/>
  <c r="BA87" i="2"/>
  <c r="K87" i="1" s="1"/>
  <c r="L87" i="1"/>
  <c r="DP42" i="2"/>
  <c r="DQ41" i="2"/>
  <c r="DP41" i="2" s="1"/>
  <c r="I27" i="1"/>
  <c r="DM424" i="2"/>
  <c r="DN423" i="2"/>
  <c r="DM423" i="2" s="1"/>
  <c r="DH419" i="2"/>
  <c r="AB419" i="1" s="1"/>
  <c r="AB420" i="1"/>
  <c r="DM421" i="2"/>
  <c r="DL421" i="2" s="1"/>
  <c r="DN420" i="2"/>
  <c r="G423" i="1"/>
  <c r="AI423" i="1" s="1"/>
  <c r="Z423" i="2"/>
  <c r="DE421" i="2"/>
  <c r="Y421" i="1" s="1"/>
  <c r="Z421" i="1"/>
  <c r="Y405" i="2"/>
  <c r="D405" i="1" s="1"/>
  <c r="AF405" i="1" s="1"/>
  <c r="E405" i="1"/>
  <c r="AG405" i="1" s="1"/>
  <c r="DH372" i="2"/>
  <c r="AB372" i="1" s="1"/>
  <c r="AB373" i="1"/>
  <c r="DG372" i="2"/>
  <c r="DF373" i="2"/>
  <c r="AA373" i="1"/>
  <c r="CE407" i="2"/>
  <c r="CD408" i="2"/>
  <c r="T408" i="1"/>
  <c r="DM370" i="2"/>
  <c r="DL370" i="2" s="1"/>
  <c r="CO383" i="2"/>
  <c r="CN383" i="2" s="1"/>
  <c r="CN396" i="2"/>
  <c r="CJ396" i="2" s="1"/>
  <c r="AA385" i="2"/>
  <c r="Z386" i="2"/>
  <c r="F386" i="1"/>
  <c r="CF407" i="2"/>
  <c r="U407" i="1" s="1"/>
  <c r="CD413" i="2"/>
  <c r="U413" i="1"/>
  <c r="AI413" i="1" s="1"/>
  <c r="DN386" i="2"/>
  <c r="Y421" i="2"/>
  <c r="D421" i="1" s="1"/>
  <c r="E421" i="1"/>
  <c r="AG421" i="1" s="1"/>
  <c r="DG419" i="2"/>
  <c r="DF420" i="2"/>
  <c r="AA420" i="1"/>
  <c r="DL403" i="2"/>
  <c r="AE372" i="2"/>
  <c r="J372" i="1" s="1"/>
  <c r="J373" i="1"/>
  <c r="Q396" i="1"/>
  <c r="BE396" i="2"/>
  <c r="O396" i="1" s="1"/>
  <c r="DE416" i="2"/>
  <c r="Y416" i="1" s="1"/>
  <c r="AC416" i="1"/>
  <c r="AA335" i="2"/>
  <c r="Z336" i="2"/>
  <c r="F336" i="1"/>
  <c r="CC411" i="2"/>
  <c r="R411" i="1" s="1"/>
  <c r="S411" i="1"/>
  <c r="AG411" i="1" s="1"/>
  <c r="AC364" i="2"/>
  <c r="I364" i="1"/>
  <c r="AK364" i="1" s="1"/>
  <c r="DP362" i="2"/>
  <c r="DQ360" i="2"/>
  <c r="DP360" i="2" s="1"/>
  <c r="Y304" i="2"/>
  <c r="D304" i="1" s="1"/>
  <c r="AF304" i="1" s="1"/>
  <c r="E304" i="1"/>
  <c r="AG304" i="1" s="1"/>
  <c r="CC321" i="2"/>
  <c r="R321" i="1" s="1"/>
  <c r="S321" i="1"/>
  <c r="BB386" i="2"/>
  <c r="BC385" i="2"/>
  <c r="M386" i="1"/>
  <c r="T335" i="1"/>
  <c r="DM380" i="2"/>
  <c r="DL380" i="2" s="1"/>
  <c r="CC414" i="2"/>
  <c r="R414" i="1" s="1"/>
  <c r="DP279" i="2"/>
  <c r="DQ278" i="2"/>
  <c r="DP278" i="2" s="1"/>
  <c r="BE310" i="2"/>
  <c r="O310" i="1" s="1"/>
  <c r="P310" i="1"/>
  <c r="DO324" i="2"/>
  <c r="U317" i="2"/>
  <c r="E407" i="2"/>
  <c r="D407" i="2" s="1"/>
  <c r="DI282" i="2"/>
  <c r="AC282" i="1" s="1"/>
  <c r="F383" i="2"/>
  <c r="E383" i="2" s="1"/>
  <c r="AF287" i="1"/>
  <c r="BA275" i="2"/>
  <c r="K275" i="1" s="1"/>
  <c r="L275" i="1"/>
  <c r="AG275" i="1" s="1"/>
  <c r="CC271" i="2"/>
  <c r="R271" i="1" s="1"/>
  <c r="S271" i="1"/>
  <c r="BB274" i="2"/>
  <c r="M274" i="1"/>
  <c r="Y330" i="2"/>
  <c r="D330" i="1" s="1"/>
  <c r="E330" i="1"/>
  <c r="DP297" i="2"/>
  <c r="CG274" i="2"/>
  <c r="V274" i="1" s="1"/>
  <c r="X274" i="1"/>
  <c r="DN306" i="2"/>
  <c r="DM307" i="2"/>
  <c r="Z229" i="2"/>
  <c r="AA228" i="2"/>
  <c r="F229" i="1"/>
  <c r="CY228" i="2"/>
  <c r="CX228" i="2" s="1"/>
  <c r="CZ185" i="2"/>
  <c r="DE211" i="2"/>
  <c r="Y211" i="1" s="1"/>
  <c r="Z211" i="1"/>
  <c r="AG211" i="1" s="1"/>
  <c r="DI248" i="2"/>
  <c r="AC248" i="1" s="1"/>
  <c r="DJ247" i="2"/>
  <c r="AD248" i="1"/>
  <c r="AP185" i="2"/>
  <c r="V192" i="1"/>
  <c r="CC192" i="2"/>
  <c r="R192" i="1" s="1"/>
  <c r="Z174" i="1"/>
  <c r="BN185" i="2"/>
  <c r="DP134" i="2"/>
  <c r="DQ133" i="2"/>
  <c r="DP133" i="2" s="1"/>
  <c r="DD185" i="2"/>
  <c r="Y177" i="2"/>
  <c r="D177" i="1" s="1"/>
  <c r="E177" i="1"/>
  <c r="DP127" i="2"/>
  <c r="DL127" i="2" s="1"/>
  <c r="DQ126" i="2"/>
  <c r="DP126" i="2" s="1"/>
  <c r="CD107" i="2"/>
  <c r="T107" i="1"/>
  <c r="DP91" i="2"/>
  <c r="DQ90" i="2"/>
  <c r="DP90" i="2" s="1"/>
  <c r="CI69" i="2"/>
  <c r="X70" i="1"/>
  <c r="X49" i="1"/>
  <c r="CG49" i="2"/>
  <c r="V49" i="1" s="1"/>
  <c r="CI36" i="2"/>
  <c r="BA143" i="2"/>
  <c r="K143" i="1" s="1"/>
  <c r="AF143" i="1" s="1"/>
  <c r="L143" i="1"/>
  <c r="AG143" i="1" s="1"/>
  <c r="P86" i="1"/>
  <c r="CR86" i="2"/>
  <c r="CS67" i="2"/>
  <c r="DE30" i="2"/>
  <c r="Y30" i="1" s="1"/>
  <c r="Z30" i="1"/>
  <c r="DD10" i="2"/>
  <c r="DD435" i="2" s="1"/>
  <c r="DB12" i="2"/>
  <c r="O344" i="1"/>
  <c r="BA344" i="2"/>
  <c r="K344" i="1" s="1"/>
  <c r="CC327" i="2"/>
  <c r="R327" i="1" s="1"/>
  <c r="AF327" i="1" s="1"/>
  <c r="V327" i="1"/>
  <c r="AJ327" i="1" s="1"/>
  <c r="DJ342" i="2"/>
  <c r="DI343" i="2"/>
  <c r="AD343" i="1"/>
  <c r="DE331" i="2"/>
  <c r="Y331" i="1" s="1"/>
  <c r="Z331" i="1"/>
  <c r="DP219" i="2"/>
  <c r="DQ217" i="2"/>
  <c r="DP217" i="2" s="1"/>
  <c r="F185" i="2"/>
  <c r="E185" i="2" s="1"/>
  <c r="E187" i="2"/>
  <c r="AC126" i="1"/>
  <c r="DE126" i="2"/>
  <c r="Y126" i="1" s="1"/>
  <c r="BA154" i="2"/>
  <c r="K154" i="1" s="1"/>
  <c r="L154" i="1"/>
  <c r="BA40" i="2"/>
  <c r="K40" i="1" s="1"/>
  <c r="L40" i="1"/>
  <c r="AG40" i="1" s="1"/>
  <c r="DP432" i="2"/>
  <c r="AK429" i="1"/>
  <c r="DE411" i="2"/>
  <c r="Y411" i="1" s="1"/>
  <c r="Z411" i="1"/>
  <c r="S355" i="2"/>
  <c r="R355" i="2" s="1"/>
  <c r="T317" i="2"/>
  <c r="Y351" i="2"/>
  <c r="D351" i="1" s="1"/>
  <c r="E351" i="1"/>
  <c r="AG351" i="1" s="1"/>
  <c r="BH355" i="2"/>
  <c r="DR378" i="2"/>
  <c r="J378" i="1"/>
  <c r="AC378" i="2"/>
  <c r="H378" i="1" s="1"/>
  <c r="DN364" i="2"/>
  <c r="DM364" i="2" s="1"/>
  <c r="DM365" i="2"/>
  <c r="BA329" i="2"/>
  <c r="K329" i="1" s="1"/>
  <c r="O329" i="1"/>
  <c r="AJ329" i="1" s="1"/>
  <c r="BB335" i="2"/>
  <c r="M335" i="1"/>
  <c r="CD274" i="2"/>
  <c r="T274" i="1"/>
  <c r="DF267" i="2"/>
  <c r="AA267" i="1"/>
  <c r="DG262" i="2"/>
  <c r="BA302" i="2"/>
  <c r="K302" i="1" s="1"/>
  <c r="L302" i="1"/>
  <c r="AB294" i="1"/>
  <c r="DH289" i="2"/>
  <c r="AB289" i="1" s="1"/>
  <c r="CC312" i="2"/>
  <c r="R312" i="1" s="1"/>
  <c r="V312" i="1"/>
  <c r="AJ312" i="1" s="1"/>
  <c r="DQ298" i="2"/>
  <c r="DP299" i="2"/>
  <c r="Y337" i="2"/>
  <c r="D337" i="1" s="1"/>
  <c r="AF337" i="1" s="1"/>
  <c r="E337" i="1"/>
  <c r="AG337" i="1" s="1"/>
  <c r="G317" i="2"/>
  <c r="Z282" i="2"/>
  <c r="F282" i="1"/>
  <c r="DL273" i="2"/>
  <c r="BA250" i="2"/>
  <c r="K250" i="1" s="1"/>
  <c r="L250" i="1"/>
  <c r="AG250" i="1" s="1"/>
  <c r="DM311" i="2"/>
  <c r="DL311" i="2" s="1"/>
  <c r="DN310" i="2"/>
  <c r="DM310" i="2" s="1"/>
  <c r="DM299" i="2"/>
  <c r="DL299" i="2" s="1"/>
  <c r="DN298" i="2"/>
  <c r="DM298" i="2" s="1"/>
  <c r="BA256" i="2"/>
  <c r="K256" i="1" s="1"/>
  <c r="L256" i="1"/>
  <c r="CC212" i="2"/>
  <c r="R212" i="1" s="1"/>
  <c r="AF212" i="1" s="1"/>
  <c r="S212" i="1"/>
  <c r="AG212" i="1" s="1"/>
  <c r="Z233" i="2"/>
  <c r="F233" i="1"/>
  <c r="CC233" i="2"/>
  <c r="R233" i="1" s="1"/>
  <c r="S233" i="1"/>
  <c r="BE217" i="2"/>
  <c r="O217" i="1" s="1"/>
  <c r="P217" i="1"/>
  <c r="DI217" i="2"/>
  <c r="AC217" i="1" s="1"/>
  <c r="AD217" i="1"/>
  <c r="DF155" i="2"/>
  <c r="AA155" i="1"/>
  <c r="DP157" i="2"/>
  <c r="DQ155" i="2"/>
  <c r="CD173" i="2"/>
  <c r="T173" i="1"/>
  <c r="AC133" i="2"/>
  <c r="H133" i="1" s="1"/>
  <c r="I133" i="1"/>
  <c r="AK133" i="1" s="1"/>
  <c r="AD114" i="2"/>
  <c r="CG122" i="2"/>
  <c r="V122" i="1" s="1"/>
  <c r="W122" i="1"/>
  <c r="CH114" i="2"/>
  <c r="DM50" i="2"/>
  <c r="DN49" i="2"/>
  <c r="DM49" i="2" s="1"/>
  <c r="AB79" i="1"/>
  <c r="DH69" i="2"/>
  <c r="N69" i="1"/>
  <c r="BA29" i="2"/>
  <c r="K29" i="1" s="1"/>
  <c r="L29" i="1"/>
  <c r="N10" i="2"/>
  <c r="L55" i="2"/>
  <c r="K55" i="2" s="1"/>
  <c r="DE23" i="2"/>
  <c r="Y23" i="1" s="1"/>
  <c r="Z23" i="1"/>
  <c r="Y299" i="2"/>
  <c r="D299" i="1" s="1"/>
  <c r="AF299" i="1" s="1"/>
  <c r="E299" i="1"/>
  <c r="DE109" i="2"/>
  <c r="Y109" i="1" s="1"/>
  <c r="Z109" i="1"/>
  <c r="BB27" i="2"/>
  <c r="M27" i="1"/>
  <c r="Y29" i="2"/>
  <c r="D29" i="1" s="1"/>
  <c r="E29" i="1"/>
  <c r="DM19" i="2"/>
  <c r="DN18" i="2"/>
  <c r="CR355" i="2"/>
  <c r="CT317" i="2"/>
  <c r="CE228" i="2"/>
  <c r="CD229" i="2"/>
  <c r="T229" i="1"/>
  <c r="CR407" i="2"/>
  <c r="CQ407" i="2" s="1"/>
  <c r="CT383" i="2"/>
  <c r="CR383" i="2" s="1"/>
  <c r="CQ383" i="2" s="1"/>
  <c r="CG360" i="2"/>
  <c r="W360" i="1"/>
  <c r="AK360" i="1" s="1"/>
  <c r="CH355" i="2"/>
  <c r="AQ383" i="2"/>
  <c r="Q324" i="1"/>
  <c r="BG319" i="2"/>
  <c r="BA366" i="2"/>
  <c r="K366" i="1" s="1"/>
  <c r="L366" i="1"/>
  <c r="AG366" i="1" s="1"/>
  <c r="CD364" i="2"/>
  <c r="CE355" i="2"/>
  <c r="T364" i="1"/>
  <c r="BB343" i="2"/>
  <c r="BC342" i="2"/>
  <c r="M343" i="1"/>
  <c r="BA330" i="2"/>
  <c r="K330" i="1" s="1"/>
  <c r="O330" i="1"/>
  <c r="AJ330" i="1" s="1"/>
  <c r="DM321" i="2"/>
  <c r="DL321" i="2" s="1"/>
  <c r="DN320" i="2"/>
  <c r="BB301" i="2"/>
  <c r="M301" i="1"/>
  <c r="DL305" i="2"/>
  <c r="Z274" i="1"/>
  <c r="DH383" i="2"/>
  <c r="AB383" i="1" s="1"/>
  <c r="DF385" i="2"/>
  <c r="AB385" i="1"/>
  <c r="X240" i="1"/>
  <c r="CG240" i="2"/>
  <c r="V240" i="1" s="1"/>
  <c r="BB310" i="2"/>
  <c r="M310" i="1"/>
  <c r="AC290" i="2"/>
  <c r="H290" i="1" s="1"/>
  <c r="AD289" i="2"/>
  <c r="I290" i="1"/>
  <c r="CK228" i="2"/>
  <c r="CJ228" i="2" s="1"/>
  <c r="CM185" i="2"/>
  <c r="BA263" i="2"/>
  <c r="K263" i="1" s="1"/>
  <c r="L263" i="1"/>
  <c r="DP222" i="2"/>
  <c r="DQ220" i="2"/>
  <c r="DP220" i="2" s="1"/>
  <c r="CI202" i="2"/>
  <c r="X202" i="1" s="1"/>
  <c r="X203" i="1"/>
  <c r="AV185" i="2"/>
  <c r="AU185" i="2" s="1"/>
  <c r="AU187" i="2"/>
  <c r="AT187" i="2" s="1"/>
  <c r="AC155" i="2"/>
  <c r="H155" i="1" s="1"/>
  <c r="I155" i="1"/>
  <c r="AE173" i="2"/>
  <c r="J173" i="1" s="1"/>
  <c r="J174" i="1"/>
  <c r="BA50" i="2"/>
  <c r="K50" i="1" s="1"/>
  <c r="L50" i="1"/>
  <c r="AG50" i="1" s="1"/>
  <c r="DI94" i="2"/>
  <c r="AC94" i="1" s="1"/>
  <c r="AD94" i="1"/>
  <c r="AK94" i="1" s="1"/>
  <c r="DJ86" i="2"/>
  <c r="N18" i="1"/>
  <c r="BD12" i="2"/>
  <c r="Y83" i="2"/>
  <c r="D83" i="1" s="1"/>
  <c r="AF83" i="1" s="1"/>
  <c r="E83" i="1"/>
  <c r="AG83" i="1" s="1"/>
  <c r="DQ23" i="2"/>
  <c r="DP24" i="2"/>
  <c r="Y16" i="2"/>
  <c r="D16" i="1" s="1"/>
  <c r="E16" i="1"/>
  <c r="AG16" i="1" s="1"/>
  <c r="BA106" i="2"/>
  <c r="K106" i="1" s="1"/>
  <c r="AF106" i="1" s="1"/>
  <c r="L106" i="1"/>
  <c r="AG106" i="1" s="1"/>
  <c r="AY67" i="2"/>
  <c r="AX69" i="2"/>
  <c r="DM350" i="2"/>
  <c r="DN348" i="2"/>
  <c r="D426" i="2"/>
  <c r="DP409" i="2"/>
  <c r="DQ408" i="2"/>
  <c r="DK385" i="2"/>
  <c r="AE386" i="1"/>
  <c r="DI348" i="2"/>
  <c r="AC348" i="1" s="1"/>
  <c r="AD348" i="1"/>
  <c r="AE342" i="2"/>
  <c r="J342" i="1" s="1"/>
  <c r="J343" i="1"/>
  <c r="CC363" i="2"/>
  <c r="R363" i="1" s="1"/>
  <c r="AF363" i="1" s="1"/>
  <c r="V363" i="1"/>
  <c r="AJ363" i="1" s="1"/>
  <c r="Y367" i="2"/>
  <c r="D367" i="1" s="1"/>
  <c r="AF367" i="1" s="1"/>
  <c r="H367" i="1"/>
  <c r="AJ367" i="1" s="1"/>
  <c r="CC362" i="2"/>
  <c r="R362" i="1" s="1"/>
  <c r="AF362" i="1" s="1"/>
  <c r="V362" i="1"/>
  <c r="AJ362" i="1" s="1"/>
  <c r="CD348" i="2"/>
  <c r="T348" i="1"/>
  <c r="DI360" i="2"/>
  <c r="AC360" i="1" s="1"/>
  <c r="AE360" i="1"/>
  <c r="AU385" i="2"/>
  <c r="AT385" i="2" s="1"/>
  <c r="AW383" i="2"/>
  <c r="DO419" i="2"/>
  <c r="DQ364" i="2"/>
  <c r="DP365" i="2"/>
  <c r="AE355" i="2"/>
  <c r="J355" i="1" s="1"/>
  <c r="J356" i="1"/>
  <c r="AL356" i="1" s="1"/>
  <c r="CC365" i="2"/>
  <c r="R365" i="1" s="1"/>
  <c r="S365" i="1"/>
  <c r="AG365" i="1" s="1"/>
  <c r="DM345" i="2"/>
  <c r="DL345" i="2" s="1"/>
  <c r="DN343" i="2"/>
  <c r="DL325" i="2"/>
  <c r="CE319" i="2"/>
  <c r="CD320" i="2"/>
  <c r="T320" i="1"/>
  <c r="DP285" i="2"/>
  <c r="AB289" i="2"/>
  <c r="G289" i="1" s="1"/>
  <c r="G294" i="1"/>
  <c r="AI294" i="1" s="1"/>
  <c r="DR386" i="2"/>
  <c r="DR385" i="2" s="1"/>
  <c r="DP387" i="2"/>
  <c r="BA339" i="2"/>
  <c r="K339" i="1" s="1"/>
  <c r="L339" i="1"/>
  <c r="BA311" i="2"/>
  <c r="K311" i="1" s="1"/>
  <c r="L311" i="1"/>
  <c r="H291" i="1"/>
  <c r="AJ291" i="1" s="1"/>
  <c r="Y291" i="2"/>
  <c r="D291" i="1" s="1"/>
  <c r="AF291" i="1" s="1"/>
  <c r="AW185" i="2"/>
  <c r="AU228" i="2"/>
  <c r="AT228" i="2" s="1"/>
  <c r="DE226" i="2"/>
  <c r="Y226" i="1" s="1"/>
  <c r="Z226" i="1"/>
  <c r="BB213" i="2"/>
  <c r="M213" i="1"/>
  <c r="DP230" i="2"/>
  <c r="DQ229" i="2"/>
  <c r="Y224" i="2"/>
  <c r="D224" i="1" s="1"/>
  <c r="E224" i="1"/>
  <c r="DE183" i="2"/>
  <c r="Y183" i="1" s="1"/>
  <c r="Z183" i="1"/>
  <c r="DR173" i="2"/>
  <c r="AC174" i="2"/>
  <c r="H174" i="1" s="1"/>
  <c r="AD173" i="2"/>
  <c r="I174" i="1"/>
  <c r="BE178" i="2"/>
  <c r="O178" i="1" s="1"/>
  <c r="P178" i="1"/>
  <c r="DL83" i="2"/>
  <c r="AB202" i="2"/>
  <c r="G202" i="1" s="1"/>
  <c r="V429" i="1"/>
  <c r="CC429" i="2"/>
  <c r="R429" i="1" s="1"/>
  <c r="DQ396" i="2"/>
  <c r="DP396" i="2" s="1"/>
  <c r="DP397" i="2"/>
  <c r="DR342" i="2"/>
  <c r="DP427" i="2"/>
  <c r="DP426" i="2" s="1"/>
  <c r="DQ426" i="2"/>
  <c r="H398" i="1"/>
  <c r="AJ398" i="1" s="1"/>
  <c r="Y398" i="2"/>
  <c r="D398" i="1" s="1"/>
  <c r="DL417" i="2"/>
  <c r="DE350" i="2"/>
  <c r="Y350" i="1" s="1"/>
  <c r="AC350" i="1"/>
  <c r="AJ350" i="1" s="1"/>
  <c r="DF348" i="2"/>
  <c r="AA348" i="1"/>
  <c r="CI355" i="2"/>
  <c r="X355" i="1" s="1"/>
  <c r="X360" i="1"/>
  <c r="Y347" i="2"/>
  <c r="D347" i="1" s="1"/>
  <c r="E347" i="1"/>
  <c r="AC361" i="1"/>
  <c r="AJ361" i="1" s="1"/>
  <c r="DE361" i="2"/>
  <c r="Y361" i="1" s="1"/>
  <c r="BD419" i="2"/>
  <c r="N419" i="1" s="1"/>
  <c r="N420" i="1"/>
  <c r="CG335" i="2"/>
  <c r="V335" i="1" s="1"/>
  <c r="W335" i="1"/>
  <c r="CG364" i="2"/>
  <c r="V364" i="1" s="1"/>
  <c r="W364" i="1"/>
  <c r="DP358" i="2"/>
  <c r="DR301" i="2"/>
  <c r="DP302" i="2"/>
  <c r="CC331" i="2"/>
  <c r="R331" i="1" s="1"/>
  <c r="S331" i="1"/>
  <c r="Y258" i="2"/>
  <c r="D258" i="1" s="1"/>
  <c r="E258" i="1"/>
  <c r="DR298" i="2"/>
  <c r="CE289" i="2"/>
  <c r="CD290" i="2"/>
  <c r="T290" i="1"/>
  <c r="CF335" i="2"/>
  <c r="CD336" i="2"/>
  <c r="U336" i="1"/>
  <c r="CI372" i="2"/>
  <c r="X372" i="1" s="1"/>
  <c r="CG373" i="2"/>
  <c r="V373" i="1" s="1"/>
  <c r="X373" i="1"/>
  <c r="BA238" i="2"/>
  <c r="K238" i="1" s="1"/>
  <c r="O238" i="1"/>
  <c r="AJ238" i="1" s="1"/>
  <c r="Z270" i="2"/>
  <c r="G270" i="1"/>
  <c r="AI255" i="1"/>
  <c r="BW319" i="2"/>
  <c r="BV319" i="2" s="1"/>
  <c r="DQ203" i="2"/>
  <c r="DP204" i="2"/>
  <c r="AC263" i="1"/>
  <c r="DE263" i="2"/>
  <c r="Y263" i="1" s="1"/>
  <c r="AF275" i="1"/>
  <c r="BE220" i="2"/>
  <c r="P220" i="1"/>
  <c r="R229" i="2"/>
  <c r="Y168" i="2"/>
  <c r="D168" i="1" s="1"/>
  <c r="AF168" i="1" s="1"/>
  <c r="E168" i="1"/>
  <c r="AG168" i="1" s="1"/>
  <c r="AF182" i="1"/>
  <c r="T185" i="2"/>
  <c r="DE156" i="2"/>
  <c r="Y156" i="1" s="1"/>
  <c r="AC156" i="1"/>
  <c r="AJ156" i="1" s="1"/>
  <c r="DQ174" i="2"/>
  <c r="DP175" i="2"/>
  <c r="AC98" i="1"/>
  <c r="DE98" i="2"/>
  <c r="Y98" i="1" s="1"/>
  <c r="DN148" i="2"/>
  <c r="DM148" i="2" s="1"/>
  <c r="DM149" i="2"/>
  <c r="BA79" i="2"/>
  <c r="K79" i="1" s="1"/>
  <c r="L79" i="1"/>
  <c r="AF53" i="1"/>
  <c r="AG36" i="2"/>
  <c r="AF36" i="2" s="1"/>
  <c r="AH10" i="2"/>
  <c r="DP325" i="2"/>
  <c r="DQ324" i="2"/>
  <c r="DP324" i="2" s="1"/>
  <c r="AJ348" i="1"/>
  <c r="AE55" i="1"/>
  <c r="DI55" i="2"/>
  <c r="AC55" i="1" s="1"/>
  <c r="DE424" i="2"/>
  <c r="Y424" i="1" s="1"/>
  <c r="Z424" i="1"/>
  <c r="BV419" i="2"/>
  <c r="Y424" i="2"/>
  <c r="D424" i="1" s="1"/>
  <c r="E424" i="1"/>
  <c r="DL401" i="2"/>
  <c r="DM422" i="2"/>
  <c r="DL422" i="2" s="1"/>
  <c r="DF423" i="2"/>
  <c r="AA423" i="1"/>
  <c r="AH423" i="1" s="1"/>
  <c r="AF386" i="2"/>
  <c r="DE387" i="2"/>
  <c r="Y387" i="1" s="1"/>
  <c r="Z387" i="1"/>
  <c r="Q378" i="1"/>
  <c r="BE378" i="2"/>
  <c r="O378" i="1" s="1"/>
  <c r="DI336" i="2"/>
  <c r="AC336" i="1" s="1"/>
  <c r="DJ335" i="2"/>
  <c r="DJ317" i="2" s="1"/>
  <c r="AD336" i="1"/>
  <c r="AK336" i="1" s="1"/>
  <c r="DR348" i="2"/>
  <c r="DP350" i="2"/>
  <c r="CC426" i="2"/>
  <c r="R426" i="1" s="1"/>
  <c r="S426" i="1"/>
  <c r="DO343" i="2"/>
  <c r="DM344" i="2"/>
  <c r="DL344" i="2" s="1"/>
  <c r="D372" i="2"/>
  <c r="BA293" i="2"/>
  <c r="K293" i="1" s="1"/>
  <c r="O293" i="1"/>
  <c r="AJ293" i="1" s="1"/>
  <c r="BA370" i="2"/>
  <c r="K370" i="1" s="1"/>
  <c r="AF370" i="1" s="1"/>
  <c r="O370" i="1"/>
  <c r="AJ370" i="1" s="1"/>
  <c r="Y361" i="2"/>
  <c r="D361" i="1" s="1"/>
  <c r="E361" i="1"/>
  <c r="AG361" i="1" s="1"/>
  <c r="BU317" i="2"/>
  <c r="BS317" i="2" s="1"/>
  <c r="DM352" i="2"/>
  <c r="DL352" i="2" s="1"/>
  <c r="DI301" i="2"/>
  <c r="AD301" i="1"/>
  <c r="DL331" i="2"/>
  <c r="M317" i="2"/>
  <c r="L317" i="2" s="1"/>
  <c r="K317" i="2" s="1"/>
  <c r="L319" i="2"/>
  <c r="BA292" i="2"/>
  <c r="K292" i="1" s="1"/>
  <c r="L292" i="1"/>
  <c r="AG292" i="1" s="1"/>
  <c r="D324" i="2"/>
  <c r="DE321" i="2"/>
  <c r="Y321" i="1" s="1"/>
  <c r="AC321" i="1"/>
  <c r="DE313" i="2"/>
  <c r="Y313" i="1" s="1"/>
  <c r="Z313" i="1"/>
  <c r="AG313" i="1" s="1"/>
  <c r="CH289" i="2"/>
  <c r="CG290" i="2"/>
  <c r="V290" i="1" s="1"/>
  <c r="W290" i="1"/>
  <c r="CC302" i="2"/>
  <c r="R302" i="1" s="1"/>
  <c r="S302" i="1"/>
  <c r="AE335" i="2"/>
  <c r="J335" i="1" s="1"/>
  <c r="AL335" i="1" s="1"/>
  <c r="J336" i="1"/>
  <c r="AL336" i="1" s="1"/>
  <c r="AC336" i="2"/>
  <c r="H336" i="1" s="1"/>
  <c r="AJ336" i="1" s="1"/>
  <c r="DE242" i="2"/>
  <c r="Y242" i="1" s="1"/>
  <c r="AC242" i="1"/>
  <c r="CK247" i="2"/>
  <c r="CJ247" i="2" s="1"/>
  <c r="CL185" i="2"/>
  <c r="CK185" i="2" s="1"/>
  <c r="AX202" i="2"/>
  <c r="AT202" i="2" s="1"/>
  <c r="AY185" i="2"/>
  <c r="BA221" i="2"/>
  <c r="K221" i="1" s="1"/>
  <c r="AF221" i="1" s="1"/>
  <c r="L221" i="1"/>
  <c r="AG221" i="1" s="1"/>
  <c r="R228" i="2"/>
  <c r="BE165" i="2"/>
  <c r="O165" i="1" s="1"/>
  <c r="BG164" i="2"/>
  <c r="Q165" i="1"/>
  <c r="CC92" i="2"/>
  <c r="R92" i="1" s="1"/>
  <c r="S92" i="1"/>
  <c r="Z148" i="2"/>
  <c r="F148" i="1"/>
  <c r="AA140" i="2"/>
  <c r="CF69" i="2"/>
  <c r="CD70" i="2"/>
  <c r="U70" i="1"/>
  <c r="AF48" i="1"/>
  <c r="Z248" i="2"/>
  <c r="AA247" i="2"/>
  <c r="F248" i="1"/>
  <c r="AK383" i="2"/>
  <c r="AJ385" i="2"/>
  <c r="AC298" i="2"/>
  <c r="H298" i="1" s="1"/>
  <c r="I298" i="1"/>
  <c r="CG324" i="2"/>
  <c r="W324" i="1"/>
  <c r="BB255" i="2"/>
  <c r="M255" i="1"/>
  <c r="BC247" i="2"/>
  <c r="DQ310" i="2"/>
  <c r="DP310" i="2" s="1"/>
  <c r="Y241" i="2"/>
  <c r="D241" i="1" s="1"/>
  <c r="AF241" i="1" s="1"/>
  <c r="E241" i="1"/>
  <c r="AG241" i="1" s="1"/>
  <c r="DL159" i="2"/>
  <c r="E28" i="1"/>
  <c r="AJ347" i="1"/>
  <c r="CF342" i="2"/>
  <c r="U342" i="1" s="1"/>
  <c r="U343" i="1"/>
  <c r="DL367" i="2"/>
  <c r="CG372" i="2"/>
  <c r="V372" i="1" s="1"/>
  <c r="W372" i="1"/>
  <c r="DL369" i="2"/>
  <c r="BA340" i="2"/>
  <c r="K340" i="1" s="1"/>
  <c r="AF340" i="1" s="1"/>
  <c r="L340" i="1"/>
  <c r="AG340" i="1" s="1"/>
  <c r="DG319" i="2"/>
  <c r="DF320" i="2"/>
  <c r="AA320" i="1"/>
  <c r="CH319" i="2"/>
  <c r="DF294" i="2"/>
  <c r="AA294" i="1"/>
  <c r="H319" i="2"/>
  <c r="I317" i="2"/>
  <c r="DO301" i="2"/>
  <c r="DO289" i="2" s="1"/>
  <c r="DG228" i="2"/>
  <c r="DF229" i="2"/>
  <c r="AA229" i="1"/>
  <c r="N324" i="1"/>
  <c r="AI324" i="1" s="1"/>
  <c r="BD319" i="2"/>
  <c r="Y338" i="2"/>
  <c r="D338" i="1" s="1"/>
  <c r="E338" i="1"/>
  <c r="AD319" i="1"/>
  <c r="Y353" i="2"/>
  <c r="D353" i="1" s="1"/>
  <c r="AF353" i="1" s="1"/>
  <c r="E353" i="1"/>
  <c r="AG353" i="1" s="1"/>
  <c r="DI274" i="2"/>
  <c r="AC274" i="1" s="1"/>
  <c r="AE274" i="1"/>
  <c r="AE240" i="1"/>
  <c r="DK228" i="2"/>
  <c r="BV203" i="2"/>
  <c r="DP88" i="2"/>
  <c r="DQ87" i="2"/>
  <c r="BE36" i="2"/>
  <c r="O36" i="1" s="1"/>
  <c r="P36" i="1"/>
  <c r="DL96" i="2"/>
  <c r="H86" i="2"/>
  <c r="I67" i="2"/>
  <c r="Z44" i="1"/>
  <c r="AA407" i="2"/>
  <c r="Z408" i="2"/>
  <c r="F408" i="1"/>
  <c r="CI247" i="2"/>
  <c r="X247" i="1" s="1"/>
  <c r="X248" i="1"/>
  <c r="H237" i="1"/>
  <c r="AJ237" i="1" s="1"/>
  <c r="Y237" i="2"/>
  <c r="D237" i="1" s="1"/>
  <c r="DE265" i="2"/>
  <c r="Y265" i="1" s="1"/>
  <c r="AC265" i="1"/>
  <c r="AC240" i="2"/>
  <c r="H240" i="1" s="1"/>
  <c r="DQ240" i="2"/>
  <c r="I240" i="1"/>
  <c r="V214" i="1"/>
  <c r="AJ214" i="1" s="1"/>
  <c r="CC214" i="2"/>
  <c r="R214" i="1" s="1"/>
  <c r="AF214" i="1" s="1"/>
  <c r="CD155" i="2"/>
  <c r="T155" i="1"/>
  <c r="BC164" i="2"/>
  <c r="BB165" i="2"/>
  <c r="M165" i="1"/>
  <c r="BA194" i="2"/>
  <c r="K194" i="1" s="1"/>
  <c r="AF194" i="1" s="1"/>
  <c r="L194" i="1"/>
  <c r="AG194" i="1" s="1"/>
  <c r="Y110" i="2"/>
  <c r="D110" i="1" s="1"/>
  <c r="AF110" i="1" s="1"/>
  <c r="E110" i="1"/>
  <c r="AG110" i="1" s="1"/>
  <c r="BE55" i="2"/>
  <c r="O55" i="1" s="1"/>
  <c r="P55" i="1"/>
  <c r="AB407" i="2"/>
  <c r="G407" i="1" s="1"/>
  <c r="G408" i="1"/>
  <c r="DK289" i="2"/>
  <c r="AE289" i="1" s="1"/>
  <c r="AE290" i="1"/>
  <c r="V71" i="1"/>
  <c r="CC71" i="2"/>
  <c r="R71" i="1" s="1"/>
  <c r="Y259" i="2"/>
  <c r="D259" i="1" s="1"/>
  <c r="E259" i="1"/>
  <c r="AG259" i="1" s="1"/>
  <c r="AJ429" i="1"/>
  <c r="Y369" i="2"/>
  <c r="D369" i="1" s="1"/>
  <c r="AF369" i="1" s="1"/>
  <c r="E369" i="1"/>
  <c r="AG369" i="1" s="1"/>
  <c r="CC431" i="2"/>
  <c r="R431" i="1" s="1"/>
  <c r="V431" i="1"/>
  <c r="AJ431" i="1" s="1"/>
  <c r="Y325" i="2"/>
  <c r="D325" i="1" s="1"/>
  <c r="AF325" i="1" s="1"/>
  <c r="E325" i="1"/>
  <c r="AG325" i="1" s="1"/>
  <c r="DP344" i="2"/>
  <c r="DQ343" i="2"/>
  <c r="DE409" i="2"/>
  <c r="Y409" i="1" s="1"/>
  <c r="Z409" i="1"/>
  <c r="AG409" i="1" s="1"/>
  <c r="AC343" i="2"/>
  <c r="H343" i="1" s="1"/>
  <c r="AD342" i="2"/>
  <c r="I343" i="1"/>
  <c r="AK343" i="1" s="1"/>
  <c r="DF342" i="2"/>
  <c r="AA342" i="1"/>
  <c r="CC344" i="2"/>
  <c r="R344" i="1" s="1"/>
  <c r="S344" i="1"/>
  <c r="AG344" i="1" s="1"/>
  <c r="CC345" i="2"/>
  <c r="R345" i="1" s="1"/>
  <c r="AF345" i="1" s="1"/>
  <c r="V345" i="1"/>
  <c r="AJ345" i="1" s="1"/>
  <c r="BA367" i="2"/>
  <c r="K367" i="1" s="1"/>
  <c r="L367" i="1"/>
  <c r="AG367" i="1" s="1"/>
  <c r="BD372" i="2"/>
  <c r="N372" i="1" s="1"/>
  <c r="N373" i="1"/>
  <c r="AI373" i="1" s="1"/>
  <c r="DE393" i="2"/>
  <c r="Y393" i="1" s="1"/>
  <c r="AF393" i="1" s="1"/>
  <c r="AC393" i="1"/>
  <c r="AJ393" i="1" s="1"/>
  <c r="CC281" i="2"/>
  <c r="R281" i="1" s="1"/>
  <c r="S281" i="1"/>
  <c r="DE269" i="2"/>
  <c r="Y269" i="1" s="1"/>
  <c r="Z269" i="1"/>
  <c r="DE400" i="2"/>
  <c r="Y400" i="1" s="1"/>
  <c r="Z400" i="1"/>
  <c r="H396" i="2"/>
  <c r="J383" i="2"/>
  <c r="AA396" i="2"/>
  <c r="Z397" i="2"/>
  <c r="F397" i="1"/>
  <c r="BZ407" i="2"/>
  <c r="BV407" i="2" s="1"/>
  <c r="CA383" i="2"/>
  <c r="BZ383" i="2" s="1"/>
  <c r="DM381" i="2"/>
  <c r="DL381" i="2" s="1"/>
  <c r="DK372" i="2"/>
  <c r="AE372" i="1" s="1"/>
  <c r="AE373" i="1"/>
  <c r="DE429" i="2"/>
  <c r="Y429" i="1" s="1"/>
  <c r="Z429" i="1"/>
  <c r="Y376" i="2"/>
  <c r="D376" i="1" s="1"/>
  <c r="AF376" i="1" s="1"/>
  <c r="E376" i="1"/>
  <c r="AG376" i="1" s="1"/>
  <c r="Y344" i="2"/>
  <c r="D344" i="1" s="1"/>
  <c r="H344" i="1"/>
  <c r="AJ344" i="1" s="1"/>
  <c r="AJ342" i="2"/>
  <c r="AF342" i="2" s="1"/>
  <c r="CU419" i="2"/>
  <c r="DE347" i="2"/>
  <c r="Y347" i="1" s="1"/>
  <c r="BD342" i="2"/>
  <c r="N342" i="1" s="1"/>
  <c r="N343" i="1"/>
  <c r="DM324" i="2"/>
  <c r="DL324" i="2" s="1"/>
  <c r="CD310" i="2"/>
  <c r="U310" i="1"/>
  <c r="AI310" i="1" s="1"/>
  <c r="DL300" i="2"/>
  <c r="BD262" i="2"/>
  <c r="N262" i="1" s="1"/>
  <c r="N267" i="1"/>
  <c r="AF303" i="1"/>
  <c r="DP322" i="2"/>
  <c r="DQ320" i="2"/>
  <c r="DN378" i="2"/>
  <c r="BB378" i="2"/>
  <c r="M378" i="1"/>
  <c r="AH378" i="1" s="1"/>
  <c r="DI306" i="2"/>
  <c r="AC306" i="1" s="1"/>
  <c r="AD306" i="1"/>
  <c r="CG247" i="2"/>
  <c r="V247" i="1" s="1"/>
  <c r="W247" i="1"/>
  <c r="AL317" i="2"/>
  <c r="DR267" i="2"/>
  <c r="DR262" i="2" s="1"/>
  <c r="BB324" i="2"/>
  <c r="DL251" i="2"/>
  <c r="BB233" i="2"/>
  <c r="M233" i="1"/>
  <c r="Y218" i="2"/>
  <c r="D218" i="1" s="1"/>
  <c r="AF218" i="1" s="1"/>
  <c r="H218" i="1"/>
  <c r="AJ218" i="1" s="1"/>
  <c r="DP214" i="2"/>
  <c r="DQ213" i="2"/>
  <c r="AI185" i="2"/>
  <c r="BA150" i="2"/>
  <c r="K150" i="1" s="1"/>
  <c r="O150" i="1"/>
  <c r="AJ150" i="1" s="1"/>
  <c r="G152" i="1"/>
  <c r="AI152" i="1" s="1"/>
  <c r="AB140" i="2"/>
  <c r="G140" i="1" s="1"/>
  <c r="Y176" i="2"/>
  <c r="D176" i="1" s="1"/>
  <c r="E176" i="1"/>
  <c r="DR107" i="2"/>
  <c r="DP109" i="2"/>
  <c r="DL109" i="2" s="1"/>
  <c r="AU114" i="2"/>
  <c r="AT114" i="2" s="1"/>
  <c r="AV67" i="2"/>
  <c r="CA67" i="2"/>
  <c r="BZ69" i="2"/>
  <c r="DO70" i="2"/>
  <c r="DO69" i="2" s="1"/>
  <c r="DO67" i="2" s="1"/>
  <c r="CL435" i="2"/>
  <c r="CK435" i="2" s="1"/>
  <c r="CK10" i="2"/>
  <c r="AF350" i="1"/>
  <c r="U301" i="1"/>
  <c r="AI301" i="1" s="1"/>
  <c r="CD301" i="2"/>
  <c r="DI255" i="2"/>
  <c r="AC255" i="1" s="1"/>
  <c r="AD255" i="1"/>
  <c r="Y230" i="2"/>
  <c r="D230" i="1" s="1"/>
  <c r="E230" i="1"/>
  <c r="Y158" i="2"/>
  <c r="D158" i="1" s="1"/>
  <c r="AF158" i="1" s="1"/>
  <c r="H158" i="1"/>
  <c r="AJ158" i="1" s="1"/>
  <c r="BA252" i="2"/>
  <c r="K252" i="1" s="1"/>
  <c r="AF252" i="1" s="1"/>
  <c r="L252" i="1"/>
  <c r="AG252" i="1" s="1"/>
  <c r="DM427" i="2"/>
  <c r="DN426" i="2"/>
  <c r="CC377" i="2"/>
  <c r="R377" i="1" s="1"/>
  <c r="AF377" i="1" s="1"/>
  <c r="V377" i="1"/>
  <c r="AJ377" i="1" s="1"/>
  <c r="BI407" i="2"/>
  <c r="BH407" i="2" s="1"/>
  <c r="BJ383" i="2"/>
  <c r="BI383" i="2" s="1"/>
  <c r="BH383" i="2" s="1"/>
  <c r="AF425" i="1"/>
  <c r="DM411" i="2"/>
  <c r="DL411" i="2" s="1"/>
  <c r="DM398" i="2"/>
  <c r="DN397" i="2"/>
  <c r="DJ385" i="2"/>
  <c r="DI386" i="2"/>
  <c r="AC386" i="1" s="1"/>
  <c r="AD386" i="1"/>
  <c r="BA429" i="2"/>
  <c r="K429" i="1" s="1"/>
  <c r="L429" i="1"/>
  <c r="DP315" i="2"/>
  <c r="DH335" i="2"/>
  <c r="AB335" i="1" s="1"/>
  <c r="AB336" i="1"/>
  <c r="DE431" i="2"/>
  <c r="Y431" i="1" s="1"/>
  <c r="AC408" i="2"/>
  <c r="H408" i="1" s="1"/>
  <c r="AD407" i="2"/>
  <c r="I408" i="1"/>
  <c r="AL364" i="1"/>
  <c r="BE360" i="2"/>
  <c r="O360" i="1" s="1"/>
  <c r="Q360" i="1"/>
  <c r="AL360" i="1" s="1"/>
  <c r="BA347" i="2"/>
  <c r="K347" i="1" s="1"/>
  <c r="L347" i="1"/>
  <c r="DL340" i="2"/>
  <c r="O357" i="1"/>
  <c r="BA357" i="2"/>
  <c r="K357" i="1" s="1"/>
  <c r="AJ268" i="1"/>
  <c r="DH407" i="2"/>
  <c r="AB407" i="1" s="1"/>
  <c r="AB408" i="1"/>
  <c r="BK317" i="2"/>
  <c r="BK435" i="2" s="1"/>
  <c r="CC311" i="2"/>
  <c r="R311" i="1" s="1"/>
  <c r="S311" i="1"/>
  <c r="V242" i="1"/>
  <c r="CC242" i="2"/>
  <c r="R242" i="1" s="1"/>
  <c r="DI324" i="2"/>
  <c r="AC324" i="1" s="1"/>
  <c r="AD324" i="1"/>
  <c r="Y307" i="2"/>
  <c r="D307" i="1" s="1"/>
  <c r="Z294" i="2"/>
  <c r="AJ228" i="2"/>
  <c r="AF228" i="2" s="1"/>
  <c r="AT247" i="2"/>
  <c r="DL260" i="2"/>
  <c r="CD248" i="2"/>
  <c r="CE247" i="2"/>
  <c r="T248" i="1"/>
  <c r="BG228" i="2"/>
  <c r="Q228" i="1" s="1"/>
  <c r="Q229" i="1"/>
  <c r="P228" i="1"/>
  <c r="DL208" i="2"/>
  <c r="BE195" i="2"/>
  <c r="P195" i="1"/>
  <c r="CC146" i="2"/>
  <c r="R146" i="1" s="1"/>
  <c r="S146" i="1"/>
  <c r="BB155" i="2"/>
  <c r="M155" i="1"/>
  <c r="V103" i="1"/>
  <c r="AJ103" i="1" s="1"/>
  <c r="CC103" i="2"/>
  <c r="R103" i="1" s="1"/>
  <c r="AE76" i="1"/>
  <c r="DK69" i="2"/>
  <c r="DI76" i="2"/>
  <c r="DP32" i="2"/>
  <c r="DQ31" i="2"/>
  <c r="DP31" i="2" s="1"/>
  <c r="AQ36" i="2"/>
  <c r="AR10" i="2"/>
  <c r="BT67" i="2"/>
  <c r="BS67" i="2" s="1"/>
  <c r="DR155" i="2"/>
  <c r="BA426" i="2"/>
  <c r="K426" i="1" s="1"/>
  <c r="L426" i="1"/>
  <c r="DP430" i="2"/>
  <c r="DQ429" i="2"/>
  <c r="DL432" i="2"/>
  <c r="AE385" i="2"/>
  <c r="J386" i="1"/>
  <c r="DF408" i="2"/>
  <c r="DG407" i="2"/>
  <c r="AA408" i="1"/>
  <c r="BA380" i="2"/>
  <c r="K380" i="1" s="1"/>
  <c r="AF380" i="1" s="1"/>
  <c r="L380" i="1"/>
  <c r="AG380" i="1" s="1"/>
  <c r="AC397" i="2"/>
  <c r="H397" i="1" s="1"/>
  <c r="AD396" i="2"/>
  <c r="I397" i="1"/>
  <c r="CC412" i="2"/>
  <c r="R412" i="1" s="1"/>
  <c r="S412" i="1"/>
  <c r="AG412" i="1" s="1"/>
  <c r="BA428" i="2"/>
  <c r="K428" i="1" s="1"/>
  <c r="AF428" i="1" s="1"/>
  <c r="L428" i="1"/>
  <c r="AG428" i="1" s="1"/>
  <c r="DP348" i="2"/>
  <c r="BF419" i="2"/>
  <c r="BE420" i="2"/>
  <c r="O420" i="1" s="1"/>
  <c r="P420" i="1"/>
  <c r="CF419" i="2"/>
  <c r="CD420" i="2"/>
  <c r="U420" i="1"/>
  <c r="CH407" i="2"/>
  <c r="CG408" i="2"/>
  <c r="V408" i="1" s="1"/>
  <c r="W408" i="1"/>
  <c r="AF414" i="1"/>
  <c r="DE398" i="2"/>
  <c r="Y398" i="1" s="1"/>
  <c r="DN408" i="2"/>
  <c r="DM409" i="2"/>
  <c r="DL409" i="2" s="1"/>
  <c r="DP411" i="2"/>
  <c r="DI356" i="2"/>
  <c r="AC356" i="1" s="1"/>
  <c r="DJ355" i="2"/>
  <c r="AD356" i="1"/>
  <c r="DQ328" i="2"/>
  <c r="DP328" i="2" s="1"/>
  <c r="DP329" i="2"/>
  <c r="BG355" i="2"/>
  <c r="BE356" i="2"/>
  <c r="Q356" i="1"/>
  <c r="AG319" i="2"/>
  <c r="AH317" i="2"/>
  <c r="AG317" i="2" s="1"/>
  <c r="DE256" i="2"/>
  <c r="Y256" i="1" s="1"/>
  <c r="Z256" i="1"/>
  <c r="DM296" i="2"/>
  <c r="DL296" i="2" s="1"/>
  <c r="DN294" i="2"/>
  <c r="DM294" i="2" s="1"/>
  <c r="BR185" i="2"/>
  <c r="BP228" i="2"/>
  <c r="BO228" i="2" s="1"/>
  <c r="DP398" i="2"/>
  <c r="AA262" i="2"/>
  <c r="Z263" i="2"/>
  <c r="F263" i="1"/>
  <c r="AH263" i="1" s="1"/>
  <c r="CN319" i="2"/>
  <c r="CO317" i="2"/>
  <c r="CN317" i="2" s="1"/>
  <c r="CG267" i="2"/>
  <c r="V267" i="1" s="1"/>
  <c r="W267" i="1"/>
  <c r="CH262" i="2"/>
  <c r="BA299" i="2"/>
  <c r="K299" i="1" s="1"/>
  <c r="L299" i="1"/>
  <c r="H292" i="1"/>
  <c r="AJ292" i="1" s="1"/>
  <c r="Y292" i="2"/>
  <c r="D292" i="1" s="1"/>
  <c r="AF292" i="1" s="1"/>
  <c r="DH317" i="2"/>
  <c r="AB317" i="1" s="1"/>
  <c r="AB319" i="1"/>
  <c r="N278" i="1"/>
  <c r="AI278" i="1" s="1"/>
  <c r="BB278" i="2"/>
  <c r="Y324" i="2"/>
  <c r="D324" i="1" s="1"/>
  <c r="E324" i="1"/>
  <c r="Y269" i="2"/>
  <c r="D269" i="1" s="1"/>
  <c r="AF269" i="1" s="1"/>
  <c r="H269" i="1"/>
  <c r="AJ269" i="1" s="1"/>
  <c r="DF220" i="2"/>
  <c r="AA220" i="1"/>
  <c r="DG202" i="2"/>
  <c r="O200" i="1"/>
  <c r="BA200" i="2"/>
  <c r="K200" i="1" s="1"/>
  <c r="Y191" i="2"/>
  <c r="D191" i="1" s="1"/>
  <c r="AF191" i="1" s="1"/>
  <c r="H191" i="1"/>
  <c r="AJ191" i="1" s="1"/>
  <c r="DE179" i="2"/>
  <c r="Y179" i="1" s="1"/>
  <c r="Z179" i="1"/>
  <c r="O196" i="1"/>
  <c r="AJ196" i="1" s="1"/>
  <c r="BA196" i="2"/>
  <c r="K196" i="1" s="1"/>
  <c r="BA142" i="2"/>
  <c r="K142" i="1" s="1"/>
  <c r="L142" i="1"/>
  <c r="AG142" i="1" s="1"/>
  <c r="H142" i="1"/>
  <c r="AJ142" i="1" s="1"/>
  <c r="Y142" i="2"/>
  <c r="D142" i="1" s="1"/>
  <c r="AF142" i="1" s="1"/>
  <c r="Z107" i="2"/>
  <c r="Y107" i="2" s="1"/>
  <c r="D107" i="1" s="1"/>
  <c r="F107" i="1"/>
  <c r="AH107" i="1" s="1"/>
  <c r="DR122" i="2"/>
  <c r="DR114" i="2" s="1"/>
  <c r="DP123" i="2"/>
  <c r="BA157" i="2"/>
  <c r="K157" i="1" s="1"/>
  <c r="L157" i="1"/>
  <c r="BB122" i="2"/>
  <c r="M122" i="1"/>
  <c r="BB103" i="2"/>
  <c r="M103" i="1"/>
  <c r="BC86" i="2"/>
  <c r="L114" i="2"/>
  <c r="K114" i="2" s="1"/>
  <c r="M67" i="2"/>
  <c r="L67" i="2" s="1"/>
  <c r="DI31" i="2"/>
  <c r="AD31" i="1"/>
  <c r="DJ27" i="2"/>
  <c r="DF27" i="2"/>
  <c r="AA27" i="1"/>
  <c r="CD23" i="2"/>
  <c r="T23" i="1"/>
  <c r="Y17" i="2"/>
  <c r="D17" i="1" s="1"/>
  <c r="AF17" i="1" s="1"/>
  <c r="E17" i="1"/>
  <c r="AG17" i="1" s="1"/>
  <c r="DE412" i="2"/>
  <c r="Y412" i="1" s="1"/>
  <c r="AC412" i="1"/>
  <c r="AJ412" i="1" s="1"/>
  <c r="DP416" i="2"/>
  <c r="DL416" i="2" s="1"/>
  <c r="BC407" i="2"/>
  <c r="BB408" i="2"/>
  <c r="M408" i="1"/>
  <c r="BB364" i="2"/>
  <c r="BC355" i="2"/>
  <c r="M364" i="1"/>
  <c r="AH364" i="1" s="1"/>
  <c r="BA331" i="2"/>
  <c r="K331" i="1" s="1"/>
  <c r="AF331" i="1" s="1"/>
  <c r="L331" i="1"/>
  <c r="AG331" i="1" s="1"/>
  <c r="BA333" i="2"/>
  <c r="K333" i="1" s="1"/>
  <c r="L333" i="1"/>
  <c r="D397" i="2"/>
  <c r="H411" i="1"/>
  <c r="AJ411" i="1" s="1"/>
  <c r="Y411" i="2"/>
  <c r="D411" i="1" s="1"/>
  <c r="AF411" i="1" s="1"/>
  <c r="Z278" i="2"/>
  <c r="F278" i="1"/>
  <c r="AH278" i="1" s="1"/>
  <c r="DK355" i="2"/>
  <c r="AE355" i="1" s="1"/>
  <c r="DR290" i="2"/>
  <c r="CF289" i="2"/>
  <c r="U289" i="1" s="1"/>
  <c r="U290" i="1"/>
  <c r="AI290" i="1" s="1"/>
  <c r="I335" i="1"/>
  <c r="BE294" i="2"/>
  <c r="O294" i="1" s="1"/>
  <c r="P294" i="1"/>
  <c r="AK294" i="1" s="1"/>
  <c r="BF289" i="2"/>
  <c r="N298" i="1"/>
  <c r="BB298" i="2"/>
  <c r="BW289" i="2"/>
  <c r="BV289" i="2" s="1"/>
  <c r="D262" i="2"/>
  <c r="BB267" i="2"/>
  <c r="BC262" i="2"/>
  <c r="M267" i="1"/>
  <c r="DF282" i="2"/>
  <c r="AC274" i="2"/>
  <c r="H274" i="1" s="1"/>
  <c r="I274" i="1"/>
  <c r="AK274" i="1" s="1"/>
  <c r="DL231" i="2"/>
  <c r="Y223" i="2"/>
  <c r="D223" i="1" s="1"/>
  <c r="AF223" i="1" s="1"/>
  <c r="E223" i="1"/>
  <c r="AG223" i="1" s="1"/>
  <c r="V210" i="1"/>
  <c r="AJ210" i="1" s="1"/>
  <c r="CC210" i="2"/>
  <c r="R210" i="1" s="1"/>
  <c r="AF210" i="1" s="1"/>
  <c r="CI173" i="2"/>
  <c r="X173" i="1" s="1"/>
  <c r="CG174" i="2"/>
  <c r="V174" i="1" s="1"/>
  <c r="X174" i="1"/>
  <c r="Z187" i="2"/>
  <c r="F187" i="1"/>
  <c r="Y154" i="2"/>
  <c r="D154" i="1" s="1"/>
  <c r="AF154" i="1" s="1"/>
  <c r="E154" i="1"/>
  <c r="DF141" i="2"/>
  <c r="DG140" i="2"/>
  <c r="AA141" i="1"/>
  <c r="BV145" i="2"/>
  <c r="DO36" i="2"/>
  <c r="G67" i="2"/>
  <c r="E86" i="2"/>
  <c r="CC72" i="2"/>
  <c r="R72" i="1" s="1"/>
  <c r="S72" i="1"/>
  <c r="AG72" i="1" s="1"/>
  <c r="F36" i="1"/>
  <c r="CC25" i="2"/>
  <c r="R25" i="1" s="1"/>
  <c r="AF25" i="1" s="1"/>
  <c r="S25" i="1"/>
  <c r="AG25" i="1" s="1"/>
  <c r="L27" i="2"/>
  <c r="K27" i="2" s="1"/>
  <c r="M10" i="2"/>
  <c r="DI270" i="2"/>
  <c r="AC270" i="1" s="1"/>
  <c r="AD270" i="1"/>
  <c r="V259" i="1"/>
  <c r="AJ259" i="1" s="1"/>
  <c r="CC259" i="2"/>
  <c r="R259" i="1" s="1"/>
  <c r="AJ387" i="1"/>
  <c r="BL319" i="2"/>
  <c r="BM317" i="2"/>
  <c r="BL317" i="2" s="1"/>
  <c r="O315" i="1"/>
  <c r="AJ315" i="1" s="1"/>
  <c r="BA315" i="2"/>
  <c r="K315" i="1" s="1"/>
  <c r="DM413" i="2"/>
  <c r="Y373" i="2"/>
  <c r="D373" i="1" s="1"/>
  <c r="E373" i="1"/>
  <c r="BI262" i="2"/>
  <c r="BH262" i="2" s="1"/>
  <c r="BJ185" i="2"/>
  <c r="BI185" i="2" s="1"/>
  <c r="X435" i="2"/>
  <c r="CW317" i="2"/>
  <c r="DL285" i="2"/>
  <c r="Y357" i="2"/>
  <c r="D357" i="1" s="1"/>
  <c r="E357" i="1"/>
  <c r="AG357" i="1" s="1"/>
  <c r="AF272" i="1"/>
  <c r="BA248" i="2"/>
  <c r="K248" i="1" s="1"/>
  <c r="L248" i="1"/>
  <c r="DM166" i="2"/>
  <c r="DN165" i="2"/>
  <c r="CI164" i="2"/>
  <c r="X164" i="1" s="1"/>
  <c r="X165" i="1"/>
  <c r="Y188" i="2"/>
  <c r="D188" i="1" s="1"/>
  <c r="E188" i="1"/>
  <c r="DE151" i="2"/>
  <c r="Y151" i="1" s="1"/>
  <c r="Z151" i="1"/>
  <c r="O135" i="1"/>
  <c r="AJ135" i="1" s="1"/>
  <c r="BA135" i="2"/>
  <c r="K135" i="1" s="1"/>
  <c r="Z130" i="2"/>
  <c r="F130" i="1"/>
  <c r="DP108" i="2"/>
  <c r="DQ107" i="2"/>
  <c r="DP101" i="2"/>
  <c r="DQ100" i="2"/>
  <c r="DN145" i="2"/>
  <c r="DM145" i="2" s="1"/>
  <c r="DM146" i="2"/>
  <c r="AE164" i="2"/>
  <c r="J164" i="1" s="1"/>
  <c r="J165" i="1"/>
  <c r="AL165" i="1" s="1"/>
  <c r="DA67" i="2"/>
  <c r="CY69" i="2"/>
  <c r="CX69" i="2" s="1"/>
  <c r="DA435" i="2"/>
  <c r="AF21" i="1"/>
  <c r="O36" i="2"/>
  <c r="P10" i="2"/>
  <c r="BA416" i="2"/>
  <c r="K416" i="1" s="1"/>
  <c r="O416" i="1"/>
  <c r="AJ416" i="1" s="1"/>
  <c r="Z397" i="1"/>
  <c r="DO378" i="2"/>
  <c r="DO372" i="2" s="1"/>
  <c r="G378" i="1"/>
  <c r="AI378" i="1" s="1"/>
  <c r="BA336" i="2"/>
  <c r="K336" i="1" s="1"/>
  <c r="L336" i="1"/>
  <c r="CC269" i="2"/>
  <c r="R269" i="1" s="1"/>
  <c r="S269" i="1"/>
  <c r="AG269" i="1" s="1"/>
  <c r="BA218" i="2"/>
  <c r="K218" i="1" s="1"/>
  <c r="O218" i="1"/>
  <c r="AF65" i="1"/>
  <c r="Y399" i="2"/>
  <c r="D399" i="1" s="1"/>
  <c r="AF399" i="1" s="1"/>
  <c r="E399" i="1"/>
  <c r="AG399" i="1" s="1"/>
  <c r="CC422" i="2"/>
  <c r="R422" i="1" s="1"/>
  <c r="AF422" i="1" s="1"/>
  <c r="S422" i="1"/>
  <c r="AG422" i="1" s="1"/>
  <c r="CC409" i="2"/>
  <c r="R409" i="1" s="1"/>
  <c r="V409" i="1"/>
  <c r="AJ409" i="1" s="1"/>
  <c r="CY419" i="2"/>
  <c r="CX419" i="2" s="1"/>
  <c r="CZ383" i="2"/>
  <c r="CY383" i="2" s="1"/>
  <c r="CX383" i="2" s="1"/>
  <c r="Y431" i="2"/>
  <c r="D431" i="1" s="1"/>
  <c r="E431" i="1"/>
  <c r="AG431" i="1" s="1"/>
  <c r="BA402" i="2"/>
  <c r="K402" i="1" s="1"/>
  <c r="O402" i="1"/>
  <c r="AJ402" i="1" s="1"/>
  <c r="BD396" i="2"/>
  <c r="N396" i="1" s="1"/>
  <c r="N397" i="1"/>
  <c r="CG386" i="2"/>
  <c r="V386" i="1" s="1"/>
  <c r="CH385" i="2"/>
  <c r="W386" i="1"/>
  <c r="CC326" i="2"/>
  <c r="R326" i="1" s="1"/>
  <c r="D396" i="2"/>
  <c r="DR408" i="2"/>
  <c r="DR407" i="2" s="1"/>
  <c r="BA415" i="2"/>
  <c r="K415" i="1" s="1"/>
  <c r="AF415" i="1" s="1"/>
  <c r="L415" i="1"/>
  <c r="AG415" i="1" s="1"/>
  <c r="AJ357" i="1"/>
  <c r="DM430" i="2"/>
  <c r="DN429" i="2"/>
  <c r="DJ407" i="2"/>
  <c r="DI408" i="2"/>
  <c r="AC408" i="1" s="1"/>
  <c r="AD408" i="1"/>
  <c r="CI407" i="2"/>
  <c r="X407" i="1" s="1"/>
  <c r="X408" i="1"/>
  <c r="DE375" i="2"/>
  <c r="Y375" i="1" s="1"/>
  <c r="DR423" i="2"/>
  <c r="AC386" i="2"/>
  <c r="H386" i="1" s="1"/>
  <c r="AD385" i="2"/>
  <c r="I386" i="1"/>
  <c r="DP394" i="2"/>
  <c r="DL394" i="2" s="1"/>
  <c r="DP374" i="2"/>
  <c r="DQ373" i="2"/>
  <c r="DP378" i="2"/>
  <c r="AJ365" i="1"/>
  <c r="DO397" i="2"/>
  <c r="DO396" i="2" s="1"/>
  <c r="DO383" i="2" s="1"/>
  <c r="CG413" i="2"/>
  <c r="V413" i="1" s="1"/>
  <c r="W413" i="1"/>
  <c r="AE324" i="1"/>
  <c r="DK319" i="2"/>
  <c r="DI319" i="2" s="1"/>
  <c r="AC319" i="1" s="1"/>
  <c r="O383" i="2"/>
  <c r="CD328" i="2"/>
  <c r="T328" i="1"/>
  <c r="DQ356" i="2"/>
  <c r="CD298" i="2"/>
  <c r="T298" i="1"/>
  <c r="AB342" i="2"/>
  <c r="G343" i="1"/>
  <c r="AA289" i="2"/>
  <c r="Z290" i="2"/>
  <c r="F290" i="1"/>
  <c r="AH290" i="1" s="1"/>
  <c r="DR373" i="2"/>
  <c r="DR372" i="2" s="1"/>
  <c r="DM323" i="2"/>
  <c r="DL323" i="2" s="1"/>
  <c r="BI342" i="2"/>
  <c r="BH342" i="2" s="1"/>
  <c r="Z372" i="2"/>
  <c r="F372" i="1"/>
  <c r="AB355" i="2"/>
  <c r="G355" i="1" s="1"/>
  <c r="G356" i="1"/>
  <c r="AI356" i="1" s="1"/>
  <c r="DE296" i="2"/>
  <c r="Y296" i="1" s="1"/>
  <c r="AF296" i="1" s="1"/>
  <c r="Z296" i="1"/>
  <c r="AG296" i="1" s="1"/>
  <c r="AI282" i="1"/>
  <c r="Z301" i="2"/>
  <c r="F301" i="1"/>
  <c r="CX262" i="2"/>
  <c r="DM295" i="2"/>
  <c r="DL295" i="2" s="1"/>
  <c r="BA285" i="2"/>
  <c r="K285" i="1" s="1"/>
  <c r="AF285" i="1" s="1"/>
  <c r="L285" i="1"/>
  <c r="AG285" i="1" s="1"/>
  <c r="DL358" i="2"/>
  <c r="CC388" i="2"/>
  <c r="R388" i="1" s="1"/>
  <c r="S388" i="1"/>
  <c r="DO306" i="2"/>
  <c r="Y379" i="2"/>
  <c r="D379" i="1" s="1"/>
  <c r="AF379" i="1" s="1"/>
  <c r="E379" i="1"/>
  <c r="AG379" i="1" s="1"/>
  <c r="H225" i="1"/>
  <c r="AJ225" i="1" s="1"/>
  <c r="Y225" i="2"/>
  <c r="D225" i="1" s="1"/>
  <c r="AF225" i="1" s="1"/>
  <c r="BA166" i="2"/>
  <c r="K166" i="1" s="1"/>
  <c r="L166" i="1"/>
  <c r="AG166" i="1" s="1"/>
  <c r="V209" i="1"/>
  <c r="AJ209" i="1" s="1"/>
  <c r="CC209" i="2"/>
  <c r="R209" i="1" s="1"/>
  <c r="DC185" i="2"/>
  <c r="DB185" i="2" s="1"/>
  <c r="BA204" i="2"/>
  <c r="K204" i="1" s="1"/>
  <c r="L204" i="1"/>
  <c r="BB145" i="2"/>
  <c r="M145" i="1"/>
  <c r="DR165" i="2"/>
  <c r="DR164" i="2" s="1"/>
  <c r="S87" i="1"/>
  <c r="DG12" i="2"/>
  <c r="AA13" i="1"/>
  <c r="U383" i="2"/>
  <c r="S383" i="2" s="1"/>
  <c r="R383" i="2" s="1"/>
  <c r="CL67" i="2"/>
  <c r="CK67" i="2" s="1"/>
  <c r="CK69" i="2"/>
  <c r="CJ69" i="2" s="1"/>
  <c r="Z298" i="2"/>
  <c r="F298" i="1"/>
  <c r="AH298" i="1" s="1"/>
  <c r="DM234" i="2"/>
  <c r="DL234" i="2" s="1"/>
  <c r="DN233" i="2"/>
  <c r="DM233" i="2" s="1"/>
  <c r="DE271" i="2"/>
  <c r="Y271" i="1" s="1"/>
  <c r="Z271" i="1"/>
  <c r="DI178" i="2"/>
  <c r="AC178" i="1" s="1"/>
  <c r="AD178" i="1"/>
  <c r="AL195" i="1"/>
  <c r="DN203" i="2"/>
  <c r="DM204" i="2"/>
  <c r="DL204" i="2" s="1"/>
  <c r="DM142" i="2"/>
  <c r="AF138" i="1"/>
  <c r="BA121" i="2"/>
  <c r="K121" i="1" s="1"/>
  <c r="L121" i="1"/>
  <c r="AG121" i="1" s="1"/>
  <c r="BA146" i="2"/>
  <c r="K146" i="1" s="1"/>
  <c r="AF146" i="1" s="1"/>
  <c r="L146" i="1"/>
  <c r="AG146" i="1" s="1"/>
  <c r="BB133" i="2"/>
  <c r="M133" i="1"/>
  <c r="DR28" i="2"/>
  <c r="DR27" i="2" s="1"/>
  <c r="DP30" i="2"/>
  <c r="DL30" i="2" s="1"/>
  <c r="DE391" i="2"/>
  <c r="Y391" i="1" s="1"/>
  <c r="AC391" i="1"/>
  <c r="AJ391" i="1" s="1"/>
  <c r="AH429" i="1"/>
  <c r="DE389" i="2"/>
  <c r="Y389" i="1" s="1"/>
  <c r="Z389" i="1"/>
  <c r="AC423" i="2"/>
  <c r="H423" i="1" s="1"/>
  <c r="AJ423" i="1" s="1"/>
  <c r="I423" i="1"/>
  <c r="AK423" i="1" s="1"/>
  <c r="H407" i="2"/>
  <c r="I383" i="2"/>
  <c r="Y394" i="2"/>
  <c r="D394" i="1" s="1"/>
  <c r="AF394" i="1" s="1"/>
  <c r="H394" i="1"/>
  <c r="AJ394" i="1" s="1"/>
  <c r="CD373" i="2"/>
  <c r="CE372" i="2"/>
  <c r="T373" i="1"/>
  <c r="DF355" i="2"/>
  <c r="AA355" i="1"/>
  <c r="BW355" i="2"/>
  <c r="BV355" i="2" s="1"/>
  <c r="BX317" i="2"/>
  <c r="BW317" i="2" s="1"/>
  <c r="BV317" i="2" s="1"/>
  <c r="BG385" i="2"/>
  <c r="Q386" i="1"/>
  <c r="AE419" i="2"/>
  <c r="J419" i="1" s="1"/>
  <c r="J420" i="1"/>
  <c r="AL420" i="1" s="1"/>
  <c r="BA398" i="2"/>
  <c r="K398" i="1" s="1"/>
  <c r="L398" i="1"/>
  <c r="CJ383" i="2"/>
  <c r="DF306" i="2"/>
  <c r="AB306" i="1"/>
  <c r="CC329" i="2"/>
  <c r="R329" i="1" s="1"/>
  <c r="S329" i="1"/>
  <c r="AG329" i="1" s="1"/>
  <c r="DQ386" i="2"/>
  <c r="DM390" i="2"/>
  <c r="DL390" i="2" s="1"/>
  <c r="CC300" i="2"/>
  <c r="R300" i="1" s="1"/>
  <c r="AF300" i="1" s="1"/>
  <c r="S300" i="1"/>
  <c r="AG300" i="1" s="1"/>
  <c r="Y333" i="2"/>
  <c r="D333" i="1" s="1"/>
  <c r="AF333" i="1" s="1"/>
  <c r="E333" i="1"/>
  <c r="BG372" i="2"/>
  <c r="Q372" i="1" s="1"/>
  <c r="Q373" i="1"/>
  <c r="AV383" i="2"/>
  <c r="AU383" i="2" s="1"/>
  <c r="AT383" i="2" s="1"/>
  <c r="AC294" i="2"/>
  <c r="H294" i="1" s="1"/>
  <c r="J294" i="1"/>
  <c r="AL294" i="1" s="1"/>
  <c r="AE289" i="2"/>
  <c r="J289" i="1" s="1"/>
  <c r="AC282" i="2"/>
  <c r="H282" i="1" s="1"/>
  <c r="AJ282" i="1" s="1"/>
  <c r="I282" i="1"/>
  <c r="AK282" i="1" s="1"/>
  <c r="BA375" i="2"/>
  <c r="K375" i="1" s="1"/>
  <c r="AF375" i="1" s="1"/>
  <c r="O375" i="1"/>
  <c r="AJ375" i="1" s="1"/>
  <c r="BA351" i="2"/>
  <c r="K351" i="1" s="1"/>
  <c r="Y302" i="2"/>
  <c r="D302" i="1" s="1"/>
  <c r="AF302" i="1" s="1"/>
  <c r="E302" i="1"/>
  <c r="AG302" i="1" s="1"/>
  <c r="Z324" i="1"/>
  <c r="DP424" i="2"/>
  <c r="DQ423" i="2"/>
  <c r="DP423" i="2" s="1"/>
  <c r="BB413" i="2"/>
  <c r="M413" i="1"/>
  <c r="AH413" i="1" s="1"/>
  <c r="CC398" i="2"/>
  <c r="R398" i="1" s="1"/>
  <c r="S398" i="1"/>
  <c r="BH420" i="2"/>
  <c r="O342" i="2"/>
  <c r="K342" i="2" s="1"/>
  <c r="Q317" i="2"/>
  <c r="DJ372" i="2"/>
  <c r="DI373" i="2"/>
  <c r="AC373" i="1" s="1"/>
  <c r="AD373" i="1"/>
  <c r="CG343" i="2"/>
  <c r="V343" i="1" s="1"/>
  <c r="CH342" i="2"/>
  <c r="W343" i="1"/>
  <c r="CU383" i="2"/>
  <c r="BO408" i="2"/>
  <c r="DR419" i="2"/>
  <c r="AD419" i="2"/>
  <c r="AC420" i="2"/>
  <c r="H420" i="1" s="1"/>
  <c r="AJ420" i="1" s="1"/>
  <c r="I420" i="1"/>
  <c r="AK420" i="1" s="1"/>
  <c r="BC396" i="2"/>
  <c r="BB397" i="2"/>
  <c r="M397" i="1"/>
  <c r="DE315" i="2"/>
  <c r="Y315" i="1" s="1"/>
  <c r="Z315" i="1"/>
  <c r="CC391" i="2"/>
  <c r="R391" i="1" s="1"/>
  <c r="AF391" i="1" s="1"/>
  <c r="Y390" i="2"/>
  <c r="D390" i="1" s="1"/>
  <c r="AF390" i="1" s="1"/>
  <c r="E390" i="1"/>
  <c r="AG390" i="1" s="1"/>
  <c r="AZ383" i="2"/>
  <c r="AX383" i="2" s="1"/>
  <c r="AX396" i="2"/>
  <c r="BA321" i="2"/>
  <c r="K321" i="1" s="1"/>
  <c r="AF321" i="1" s="1"/>
  <c r="L321" i="1"/>
  <c r="AG321" i="1" s="1"/>
  <c r="BF342" i="2"/>
  <c r="BE343" i="2"/>
  <c r="O343" i="1" s="1"/>
  <c r="P343" i="1"/>
  <c r="BH289" i="2"/>
  <c r="AB328" i="1"/>
  <c r="AI328" i="1" s="1"/>
  <c r="DF328" i="2"/>
  <c r="BA374" i="2"/>
  <c r="K374" i="1" s="1"/>
  <c r="AF374" i="1" s="1"/>
  <c r="L374" i="1"/>
  <c r="AG374" i="1" s="1"/>
  <c r="J317" i="2"/>
  <c r="AT396" i="2"/>
  <c r="AC373" i="2"/>
  <c r="H373" i="1" s="1"/>
  <c r="AJ373" i="1" s="1"/>
  <c r="CC346" i="2"/>
  <c r="R346" i="1" s="1"/>
  <c r="AF346" i="1" s="1"/>
  <c r="S346" i="1"/>
  <c r="AG346" i="1" s="1"/>
  <c r="DR335" i="2"/>
  <c r="BJ317" i="2"/>
  <c r="BI319" i="2"/>
  <c r="BH319" i="2" s="1"/>
  <c r="DO220" i="2"/>
  <c r="AD262" i="2"/>
  <c r="CN262" i="2"/>
  <c r="CO185" i="2"/>
  <c r="DI290" i="2"/>
  <c r="AC290" i="1" s="1"/>
  <c r="DJ289" i="2"/>
  <c r="AD290" i="1"/>
  <c r="DF270" i="2"/>
  <c r="AB270" i="1"/>
  <c r="Z195" i="2"/>
  <c r="BB203" i="2"/>
  <c r="BC202" i="2"/>
  <c r="M203" i="1"/>
  <c r="CC138" i="2"/>
  <c r="R138" i="1" s="1"/>
  <c r="S138" i="1"/>
  <c r="AG138" i="1" s="1"/>
  <c r="BE133" i="2"/>
  <c r="O133" i="1" s="1"/>
  <c r="DL147" i="2"/>
  <c r="DP167" i="2"/>
  <c r="DL167" i="2" s="1"/>
  <c r="AL67" i="2"/>
  <c r="H30" i="1"/>
  <c r="AJ30" i="1" s="1"/>
  <c r="Y30" i="2"/>
  <c r="D30" i="1" s="1"/>
  <c r="DO12" i="2"/>
  <c r="AC70" i="2"/>
  <c r="H70" i="1" s="1"/>
  <c r="AD69" i="2"/>
  <c r="I70" i="1"/>
  <c r="AM355" i="2"/>
  <c r="CF385" i="2"/>
  <c r="U386" i="1"/>
  <c r="DE392" i="2"/>
  <c r="Y392" i="1" s="1"/>
  <c r="Z392" i="1"/>
  <c r="AG392" i="1" s="1"/>
  <c r="DP307" i="2"/>
  <c r="DQ306" i="2"/>
  <c r="DP306" i="2" s="1"/>
  <c r="AJ414" i="1"/>
  <c r="BC319" i="2"/>
  <c r="BB320" i="2"/>
  <c r="M320" i="1"/>
  <c r="DM291" i="2"/>
  <c r="DN290" i="2"/>
  <c r="BE306" i="2"/>
  <c r="O306" i="1" s="1"/>
  <c r="P306" i="1"/>
  <c r="DP339" i="2"/>
  <c r="DO408" i="2"/>
  <c r="DO407" i="2" s="1"/>
  <c r="CK319" i="2"/>
  <c r="CJ319" i="2" s="1"/>
  <c r="CL317" i="2"/>
  <c r="CK317" i="2" s="1"/>
  <c r="CJ317" i="2" s="1"/>
  <c r="BG289" i="2"/>
  <c r="Q289" i="1" s="1"/>
  <c r="Q294" i="1"/>
  <c r="DN301" i="2"/>
  <c r="DM302" i="2"/>
  <c r="DL302" i="2" s="1"/>
  <c r="DQ301" i="2"/>
  <c r="DP301" i="2" s="1"/>
  <c r="DP303" i="2"/>
  <c r="DL303" i="2" s="1"/>
  <c r="DR319" i="2"/>
  <c r="AF262" i="2"/>
  <c r="AA355" i="2"/>
  <c r="Z356" i="2"/>
  <c r="F356" i="1"/>
  <c r="AH356" i="1" s="1"/>
  <c r="BE298" i="2"/>
  <c r="O298" i="1" s="1"/>
  <c r="CX290" i="2"/>
  <c r="DM297" i="2"/>
  <c r="DL297" i="2" s="1"/>
  <c r="DR255" i="2"/>
  <c r="DP256" i="2"/>
  <c r="Z274" i="2"/>
  <c r="CC293" i="2"/>
  <c r="R293" i="1" s="1"/>
  <c r="S293" i="1"/>
  <c r="AG293" i="1" s="1"/>
  <c r="AQ247" i="2"/>
  <c r="AM247" i="2" s="1"/>
  <c r="Y204" i="2"/>
  <c r="D204" i="1" s="1"/>
  <c r="E204" i="1"/>
  <c r="BA253" i="2"/>
  <c r="K253" i="1" s="1"/>
  <c r="DL226" i="2"/>
  <c r="BZ187" i="2"/>
  <c r="BV187" i="2" s="1"/>
  <c r="CA185" i="2"/>
  <c r="BZ185" i="2" s="1"/>
  <c r="Y183" i="2"/>
  <c r="D183" i="1" s="1"/>
  <c r="AF183" i="1" s="1"/>
  <c r="E183" i="1"/>
  <c r="AG183" i="1" s="1"/>
  <c r="P185" i="2"/>
  <c r="O185" i="2" s="1"/>
  <c r="O187" i="2"/>
  <c r="AC195" i="2"/>
  <c r="H195" i="1" s="1"/>
  <c r="I195" i="1"/>
  <c r="CC189" i="2"/>
  <c r="R189" i="1" s="1"/>
  <c r="AF189" i="1" s="1"/>
  <c r="S189" i="1"/>
  <c r="AG189" i="1" s="1"/>
  <c r="DP206" i="2"/>
  <c r="DN107" i="2"/>
  <c r="DM108" i="2"/>
  <c r="DL108" i="2" s="1"/>
  <c r="K140" i="2"/>
  <c r="CD122" i="2"/>
  <c r="U122" i="1"/>
  <c r="BE148" i="2"/>
  <c r="O148" i="1" s="1"/>
  <c r="P148" i="1"/>
  <c r="BG140" i="2"/>
  <c r="Q140" i="1" s="1"/>
  <c r="Q141" i="1"/>
  <c r="AL141" i="1" s="1"/>
  <c r="DE131" i="2"/>
  <c r="Y131" i="1" s="1"/>
  <c r="Z131" i="1"/>
  <c r="AG131" i="1" s="1"/>
  <c r="DM156" i="2"/>
  <c r="DL156" i="2" s="1"/>
  <c r="DN155" i="2"/>
  <c r="DM155" i="2" s="1"/>
  <c r="BA77" i="2"/>
  <c r="K77" i="1" s="1"/>
  <c r="AF77" i="1" s="1"/>
  <c r="L77" i="1"/>
  <c r="AG77" i="1" s="1"/>
  <c r="CG152" i="2"/>
  <c r="V152" i="1" s="1"/>
  <c r="W152" i="1"/>
  <c r="DN100" i="2"/>
  <c r="DM100" i="2" s="1"/>
  <c r="DM101" i="2"/>
  <c r="DL101" i="2" s="1"/>
  <c r="AA55" i="1"/>
  <c r="Y96" i="2"/>
  <c r="D96" i="1" s="1"/>
  <c r="H96" i="1"/>
  <c r="AF84" i="1"/>
  <c r="AB114" i="2"/>
  <c r="G114" i="1" s="1"/>
  <c r="AI114" i="1" s="1"/>
  <c r="DO86" i="2"/>
  <c r="K86" i="2"/>
  <c r="AF60" i="1"/>
  <c r="BF12" i="2"/>
  <c r="P13" i="1"/>
  <c r="DN44" i="2"/>
  <c r="DM45" i="2"/>
  <c r="DL45" i="2" s="1"/>
  <c r="DP19" i="2"/>
  <c r="DQ18" i="2"/>
  <c r="DE138" i="2"/>
  <c r="Y138" i="1" s="1"/>
  <c r="Z138" i="1"/>
  <c r="AS435" i="2"/>
  <c r="DE73" i="2"/>
  <c r="Y73" i="1" s="1"/>
  <c r="AF73" i="1" s="1"/>
  <c r="Z73" i="1"/>
  <c r="AG73" i="1" s="1"/>
  <c r="AK18" i="1"/>
  <c r="BB97" i="2"/>
  <c r="M97" i="1"/>
  <c r="DL20" i="2"/>
  <c r="DK86" i="2"/>
  <c r="AE86" i="1" s="1"/>
  <c r="J67" i="2"/>
  <c r="BI12" i="2"/>
  <c r="BJ10" i="2"/>
  <c r="I10" i="2"/>
  <c r="CG301" i="2"/>
  <c r="V301" i="1" s="1"/>
  <c r="W301" i="1"/>
  <c r="AT319" i="2"/>
  <c r="DP308" i="2"/>
  <c r="DL308" i="2" s="1"/>
  <c r="BC228" i="2"/>
  <c r="BB229" i="2"/>
  <c r="M229" i="1"/>
  <c r="DE224" i="2"/>
  <c r="Y224" i="1" s="1"/>
  <c r="Z224" i="1"/>
  <c r="CY289" i="2"/>
  <c r="CX289" i="2" s="1"/>
  <c r="DP255" i="2"/>
  <c r="AB262" i="2"/>
  <c r="G262" i="1" s="1"/>
  <c r="G263" i="1"/>
  <c r="AI263" i="1" s="1"/>
  <c r="Y254" i="2"/>
  <c r="D254" i="1" s="1"/>
  <c r="AF254" i="1" s="1"/>
  <c r="E254" i="1"/>
  <c r="AG254" i="1" s="1"/>
  <c r="DL293" i="2"/>
  <c r="DN229" i="2"/>
  <c r="DM230" i="2"/>
  <c r="DL230" i="2" s="1"/>
  <c r="BA199" i="2"/>
  <c r="K199" i="1" s="1"/>
  <c r="AF199" i="1" s="1"/>
  <c r="O199" i="1"/>
  <c r="AJ199" i="1" s="1"/>
  <c r="CC226" i="2"/>
  <c r="R226" i="1" s="1"/>
  <c r="S226" i="1"/>
  <c r="Y250" i="2"/>
  <c r="D250" i="1" s="1"/>
  <c r="AF250" i="1" s="1"/>
  <c r="H250" i="1"/>
  <c r="AR185" i="2"/>
  <c r="AQ185" i="2" s="1"/>
  <c r="DP196" i="2"/>
  <c r="DQ195" i="2"/>
  <c r="DP195" i="2" s="1"/>
  <c r="Q185" i="2"/>
  <c r="Q435" i="2" s="1"/>
  <c r="BD164" i="2"/>
  <c r="N164" i="1" s="1"/>
  <c r="N165" i="1"/>
  <c r="BH174" i="2"/>
  <c r="CE164" i="2"/>
  <c r="CD165" i="2"/>
  <c r="T165" i="1"/>
  <c r="N185" i="2"/>
  <c r="BG173" i="2"/>
  <c r="Q173" i="1" s="1"/>
  <c r="Q174" i="1"/>
  <c r="BF202" i="2"/>
  <c r="BE203" i="2"/>
  <c r="O203" i="1" s="1"/>
  <c r="P203" i="1"/>
  <c r="Y134" i="2"/>
  <c r="D134" i="1" s="1"/>
  <c r="H134" i="1"/>
  <c r="AJ134" i="1" s="1"/>
  <c r="CC123" i="2"/>
  <c r="R123" i="1" s="1"/>
  <c r="S123" i="1"/>
  <c r="DP138" i="2"/>
  <c r="CX140" i="2"/>
  <c r="BB119" i="2"/>
  <c r="M119" i="1"/>
  <c r="CD152" i="2"/>
  <c r="CC128" i="2"/>
  <c r="R128" i="1" s="1"/>
  <c r="S128" i="1"/>
  <c r="AG128" i="1" s="1"/>
  <c r="Y122" i="2"/>
  <c r="D122" i="1" s="1"/>
  <c r="E122" i="1"/>
  <c r="Z100" i="2"/>
  <c r="F100" i="1"/>
  <c r="AH100" i="1" s="1"/>
  <c r="AB36" i="2"/>
  <c r="G36" i="1" s="1"/>
  <c r="AI36" i="1" s="1"/>
  <c r="G37" i="1"/>
  <c r="AI37" i="1" s="1"/>
  <c r="BB44" i="2"/>
  <c r="M44" i="1"/>
  <c r="AL76" i="1"/>
  <c r="BE59" i="2"/>
  <c r="O59" i="1" s="1"/>
  <c r="P59" i="1"/>
  <c r="BA109" i="2"/>
  <c r="K109" i="1" s="1"/>
  <c r="L109" i="1"/>
  <c r="AG109" i="1" s="1"/>
  <c r="DE82" i="2"/>
  <c r="Y82" i="1" s="1"/>
  <c r="Z82" i="1"/>
  <c r="BA89" i="2"/>
  <c r="K89" i="1" s="1"/>
  <c r="AF89" i="1" s="1"/>
  <c r="O89" i="1"/>
  <c r="AJ89" i="1" s="1"/>
  <c r="CW67" i="2"/>
  <c r="CU69" i="2"/>
  <c r="CQ69" i="2" s="1"/>
  <c r="Y112" i="2"/>
  <c r="D112" i="1" s="1"/>
  <c r="E112" i="1"/>
  <c r="CD44" i="2"/>
  <c r="T44" i="1"/>
  <c r="CF12" i="2"/>
  <c r="U18" i="1"/>
  <c r="CC135" i="2"/>
  <c r="R135" i="1" s="1"/>
  <c r="CG59" i="2"/>
  <c r="W59" i="1"/>
  <c r="S36" i="2"/>
  <c r="R36" i="2" s="1"/>
  <c r="DE95" i="2"/>
  <c r="Y95" i="1" s="1"/>
  <c r="CD28" i="2"/>
  <c r="CE27" i="2"/>
  <c r="CE10" i="2" s="1"/>
  <c r="T28" i="1"/>
  <c r="AH28" i="1" s="1"/>
  <c r="BV97" i="2"/>
  <c r="AH18" i="1"/>
  <c r="S79" i="1"/>
  <c r="BA61" i="2"/>
  <c r="K61" i="1" s="1"/>
  <c r="L61" i="1"/>
  <c r="AC31" i="2"/>
  <c r="H31" i="1" s="1"/>
  <c r="I31" i="1"/>
  <c r="AK31" i="1" s="1"/>
  <c r="DM17" i="2"/>
  <c r="DL17" i="2" s="1"/>
  <c r="AF33" i="1"/>
  <c r="CC29" i="2"/>
  <c r="R29" i="1" s="1"/>
  <c r="S29" i="1"/>
  <c r="AJ13" i="1"/>
  <c r="Y20" i="2"/>
  <c r="D20" i="1" s="1"/>
  <c r="AF20" i="1" s="1"/>
  <c r="E20" i="1"/>
  <c r="AG20" i="1" s="1"/>
  <c r="CC63" i="2"/>
  <c r="R63" i="1" s="1"/>
  <c r="AF63" i="1" s="1"/>
  <c r="S63" i="1"/>
  <c r="AG63" i="1" s="1"/>
  <c r="Z18" i="2"/>
  <c r="E18" i="1" s="1"/>
  <c r="DL154" i="2"/>
  <c r="DF145" i="2"/>
  <c r="AA145" i="1"/>
  <c r="BE100" i="2"/>
  <c r="P100" i="1"/>
  <c r="DP130" i="2"/>
  <c r="BA123" i="2"/>
  <c r="K123" i="1" s="1"/>
  <c r="L123" i="1"/>
  <c r="AF109" i="1"/>
  <c r="DF122" i="2"/>
  <c r="AA122" i="1"/>
  <c r="Y97" i="2"/>
  <c r="D97" i="1" s="1"/>
  <c r="E97" i="1"/>
  <c r="DM110" i="2"/>
  <c r="DL110" i="2" s="1"/>
  <c r="Y149" i="2"/>
  <c r="D149" i="1" s="1"/>
  <c r="E149" i="1"/>
  <c r="CC108" i="2"/>
  <c r="R108" i="1" s="1"/>
  <c r="S108" i="1"/>
  <c r="DF37" i="2"/>
  <c r="DG36" i="2"/>
  <c r="AA37" i="1"/>
  <c r="AE86" i="2"/>
  <c r="J86" i="1" s="1"/>
  <c r="J87" i="1"/>
  <c r="AL87" i="1" s="1"/>
  <c r="DF100" i="2"/>
  <c r="DH86" i="2"/>
  <c r="AB86" i="1" s="1"/>
  <c r="AB100" i="1"/>
  <c r="AI100" i="1" s="1"/>
  <c r="Y62" i="2"/>
  <c r="D62" i="1" s="1"/>
  <c r="AF62" i="1" s="1"/>
  <c r="E62" i="1"/>
  <c r="AG62" i="1" s="1"/>
  <c r="DP103" i="2"/>
  <c r="BC140" i="2"/>
  <c r="BB141" i="2"/>
  <c r="M141" i="1"/>
  <c r="AH141" i="1" s="1"/>
  <c r="E31" i="1"/>
  <c r="DN23" i="2"/>
  <c r="DM23" i="2" s="1"/>
  <c r="DI18" i="2"/>
  <c r="AC18" i="1" s="1"/>
  <c r="AC19" i="1"/>
  <c r="DE28" i="2"/>
  <c r="Y28" i="1" s="1"/>
  <c r="Z28" i="1"/>
  <c r="CG23" i="2"/>
  <c r="V23" i="1" s="1"/>
  <c r="AJ23" i="1" s="1"/>
  <c r="W23" i="1"/>
  <c r="AK23" i="1" s="1"/>
  <c r="AB69" i="2"/>
  <c r="G70" i="1"/>
  <c r="AI70" i="1" s="1"/>
  <c r="Z70" i="1"/>
  <c r="DJ12" i="2"/>
  <c r="BP36" i="2"/>
  <c r="BO36" i="2" s="1"/>
  <c r="CU10" i="2"/>
  <c r="BL12" i="2"/>
  <c r="CG278" i="2"/>
  <c r="W278" i="1"/>
  <c r="R289" i="2"/>
  <c r="AX289" i="2"/>
  <c r="AT289" i="2" s="1"/>
  <c r="CC307" i="2"/>
  <c r="R307" i="1" s="1"/>
  <c r="S307" i="1"/>
  <c r="DP376" i="2"/>
  <c r="DL376" i="2" s="1"/>
  <c r="DP291" i="2"/>
  <c r="DQ290" i="2"/>
  <c r="D289" i="2"/>
  <c r="DN270" i="2"/>
  <c r="DM271" i="2"/>
  <c r="BA307" i="2"/>
  <c r="K307" i="1" s="1"/>
  <c r="L307" i="1"/>
  <c r="CC253" i="2"/>
  <c r="R253" i="1" s="1"/>
  <c r="S253" i="1"/>
  <c r="AG253" i="1" s="1"/>
  <c r="DO320" i="2"/>
  <c r="DM339" i="2"/>
  <c r="AC267" i="2"/>
  <c r="H267" i="1" s="1"/>
  <c r="J267" i="1"/>
  <c r="AL267" i="1" s="1"/>
  <c r="CC251" i="2"/>
  <c r="R251" i="1" s="1"/>
  <c r="S251" i="1"/>
  <c r="BA236" i="2"/>
  <c r="K236" i="1" s="1"/>
  <c r="L236" i="1"/>
  <c r="AG236" i="1" s="1"/>
  <c r="DP276" i="2"/>
  <c r="AD228" i="2"/>
  <c r="AC229" i="2"/>
  <c r="H229" i="1" s="1"/>
  <c r="AJ229" i="1" s="1"/>
  <c r="I229" i="1"/>
  <c r="AK229" i="1" s="1"/>
  <c r="DF233" i="2"/>
  <c r="AA233" i="1"/>
  <c r="DL219" i="2"/>
  <c r="DE219" i="2"/>
  <c r="Y219" i="1" s="1"/>
  <c r="AC219" i="1"/>
  <c r="AJ219" i="1" s="1"/>
  <c r="DE250" i="2"/>
  <c r="Y250" i="1" s="1"/>
  <c r="AC250" i="1"/>
  <c r="CC176" i="2"/>
  <c r="R176" i="1" s="1"/>
  <c r="S176" i="1"/>
  <c r="CR187" i="2"/>
  <c r="CS185" i="2"/>
  <c r="CR185" i="2" s="1"/>
  <c r="BD140" i="2"/>
  <c r="N140" i="1" s="1"/>
  <c r="N141" i="1"/>
  <c r="AI141" i="1" s="1"/>
  <c r="AD164" i="2"/>
  <c r="AC165" i="2"/>
  <c r="H165" i="1" s="1"/>
  <c r="I165" i="1"/>
  <c r="AK165" i="1" s="1"/>
  <c r="BA149" i="2"/>
  <c r="K149" i="1" s="1"/>
  <c r="L149" i="1"/>
  <c r="CG188" i="2"/>
  <c r="V188" i="1" s="1"/>
  <c r="CH187" i="2"/>
  <c r="W188" i="1"/>
  <c r="AJ200" i="1"/>
  <c r="DE182" i="2"/>
  <c r="Y182" i="1" s="1"/>
  <c r="Y121" i="2"/>
  <c r="D121" i="1" s="1"/>
  <c r="AF121" i="1" s="1"/>
  <c r="H121" i="1"/>
  <c r="AJ121" i="1" s="1"/>
  <c r="Y131" i="2"/>
  <c r="D131" i="1" s="1"/>
  <c r="H131" i="1"/>
  <c r="AJ131" i="1" s="1"/>
  <c r="CH164" i="2"/>
  <c r="CG165" i="2"/>
  <c r="V165" i="1" s="1"/>
  <c r="W165" i="1"/>
  <c r="DI119" i="2"/>
  <c r="AD119" i="1"/>
  <c r="AK119" i="1" s="1"/>
  <c r="CC120" i="2"/>
  <c r="R120" i="1" s="1"/>
  <c r="DQ145" i="2"/>
  <c r="DP145" i="2" s="1"/>
  <c r="DP146" i="2"/>
  <c r="DE101" i="2"/>
  <c r="Y101" i="1" s="1"/>
  <c r="AF101" i="1" s="1"/>
  <c r="Z101" i="1"/>
  <c r="AG101" i="1" s="1"/>
  <c r="DM88" i="2"/>
  <c r="DN87" i="2"/>
  <c r="DE61" i="2"/>
  <c r="Y61" i="1" s="1"/>
  <c r="Z61" i="1"/>
  <c r="BA65" i="2"/>
  <c r="K65" i="1" s="1"/>
  <c r="L65" i="1"/>
  <c r="AG65" i="1" s="1"/>
  <c r="CC30" i="2"/>
  <c r="R30" i="1" s="1"/>
  <c r="S30" i="1"/>
  <c r="BJ67" i="2"/>
  <c r="BI67" i="2" s="1"/>
  <c r="BI69" i="2"/>
  <c r="AG86" i="2"/>
  <c r="AF86" i="2" s="1"/>
  <c r="AH67" i="2"/>
  <c r="DL24" i="2"/>
  <c r="CB67" i="2"/>
  <c r="CB435" i="2" s="1"/>
  <c r="AV10" i="2"/>
  <c r="DH12" i="2"/>
  <c r="AB13" i="1"/>
  <c r="BC36" i="2"/>
  <c r="BC10" i="2"/>
  <c r="BB12" i="2"/>
  <c r="M12" i="1"/>
  <c r="BM10" i="2"/>
  <c r="CR419" i="2"/>
  <c r="DO426" i="2"/>
  <c r="AA419" i="2"/>
  <c r="Z420" i="2"/>
  <c r="F420" i="1"/>
  <c r="AH420" i="1" s="1"/>
  <c r="DM428" i="2"/>
  <c r="DL428" i="2" s="1"/>
  <c r="CF396" i="2"/>
  <c r="U396" i="1" s="1"/>
  <c r="U397" i="1"/>
  <c r="BZ355" i="2"/>
  <c r="DL362" i="2"/>
  <c r="L419" i="2"/>
  <c r="K419" i="2" s="1"/>
  <c r="M383" i="2"/>
  <c r="L383" i="2" s="1"/>
  <c r="K383" i="2" s="1"/>
  <c r="DF426" i="2"/>
  <c r="DE427" i="2"/>
  <c r="Y427" i="1" s="1"/>
  <c r="AF427" i="1" s="1"/>
  <c r="Z427" i="1"/>
  <c r="AG427" i="1" s="1"/>
  <c r="Y417" i="2"/>
  <c r="D417" i="1" s="1"/>
  <c r="AF417" i="1" s="1"/>
  <c r="E417" i="1"/>
  <c r="AG417" i="1" s="1"/>
  <c r="Z360" i="2"/>
  <c r="F360" i="1"/>
  <c r="BS407" i="2"/>
  <c r="BO407" i="2" s="1"/>
  <c r="BT383" i="2"/>
  <c r="BS383" i="2" s="1"/>
  <c r="BO383" i="2" s="1"/>
  <c r="CD294" i="2"/>
  <c r="T294" i="1"/>
  <c r="AH294" i="1" s="1"/>
  <c r="DI378" i="2"/>
  <c r="AD378" i="1"/>
  <c r="AK378" i="1" s="1"/>
  <c r="BC372" i="2"/>
  <c r="BB373" i="2"/>
  <c r="M373" i="1"/>
  <c r="DL315" i="2"/>
  <c r="BA294" i="2"/>
  <c r="K294" i="1" s="1"/>
  <c r="L294" i="1"/>
  <c r="CD282" i="2"/>
  <c r="T282" i="1"/>
  <c r="DR282" i="2"/>
  <c r="AB335" i="2"/>
  <c r="G335" i="1" s="1"/>
  <c r="G336" i="1"/>
  <c r="AI336" i="1" s="1"/>
  <c r="DM276" i="2"/>
  <c r="DL276" i="2" s="1"/>
  <c r="AP317" i="2"/>
  <c r="AP435" i="2" s="1"/>
  <c r="BB282" i="2"/>
  <c r="M282" i="1"/>
  <c r="BG247" i="2"/>
  <c r="Q248" i="1"/>
  <c r="AI298" i="1"/>
  <c r="BA271" i="2"/>
  <c r="K271" i="1" s="1"/>
  <c r="L271" i="1"/>
  <c r="AG271" i="1" s="1"/>
  <c r="BB306" i="2"/>
  <c r="M306" i="1"/>
  <c r="AH306" i="1" s="1"/>
  <c r="AB247" i="2"/>
  <c r="G247" i="1" s="1"/>
  <c r="G248" i="1"/>
  <c r="AJ265" i="1"/>
  <c r="BA287" i="2"/>
  <c r="K287" i="1" s="1"/>
  <c r="L287" i="1"/>
  <c r="AG287" i="1" s="1"/>
  <c r="AJ263" i="1"/>
  <c r="AB228" i="2"/>
  <c r="G228" i="1" s="1"/>
  <c r="AI228" i="1" s="1"/>
  <c r="G229" i="1"/>
  <c r="DP260" i="2"/>
  <c r="CD195" i="2"/>
  <c r="T195" i="1"/>
  <c r="CJ262" i="2"/>
  <c r="DL209" i="2"/>
  <c r="DL211" i="2"/>
  <c r="Z213" i="2"/>
  <c r="F213" i="1"/>
  <c r="AH213" i="1" s="1"/>
  <c r="DE243" i="2"/>
  <c r="Y243" i="1" s="1"/>
  <c r="AF243" i="1" s="1"/>
  <c r="Z243" i="1"/>
  <c r="AG243" i="1" s="1"/>
  <c r="DQ188" i="2"/>
  <c r="DP189" i="2"/>
  <c r="CC181" i="2"/>
  <c r="R181" i="1" s="1"/>
  <c r="S181" i="1"/>
  <c r="AG181" i="1" s="1"/>
  <c r="BO140" i="2"/>
  <c r="AJ161" i="1"/>
  <c r="CN140" i="2"/>
  <c r="CJ140" i="2" s="1"/>
  <c r="AC152" i="2"/>
  <c r="H152" i="1" s="1"/>
  <c r="I152" i="1"/>
  <c r="Y175" i="2"/>
  <c r="D175" i="1" s="1"/>
  <c r="AF175" i="1" s="1"/>
  <c r="E175" i="1"/>
  <c r="Y145" i="2"/>
  <c r="D145" i="1" s="1"/>
  <c r="E145" i="1"/>
  <c r="AF127" i="1"/>
  <c r="DE166" i="2"/>
  <c r="Y166" i="1" s="1"/>
  <c r="DN97" i="2"/>
  <c r="DM97" i="2" s="1"/>
  <c r="DL97" i="2" s="1"/>
  <c r="DM98" i="2"/>
  <c r="AW67" i="2"/>
  <c r="AW435" i="2" s="1"/>
  <c r="AU86" i="2"/>
  <c r="AT86" i="2" s="1"/>
  <c r="BG114" i="2"/>
  <c r="Q114" i="1" s="1"/>
  <c r="AL114" i="1" s="1"/>
  <c r="Q115" i="1"/>
  <c r="AL115" i="1" s="1"/>
  <c r="AJ124" i="1"/>
  <c r="DN130" i="2"/>
  <c r="DM130" i="2" s="1"/>
  <c r="DM131" i="2"/>
  <c r="DL131" i="2" s="1"/>
  <c r="DL105" i="2"/>
  <c r="Y126" i="2"/>
  <c r="D126" i="1" s="1"/>
  <c r="E126" i="1"/>
  <c r="CG145" i="2"/>
  <c r="V145" i="1" s="1"/>
  <c r="AJ145" i="1" s="1"/>
  <c r="W145" i="1"/>
  <c r="AK145" i="1" s="1"/>
  <c r="F67" i="2"/>
  <c r="E69" i="2"/>
  <c r="D69" i="2" s="1"/>
  <c r="DR103" i="2"/>
  <c r="DP104" i="2"/>
  <c r="Y91" i="2"/>
  <c r="D91" i="1" s="1"/>
  <c r="AF91" i="1" s="1"/>
  <c r="AX36" i="2"/>
  <c r="DE60" i="2"/>
  <c r="Y60" i="1" s="1"/>
  <c r="Z60" i="1"/>
  <c r="AG60" i="1" s="1"/>
  <c r="DF87" i="2"/>
  <c r="DG86" i="2"/>
  <c r="AA87" i="1"/>
  <c r="AC100" i="2"/>
  <c r="H100" i="1" s="1"/>
  <c r="I100" i="1"/>
  <c r="DO119" i="2"/>
  <c r="CD126" i="2"/>
  <c r="BS86" i="2"/>
  <c r="Y102" i="2"/>
  <c r="D102" i="1" s="1"/>
  <c r="AF102" i="1" s="1"/>
  <c r="E102" i="1"/>
  <c r="AG102" i="1" s="1"/>
  <c r="DL65" i="2"/>
  <c r="DM123" i="2"/>
  <c r="AC76" i="2"/>
  <c r="I76" i="1"/>
  <c r="AK76" i="1" s="1"/>
  <c r="BB23" i="2"/>
  <c r="M23" i="1"/>
  <c r="Y24" i="2"/>
  <c r="D24" i="1" s="1"/>
  <c r="AF24" i="1" s="1"/>
  <c r="E24" i="1"/>
  <c r="AG24" i="1" s="1"/>
  <c r="CT10" i="2"/>
  <c r="CR10" i="2" s="1"/>
  <c r="CQ10" i="2" s="1"/>
  <c r="DL58" i="2"/>
  <c r="Z23" i="2"/>
  <c r="F23" i="1"/>
  <c r="AC44" i="2"/>
  <c r="H44" i="1" s="1"/>
  <c r="I44" i="1"/>
  <c r="CC49" i="2"/>
  <c r="R49" i="1" s="1"/>
  <c r="S49" i="1"/>
  <c r="CO10" i="2"/>
  <c r="Z79" i="2"/>
  <c r="CC58" i="2"/>
  <c r="R58" i="1" s="1"/>
  <c r="AF58" i="1" s="1"/>
  <c r="AB27" i="2"/>
  <c r="DN13" i="2"/>
  <c r="DN12" i="2" s="1"/>
  <c r="DM14" i="2"/>
  <c r="DJ69" i="2"/>
  <c r="DI70" i="2"/>
  <c r="AC70" i="1" s="1"/>
  <c r="AD70" i="1"/>
  <c r="CZ10" i="2"/>
  <c r="K69" i="2"/>
  <c r="W67" i="2"/>
  <c r="BB348" i="2"/>
  <c r="M348" i="1"/>
  <c r="AH348" i="1" s="1"/>
  <c r="DF360" i="2"/>
  <c r="AA360" i="1"/>
  <c r="Y389" i="2"/>
  <c r="D389" i="1" s="1"/>
  <c r="AF389" i="1" s="1"/>
  <c r="H389" i="1"/>
  <c r="AJ389" i="1" s="1"/>
  <c r="BA410" i="2"/>
  <c r="K410" i="1" s="1"/>
  <c r="AF410" i="1" s="1"/>
  <c r="O410" i="1"/>
  <c r="AJ410" i="1" s="1"/>
  <c r="CQ335" i="2"/>
  <c r="DP333" i="2"/>
  <c r="DL333" i="2" s="1"/>
  <c r="BV396" i="2"/>
  <c r="DM361" i="2"/>
  <c r="DL361" i="2" s="1"/>
  <c r="DN360" i="2"/>
  <c r="DM360" i="2" s="1"/>
  <c r="DL360" i="2" s="1"/>
  <c r="DP393" i="2"/>
  <c r="DL393" i="2" s="1"/>
  <c r="V372" i="2"/>
  <c r="R372" i="2" s="1"/>
  <c r="DP331" i="2"/>
  <c r="DL366" i="2"/>
  <c r="CU319" i="2"/>
  <c r="CV317" i="2"/>
  <c r="CU317" i="2" s="1"/>
  <c r="DO348" i="2"/>
  <c r="Y315" i="2"/>
  <c r="D315" i="1" s="1"/>
  <c r="E315" i="1"/>
  <c r="DM337" i="2"/>
  <c r="DL337" i="2" s="1"/>
  <c r="DN336" i="2"/>
  <c r="L360" i="1"/>
  <c r="DM280" i="2"/>
  <c r="DL280" i="2" s="1"/>
  <c r="Y276" i="2"/>
  <c r="D276" i="1" s="1"/>
  <c r="AF276" i="1" s="1"/>
  <c r="E276" i="1"/>
  <c r="AG276" i="1" s="1"/>
  <c r="CF262" i="2"/>
  <c r="U262" i="1" s="1"/>
  <c r="U267" i="1"/>
  <c r="DE279" i="2"/>
  <c r="Y279" i="1" s="1"/>
  <c r="AF279" i="1" s="1"/>
  <c r="AC279" i="1"/>
  <c r="AJ279" i="1" s="1"/>
  <c r="DP294" i="2"/>
  <c r="DQ282" i="2"/>
  <c r="BB270" i="2"/>
  <c r="M270" i="1"/>
  <c r="Y251" i="2"/>
  <c r="D251" i="1" s="1"/>
  <c r="E251" i="1"/>
  <c r="DL287" i="2"/>
  <c r="CD240" i="2"/>
  <c r="T240" i="1"/>
  <c r="DM221" i="2"/>
  <c r="DL221" i="2" s="1"/>
  <c r="DN220" i="2"/>
  <c r="AE262" i="2"/>
  <c r="J262" i="1" s="1"/>
  <c r="DO229" i="2"/>
  <c r="DO228" i="2" s="1"/>
  <c r="BA260" i="2"/>
  <c r="K260" i="1" s="1"/>
  <c r="AF260" i="1" s="1"/>
  <c r="O260" i="1"/>
  <c r="AJ260" i="1" s="1"/>
  <c r="DP216" i="2"/>
  <c r="DL216" i="2" s="1"/>
  <c r="CQ343" i="2"/>
  <c r="DE203" i="2"/>
  <c r="Y203" i="1" s="1"/>
  <c r="Z203" i="1"/>
  <c r="CH202" i="2"/>
  <c r="CG203" i="2"/>
  <c r="V203" i="1" s="1"/>
  <c r="W203" i="1"/>
  <c r="DL215" i="2"/>
  <c r="Y313" i="2"/>
  <c r="D313" i="1" s="1"/>
  <c r="AF313" i="1" s="1"/>
  <c r="H313" i="1"/>
  <c r="AJ313" i="1" s="1"/>
  <c r="BE188" i="2"/>
  <c r="O188" i="1" s="1"/>
  <c r="BF187" i="2"/>
  <c r="P188" i="1"/>
  <c r="AK188" i="1" s="1"/>
  <c r="BA215" i="2"/>
  <c r="K215" i="1" s="1"/>
  <c r="BH187" i="2"/>
  <c r="DL181" i="2"/>
  <c r="CC219" i="2"/>
  <c r="R219" i="1" s="1"/>
  <c r="S219" i="1"/>
  <c r="DR152" i="2"/>
  <c r="DR140" i="2" s="1"/>
  <c r="DP153" i="2"/>
  <c r="DQ152" i="2"/>
  <c r="DP152" i="2" s="1"/>
  <c r="CV185" i="2"/>
  <c r="CU185" i="2" s="1"/>
  <c r="CU187" i="2"/>
  <c r="Y217" i="2"/>
  <c r="D217" i="1" s="1"/>
  <c r="E217" i="1"/>
  <c r="Z174" i="2"/>
  <c r="Y174" i="2" s="1"/>
  <c r="D174" i="1" s="1"/>
  <c r="AA173" i="2"/>
  <c r="F174" i="1"/>
  <c r="AH174" i="1" s="1"/>
  <c r="DM93" i="2"/>
  <c r="DL93" i="2" s="1"/>
  <c r="BG187" i="2"/>
  <c r="Q195" i="1"/>
  <c r="BB148" i="2"/>
  <c r="M148" i="1"/>
  <c r="AF155" i="2"/>
  <c r="DP124" i="2"/>
  <c r="DL124" i="2" s="1"/>
  <c r="BB130" i="2"/>
  <c r="M130" i="1"/>
  <c r="Y105" i="2"/>
  <c r="D105" i="1" s="1"/>
  <c r="AF105" i="1" s="1"/>
  <c r="E105" i="1"/>
  <c r="AG105" i="1" s="1"/>
  <c r="BY185" i="2"/>
  <c r="BW185" i="2" s="1"/>
  <c r="BV185" i="2" s="1"/>
  <c r="AA55" i="2"/>
  <c r="Z56" i="2"/>
  <c r="F56" i="1"/>
  <c r="DE29" i="2"/>
  <c r="Y29" i="1" s="1"/>
  <c r="Z29" i="1"/>
  <c r="AC59" i="2"/>
  <c r="H59" i="1" s="1"/>
  <c r="DQ59" i="2"/>
  <c r="DP59" i="2" s="1"/>
  <c r="I59" i="1"/>
  <c r="AK59" i="1" s="1"/>
  <c r="AI119" i="1"/>
  <c r="DB114" i="2"/>
  <c r="DP77" i="2"/>
  <c r="DQ76" i="2"/>
  <c r="DP76" i="2" s="1"/>
  <c r="BW10" i="2"/>
  <c r="DF49" i="2"/>
  <c r="AA49" i="1"/>
  <c r="AH49" i="1" s="1"/>
  <c r="F10" i="2"/>
  <c r="BA72" i="2"/>
  <c r="K72" i="1" s="1"/>
  <c r="AF72" i="1" s="1"/>
  <c r="DN41" i="2"/>
  <c r="DM41" i="2" s="1"/>
  <c r="DL41" i="2" s="1"/>
  <c r="DM42" i="2"/>
  <c r="DL42" i="2" s="1"/>
  <c r="AA12" i="2"/>
  <c r="F13" i="1"/>
  <c r="DE71" i="2"/>
  <c r="Y71" i="1" s="1"/>
  <c r="AC71" i="1"/>
  <c r="AJ71" i="1" s="1"/>
  <c r="DE80" i="2"/>
  <c r="Y80" i="1" s="1"/>
  <c r="Z80" i="1"/>
  <c r="DE312" i="2"/>
  <c r="Y312" i="1" s="1"/>
  <c r="Z312" i="1"/>
  <c r="AG312" i="1" s="1"/>
  <c r="DG335" i="2"/>
  <c r="DF336" i="2"/>
  <c r="AA336" i="1"/>
  <c r="BG342" i="2"/>
  <c r="Q342" i="1" s="1"/>
  <c r="Q343" i="1"/>
  <c r="CC378" i="2"/>
  <c r="R378" i="1" s="1"/>
  <c r="S378" i="1"/>
  <c r="DM279" i="2"/>
  <c r="DL279" i="2" s="1"/>
  <c r="DN278" i="2"/>
  <c r="DM278" i="2" s="1"/>
  <c r="DL278" i="2" s="1"/>
  <c r="DK396" i="2"/>
  <c r="AE396" i="1" s="1"/>
  <c r="AE397" i="1"/>
  <c r="AL397" i="1" s="1"/>
  <c r="CC338" i="2"/>
  <c r="R338" i="1" s="1"/>
  <c r="S338" i="1"/>
  <c r="DE386" i="2"/>
  <c r="Y386" i="1" s="1"/>
  <c r="Z386" i="1"/>
  <c r="Y249" i="2"/>
  <c r="D249" i="1" s="1"/>
  <c r="AF249" i="1" s="1"/>
  <c r="E249" i="1"/>
  <c r="AG249" i="1" s="1"/>
  <c r="BA283" i="2"/>
  <c r="K283" i="1" s="1"/>
  <c r="O283" i="1"/>
  <c r="AJ283" i="1" s="1"/>
  <c r="Y358" i="2"/>
  <c r="D358" i="1" s="1"/>
  <c r="AF358" i="1" s="1"/>
  <c r="E358" i="1"/>
  <c r="AG358" i="1" s="1"/>
  <c r="AJ275" i="1"/>
  <c r="DP269" i="2"/>
  <c r="DO274" i="2"/>
  <c r="DO262" i="2" s="1"/>
  <c r="DQ274" i="2"/>
  <c r="DP274" i="2" s="1"/>
  <c r="Y281" i="2"/>
  <c r="D281" i="1" s="1"/>
  <c r="AF281" i="1" s="1"/>
  <c r="BA259" i="2"/>
  <c r="K259" i="1" s="1"/>
  <c r="L259" i="1"/>
  <c r="DP234" i="2"/>
  <c r="DQ233" i="2"/>
  <c r="DP239" i="2"/>
  <c r="DR240" i="2"/>
  <c r="J240" i="1"/>
  <c r="AL240" i="1" s="1"/>
  <c r="CD220" i="2"/>
  <c r="T220" i="1"/>
  <c r="DE215" i="2"/>
  <c r="Y215" i="1" s="1"/>
  <c r="AF215" i="1" s="1"/>
  <c r="AC215" i="1"/>
  <c r="AJ215" i="1" s="1"/>
  <c r="CQ342" i="2"/>
  <c r="CD267" i="2"/>
  <c r="BV202" i="2"/>
  <c r="AC310" i="2"/>
  <c r="H310" i="1" s="1"/>
  <c r="AJ310" i="1" s="1"/>
  <c r="I310" i="1"/>
  <c r="AK310" i="1" s="1"/>
  <c r="AC213" i="2"/>
  <c r="H213" i="1" s="1"/>
  <c r="Y242" i="2"/>
  <c r="D242" i="1" s="1"/>
  <c r="AF242" i="1" s="1"/>
  <c r="CD217" i="2"/>
  <c r="T217" i="1"/>
  <c r="Y137" i="2"/>
  <c r="D137" i="1" s="1"/>
  <c r="AF137" i="1" s="1"/>
  <c r="H137" i="1"/>
  <c r="AJ137" i="1" s="1"/>
  <c r="DI152" i="2"/>
  <c r="AE152" i="1"/>
  <c r="AL152" i="1" s="1"/>
  <c r="AJ141" i="1"/>
  <c r="BQ185" i="2"/>
  <c r="BP185" i="2" s="1"/>
  <c r="BO185" i="2" s="1"/>
  <c r="BP187" i="2"/>
  <c r="BO187" i="2" s="1"/>
  <c r="DM175" i="2"/>
  <c r="DL175" i="2" s="1"/>
  <c r="DN174" i="2"/>
  <c r="CD145" i="2"/>
  <c r="T145" i="1"/>
  <c r="BB192" i="2"/>
  <c r="M192" i="1"/>
  <c r="CP185" i="2"/>
  <c r="CN187" i="2"/>
  <c r="CJ187" i="2" s="1"/>
  <c r="Y200" i="2"/>
  <c r="D200" i="1" s="1"/>
  <c r="AF200" i="1" s="1"/>
  <c r="E200" i="1"/>
  <c r="AG200" i="1" s="1"/>
  <c r="Y125" i="2"/>
  <c r="D125" i="1" s="1"/>
  <c r="AF125" i="1" s="1"/>
  <c r="E125" i="1"/>
  <c r="AG125" i="1" s="1"/>
  <c r="BA134" i="2"/>
  <c r="K134" i="1" s="1"/>
  <c r="L134" i="1"/>
  <c r="AG134" i="1" s="1"/>
  <c r="DL151" i="2"/>
  <c r="DJ114" i="2"/>
  <c r="AC126" i="2"/>
  <c r="H126" i="1" s="1"/>
  <c r="AJ126" i="1" s="1"/>
  <c r="J126" i="1"/>
  <c r="AL126" i="1" s="1"/>
  <c r="AJ115" i="1"/>
  <c r="DI122" i="2"/>
  <c r="AC122" i="1" s="1"/>
  <c r="AJ122" i="1" s="1"/>
  <c r="AD122" i="1"/>
  <c r="DH187" i="2"/>
  <c r="Y98" i="2"/>
  <c r="D98" i="1" s="1"/>
  <c r="AF98" i="1" s="1"/>
  <c r="E98" i="1"/>
  <c r="AF129" i="1"/>
  <c r="Y57" i="2"/>
  <c r="D57" i="1" s="1"/>
  <c r="E57" i="1"/>
  <c r="DP60" i="2"/>
  <c r="DL60" i="2" s="1"/>
  <c r="BV122" i="2"/>
  <c r="DF94" i="2"/>
  <c r="AA94" i="1"/>
  <c r="DQ97" i="2"/>
  <c r="DP97" i="2" s="1"/>
  <c r="DP98" i="2"/>
  <c r="AD55" i="2"/>
  <c r="AC56" i="2"/>
  <c r="H56" i="1" s="1"/>
  <c r="I56" i="1"/>
  <c r="CI55" i="2"/>
  <c r="X55" i="1" s="1"/>
  <c r="X56" i="1"/>
  <c r="CZ67" i="2"/>
  <c r="CY67" i="2" s="1"/>
  <c r="Y123" i="2"/>
  <c r="D123" i="1" s="1"/>
  <c r="AF123" i="1" s="1"/>
  <c r="E123" i="1"/>
  <c r="AG123" i="1" s="1"/>
  <c r="CC21" i="2"/>
  <c r="R21" i="1" s="1"/>
  <c r="V21" i="1"/>
  <c r="AJ21" i="1" s="1"/>
  <c r="AT36" i="2"/>
  <c r="DR70" i="2"/>
  <c r="DP70" i="2" s="1"/>
  <c r="DQ12" i="2"/>
  <c r="DE42" i="2"/>
  <c r="Y42" i="1" s="1"/>
  <c r="Z42" i="1"/>
  <c r="AI79" i="1"/>
  <c r="Y14" i="2"/>
  <c r="Z13" i="2"/>
  <c r="E13" i="1" s="1"/>
  <c r="E14" i="1"/>
  <c r="AG14" i="1" s="1"/>
  <c r="BA28" i="2"/>
  <c r="K28" i="1" s="1"/>
  <c r="L28" i="1"/>
  <c r="AN36" i="2"/>
  <c r="DF79" i="2"/>
  <c r="AA79" i="1"/>
  <c r="AH79" i="1" s="1"/>
  <c r="CF86" i="2"/>
  <c r="U86" i="1" s="1"/>
  <c r="DR23" i="2"/>
  <c r="BD228" i="2"/>
  <c r="N228" i="1" s="1"/>
  <c r="N229" i="1"/>
  <c r="AF124" i="1"/>
  <c r="BB126" i="2"/>
  <c r="M126" i="1"/>
  <c r="AH126" i="1" s="1"/>
  <c r="DI79" i="2"/>
  <c r="AC79" i="1" s="1"/>
  <c r="AD79" i="1"/>
  <c r="BA151" i="2"/>
  <c r="K151" i="1" s="1"/>
  <c r="AF151" i="1" s="1"/>
  <c r="L151" i="1"/>
  <c r="AG151" i="1" s="1"/>
  <c r="DE112" i="2"/>
  <c r="Y112" i="1" s="1"/>
  <c r="Z112" i="1"/>
  <c r="BE122" i="2"/>
  <c r="O122" i="1" s="1"/>
  <c r="P122" i="1"/>
  <c r="DE107" i="2"/>
  <c r="Y107" i="1" s="1"/>
  <c r="Z107" i="1"/>
  <c r="BA116" i="2"/>
  <c r="K116" i="1" s="1"/>
  <c r="DP179" i="2"/>
  <c r="DQ178" i="2"/>
  <c r="DP178" i="2" s="1"/>
  <c r="DM91" i="2"/>
  <c r="DL91" i="2" s="1"/>
  <c r="DN90" i="2"/>
  <c r="DM90" i="2" s="1"/>
  <c r="DI100" i="2"/>
  <c r="AC100" i="1" s="1"/>
  <c r="AD100" i="1"/>
  <c r="BW86" i="2"/>
  <c r="BV86" i="2" s="1"/>
  <c r="O86" i="2"/>
  <c r="DN115" i="2"/>
  <c r="DM116" i="2"/>
  <c r="CC47" i="2"/>
  <c r="R47" i="1" s="1"/>
  <c r="S47" i="1"/>
  <c r="AG47" i="1" s="1"/>
  <c r="DE96" i="2"/>
  <c r="Y96" i="1" s="1"/>
  <c r="Z96" i="1"/>
  <c r="AG96" i="1" s="1"/>
  <c r="Y120" i="2"/>
  <c r="D120" i="1" s="1"/>
  <c r="E120" i="1"/>
  <c r="AG120" i="1" s="1"/>
  <c r="BA81" i="2"/>
  <c r="K81" i="1" s="1"/>
  <c r="L81" i="1"/>
  <c r="AJ98" i="1"/>
  <c r="DP57" i="2"/>
  <c r="DQ56" i="2"/>
  <c r="DR12" i="2"/>
  <c r="AM55" i="2"/>
  <c r="AJ61" i="1"/>
  <c r="CO67" i="2"/>
  <c r="CN67" i="2" s="1"/>
  <c r="BA15" i="2"/>
  <c r="K15" i="1" s="1"/>
  <c r="L15" i="1"/>
  <c r="DH36" i="2"/>
  <c r="AB36" i="1" s="1"/>
  <c r="AB37" i="1"/>
  <c r="DM52" i="2"/>
  <c r="DL52" i="2" s="1"/>
  <c r="BN435" i="2"/>
  <c r="CA10" i="2"/>
  <c r="AE69" i="2"/>
  <c r="J70" i="1"/>
  <c r="AL70" i="1" s="1"/>
  <c r="DP14" i="2"/>
  <c r="DP13" i="2" s="1"/>
  <c r="DF41" i="2"/>
  <c r="AA41" i="1"/>
  <c r="AB12" i="2"/>
  <c r="G13" i="1"/>
  <c r="DO79" i="2"/>
  <c r="AM69" i="2"/>
  <c r="T10" i="2"/>
  <c r="CD76" i="2"/>
  <c r="T76" i="1"/>
  <c r="AH76" i="1" s="1"/>
  <c r="DP71" i="2"/>
  <c r="BA239" i="2"/>
  <c r="K239" i="1" s="1"/>
  <c r="AF239" i="1" s="1"/>
  <c r="L239" i="1"/>
  <c r="AG239" i="1" s="1"/>
  <c r="Y283" i="2"/>
  <c r="D283" i="1" s="1"/>
  <c r="AF283" i="1" s="1"/>
  <c r="E283" i="1"/>
  <c r="AG283" i="1" s="1"/>
  <c r="BA273" i="2"/>
  <c r="K273" i="1" s="1"/>
  <c r="AF273" i="1" s="1"/>
  <c r="L273" i="1"/>
  <c r="AG273" i="1" s="1"/>
  <c r="DO270" i="2"/>
  <c r="L355" i="2"/>
  <c r="K355" i="2" s="1"/>
  <c r="AJ272" i="1"/>
  <c r="DL312" i="2"/>
  <c r="DL265" i="2"/>
  <c r="DR203" i="2"/>
  <c r="DL242" i="2"/>
  <c r="CC224" i="2"/>
  <c r="R224" i="1" s="1"/>
  <c r="S224" i="1"/>
  <c r="Y245" i="2"/>
  <c r="D245" i="1" s="1"/>
  <c r="AF245" i="1" s="1"/>
  <c r="H245" i="1"/>
  <c r="AJ245" i="1" s="1"/>
  <c r="DL269" i="2"/>
  <c r="DL210" i="2"/>
  <c r="DE249" i="2"/>
  <c r="Y249" i="1" s="1"/>
  <c r="Z249" i="1"/>
  <c r="Z203" i="2"/>
  <c r="AA202" i="2"/>
  <c r="AA185" i="2" s="1"/>
  <c r="F203" i="1"/>
  <c r="CC213" i="2"/>
  <c r="R213" i="1" s="1"/>
  <c r="S213" i="1"/>
  <c r="DO188" i="2"/>
  <c r="DM189" i="2"/>
  <c r="DN240" i="2"/>
  <c r="DM240" i="2" s="1"/>
  <c r="Z240" i="2"/>
  <c r="F240" i="1"/>
  <c r="Y211" i="2"/>
  <c r="D211" i="1" s="1"/>
  <c r="AF211" i="1" s="1"/>
  <c r="H211" i="1"/>
  <c r="AJ211" i="1" s="1"/>
  <c r="DL176" i="2"/>
  <c r="DP116" i="2"/>
  <c r="DQ115" i="2"/>
  <c r="DI140" i="2"/>
  <c r="AC140" i="1" s="1"/>
  <c r="AD140" i="1"/>
  <c r="D173" i="2"/>
  <c r="DL194" i="2"/>
  <c r="DI174" i="2"/>
  <c r="AC174" i="1" s="1"/>
  <c r="DJ173" i="2"/>
  <c r="AD174" i="1"/>
  <c r="AJ120" i="1"/>
  <c r="DL132" i="2"/>
  <c r="AC148" i="2"/>
  <c r="H148" i="1" s="1"/>
  <c r="AD140" i="2"/>
  <c r="I148" i="1"/>
  <c r="AF114" i="2"/>
  <c r="CC96" i="2"/>
  <c r="R96" i="1" s="1"/>
  <c r="V96" i="1"/>
  <c r="AD86" i="2"/>
  <c r="AC87" i="2"/>
  <c r="H87" i="1" s="1"/>
  <c r="I87" i="1"/>
  <c r="AK87" i="1" s="1"/>
  <c r="BV76" i="2"/>
  <c r="Z115" i="2"/>
  <c r="AA114" i="2"/>
  <c r="F115" i="1"/>
  <c r="BA51" i="2"/>
  <c r="K51" i="1" s="1"/>
  <c r="O51" i="1"/>
  <c r="AJ51" i="1" s="1"/>
  <c r="DE111" i="2"/>
  <c r="Y111" i="1" s="1"/>
  <c r="Z111" i="1"/>
  <c r="DR44" i="2"/>
  <c r="DR36" i="2" s="1"/>
  <c r="CC95" i="2"/>
  <c r="R95" i="1" s="1"/>
  <c r="AF95" i="1" s="1"/>
  <c r="S95" i="1"/>
  <c r="AG95" i="1" s="1"/>
  <c r="DN119" i="2"/>
  <c r="DM119" i="2" s="1"/>
  <c r="DL119" i="2" s="1"/>
  <c r="DM120" i="2"/>
  <c r="DL120" i="2" s="1"/>
  <c r="BE97" i="2"/>
  <c r="O97" i="1" s="1"/>
  <c r="P97" i="1"/>
  <c r="BG12" i="2"/>
  <c r="Q13" i="1"/>
  <c r="AI122" i="1"/>
  <c r="AE27" i="2"/>
  <c r="J27" i="1" s="1"/>
  <c r="AL27" i="1" s="1"/>
  <c r="AC28" i="2"/>
  <c r="H28" i="1" s="1"/>
  <c r="AJ28" i="1" s="1"/>
  <c r="J28" i="1"/>
  <c r="AL28" i="1" s="1"/>
  <c r="BG67" i="2"/>
  <c r="Q67" i="1" s="1"/>
  <c r="Q69" i="1"/>
  <c r="BE69" i="2"/>
  <c r="O69" i="1" s="1"/>
  <c r="K14" i="1"/>
  <c r="DE39" i="2"/>
  <c r="Y39" i="1" s="1"/>
  <c r="Z39" i="1"/>
  <c r="AG39" i="1" s="1"/>
  <c r="CC52" i="2"/>
  <c r="R52" i="1" s="1"/>
  <c r="S52" i="1"/>
  <c r="BA42" i="2"/>
  <c r="K42" i="1" s="1"/>
  <c r="O42" i="1"/>
  <c r="AJ42" i="1" s="1"/>
  <c r="Y80" i="2"/>
  <c r="D80" i="1" s="1"/>
  <c r="E80" i="1"/>
  <c r="AG80" i="1" s="1"/>
  <c r="AO67" i="2"/>
  <c r="AN67" i="2" s="1"/>
  <c r="AM67" i="2" s="1"/>
  <c r="DP43" i="2"/>
  <c r="DL43" i="2" s="1"/>
  <c r="AL10" i="2"/>
  <c r="AL435" i="2" s="1"/>
  <c r="BO12" i="2"/>
  <c r="BB13" i="2"/>
  <c r="L13" i="1" s="1"/>
  <c r="CC78" i="2"/>
  <c r="R78" i="1" s="1"/>
  <c r="AF78" i="1" s="1"/>
  <c r="S78" i="1"/>
  <c r="AG78" i="1" s="1"/>
  <c r="Y268" i="2"/>
  <c r="D268" i="1" s="1"/>
  <c r="AF268" i="1" s="1"/>
  <c r="E268" i="1"/>
  <c r="AG268" i="1" s="1"/>
  <c r="Y265" i="2"/>
  <c r="D265" i="1" s="1"/>
  <c r="AF265" i="1" s="1"/>
  <c r="E265" i="1"/>
  <c r="AG265" i="1" s="1"/>
  <c r="DH228" i="2"/>
  <c r="AB228" i="1" s="1"/>
  <c r="AB229" i="1"/>
  <c r="AC203" i="2"/>
  <c r="H203" i="1" s="1"/>
  <c r="AD202" i="2"/>
  <c r="I203" i="1"/>
  <c r="BA241" i="2"/>
  <c r="K241" i="1" s="1"/>
  <c r="L241" i="1"/>
  <c r="DM179" i="2"/>
  <c r="DL179" i="2" s="1"/>
  <c r="DN178" i="2"/>
  <c r="DM178" i="2" s="1"/>
  <c r="DL178" i="2" s="1"/>
  <c r="Y209" i="2"/>
  <c r="D209" i="1" s="1"/>
  <c r="AF209" i="1" s="1"/>
  <c r="E209" i="1"/>
  <c r="AG209" i="1" s="1"/>
  <c r="DN248" i="2"/>
  <c r="DM249" i="2"/>
  <c r="BE240" i="2"/>
  <c r="P240" i="1"/>
  <c r="Y205" i="2"/>
  <c r="D205" i="1" s="1"/>
  <c r="E205" i="1"/>
  <c r="AG205" i="1" s="1"/>
  <c r="Y190" i="2"/>
  <c r="D190" i="1" s="1"/>
  <c r="E190" i="1"/>
  <c r="BB217" i="2"/>
  <c r="N217" i="1"/>
  <c r="AI217" i="1" s="1"/>
  <c r="BD187" i="2"/>
  <c r="N188" i="1"/>
  <c r="AI188" i="1" s="1"/>
  <c r="BC187" i="2"/>
  <c r="BB188" i="2"/>
  <c r="M188" i="1"/>
  <c r="M185" i="2"/>
  <c r="L187" i="2"/>
  <c r="AT140" i="2"/>
  <c r="I185" i="2"/>
  <c r="H185" i="2" s="1"/>
  <c r="H187" i="2"/>
  <c r="AC187" i="2"/>
  <c r="H187" i="1" s="1"/>
  <c r="AD185" i="2"/>
  <c r="I187" i="1"/>
  <c r="DI187" i="2"/>
  <c r="AC187" i="1" s="1"/>
  <c r="AD187" i="1"/>
  <c r="Y108" i="2"/>
  <c r="D108" i="1" s="1"/>
  <c r="AF108" i="1" s="1"/>
  <c r="E108" i="1"/>
  <c r="BF114" i="2"/>
  <c r="BF67" i="2" s="1"/>
  <c r="BE115" i="2"/>
  <c r="O115" i="1" s="1"/>
  <c r="P115" i="1"/>
  <c r="AK115" i="1" s="1"/>
  <c r="BM185" i="2"/>
  <c r="BL185" i="2" s="1"/>
  <c r="DE118" i="2"/>
  <c r="Y118" i="1" s="1"/>
  <c r="AC118" i="1"/>
  <c r="AJ118" i="1" s="1"/>
  <c r="CC94" i="2"/>
  <c r="R94" i="1" s="1"/>
  <c r="S94" i="1"/>
  <c r="AB55" i="2"/>
  <c r="G55" i="1" s="1"/>
  <c r="G56" i="1"/>
  <c r="CG97" i="2"/>
  <c r="V97" i="1" s="1"/>
  <c r="AJ97" i="1" s="1"/>
  <c r="W97" i="1"/>
  <c r="Y51" i="2"/>
  <c r="D51" i="1" s="1"/>
  <c r="AF51" i="1" s="1"/>
  <c r="E51" i="1"/>
  <c r="AG51" i="1" s="1"/>
  <c r="AC79" i="2"/>
  <c r="H79" i="1" s="1"/>
  <c r="I79" i="1"/>
  <c r="BA76" i="2"/>
  <c r="K76" i="1" s="1"/>
  <c r="L76" i="1"/>
  <c r="Y111" i="2"/>
  <c r="D111" i="1" s="1"/>
  <c r="AF111" i="1" s="1"/>
  <c r="E111" i="1"/>
  <c r="AG111" i="1" s="1"/>
  <c r="Z119" i="2"/>
  <c r="F119" i="1"/>
  <c r="AH119" i="1" s="1"/>
  <c r="CG76" i="2"/>
  <c r="V76" i="1" s="1"/>
  <c r="DI49" i="2"/>
  <c r="AC49" i="1" s="1"/>
  <c r="AD49" i="1"/>
  <c r="DJ36" i="2"/>
  <c r="AJ91" i="1"/>
  <c r="BE27" i="2"/>
  <c r="O27" i="1" s="1"/>
  <c r="P27" i="1"/>
  <c r="CF27" i="2"/>
  <c r="U27" i="1" s="1"/>
  <c r="U28" i="1"/>
  <c r="AI28" i="1" s="1"/>
  <c r="BA32" i="2"/>
  <c r="K32" i="1" s="1"/>
  <c r="AF32" i="1" s="1"/>
  <c r="L32" i="1"/>
  <c r="AG32" i="1" s="1"/>
  <c r="Y71" i="2"/>
  <c r="D71" i="1" s="1"/>
  <c r="E71" i="1"/>
  <c r="AC41" i="2"/>
  <c r="H41" i="1" s="1"/>
  <c r="AJ41" i="1" s="1"/>
  <c r="I41" i="1"/>
  <c r="AK41" i="1" s="1"/>
  <c r="DE43" i="2"/>
  <c r="Y43" i="1" s="1"/>
  <c r="Z43" i="1"/>
  <c r="AD12" i="2"/>
  <c r="I13" i="1"/>
  <c r="AK13" i="1" s="1"/>
  <c r="CX12" i="2"/>
  <c r="DI148" i="2"/>
  <c r="AD148" i="1"/>
  <c r="DN267" i="2"/>
  <c r="DM267" i="2" s="1"/>
  <c r="DL267" i="2" s="1"/>
  <c r="DM268" i="2"/>
  <c r="DL268" i="2" s="1"/>
  <c r="DR233" i="2"/>
  <c r="CX319" i="2"/>
  <c r="AC278" i="2"/>
  <c r="H278" i="1" s="1"/>
  <c r="I278" i="1"/>
  <c r="AK278" i="1" s="1"/>
  <c r="AC372" i="2"/>
  <c r="H372" i="1" s="1"/>
  <c r="I372" i="1"/>
  <c r="BH348" i="2"/>
  <c r="CU355" i="2"/>
  <c r="AL306" i="1"/>
  <c r="CC374" i="2"/>
  <c r="R374" i="1" s="1"/>
  <c r="V374" i="1"/>
  <c r="AJ374" i="1" s="1"/>
  <c r="DN282" i="2"/>
  <c r="DM282" i="2" s="1"/>
  <c r="DM283" i="2"/>
  <c r="DL283" i="2" s="1"/>
  <c r="AQ342" i="2"/>
  <c r="AM342" i="2" s="1"/>
  <c r="AR317" i="2"/>
  <c r="AQ317" i="2" s="1"/>
  <c r="CG270" i="2"/>
  <c r="V270" i="1" s="1"/>
  <c r="X270" i="1"/>
  <c r="AL270" i="1" s="1"/>
  <c r="BE267" i="2"/>
  <c r="O267" i="1" s="1"/>
  <c r="P267" i="1"/>
  <c r="AK267" i="1" s="1"/>
  <c r="CD270" i="2"/>
  <c r="T270" i="1"/>
  <c r="BA349" i="2"/>
  <c r="K349" i="1" s="1"/>
  <c r="AF349" i="1" s="1"/>
  <c r="L349" i="1"/>
  <c r="AG349" i="1" s="1"/>
  <c r="DL388" i="2"/>
  <c r="BE274" i="2"/>
  <c r="O274" i="1" s="1"/>
  <c r="P274" i="1"/>
  <c r="DP300" i="2"/>
  <c r="DL281" i="2"/>
  <c r="AJ242" i="1"/>
  <c r="DP293" i="2"/>
  <c r="DE239" i="2"/>
  <c r="Y239" i="1" s="1"/>
  <c r="Z239" i="1"/>
  <c r="BA179" i="2"/>
  <c r="K179" i="1" s="1"/>
  <c r="AF179" i="1" s="1"/>
  <c r="L179" i="1"/>
  <c r="AG179" i="1" s="1"/>
  <c r="AE187" i="2"/>
  <c r="J192" i="1"/>
  <c r="Y198" i="2"/>
  <c r="D198" i="1" s="1"/>
  <c r="AF198" i="1" s="1"/>
  <c r="E198" i="1"/>
  <c r="AG198" i="1" s="1"/>
  <c r="AF181" i="1"/>
  <c r="BE213" i="2"/>
  <c r="O213" i="1" s="1"/>
  <c r="P213" i="1"/>
  <c r="AK213" i="1" s="1"/>
  <c r="BA219" i="2"/>
  <c r="K219" i="1" s="1"/>
  <c r="AF219" i="1" s="1"/>
  <c r="L219" i="1"/>
  <c r="AG219" i="1" s="1"/>
  <c r="BE233" i="2"/>
  <c r="O233" i="1" s="1"/>
  <c r="BB178" i="2"/>
  <c r="M178" i="1"/>
  <c r="AH178" i="1" s="1"/>
  <c r="DO203" i="2"/>
  <c r="DO202" i="2" s="1"/>
  <c r="DK140" i="2"/>
  <c r="AE140" i="1" s="1"/>
  <c r="DI141" i="2"/>
  <c r="AC141" i="1" s="1"/>
  <c r="AE141" i="1"/>
  <c r="DE213" i="2"/>
  <c r="Y213" i="1" s="1"/>
  <c r="Z213" i="1"/>
  <c r="CC167" i="2"/>
  <c r="R167" i="1" s="1"/>
  <c r="S167" i="1"/>
  <c r="DI203" i="2"/>
  <c r="AC203" i="1" s="1"/>
  <c r="DJ202" i="2"/>
  <c r="AD203" i="1"/>
  <c r="BA171" i="2"/>
  <c r="K171" i="1" s="1"/>
  <c r="AF171" i="1" s="1"/>
  <c r="L171" i="1"/>
  <c r="AG171" i="1" s="1"/>
  <c r="BV114" i="2"/>
  <c r="Z133" i="2"/>
  <c r="F133" i="1"/>
  <c r="AH133" i="1" s="1"/>
  <c r="AJ140" i="2"/>
  <c r="AF140" i="2" s="1"/>
  <c r="BO119" i="2"/>
  <c r="CF140" i="2"/>
  <c r="U140" i="1" s="1"/>
  <c r="DP142" i="2"/>
  <c r="DQ141" i="2"/>
  <c r="DO107" i="2"/>
  <c r="AZ185" i="2"/>
  <c r="AZ435" i="2" s="1"/>
  <c r="CC91" i="2"/>
  <c r="R91" i="1" s="1"/>
  <c r="S91" i="1"/>
  <c r="AG91" i="1" s="1"/>
  <c r="BB94" i="2"/>
  <c r="M94" i="1"/>
  <c r="DQ94" i="2"/>
  <c r="DP94" i="2" s="1"/>
  <c r="DL94" i="2" s="1"/>
  <c r="DP95" i="2"/>
  <c r="DL95" i="2" s="1"/>
  <c r="DD67" i="2"/>
  <c r="DB67" i="2" s="1"/>
  <c r="DO55" i="2"/>
  <c r="Y94" i="2"/>
  <c r="D94" i="1" s="1"/>
  <c r="E94" i="1"/>
  <c r="AF50" i="1"/>
  <c r="DP81" i="2"/>
  <c r="DL81" i="2" s="1"/>
  <c r="Y81" i="2"/>
  <c r="D81" i="1" s="1"/>
  <c r="AF81" i="1" s="1"/>
  <c r="E81" i="1"/>
  <c r="AG81" i="1" s="1"/>
  <c r="DL111" i="2"/>
  <c r="BO114" i="2"/>
  <c r="AT69" i="2"/>
  <c r="DK36" i="2"/>
  <c r="AE36" i="1" s="1"/>
  <c r="AE44" i="1"/>
  <c r="AL44" i="1" s="1"/>
  <c r="AL49" i="1"/>
  <c r="BS55" i="2"/>
  <c r="P67" i="2"/>
  <c r="O67" i="2" s="1"/>
  <c r="CC42" i="2"/>
  <c r="R42" i="1" s="1"/>
  <c r="S42" i="1"/>
  <c r="BA91" i="2"/>
  <c r="K91" i="1" s="1"/>
  <c r="BG36" i="2"/>
  <c r="Q36" i="1" s="1"/>
  <c r="Q41" i="1"/>
  <c r="AL90" i="1"/>
  <c r="DO31" i="2"/>
  <c r="DO27" i="2" s="1"/>
  <c r="BQ10" i="2"/>
  <c r="AA69" i="2"/>
  <c r="Z70" i="2"/>
  <c r="F70" i="1"/>
  <c r="Z41" i="2"/>
  <c r="F41" i="1"/>
  <c r="AH41" i="1" s="1"/>
  <c r="CD119" i="2"/>
  <c r="DE19" i="2"/>
  <c r="DM57" i="2"/>
  <c r="DL57" i="2" s="1"/>
  <c r="DN56" i="2"/>
  <c r="BB55" i="2"/>
  <c r="M55" i="1"/>
  <c r="BA37" i="2"/>
  <c r="K37" i="1" s="1"/>
  <c r="Z267" i="2"/>
  <c r="F267" i="1"/>
  <c r="CI228" i="2"/>
  <c r="X228" i="1" s="1"/>
  <c r="X233" i="1"/>
  <c r="AL233" i="1" s="1"/>
  <c r="AJ277" i="1"/>
  <c r="Y256" i="2"/>
  <c r="D256" i="1" s="1"/>
  <c r="E256" i="1"/>
  <c r="AG256" i="1" s="1"/>
  <c r="DM239" i="2"/>
  <c r="DL239" i="2" s="1"/>
  <c r="CG298" i="2"/>
  <c r="V298" i="1" s="1"/>
  <c r="W298" i="1"/>
  <c r="AC270" i="2"/>
  <c r="H270" i="1" s="1"/>
  <c r="AJ270" i="1" s="1"/>
  <c r="I270" i="1"/>
  <c r="AK270" i="1" s="1"/>
  <c r="DL277" i="2"/>
  <c r="DP242" i="2"/>
  <c r="BA231" i="2"/>
  <c r="K231" i="1" s="1"/>
  <c r="AF231" i="1" s="1"/>
  <c r="L231" i="1"/>
  <c r="AG231" i="1" s="1"/>
  <c r="CC218" i="2"/>
  <c r="R218" i="1" s="1"/>
  <c r="S218" i="1"/>
  <c r="AG218" i="1" s="1"/>
  <c r="DR229" i="2"/>
  <c r="DI220" i="2"/>
  <c r="AC220" i="1" s="1"/>
  <c r="AD220" i="1"/>
  <c r="DR248" i="2"/>
  <c r="DR247" i="2" s="1"/>
  <c r="BE278" i="2"/>
  <c r="O278" i="1" s="1"/>
  <c r="P278" i="1"/>
  <c r="Y226" i="2"/>
  <c r="D226" i="1" s="1"/>
  <c r="AF226" i="1" s="1"/>
  <c r="E226" i="1"/>
  <c r="DF192" i="2"/>
  <c r="DA185" i="2"/>
  <c r="DL206" i="2"/>
  <c r="DL322" i="2"/>
  <c r="BB174" i="2"/>
  <c r="BC173" i="2"/>
  <c r="M174" i="1"/>
  <c r="AH185" i="2"/>
  <c r="AG185" i="2" s="1"/>
  <c r="AF185" i="2" s="1"/>
  <c r="AG187" i="2"/>
  <c r="DE204" i="2"/>
  <c r="Y204" i="1" s="1"/>
  <c r="Z204" i="1"/>
  <c r="DN187" i="2"/>
  <c r="CH173" i="2"/>
  <c r="CG178" i="2"/>
  <c r="W178" i="1"/>
  <c r="Z165" i="1"/>
  <c r="DE205" i="2"/>
  <c r="Y205" i="1" s="1"/>
  <c r="AC205" i="1"/>
  <c r="AJ205" i="1" s="1"/>
  <c r="DL171" i="2"/>
  <c r="DO173" i="2"/>
  <c r="Y167" i="2"/>
  <c r="D167" i="1" s="1"/>
  <c r="AF167" i="1" s="1"/>
  <c r="E167" i="1"/>
  <c r="AG167" i="1" s="1"/>
  <c r="DM134" i="2"/>
  <c r="DL134" i="2" s="1"/>
  <c r="DN133" i="2"/>
  <c r="DM133" i="2" s="1"/>
  <c r="DL133" i="2" s="1"/>
  <c r="BA160" i="2"/>
  <c r="K160" i="1" s="1"/>
  <c r="L160" i="1"/>
  <c r="AG160" i="1" s="1"/>
  <c r="BE141" i="2"/>
  <c r="O141" i="1" s="1"/>
  <c r="BF140" i="2"/>
  <c r="P141" i="1"/>
  <c r="DF103" i="2"/>
  <c r="AA103" i="1"/>
  <c r="D114" i="2"/>
  <c r="DE108" i="2"/>
  <c r="Y108" i="1" s="1"/>
  <c r="Z108" i="1"/>
  <c r="CE114" i="2"/>
  <c r="CD115" i="2"/>
  <c r="T115" i="1"/>
  <c r="DE90" i="2"/>
  <c r="Y90" i="1" s="1"/>
  <c r="Z90" i="1"/>
  <c r="BB70" i="2"/>
  <c r="BC69" i="2"/>
  <c r="M70" i="1"/>
  <c r="CH55" i="2"/>
  <c r="CG56" i="2"/>
  <c r="V56" i="1" s="1"/>
  <c r="W56" i="1"/>
  <c r="BA92" i="2"/>
  <c r="K92" i="1" s="1"/>
  <c r="AF92" i="1" s="1"/>
  <c r="L92" i="1"/>
  <c r="Y42" i="2"/>
  <c r="D42" i="1" s="1"/>
  <c r="E42" i="1"/>
  <c r="BA71" i="2"/>
  <c r="K71" i="1" s="1"/>
  <c r="L71" i="1"/>
  <c r="BE130" i="2"/>
  <c r="O130" i="1" s="1"/>
  <c r="AJ130" i="1" s="1"/>
  <c r="P130" i="1"/>
  <c r="AK130" i="1" s="1"/>
  <c r="CC33" i="2"/>
  <c r="R33" i="1" s="1"/>
  <c r="V33" i="1"/>
  <c r="AJ33" i="1" s="1"/>
  <c r="T69" i="1"/>
  <c r="AC49" i="2"/>
  <c r="I49" i="1"/>
  <c r="AK49" i="1" s="1"/>
  <c r="S86" i="2"/>
  <c r="R86" i="2" s="1"/>
  <c r="T67" i="2"/>
  <c r="BY435" i="2"/>
  <c r="BA24" i="2"/>
  <c r="K24" i="1" s="1"/>
  <c r="DM46" i="2"/>
  <c r="DL46" i="2" s="1"/>
  <c r="DM71" i="2"/>
  <c r="DN70" i="2"/>
  <c r="Y43" i="2"/>
  <c r="D43" i="1" s="1"/>
  <c r="AF43" i="1" s="1"/>
  <c r="E43" i="1"/>
  <c r="AG43" i="1" s="1"/>
  <c r="BG86" i="2"/>
  <c r="Q86" i="1" s="1"/>
  <c r="BE87" i="2"/>
  <c r="O87" i="1" s="1"/>
  <c r="Q87" i="1"/>
  <c r="CD56" i="2"/>
  <c r="CE55" i="2"/>
  <c r="T56" i="1"/>
  <c r="AE55" i="2"/>
  <c r="J55" i="1" s="1"/>
  <c r="AL55" i="1" s="1"/>
  <c r="J56" i="1"/>
  <c r="AL56" i="1" s="1"/>
  <c r="BA56" i="2"/>
  <c r="K56" i="1" s="1"/>
  <c r="L56" i="1"/>
  <c r="AG92" i="1"/>
  <c r="DP414" i="2"/>
  <c r="DL414" i="2" s="1"/>
  <c r="DQ413" i="2"/>
  <c r="DP413" i="2" s="1"/>
  <c r="AH426" i="1"/>
  <c r="DK419" i="2"/>
  <c r="AE423" i="1"/>
  <c r="AL423" i="1" s="1"/>
  <c r="DI364" i="2"/>
  <c r="AD364" i="1"/>
  <c r="CJ372" i="2"/>
  <c r="DF396" i="2"/>
  <c r="AB396" i="1"/>
  <c r="CY342" i="2"/>
  <c r="CX342" i="2" s="1"/>
  <c r="CZ317" i="2"/>
  <c r="CY317" i="2" s="1"/>
  <c r="CX317" i="2" s="1"/>
  <c r="BD355" i="2"/>
  <c r="N355" i="1" s="1"/>
  <c r="N364" i="1"/>
  <c r="AI364" i="1" s="1"/>
  <c r="BB419" i="2"/>
  <c r="M419" i="1"/>
  <c r="Y366" i="2"/>
  <c r="D366" i="1" s="1"/>
  <c r="AF366" i="1" s="1"/>
  <c r="H366" i="1"/>
  <c r="AJ366" i="1" s="1"/>
  <c r="BF385" i="2"/>
  <c r="BE386" i="2"/>
  <c r="O386" i="1" s="1"/>
  <c r="P386" i="1"/>
  <c r="Y388" i="2"/>
  <c r="D388" i="1" s="1"/>
  <c r="E388" i="1"/>
  <c r="BD385" i="2"/>
  <c r="N386" i="1"/>
  <c r="AI386" i="1" s="1"/>
  <c r="CG396" i="2"/>
  <c r="V396" i="1" s="1"/>
  <c r="W396" i="1"/>
  <c r="DR364" i="2"/>
  <c r="DP338" i="2"/>
  <c r="DL338" i="2" s="1"/>
  <c r="L385" i="2"/>
  <c r="K385" i="2" s="1"/>
  <c r="N383" i="2"/>
  <c r="BG407" i="2"/>
  <c r="Q407" i="1" s="1"/>
  <c r="Q408" i="1"/>
  <c r="AL408" i="1" s="1"/>
  <c r="DL415" i="2"/>
  <c r="DR356" i="2"/>
  <c r="DR355" i="2" s="1"/>
  <c r="AF308" i="1"/>
  <c r="DM346" i="2"/>
  <c r="DL346" i="2" s="1"/>
  <c r="BE324" i="2"/>
  <c r="O324" i="1" s="1"/>
  <c r="P324" i="1"/>
  <c r="AK324" i="1" s="1"/>
  <c r="CS317" i="2"/>
  <c r="CR317" i="2" s="1"/>
  <c r="CQ317" i="2" s="1"/>
  <c r="CR319" i="2"/>
  <c r="CQ319" i="2" s="1"/>
  <c r="F317" i="2"/>
  <c r="E317" i="2" s="1"/>
  <c r="E319" i="2"/>
  <c r="AA319" i="2"/>
  <c r="Z320" i="2"/>
  <c r="F320" i="1"/>
  <c r="DP273" i="2"/>
  <c r="CE342" i="2"/>
  <c r="CD343" i="2"/>
  <c r="T343" i="1"/>
  <c r="DO355" i="2"/>
  <c r="DM264" i="2"/>
  <c r="DL264" i="2" s="1"/>
  <c r="DN263" i="2"/>
  <c r="DE326" i="2"/>
  <c r="Y326" i="1" s="1"/>
  <c r="AC326" i="1"/>
  <c r="AJ326" i="1" s="1"/>
  <c r="AI274" i="1"/>
  <c r="Z328" i="2"/>
  <c r="F328" i="1"/>
  <c r="AH328" i="1" s="1"/>
  <c r="CI385" i="2"/>
  <c r="X386" i="1"/>
  <c r="CI262" i="2"/>
  <c r="X262" i="1" s="1"/>
  <c r="CG263" i="2"/>
  <c r="V263" i="1" s="1"/>
  <c r="X263" i="1"/>
  <c r="AL263" i="1" s="1"/>
  <c r="CE385" i="2"/>
  <c r="CD386" i="2"/>
  <c r="T386" i="1"/>
  <c r="BA365" i="2"/>
  <c r="K365" i="1" s="1"/>
  <c r="AF365" i="1" s="1"/>
  <c r="AJ319" i="2"/>
  <c r="AK317" i="2"/>
  <c r="AJ317" i="2" s="1"/>
  <c r="DP268" i="2"/>
  <c r="DQ267" i="2"/>
  <c r="DP267" i="2" s="1"/>
  <c r="DM256" i="2"/>
  <c r="DL256" i="2" s="1"/>
  <c r="DN255" i="2"/>
  <c r="DM255" i="2" s="1"/>
  <c r="DI240" i="2"/>
  <c r="DJ228" i="2"/>
  <c r="AD240" i="1"/>
  <c r="S262" i="2"/>
  <c r="BA258" i="2"/>
  <c r="K258" i="1" s="1"/>
  <c r="L258" i="1"/>
  <c r="DP271" i="2"/>
  <c r="DQ270" i="2"/>
  <c r="DP270" i="2" s="1"/>
  <c r="BA277" i="2"/>
  <c r="K277" i="1" s="1"/>
  <c r="AF277" i="1" s="1"/>
  <c r="BA290" i="2"/>
  <c r="K290" i="1" s="1"/>
  <c r="L290" i="1"/>
  <c r="CI289" i="2"/>
  <c r="X289" i="1" s="1"/>
  <c r="X290" i="1"/>
  <c r="AE228" i="2"/>
  <c r="J228" i="1" s="1"/>
  <c r="J229" i="1"/>
  <c r="AL229" i="1" s="1"/>
  <c r="DO217" i="2"/>
  <c r="DM218" i="2"/>
  <c r="DL218" i="2" s="1"/>
  <c r="AC233" i="2"/>
  <c r="H233" i="1" s="1"/>
  <c r="I233" i="1"/>
  <c r="AK233" i="1" s="1"/>
  <c r="AE247" i="2"/>
  <c r="J247" i="1" s="1"/>
  <c r="J248" i="1"/>
  <c r="AL248" i="1" s="1"/>
  <c r="AD247" i="2"/>
  <c r="AC248" i="2"/>
  <c r="H248" i="1" s="1"/>
  <c r="AJ248" i="1" s="1"/>
  <c r="I248" i="1"/>
  <c r="AK248" i="1" s="1"/>
  <c r="U185" i="2"/>
  <c r="DO192" i="2"/>
  <c r="Z192" i="2"/>
  <c r="F192" i="1"/>
  <c r="AM202" i="2"/>
  <c r="CC204" i="2"/>
  <c r="R204" i="1" s="1"/>
  <c r="S204" i="1"/>
  <c r="DR213" i="2"/>
  <c r="BA322" i="2"/>
  <c r="K322" i="1" s="1"/>
  <c r="AF322" i="1" s="1"/>
  <c r="L322" i="1"/>
  <c r="AG322" i="1" s="1"/>
  <c r="BA177" i="2"/>
  <c r="K177" i="1" s="1"/>
  <c r="L177" i="1"/>
  <c r="AF192" i="2"/>
  <c r="DH202" i="2"/>
  <c r="AB202" i="1" s="1"/>
  <c r="AB203" i="1"/>
  <c r="AI203" i="1" s="1"/>
  <c r="BA118" i="2"/>
  <c r="K118" i="1" s="1"/>
  <c r="AF118" i="1" s="1"/>
  <c r="L118" i="1"/>
  <c r="AG118" i="1" s="1"/>
  <c r="DO164" i="2"/>
  <c r="DF164" i="2"/>
  <c r="AA164" i="1"/>
  <c r="CI114" i="2"/>
  <c r="X114" i="1" s="1"/>
  <c r="X119" i="1"/>
  <c r="AL119" i="1" s="1"/>
  <c r="AB173" i="2"/>
  <c r="G173" i="1" s="1"/>
  <c r="AI173" i="1" s="1"/>
  <c r="G174" i="1"/>
  <c r="AI174" i="1" s="1"/>
  <c r="AA164" i="2"/>
  <c r="Z165" i="2"/>
  <c r="F165" i="1"/>
  <c r="CC160" i="2"/>
  <c r="R160" i="1" s="1"/>
  <c r="AI148" i="1"/>
  <c r="Y153" i="2"/>
  <c r="D153" i="1" s="1"/>
  <c r="AF153" i="1" s="1"/>
  <c r="E153" i="1"/>
  <c r="AG153" i="1" s="1"/>
  <c r="S141" i="1"/>
  <c r="D115" i="2"/>
  <c r="BA162" i="2"/>
  <c r="K162" i="1" s="1"/>
  <c r="AF162" i="1" s="1"/>
  <c r="L162" i="1"/>
  <c r="AG162" i="1" s="1"/>
  <c r="CG79" i="2"/>
  <c r="V79" i="1" s="1"/>
  <c r="W79" i="1"/>
  <c r="BC114" i="2"/>
  <c r="BE152" i="2"/>
  <c r="P152" i="1"/>
  <c r="DN213" i="2"/>
  <c r="DM213" i="2" s="1"/>
  <c r="DJ164" i="2"/>
  <c r="DI165" i="2"/>
  <c r="AC165" i="1" s="1"/>
  <c r="AD165" i="1"/>
  <c r="DL157" i="2"/>
  <c r="DR100" i="2"/>
  <c r="DR86" i="2" s="1"/>
  <c r="DO90" i="2"/>
  <c r="DM38" i="2"/>
  <c r="DN37" i="2"/>
  <c r="DP72" i="2"/>
  <c r="DL72" i="2" s="1"/>
  <c r="DP132" i="2"/>
  <c r="BA30" i="2"/>
  <c r="K30" i="1" s="1"/>
  <c r="L30" i="1"/>
  <c r="AG30" i="1" s="1"/>
  <c r="CT67" i="2"/>
  <c r="DQ49" i="2"/>
  <c r="DP49" i="2" s="1"/>
  <c r="DP50" i="2"/>
  <c r="BA59" i="2"/>
  <c r="K59" i="1" s="1"/>
  <c r="L59" i="1"/>
  <c r="AJ94" i="1"/>
  <c r="DR79" i="2"/>
  <c r="DP79" i="2" s="1"/>
  <c r="AF40" i="1"/>
  <c r="Z44" i="2"/>
  <c r="F44" i="1"/>
  <c r="AE36" i="2"/>
  <c r="J36" i="1" s="1"/>
  <c r="J37" i="1"/>
  <c r="AL37" i="1" s="1"/>
  <c r="G10" i="2"/>
  <c r="CC57" i="2"/>
  <c r="R57" i="1" s="1"/>
  <c r="S57" i="1"/>
  <c r="DR56" i="2"/>
  <c r="DR55" i="2" s="1"/>
  <c r="AO10" i="2"/>
  <c r="CG228" i="2"/>
  <c r="V228" i="1" s="1"/>
  <c r="W228" i="1"/>
  <c r="DF248" i="2"/>
  <c r="DG247" i="2"/>
  <c r="AA248" i="1"/>
  <c r="DF217" i="2"/>
  <c r="AA217" i="1"/>
  <c r="DP235" i="2"/>
  <c r="DL235" i="2" s="1"/>
  <c r="DL236" i="2"/>
  <c r="DQ248" i="2"/>
  <c r="DP249" i="2"/>
  <c r="DN217" i="2"/>
  <c r="DM217" i="2" s="1"/>
  <c r="DL217" i="2" s="1"/>
  <c r="DP183" i="2"/>
  <c r="DL183" i="2" s="1"/>
  <c r="AC192" i="2"/>
  <c r="H192" i="1" s="1"/>
  <c r="AJ192" i="1" s="1"/>
  <c r="I192" i="1"/>
  <c r="AK192" i="1" s="1"/>
  <c r="DN192" i="2"/>
  <c r="DM193" i="2"/>
  <c r="BP202" i="2"/>
  <c r="BO202" i="2" s="1"/>
  <c r="CE202" i="2"/>
  <c r="CD203" i="2"/>
  <c r="T203" i="1"/>
  <c r="Y222" i="2"/>
  <c r="D222" i="1" s="1"/>
  <c r="AF222" i="1" s="1"/>
  <c r="E222" i="1"/>
  <c r="AG222" i="1" s="1"/>
  <c r="AD317" i="2"/>
  <c r="I319" i="1"/>
  <c r="BD173" i="2"/>
  <c r="N173" i="1" s="1"/>
  <c r="N178" i="1"/>
  <c r="AI178" i="1" s="1"/>
  <c r="CI187" i="2"/>
  <c r="X192" i="1"/>
  <c r="DO248" i="2"/>
  <c r="DO247" i="2" s="1"/>
  <c r="BT185" i="2"/>
  <c r="BS185" i="2" s="1"/>
  <c r="BS187" i="2"/>
  <c r="DP176" i="2"/>
  <c r="DH164" i="2"/>
  <c r="AB164" i="1" s="1"/>
  <c r="AB165" i="1"/>
  <c r="CY202" i="2"/>
  <c r="CX202" i="2" s="1"/>
  <c r="E140" i="2"/>
  <c r="D140" i="2" s="1"/>
  <c r="Z152" i="2"/>
  <c r="F152" i="1"/>
  <c r="AH152" i="1" s="1"/>
  <c r="DG114" i="2"/>
  <c r="DF115" i="2"/>
  <c r="AA115" i="1"/>
  <c r="CR114" i="2"/>
  <c r="CQ114" i="2" s="1"/>
  <c r="CE140" i="2"/>
  <c r="CE67" i="2" s="1"/>
  <c r="CD97" i="2"/>
  <c r="T97" i="1"/>
  <c r="DE104" i="2"/>
  <c r="Y104" i="1" s="1"/>
  <c r="Z104" i="1"/>
  <c r="CG87" i="2"/>
  <c r="V87" i="1" s="1"/>
  <c r="CH86" i="2"/>
  <c r="W87" i="1"/>
  <c r="BA153" i="2"/>
  <c r="K153" i="1" s="1"/>
  <c r="O153" i="1"/>
  <c r="AJ153" i="1" s="1"/>
  <c r="DM214" i="2"/>
  <c r="DL214" i="2" s="1"/>
  <c r="Y166" i="2"/>
  <c r="D166" i="1" s="1"/>
  <c r="AF166" i="1" s="1"/>
  <c r="Y157" i="2"/>
  <c r="D157" i="1" s="1"/>
  <c r="AF157" i="1" s="1"/>
  <c r="E157" i="1"/>
  <c r="AG157" i="1" s="1"/>
  <c r="DO44" i="2"/>
  <c r="DE91" i="2"/>
  <c r="Y91" i="1" s="1"/>
  <c r="Z91" i="1"/>
  <c r="CH69" i="2"/>
  <c r="CG70" i="2"/>
  <c r="V70" i="1" s="1"/>
  <c r="W70" i="1"/>
  <c r="DP38" i="2"/>
  <c r="DQ37" i="2"/>
  <c r="DQ122" i="2"/>
  <c r="DP47" i="2"/>
  <c r="DL47" i="2" s="1"/>
  <c r="AI67" i="2"/>
  <c r="AI435" i="2" s="1"/>
  <c r="BO56" i="2"/>
  <c r="DM74" i="2"/>
  <c r="DL74" i="2" s="1"/>
  <c r="CI86" i="2"/>
  <c r="X86" i="1" s="1"/>
  <c r="K36" i="2"/>
  <c r="BG27" i="2"/>
  <c r="Q27" i="1" s="1"/>
  <c r="Q28" i="1"/>
  <c r="DL89" i="2"/>
  <c r="BA39" i="2"/>
  <c r="K39" i="1" s="1"/>
  <c r="AF39" i="1" s="1"/>
  <c r="DP78" i="2"/>
  <c r="DL78" i="2" s="1"/>
  <c r="DI44" i="2"/>
  <c r="AC44" i="1" s="1"/>
  <c r="AR67" i="2"/>
  <c r="AQ67" i="2" s="1"/>
  <c r="AL41" i="1"/>
  <c r="BA16" i="2"/>
  <c r="K16" i="1" s="1"/>
  <c r="O16" i="1"/>
  <c r="AJ16" i="1" s="1"/>
  <c r="AK67" i="2"/>
  <c r="AJ67" i="2" s="1"/>
  <c r="DE13" i="2"/>
  <c r="Y13" i="1" s="1"/>
  <c r="Y14" i="1"/>
  <c r="DK10" i="2"/>
  <c r="AM12" i="2"/>
  <c r="DP193" i="2"/>
  <c r="DQ192" i="2"/>
  <c r="DP192" i="2" s="1"/>
  <c r="AO185" i="2"/>
  <c r="AN185" i="2" s="1"/>
  <c r="AM185" i="2" s="1"/>
  <c r="AN187" i="2"/>
  <c r="AM187" i="2" s="1"/>
  <c r="DF255" i="2"/>
  <c r="AA255" i="1"/>
  <c r="CC197" i="2"/>
  <c r="R197" i="1" s="1"/>
  <c r="AF197" i="1" s="1"/>
  <c r="V197" i="1"/>
  <c r="AJ197" i="1" s="1"/>
  <c r="DR187" i="2"/>
  <c r="DM129" i="2"/>
  <c r="DL129" i="2" s="1"/>
  <c r="DN126" i="2"/>
  <c r="DM126" i="2" s="1"/>
  <c r="CX114" i="2"/>
  <c r="DP45" i="2"/>
  <c r="DQ44" i="2"/>
  <c r="DE59" i="2"/>
  <c r="Y59" i="1" s="1"/>
  <c r="Z59" i="1"/>
  <c r="Y88" i="2"/>
  <c r="D88" i="1" s="1"/>
  <c r="AF88" i="1" s="1"/>
  <c r="E88" i="1"/>
  <c r="AG88" i="1" s="1"/>
  <c r="Z90" i="2"/>
  <c r="F90" i="1"/>
  <c r="AH90" i="1" s="1"/>
  <c r="BB18" i="2"/>
  <c r="L18" i="1" s="1"/>
  <c r="BA19" i="2"/>
  <c r="L19" i="1"/>
  <c r="AG19" i="1" s="1"/>
  <c r="DE116" i="2"/>
  <c r="Y116" i="1" s="1"/>
  <c r="Z116" i="1"/>
  <c r="AG116" i="1" s="1"/>
  <c r="BM67" i="2"/>
  <c r="BL67" i="2" s="1"/>
  <c r="BL69" i="2"/>
  <c r="BA107" i="2"/>
  <c r="K107" i="1" s="1"/>
  <c r="L107" i="1"/>
  <c r="Y38" i="2"/>
  <c r="D38" i="1" s="1"/>
  <c r="H38" i="1"/>
  <c r="AJ38" i="1" s="1"/>
  <c r="Y47" i="2"/>
  <c r="D47" i="1" s="1"/>
  <c r="AF47" i="1" s="1"/>
  <c r="H47" i="1"/>
  <c r="AJ47" i="1" s="1"/>
  <c r="DN31" i="2"/>
  <c r="DM31" i="2" s="1"/>
  <c r="DL31" i="2" s="1"/>
  <c r="DM32" i="2"/>
  <c r="DL32" i="2" s="1"/>
  <c r="BO55" i="2"/>
  <c r="DE57" i="2"/>
  <c r="Y57" i="1" s="1"/>
  <c r="Z57" i="1"/>
  <c r="DE74" i="2"/>
  <c r="Y74" i="1" s="1"/>
  <c r="AF74" i="1" s="1"/>
  <c r="Z74" i="1"/>
  <c r="AG74" i="1" s="1"/>
  <c r="BX67" i="2"/>
  <c r="BW67" i="2" s="1"/>
  <c r="BW69" i="2"/>
  <c r="DF69" i="2"/>
  <c r="AA69" i="1"/>
  <c r="CM435" i="2"/>
  <c r="Z87" i="2"/>
  <c r="AA86" i="2"/>
  <c r="F87" i="1"/>
  <c r="AH87" i="1" s="1"/>
  <c r="CE36" i="2"/>
  <c r="CD37" i="2"/>
  <c r="T37" i="1"/>
  <c r="AH37" i="1" s="1"/>
  <c r="DQ28" i="2"/>
  <c r="DP29" i="2"/>
  <c r="DM29" i="2"/>
  <c r="DL29" i="2" s="1"/>
  <c r="DN28" i="2"/>
  <c r="AE12" i="2"/>
  <c r="J13" i="1"/>
  <c r="AL13" i="1" s="1"/>
  <c r="CC13" i="2"/>
  <c r="R13" i="1" s="1"/>
  <c r="DK262" i="2"/>
  <c r="AE262" i="1" s="1"/>
  <c r="AE263" i="1"/>
  <c r="Y193" i="2"/>
  <c r="D193" i="1" s="1"/>
  <c r="AF193" i="1" s="1"/>
  <c r="E193" i="1"/>
  <c r="AG193" i="1" s="1"/>
  <c r="DM196" i="2"/>
  <c r="DL196" i="2" s="1"/>
  <c r="DN195" i="2"/>
  <c r="DM195" i="2" s="1"/>
  <c r="DL195" i="2" s="1"/>
  <c r="Z220" i="2"/>
  <c r="F220" i="1"/>
  <c r="AJ320" i="1"/>
  <c r="AT173" i="2"/>
  <c r="CC174" i="2"/>
  <c r="R174" i="1" s="1"/>
  <c r="S174" i="1"/>
  <c r="CD133" i="2"/>
  <c r="T133" i="1"/>
  <c r="BA190" i="2"/>
  <c r="K190" i="1" s="1"/>
  <c r="L190" i="1"/>
  <c r="DH247" i="2"/>
  <c r="AB247" i="1" s="1"/>
  <c r="AB248" i="1"/>
  <c r="BE174" i="2"/>
  <c r="O174" i="1" s="1"/>
  <c r="BF173" i="2"/>
  <c r="P174" i="1"/>
  <c r="DP166" i="2"/>
  <c r="DQ165" i="2"/>
  <c r="DE196" i="2"/>
  <c r="Y196" i="1" s="1"/>
  <c r="Z196" i="1"/>
  <c r="AG196" i="1" s="1"/>
  <c r="DM153" i="2"/>
  <c r="DN152" i="2"/>
  <c r="DM152" i="2" s="1"/>
  <c r="BP86" i="2"/>
  <c r="BO86" i="2" s="1"/>
  <c r="BQ67" i="2"/>
  <c r="BP67" i="2" s="1"/>
  <c r="BO67" i="2" s="1"/>
  <c r="Z155" i="2"/>
  <c r="F155" i="1"/>
  <c r="DM104" i="2"/>
  <c r="DL104" i="2" s="1"/>
  <c r="DN103" i="2"/>
  <c r="DM103" i="2" s="1"/>
  <c r="DN79" i="2"/>
  <c r="DM79" i="2" s="1"/>
  <c r="DM80" i="2"/>
  <c r="DL80" i="2" s="1"/>
  <c r="Y141" i="2"/>
  <c r="D141" i="1" s="1"/>
  <c r="E141" i="1"/>
  <c r="Y99" i="2"/>
  <c r="D99" i="1" s="1"/>
  <c r="AF99" i="1" s="1"/>
  <c r="E99" i="1"/>
  <c r="AG99" i="1" s="1"/>
  <c r="BZ140" i="2"/>
  <c r="BV140" i="2" s="1"/>
  <c r="U67" i="2"/>
  <c r="U435" i="2" s="1"/>
  <c r="S69" i="2"/>
  <c r="R69" i="2" s="1"/>
  <c r="CE396" i="2"/>
  <c r="CD397" i="2"/>
  <c r="T397" i="1"/>
  <c r="DP431" i="2"/>
  <c r="DL431" i="2" s="1"/>
  <c r="Y432" i="2"/>
  <c r="D432" i="1" s="1"/>
  <c r="AF432" i="1" s="1"/>
  <c r="E432" i="1"/>
  <c r="AG432" i="1" s="1"/>
  <c r="Y416" i="2"/>
  <c r="D416" i="1" s="1"/>
  <c r="AF416" i="1" s="1"/>
  <c r="E416" i="1"/>
  <c r="AG416" i="1" s="1"/>
  <c r="DJ396" i="2"/>
  <c r="DI397" i="2"/>
  <c r="AC397" i="1" s="1"/>
  <c r="AD397" i="1"/>
  <c r="BE408" i="2"/>
  <c r="O408" i="1" s="1"/>
  <c r="BF407" i="2"/>
  <c r="P408" i="1"/>
  <c r="AG385" i="2"/>
  <c r="AF385" i="2" s="1"/>
  <c r="AH383" i="2"/>
  <c r="AG383" i="2" s="1"/>
  <c r="DE388" i="2"/>
  <c r="Y388" i="1" s="1"/>
  <c r="AC388" i="1"/>
  <c r="AJ388" i="1" s="1"/>
  <c r="DE330" i="2"/>
  <c r="Y330" i="1" s="1"/>
  <c r="Z330" i="1"/>
  <c r="CC402" i="2"/>
  <c r="R402" i="1" s="1"/>
  <c r="S402" i="1"/>
  <c r="AG402" i="1" s="1"/>
  <c r="BP372" i="2"/>
  <c r="BO372" i="2" s="1"/>
  <c r="DM374" i="2"/>
  <c r="DN373" i="2"/>
  <c r="DM351" i="2"/>
  <c r="DL351" i="2" s="1"/>
  <c r="CC387" i="2"/>
  <c r="R387" i="1" s="1"/>
  <c r="AF387" i="1" s="1"/>
  <c r="S387" i="1"/>
  <c r="CG328" i="2"/>
  <c r="V328" i="1" s="1"/>
  <c r="W328" i="1"/>
  <c r="BX383" i="2"/>
  <c r="BW383" i="2" s="1"/>
  <c r="BW385" i="2"/>
  <c r="BV385" i="2" s="1"/>
  <c r="AX355" i="2"/>
  <c r="AT355" i="2" s="1"/>
  <c r="AZ317" i="2"/>
  <c r="AX317" i="2" s="1"/>
  <c r="AT317" i="2" s="1"/>
  <c r="DM309" i="2"/>
  <c r="DL309" i="2" s="1"/>
  <c r="DM292" i="2"/>
  <c r="DL292" i="2" s="1"/>
  <c r="O319" i="2"/>
  <c r="P317" i="2"/>
  <c r="O317" i="2" s="1"/>
  <c r="CI342" i="2"/>
  <c r="X343" i="1"/>
  <c r="DI413" i="2"/>
  <c r="AD413" i="1"/>
  <c r="AB319" i="2"/>
  <c r="G320" i="1"/>
  <c r="AI320" i="1" s="1"/>
  <c r="DC317" i="2"/>
  <c r="DB317" i="2" s="1"/>
  <c r="DL314" i="2"/>
  <c r="DQ336" i="2"/>
  <c r="AL274" i="1"/>
  <c r="BA326" i="2"/>
  <c r="K326" i="1" s="1"/>
  <c r="L326" i="1"/>
  <c r="AG326" i="1" s="1"/>
  <c r="CA317" i="2"/>
  <c r="BZ317" i="2" s="1"/>
  <c r="DM253" i="2"/>
  <c r="DL253" i="2" s="1"/>
  <c r="AE319" i="2"/>
  <c r="AC319" i="2" s="1"/>
  <c r="H319" i="1" s="1"/>
  <c r="J320" i="1"/>
  <c r="AL320" i="1" s="1"/>
  <c r="AN319" i="2"/>
  <c r="AM319" i="2" s="1"/>
  <c r="AO317" i="2"/>
  <c r="AN317" i="2" s="1"/>
  <c r="AM317" i="2" s="1"/>
  <c r="AC306" i="2"/>
  <c r="I306" i="1"/>
  <c r="AK306" i="1" s="1"/>
  <c r="AI306" i="1"/>
  <c r="DN356" i="2"/>
  <c r="DM357" i="2"/>
  <c r="DL357" i="2" s="1"/>
  <c r="AC255" i="2"/>
  <c r="I255" i="1"/>
  <c r="AK255" i="1" s="1"/>
  <c r="DH262" i="2"/>
  <c r="AB262" i="1" s="1"/>
  <c r="BR317" i="2"/>
  <c r="BR435" i="2" s="1"/>
  <c r="AE202" i="2"/>
  <c r="J202" i="1" s="1"/>
  <c r="AL202" i="1" s="1"/>
  <c r="J203" i="1"/>
  <c r="BP289" i="2"/>
  <c r="BO289" i="2" s="1"/>
  <c r="Y234" i="2"/>
  <c r="D234" i="1" s="1"/>
  <c r="AF234" i="1" s="1"/>
  <c r="E234" i="1"/>
  <c r="AG234" i="1" s="1"/>
  <c r="BF262" i="2"/>
  <c r="Y236" i="2"/>
  <c r="D236" i="1" s="1"/>
  <c r="AF236" i="1" s="1"/>
  <c r="H236" i="1"/>
  <c r="AJ236" i="1" s="1"/>
  <c r="CC237" i="2"/>
  <c r="R237" i="1" s="1"/>
  <c r="S237" i="1"/>
  <c r="AG237" i="1" s="1"/>
  <c r="BA230" i="2"/>
  <c r="K230" i="1" s="1"/>
  <c r="L230" i="1"/>
  <c r="DP190" i="2"/>
  <c r="DG187" i="2"/>
  <c r="DF188" i="2"/>
  <c r="AA188" i="1"/>
  <c r="DE257" i="2"/>
  <c r="Y257" i="1" s="1"/>
  <c r="AF257" i="1" s="1"/>
  <c r="Z257" i="1"/>
  <c r="AG257" i="1" s="1"/>
  <c r="CG195" i="2"/>
  <c r="V195" i="1" s="1"/>
  <c r="W195" i="1"/>
  <c r="DL222" i="2"/>
  <c r="AT178" i="2"/>
  <c r="DE175" i="2"/>
  <c r="Y175" i="1" s="1"/>
  <c r="AJ187" i="2"/>
  <c r="AK185" i="2"/>
  <c r="AJ185" i="2" s="1"/>
  <c r="CC238" i="2"/>
  <c r="R238" i="1" s="1"/>
  <c r="S238" i="1"/>
  <c r="AG238" i="1" s="1"/>
  <c r="DM190" i="2"/>
  <c r="CF185" i="2"/>
  <c r="U185" i="1" s="1"/>
  <c r="U187" i="1"/>
  <c r="CE187" i="2"/>
  <c r="CD188" i="2"/>
  <c r="T188" i="1"/>
  <c r="AJ166" i="1"/>
  <c r="DF195" i="2"/>
  <c r="AA195" i="1"/>
  <c r="Y150" i="2"/>
  <c r="D150" i="1" s="1"/>
  <c r="AF150" i="1" s="1"/>
  <c r="E150" i="1"/>
  <c r="AG150" i="1" s="1"/>
  <c r="BD114" i="2"/>
  <c r="N114" i="1" s="1"/>
  <c r="N115" i="1"/>
  <c r="AI115" i="1" s="1"/>
  <c r="CH140" i="2"/>
  <c r="CG141" i="2"/>
  <c r="V141" i="1" s="1"/>
  <c r="W141" i="1"/>
  <c r="AE140" i="2"/>
  <c r="J140" i="1" s="1"/>
  <c r="AL140" i="1" s="1"/>
  <c r="AF152" i="2"/>
  <c r="CN114" i="2"/>
  <c r="CJ114" i="2" s="1"/>
  <c r="Y156" i="2"/>
  <c r="D156" i="1" s="1"/>
  <c r="AF156" i="1" s="1"/>
  <c r="E156" i="1"/>
  <c r="AG156" i="1" s="1"/>
  <c r="Y104" i="2"/>
  <c r="D104" i="1" s="1"/>
  <c r="E104" i="1"/>
  <c r="DN76" i="2"/>
  <c r="DM76" i="2" s="1"/>
  <c r="DL76" i="2" s="1"/>
  <c r="DM77" i="2"/>
  <c r="DL77" i="2" s="1"/>
  <c r="CG155" i="2"/>
  <c r="V155" i="1" s="1"/>
  <c r="W155" i="1"/>
  <c r="CC88" i="2"/>
  <c r="R88" i="1" s="1"/>
  <c r="S88" i="1"/>
  <c r="Y207" i="2"/>
  <c r="D207" i="1" s="1"/>
  <c r="AF207" i="1" s="1"/>
  <c r="H207" i="1"/>
  <c r="AJ207" i="1" s="1"/>
  <c r="DQ148" i="2"/>
  <c r="DP148" i="2" s="1"/>
  <c r="DP149" i="2"/>
  <c r="DE56" i="2"/>
  <c r="Y56" i="1" s="1"/>
  <c r="Z56" i="1"/>
  <c r="BE44" i="2"/>
  <c r="O44" i="1" s="1"/>
  <c r="P44" i="1"/>
  <c r="AB86" i="2"/>
  <c r="G86" i="1" s="1"/>
  <c r="G87" i="1"/>
  <c r="AI87" i="1" s="1"/>
  <c r="DO115" i="2"/>
  <c r="DO114" i="2" s="1"/>
  <c r="BA49" i="2"/>
  <c r="K49" i="1" s="1"/>
  <c r="L49" i="1"/>
  <c r="CU86" i="2"/>
  <c r="CV67" i="2"/>
  <c r="CU67" i="2" s="1"/>
  <c r="BE13" i="2"/>
  <c r="O13" i="1" s="1"/>
  <c r="O14" i="1"/>
  <c r="AJ14" i="1" s="1"/>
  <c r="Z59" i="2"/>
  <c r="DN59" i="2"/>
  <c r="DM59" i="2" s="1"/>
  <c r="DL59" i="2" s="1"/>
  <c r="F59" i="1"/>
  <c r="AH59" i="1" s="1"/>
  <c r="DH114" i="2"/>
  <c r="AB114" i="1" s="1"/>
  <c r="AB115" i="1"/>
  <c r="BA60" i="2"/>
  <c r="K60" i="1" s="1"/>
  <c r="O60" i="1"/>
  <c r="AJ60" i="1" s="1"/>
  <c r="CP67" i="2"/>
  <c r="CP435" i="2" s="1"/>
  <c r="AD36" i="2"/>
  <c r="AC37" i="2"/>
  <c r="H37" i="1" s="1"/>
  <c r="AJ37" i="1" s="1"/>
  <c r="I37" i="1"/>
  <c r="AK37" i="1" s="1"/>
  <c r="BB31" i="2"/>
  <c r="M31" i="1"/>
  <c r="AH31" i="1" s="1"/>
  <c r="CC31" i="2"/>
  <c r="R31" i="1" s="1"/>
  <c r="S31" i="1"/>
  <c r="CC45" i="2"/>
  <c r="R45" i="1" s="1"/>
  <c r="AF45" i="1" s="1"/>
  <c r="S45" i="1"/>
  <c r="AG45" i="1" s="1"/>
  <c r="DH55" i="2"/>
  <c r="AB55" i="1" s="1"/>
  <c r="AB56" i="1"/>
  <c r="DL138" i="2"/>
  <c r="H69" i="2"/>
  <c r="CC38" i="2"/>
  <c r="R38" i="1" s="1"/>
  <c r="S38" i="1"/>
  <c r="AG38" i="1" s="1"/>
  <c r="BA45" i="2"/>
  <c r="K45" i="1" s="1"/>
  <c r="CH27" i="2"/>
  <c r="CG28" i="2"/>
  <c r="V28" i="1" s="1"/>
  <c r="W28" i="1"/>
  <c r="AK28" i="1" s="1"/>
  <c r="CG31" i="2"/>
  <c r="V31" i="1" s="1"/>
  <c r="W31" i="1"/>
  <c r="DP20" i="2"/>
  <c r="BA98" i="2"/>
  <c r="K98" i="1" s="1"/>
  <c r="L98" i="1"/>
  <c r="BT10" i="2"/>
  <c r="Y15" i="2"/>
  <c r="D15" i="1" s="1"/>
  <c r="E15" i="1"/>
  <c r="Z37" i="2"/>
  <c r="T67" i="1" l="1"/>
  <c r="AD317" i="1"/>
  <c r="F185" i="1"/>
  <c r="T10" i="1"/>
  <c r="BE67" i="2"/>
  <c r="O67" i="1" s="1"/>
  <c r="P67" i="1"/>
  <c r="CC155" i="2"/>
  <c r="R155" i="1" s="1"/>
  <c r="S155" i="1"/>
  <c r="DE229" i="2"/>
  <c r="Y229" i="1" s="1"/>
  <c r="Z229" i="1"/>
  <c r="AI420" i="1"/>
  <c r="CC320" i="2"/>
  <c r="R320" i="1" s="1"/>
  <c r="S320" i="1"/>
  <c r="CG355" i="2"/>
  <c r="V355" i="1" s="1"/>
  <c r="W355" i="1"/>
  <c r="DP155" i="2"/>
  <c r="DL310" i="2"/>
  <c r="DE267" i="2"/>
  <c r="Y267" i="1" s="1"/>
  <c r="Z267" i="1"/>
  <c r="AF421" i="1"/>
  <c r="DP263" i="2"/>
  <c r="DQ262" i="2"/>
  <c r="DP262" i="2" s="1"/>
  <c r="BE173" i="2"/>
  <c r="O173" i="1" s="1"/>
  <c r="P173" i="1"/>
  <c r="CC220" i="2"/>
  <c r="R220" i="1" s="1"/>
  <c r="S220" i="1"/>
  <c r="AH13" i="1"/>
  <c r="AH56" i="1"/>
  <c r="DM13" i="2"/>
  <c r="DL14" i="2"/>
  <c r="DL13" i="2" s="1"/>
  <c r="DL123" i="2"/>
  <c r="AK152" i="1"/>
  <c r="AI229" i="1"/>
  <c r="AJ165" i="1"/>
  <c r="Y31" i="2"/>
  <c r="D31" i="1" s="1"/>
  <c r="BH12" i="2"/>
  <c r="DL155" i="2"/>
  <c r="Z355" i="2"/>
  <c r="F355" i="1"/>
  <c r="BB319" i="2"/>
  <c r="BC317" i="2"/>
  <c r="M319" i="1"/>
  <c r="AG333" i="1"/>
  <c r="AJ274" i="1"/>
  <c r="AF324" i="1"/>
  <c r="CC310" i="2"/>
  <c r="R310" i="1" s="1"/>
  <c r="S310" i="1"/>
  <c r="AH397" i="1"/>
  <c r="AF259" i="1"/>
  <c r="DF228" i="2"/>
  <c r="AA228" i="1"/>
  <c r="Y28" i="2"/>
  <c r="D28" i="1" s="1"/>
  <c r="CE317" i="2"/>
  <c r="CD319" i="2"/>
  <c r="T319" i="1"/>
  <c r="DE274" i="2"/>
  <c r="Y274" i="1" s="1"/>
  <c r="CY185" i="2"/>
  <c r="CX185" i="2" s="1"/>
  <c r="DM386" i="2"/>
  <c r="DN385" i="2"/>
  <c r="Z173" i="1"/>
  <c r="Y192" i="2"/>
  <c r="D192" i="1" s="1"/>
  <c r="E192" i="1"/>
  <c r="AG192" i="1" s="1"/>
  <c r="CG55" i="2"/>
  <c r="V55" i="1" s="1"/>
  <c r="W55" i="1"/>
  <c r="BB173" i="2"/>
  <c r="M173" i="1"/>
  <c r="E174" i="1"/>
  <c r="AG175" i="1"/>
  <c r="S173" i="1"/>
  <c r="CC188" i="2"/>
  <c r="R188" i="1" s="1"/>
  <c r="S188" i="1"/>
  <c r="DJ67" i="2"/>
  <c r="DI69" i="2"/>
  <c r="AC69" i="1" s="1"/>
  <c r="AD69" i="1"/>
  <c r="BA44" i="2"/>
  <c r="K44" i="1" s="1"/>
  <c r="L44" i="1"/>
  <c r="Y298" i="2"/>
  <c r="D298" i="1" s="1"/>
  <c r="E298" i="1"/>
  <c r="Y372" i="2"/>
  <c r="D372" i="1" s="1"/>
  <c r="E372" i="1"/>
  <c r="AG324" i="1"/>
  <c r="Y133" i="2"/>
  <c r="D133" i="1" s="1"/>
  <c r="E133" i="1"/>
  <c r="Z12" i="2"/>
  <c r="AA10" i="2"/>
  <c r="F12" i="1"/>
  <c r="Y56" i="2"/>
  <c r="D56" i="1" s="1"/>
  <c r="E56" i="1"/>
  <c r="DM12" i="2"/>
  <c r="DH10" i="2"/>
  <c r="AB12" i="1"/>
  <c r="AC164" i="2"/>
  <c r="H164" i="1" s="1"/>
  <c r="I164" i="1"/>
  <c r="CF10" i="2"/>
  <c r="U12" i="1"/>
  <c r="CD12" i="2"/>
  <c r="DM229" i="2"/>
  <c r="DL229" i="2" s="1"/>
  <c r="DN228" i="2"/>
  <c r="DM228" i="2" s="1"/>
  <c r="J435" i="2"/>
  <c r="Z355" i="1"/>
  <c r="CJ67" i="2"/>
  <c r="DE282" i="2"/>
  <c r="Y282" i="1" s="1"/>
  <c r="Z282" i="1"/>
  <c r="AF107" i="1"/>
  <c r="BA278" i="2"/>
  <c r="K278" i="1" s="1"/>
  <c r="L278" i="1"/>
  <c r="DL294" i="2"/>
  <c r="DF407" i="2"/>
  <c r="AA407" i="1"/>
  <c r="DG383" i="2"/>
  <c r="BA233" i="2"/>
  <c r="K233" i="1" s="1"/>
  <c r="L233" i="1"/>
  <c r="Y397" i="2"/>
  <c r="D397" i="1" s="1"/>
  <c r="E397" i="1"/>
  <c r="CC70" i="2"/>
  <c r="R70" i="1" s="1"/>
  <c r="S70" i="1"/>
  <c r="DE301" i="2"/>
  <c r="Y301" i="1" s="1"/>
  <c r="AC301" i="1"/>
  <c r="AJ301" i="1" s="1"/>
  <c r="AH435" i="2"/>
  <c r="AG435" i="2" s="1"/>
  <c r="AG10" i="2"/>
  <c r="BA213" i="2"/>
  <c r="K213" i="1" s="1"/>
  <c r="L213" i="1"/>
  <c r="AF16" i="1"/>
  <c r="V360" i="1"/>
  <c r="AJ360" i="1" s="1"/>
  <c r="CC360" i="2"/>
  <c r="R360" i="1" s="1"/>
  <c r="CC274" i="2"/>
  <c r="R274" i="1" s="1"/>
  <c r="S274" i="1"/>
  <c r="CC107" i="2"/>
  <c r="R107" i="1" s="1"/>
  <c r="S107" i="1"/>
  <c r="Y278" i="2"/>
  <c r="D278" i="1" s="1"/>
  <c r="E278" i="1"/>
  <c r="BE385" i="2"/>
  <c r="O385" i="1" s="1"/>
  <c r="BF383" i="2"/>
  <c r="P385" i="1"/>
  <c r="Z55" i="2"/>
  <c r="F55" i="1"/>
  <c r="AH55" i="1" s="1"/>
  <c r="BA141" i="2"/>
  <c r="K141" i="1" s="1"/>
  <c r="AF141" i="1" s="1"/>
  <c r="L141" i="1"/>
  <c r="DN164" i="2"/>
  <c r="DM164" i="2" s="1"/>
  <c r="DM165" i="2"/>
  <c r="CC23" i="2"/>
  <c r="R23" i="1" s="1"/>
  <c r="S23" i="1"/>
  <c r="DE408" i="2"/>
  <c r="Y408" i="1" s="1"/>
  <c r="Z408" i="1"/>
  <c r="Y294" i="2"/>
  <c r="D294" i="1" s="1"/>
  <c r="E294" i="1"/>
  <c r="BZ67" i="2"/>
  <c r="Z396" i="2"/>
  <c r="F396" i="1"/>
  <c r="Z342" i="1"/>
  <c r="AK240" i="1"/>
  <c r="DQ86" i="2"/>
  <c r="DP86" i="2" s="1"/>
  <c r="DP87" i="2"/>
  <c r="H317" i="2"/>
  <c r="CF67" i="2"/>
  <c r="U67" i="1" s="1"/>
  <c r="U69" i="1"/>
  <c r="CC336" i="2"/>
  <c r="R336" i="1" s="1"/>
  <c r="S336" i="1"/>
  <c r="N435" i="2"/>
  <c r="DE155" i="2"/>
  <c r="Y155" i="1" s="1"/>
  <c r="Z155" i="1"/>
  <c r="AH229" i="1"/>
  <c r="H364" i="1"/>
  <c r="Y364" i="2"/>
  <c r="D364" i="1" s="1"/>
  <c r="CC413" i="2"/>
  <c r="R413" i="1" s="1"/>
  <c r="S413" i="1"/>
  <c r="Y423" i="2"/>
  <c r="D423" i="1" s="1"/>
  <c r="E423" i="1"/>
  <c r="DE356" i="2"/>
  <c r="Y356" i="1" s="1"/>
  <c r="DM274" i="2"/>
  <c r="DL274" i="2" s="1"/>
  <c r="O240" i="1"/>
  <c r="BA240" i="2"/>
  <c r="K240" i="1" s="1"/>
  <c r="AC76" i="1"/>
  <c r="DE76" i="2"/>
  <c r="Y76" i="1" s="1"/>
  <c r="BA328" i="2"/>
  <c r="K328" i="1" s="1"/>
  <c r="O328" i="1"/>
  <c r="AJ328" i="1" s="1"/>
  <c r="CD372" i="2"/>
  <c r="T372" i="1"/>
  <c r="DL166" i="2"/>
  <c r="DF140" i="2"/>
  <c r="AA140" i="1"/>
  <c r="BB262" i="2"/>
  <c r="M262" i="1"/>
  <c r="CG407" i="2"/>
  <c r="V407" i="1" s="1"/>
  <c r="V435" i="1" s="1"/>
  <c r="W407" i="1"/>
  <c r="W435" i="1" s="1"/>
  <c r="AL386" i="1"/>
  <c r="AF307" i="1"/>
  <c r="AK408" i="1"/>
  <c r="AU67" i="2"/>
  <c r="BA324" i="2"/>
  <c r="K324" i="1" s="1"/>
  <c r="L324" i="1"/>
  <c r="DP240" i="2"/>
  <c r="Z140" i="2"/>
  <c r="F140" i="1"/>
  <c r="AK220" i="1"/>
  <c r="U335" i="1"/>
  <c r="AI335" i="1" s="1"/>
  <c r="CF317" i="2"/>
  <c r="U317" i="1" s="1"/>
  <c r="AG347" i="1"/>
  <c r="AI202" i="1"/>
  <c r="DM343" i="2"/>
  <c r="DL343" i="2" s="1"/>
  <c r="DN342" i="2"/>
  <c r="DP23" i="2"/>
  <c r="DL23" i="2" s="1"/>
  <c r="BA301" i="2"/>
  <c r="K301" i="1" s="1"/>
  <c r="L301" i="1"/>
  <c r="BA335" i="2"/>
  <c r="K335" i="1" s="1"/>
  <c r="L335" i="1"/>
  <c r="Z228" i="2"/>
  <c r="F228" i="1"/>
  <c r="AI397" i="1"/>
  <c r="Y44" i="2"/>
  <c r="D44" i="1" s="1"/>
  <c r="E44" i="1"/>
  <c r="CC145" i="2"/>
  <c r="R145" i="1" s="1"/>
  <c r="S145" i="1"/>
  <c r="BB10" i="2"/>
  <c r="M10" i="1"/>
  <c r="BA41" i="2"/>
  <c r="K41" i="1" s="1"/>
  <c r="L41" i="1"/>
  <c r="CI383" i="2"/>
  <c r="X383" i="1" s="1"/>
  <c r="X385" i="1"/>
  <c r="I185" i="1"/>
  <c r="Y70" i="2"/>
  <c r="D70" i="1" s="1"/>
  <c r="E70" i="1"/>
  <c r="DN27" i="2"/>
  <c r="DM27" i="2" s="1"/>
  <c r="DL27" i="2" s="1"/>
  <c r="DM28" i="2"/>
  <c r="BB202" i="2"/>
  <c r="M202" i="1"/>
  <c r="BQ435" i="2"/>
  <c r="BP435" i="2" s="1"/>
  <c r="BP10" i="2"/>
  <c r="BO10" i="2" s="1"/>
  <c r="AI55" i="1"/>
  <c r="T435" i="2"/>
  <c r="S435" i="2" s="1"/>
  <c r="S10" i="2"/>
  <c r="R10" i="2" s="1"/>
  <c r="BT435" i="2"/>
  <c r="BS435" i="2" s="1"/>
  <c r="BS10" i="2"/>
  <c r="CC44" i="2"/>
  <c r="R44" i="1" s="1"/>
  <c r="S44" i="1"/>
  <c r="CC165" i="2"/>
  <c r="R165" i="1" s="1"/>
  <c r="S165" i="1"/>
  <c r="AH97" i="1"/>
  <c r="Y195" i="2"/>
  <c r="D195" i="1" s="1"/>
  <c r="E195" i="1"/>
  <c r="CC373" i="2"/>
  <c r="R373" i="1" s="1"/>
  <c r="S373" i="1"/>
  <c r="DG10" i="2"/>
  <c r="DF12" i="2"/>
  <c r="AA12" i="1"/>
  <c r="Y290" i="2"/>
  <c r="D290" i="1" s="1"/>
  <c r="E290" i="1"/>
  <c r="DE141" i="2"/>
  <c r="Y141" i="1" s="1"/>
  <c r="Z141" i="1"/>
  <c r="BA267" i="2"/>
  <c r="K267" i="1" s="1"/>
  <c r="L267" i="1"/>
  <c r="Z27" i="1"/>
  <c r="AE383" i="2"/>
  <c r="J383" i="1" s="1"/>
  <c r="J385" i="1"/>
  <c r="AL385" i="1" s="1"/>
  <c r="AC407" i="2"/>
  <c r="H407" i="1" s="1"/>
  <c r="I407" i="1"/>
  <c r="DL427" i="2"/>
  <c r="DM426" i="2"/>
  <c r="DL426" i="2" s="1"/>
  <c r="AC342" i="2"/>
  <c r="H342" i="1" s="1"/>
  <c r="I342" i="1"/>
  <c r="AJ240" i="1"/>
  <c r="AH148" i="1"/>
  <c r="O220" i="1"/>
  <c r="AJ220" i="1" s="1"/>
  <c r="BA220" i="2"/>
  <c r="K220" i="1" s="1"/>
  <c r="AF347" i="1"/>
  <c r="AL343" i="1"/>
  <c r="DM320" i="2"/>
  <c r="DN319" i="2"/>
  <c r="AH282" i="1"/>
  <c r="AG177" i="1"/>
  <c r="Y229" i="2"/>
  <c r="D229" i="1" s="1"/>
  <c r="E229" i="1"/>
  <c r="AG229" i="1" s="1"/>
  <c r="AH386" i="1"/>
  <c r="DM420" i="2"/>
  <c r="DN419" i="2"/>
  <c r="DM419" i="2" s="1"/>
  <c r="DL419" i="2" s="1"/>
  <c r="AG339" i="1"/>
  <c r="G396" i="1"/>
  <c r="AI396" i="1" s="1"/>
  <c r="AB383" i="2"/>
  <c r="G383" i="1" s="1"/>
  <c r="DP420" i="2"/>
  <c r="DQ419" i="2"/>
  <c r="DP419" i="2" s="1"/>
  <c r="BA420" i="2"/>
  <c r="K420" i="1" s="1"/>
  <c r="X342" i="1"/>
  <c r="CI317" i="2"/>
  <c r="X317" i="1" s="1"/>
  <c r="DM174" i="2"/>
  <c r="DN173" i="2"/>
  <c r="DM173" i="2" s="1"/>
  <c r="DQ114" i="2"/>
  <c r="DP114" i="2" s="1"/>
  <c r="DP115" i="2"/>
  <c r="AG15" i="1"/>
  <c r="DR10" i="2"/>
  <c r="BB140" i="2"/>
  <c r="M140" i="1"/>
  <c r="DL79" i="2"/>
  <c r="DP28" i="2"/>
  <c r="DQ27" i="2"/>
  <c r="DP27" i="2" s="1"/>
  <c r="DP44" i="2"/>
  <c r="DF247" i="2"/>
  <c r="AA247" i="1"/>
  <c r="AL247" i="1"/>
  <c r="DL255" i="2"/>
  <c r="CD55" i="2"/>
  <c r="T55" i="1"/>
  <c r="CD69" i="2"/>
  <c r="CC115" i="2"/>
  <c r="R115" i="1" s="1"/>
  <c r="S115" i="1"/>
  <c r="AG226" i="1"/>
  <c r="AF256" i="1"/>
  <c r="AC148" i="1"/>
  <c r="AJ148" i="1" s="1"/>
  <c r="DE148" i="2"/>
  <c r="Y148" i="1" s="1"/>
  <c r="DI36" i="2"/>
  <c r="AC36" i="1" s="1"/>
  <c r="AD36" i="1"/>
  <c r="L185" i="2"/>
  <c r="K185" i="2" s="1"/>
  <c r="AF80" i="1"/>
  <c r="AK97" i="1"/>
  <c r="DR202" i="2"/>
  <c r="AF116" i="1"/>
  <c r="AM36" i="2"/>
  <c r="AK56" i="1"/>
  <c r="DI114" i="2"/>
  <c r="AC114" i="1" s="1"/>
  <c r="AD114" i="1"/>
  <c r="AC152" i="1"/>
  <c r="DE152" i="2"/>
  <c r="Y152" i="1" s="1"/>
  <c r="F435" i="2"/>
  <c r="E10" i="2"/>
  <c r="CO435" i="2"/>
  <c r="CN435" i="2" s="1"/>
  <c r="CJ435" i="2" s="1"/>
  <c r="CN10" i="2"/>
  <c r="CC126" i="2"/>
  <c r="R126" i="1" s="1"/>
  <c r="S126" i="1"/>
  <c r="AG67" i="2"/>
  <c r="AF67" i="2" s="1"/>
  <c r="CQ187" i="2"/>
  <c r="DL339" i="2"/>
  <c r="CV435" i="2"/>
  <c r="CU435" i="2" s="1"/>
  <c r="AG61" i="1"/>
  <c r="AG112" i="1"/>
  <c r="CD164" i="2"/>
  <c r="T164" i="1"/>
  <c r="BA97" i="2"/>
  <c r="K97" i="1" s="1"/>
  <c r="AF97" i="1" s="1"/>
  <c r="L97" i="1"/>
  <c r="AG97" i="1" s="1"/>
  <c r="AF253" i="1"/>
  <c r="DE328" i="2"/>
  <c r="Y328" i="1" s="1"/>
  <c r="Z328" i="1"/>
  <c r="DQ385" i="2"/>
  <c r="DP386" i="2"/>
  <c r="Z289" i="2"/>
  <c r="F289" i="1"/>
  <c r="AK386" i="1"/>
  <c r="CG385" i="2"/>
  <c r="V385" i="1" s="1"/>
  <c r="CH383" i="2"/>
  <c r="W385" i="1"/>
  <c r="AG154" i="1"/>
  <c r="DI27" i="2"/>
  <c r="AC27" i="1" s="1"/>
  <c r="AD27" i="1"/>
  <c r="AF317" i="2"/>
  <c r="CC420" i="2"/>
  <c r="R420" i="1" s="1"/>
  <c r="S420" i="1"/>
  <c r="BA155" i="2"/>
  <c r="K155" i="1" s="1"/>
  <c r="L155" i="1"/>
  <c r="AJ408" i="1"/>
  <c r="AE228" i="1"/>
  <c r="DK185" i="2"/>
  <c r="AE185" i="1" s="1"/>
  <c r="DE294" i="2"/>
  <c r="Y294" i="1" s="1"/>
  <c r="Z294" i="1"/>
  <c r="BB247" i="2"/>
  <c r="M247" i="1"/>
  <c r="Y148" i="2"/>
  <c r="D148" i="1" s="1"/>
  <c r="E148" i="1"/>
  <c r="AG148" i="1" s="1"/>
  <c r="AF361" i="1"/>
  <c r="CC290" i="2"/>
  <c r="R290" i="1" s="1"/>
  <c r="S290" i="1"/>
  <c r="AL342" i="1"/>
  <c r="CC229" i="2"/>
  <c r="R229" i="1" s="1"/>
  <c r="S229" i="1"/>
  <c r="Y282" i="2"/>
  <c r="D282" i="1" s="1"/>
  <c r="E282" i="1"/>
  <c r="AF329" i="1"/>
  <c r="CR67" i="2"/>
  <c r="CQ67" i="2" s="1"/>
  <c r="AF177" i="1"/>
  <c r="DL307" i="2"/>
  <c r="AH336" i="1"/>
  <c r="Y386" i="2"/>
  <c r="D386" i="1" s="1"/>
  <c r="E386" i="1"/>
  <c r="AF339" i="1"/>
  <c r="Y18" i="2"/>
  <c r="D18" i="1" s="1"/>
  <c r="D19" i="1"/>
  <c r="CC263" i="2"/>
  <c r="R263" i="1" s="1"/>
  <c r="AG281" i="1"/>
  <c r="DH185" i="2"/>
  <c r="AB185" i="1" s="1"/>
  <c r="AB187" i="1"/>
  <c r="H76" i="1"/>
  <c r="AJ76" i="1" s="1"/>
  <c r="Y76" i="2"/>
  <c r="D76" i="1" s="1"/>
  <c r="BJ435" i="2"/>
  <c r="BI435" i="2" s="1"/>
  <c r="BI10" i="2"/>
  <c r="BA413" i="2"/>
  <c r="K413" i="1" s="1"/>
  <c r="L413" i="1"/>
  <c r="AG413" i="1" s="1"/>
  <c r="CD140" i="2"/>
  <c r="T140" i="1"/>
  <c r="AC240" i="1"/>
  <c r="DE240" i="2"/>
  <c r="Y240" i="1" s="1"/>
  <c r="BA419" i="2"/>
  <c r="K419" i="1" s="1"/>
  <c r="L419" i="1"/>
  <c r="BG10" i="2"/>
  <c r="Q12" i="1"/>
  <c r="DP233" i="2"/>
  <c r="Y79" i="2"/>
  <c r="D79" i="1" s="1"/>
  <c r="AF79" i="1" s="1"/>
  <c r="E79" i="1"/>
  <c r="AG79" i="1" s="1"/>
  <c r="CQ185" i="2"/>
  <c r="AJ267" i="1"/>
  <c r="BE262" i="2"/>
  <c r="O262" i="1" s="1"/>
  <c r="P262" i="1"/>
  <c r="BA31" i="2"/>
  <c r="K31" i="1" s="1"/>
  <c r="L31" i="1"/>
  <c r="AG31" i="1" s="1"/>
  <c r="AI86" i="1"/>
  <c r="BV383" i="2"/>
  <c r="DL103" i="2"/>
  <c r="CC133" i="2"/>
  <c r="R133" i="1" s="1"/>
  <c r="S133" i="1"/>
  <c r="DE248" i="2"/>
  <c r="Y248" i="1" s="1"/>
  <c r="Z248" i="1"/>
  <c r="DN262" i="2"/>
  <c r="DM262" i="2" s="1"/>
  <c r="DL262" i="2" s="1"/>
  <c r="DM263" i="2"/>
  <c r="DL263" i="2" s="1"/>
  <c r="CC56" i="2"/>
  <c r="R56" i="1" s="1"/>
  <c r="S56" i="1"/>
  <c r="CD114" i="2"/>
  <c r="T114" i="1"/>
  <c r="DE165" i="2"/>
  <c r="Y165" i="1" s="1"/>
  <c r="DI202" i="2"/>
  <c r="AC202" i="1" s="1"/>
  <c r="AD202" i="1"/>
  <c r="AL192" i="1"/>
  <c r="AH188" i="1"/>
  <c r="AH240" i="1"/>
  <c r="AI13" i="1"/>
  <c r="AJ56" i="1"/>
  <c r="DL130" i="2"/>
  <c r="AI248" i="1"/>
  <c r="CG164" i="2"/>
  <c r="V164" i="1" s="1"/>
  <c r="W164" i="1"/>
  <c r="DO319" i="2"/>
  <c r="AF61" i="1"/>
  <c r="AF112" i="1"/>
  <c r="AI262" i="1"/>
  <c r="AG204" i="1"/>
  <c r="DE270" i="2"/>
  <c r="Y270" i="1" s="1"/>
  <c r="Z270" i="1"/>
  <c r="AC419" i="2"/>
  <c r="H419" i="1" s="1"/>
  <c r="I419" i="1"/>
  <c r="DE324" i="2"/>
  <c r="Y324" i="1" s="1"/>
  <c r="CC87" i="2"/>
  <c r="R87" i="1" s="1"/>
  <c r="AI343" i="1"/>
  <c r="AD383" i="2"/>
  <c r="AC385" i="2"/>
  <c r="H385" i="1" s="1"/>
  <c r="I385" i="1"/>
  <c r="DL146" i="2"/>
  <c r="M435" i="2"/>
  <c r="L435" i="2" s="1"/>
  <c r="L10" i="2"/>
  <c r="AF196" i="1"/>
  <c r="AF319" i="2"/>
  <c r="U419" i="1"/>
  <c r="CD419" i="2"/>
  <c r="AI408" i="1"/>
  <c r="CH317" i="2"/>
  <c r="CG319" i="2"/>
  <c r="V319" i="1" s="1"/>
  <c r="W319" i="1"/>
  <c r="AH255" i="1"/>
  <c r="DE423" i="2"/>
  <c r="Y423" i="1" s="1"/>
  <c r="Z423" i="1"/>
  <c r="CD289" i="2"/>
  <c r="T289" i="1"/>
  <c r="DQ69" i="2"/>
  <c r="CD228" i="2"/>
  <c r="T228" i="1"/>
  <c r="BD67" i="2"/>
  <c r="N67" i="1" s="1"/>
  <c r="AK217" i="1"/>
  <c r="DL365" i="2"/>
  <c r="CQ86" i="2"/>
  <c r="DM306" i="2"/>
  <c r="DL306" i="2" s="1"/>
  <c r="Y336" i="2"/>
  <c r="D336" i="1" s="1"/>
  <c r="E336" i="1"/>
  <c r="Z385" i="2"/>
  <c r="AA383" i="2"/>
  <c r="F385" i="1"/>
  <c r="AM383" i="2"/>
  <c r="AJ19" i="1"/>
  <c r="DE310" i="2"/>
  <c r="Y310" i="1" s="1"/>
  <c r="Z310" i="1"/>
  <c r="AK373" i="1"/>
  <c r="L289" i="1"/>
  <c r="AF149" i="1"/>
  <c r="AG188" i="1"/>
  <c r="CE185" i="2"/>
  <c r="CE435" i="2" s="1"/>
  <c r="CD187" i="2"/>
  <c r="T187" i="1"/>
  <c r="Y90" i="2"/>
  <c r="D90" i="1" s="1"/>
  <c r="E90" i="1"/>
  <c r="CI185" i="2"/>
  <c r="X185" i="1" s="1"/>
  <c r="X187" i="1"/>
  <c r="BC67" i="2"/>
  <c r="BB69" i="2"/>
  <c r="M69" i="1"/>
  <c r="BB114" i="2"/>
  <c r="M114" i="1"/>
  <c r="AI56" i="1"/>
  <c r="CC282" i="2"/>
  <c r="R282" i="1" s="1"/>
  <c r="S282" i="1"/>
  <c r="AC119" i="1"/>
  <c r="AJ119" i="1" s="1"/>
  <c r="DE119" i="2"/>
  <c r="Y119" i="1" s="1"/>
  <c r="Y100" i="2"/>
  <c r="D100" i="1" s="1"/>
  <c r="E100" i="1"/>
  <c r="AC317" i="2"/>
  <c r="H317" i="1" s="1"/>
  <c r="I317" i="1"/>
  <c r="AE185" i="2"/>
  <c r="J185" i="1" s="1"/>
  <c r="J187" i="1"/>
  <c r="BA188" i="2"/>
  <c r="K188" i="1" s="1"/>
  <c r="L188" i="1"/>
  <c r="DJ10" i="2"/>
  <c r="DI12" i="2"/>
  <c r="AC12" i="1" s="1"/>
  <c r="AD12" i="1"/>
  <c r="AI165" i="1"/>
  <c r="AJ96" i="1"/>
  <c r="AF204" i="1"/>
  <c r="DM301" i="2"/>
  <c r="DL301" i="2" s="1"/>
  <c r="CF383" i="2"/>
  <c r="U383" i="1" s="1"/>
  <c r="U385" i="1"/>
  <c r="H383" i="2"/>
  <c r="D383" i="2" s="1"/>
  <c r="Z342" i="2"/>
  <c r="G342" i="1"/>
  <c r="AI342" i="1" s="1"/>
  <c r="AJ386" i="1"/>
  <c r="DL145" i="2"/>
  <c r="BA298" i="2"/>
  <c r="K298" i="1" s="1"/>
  <c r="L298" i="1"/>
  <c r="AC31" i="1"/>
  <c r="AJ31" i="1" s="1"/>
  <c r="DE31" i="2"/>
  <c r="Y31" i="1" s="1"/>
  <c r="AI407" i="1"/>
  <c r="AF237" i="1"/>
  <c r="BA255" i="2"/>
  <c r="K255" i="1" s="1"/>
  <c r="L255" i="1"/>
  <c r="AK178" i="1"/>
  <c r="BD10" i="2"/>
  <c r="N12" i="1"/>
  <c r="DH67" i="2"/>
  <c r="AB67" i="1" s="1"/>
  <c r="AB69" i="1"/>
  <c r="AB435" i="1" s="1"/>
  <c r="AJ217" i="1"/>
  <c r="D187" i="2"/>
  <c r="BU435" i="2"/>
  <c r="Z335" i="2"/>
  <c r="F335" i="1"/>
  <c r="AJ18" i="1"/>
  <c r="AF271" i="1"/>
  <c r="AG389" i="1"/>
  <c r="DP229" i="2"/>
  <c r="DQ228" i="2"/>
  <c r="CG202" i="2"/>
  <c r="V202" i="1" s="1"/>
  <c r="W202" i="1"/>
  <c r="DK67" i="2"/>
  <c r="AE67" i="1" s="1"/>
  <c r="AE69" i="1"/>
  <c r="AV435" i="2"/>
  <c r="AU435" i="2" s="1"/>
  <c r="AT435" i="2" s="1"/>
  <c r="AU10" i="2"/>
  <c r="AT10" i="2" s="1"/>
  <c r="V278" i="1"/>
  <c r="CC278" i="2"/>
  <c r="R278" i="1" s="1"/>
  <c r="BA133" i="2"/>
  <c r="K133" i="1" s="1"/>
  <c r="L133" i="1"/>
  <c r="CC97" i="2"/>
  <c r="R97" i="1" s="1"/>
  <c r="S97" i="1"/>
  <c r="DE217" i="2"/>
  <c r="Y217" i="1" s="1"/>
  <c r="Z217" i="1"/>
  <c r="DE122" i="2"/>
  <c r="Y122" i="1" s="1"/>
  <c r="Z122" i="1"/>
  <c r="BA203" i="2"/>
  <c r="K203" i="1" s="1"/>
  <c r="L203" i="1"/>
  <c r="BE407" i="2"/>
  <c r="O407" i="1" s="1"/>
  <c r="P407" i="1"/>
  <c r="DE192" i="2"/>
  <c r="Y192" i="1" s="1"/>
  <c r="Z192" i="1"/>
  <c r="K187" i="2"/>
  <c r="DQ55" i="2"/>
  <c r="DP55" i="2" s="1"/>
  <c r="DP56" i="2"/>
  <c r="DE79" i="2"/>
  <c r="Y79" i="1" s="1"/>
  <c r="Z79" i="1"/>
  <c r="CC37" i="2"/>
  <c r="R37" i="1" s="1"/>
  <c r="S37" i="1"/>
  <c r="CH67" i="2"/>
  <c r="CG69" i="2"/>
  <c r="V69" i="1" s="1"/>
  <c r="W69" i="1"/>
  <c r="DE115" i="2"/>
  <c r="Y115" i="1" s="1"/>
  <c r="Z115" i="1"/>
  <c r="AJ233" i="1"/>
  <c r="AB10" i="2"/>
  <c r="G12" i="1"/>
  <c r="AI12" i="1" s="1"/>
  <c r="AC55" i="2"/>
  <c r="H55" i="1" s="1"/>
  <c r="AJ55" i="1" s="1"/>
  <c r="I55" i="1"/>
  <c r="AK55" i="1" s="1"/>
  <c r="DE49" i="2"/>
  <c r="Y49" i="1" s="1"/>
  <c r="Z49" i="1"/>
  <c r="AG49" i="1" s="1"/>
  <c r="BA130" i="2"/>
  <c r="K130" i="1" s="1"/>
  <c r="L130" i="1"/>
  <c r="AL262" i="1"/>
  <c r="AK100" i="1"/>
  <c r="AI247" i="1"/>
  <c r="AH373" i="1"/>
  <c r="BH69" i="2"/>
  <c r="DF114" i="2"/>
  <c r="AA114" i="1"/>
  <c r="CC178" i="2"/>
  <c r="R178" i="1" s="1"/>
  <c r="V178" i="1"/>
  <c r="AJ178" i="1" s="1"/>
  <c r="AD10" i="2"/>
  <c r="AC12" i="2"/>
  <c r="H12" i="1" s="1"/>
  <c r="I12" i="1"/>
  <c r="BC185" i="2"/>
  <c r="BC435" i="2" s="1"/>
  <c r="BB187" i="2"/>
  <c r="M187" i="1"/>
  <c r="AK203" i="1"/>
  <c r="AK148" i="1"/>
  <c r="DL240" i="2"/>
  <c r="AK122" i="1"/>
  <c r="AH217" i="1"/>
  <c r="DM220" i="2"/>
  <c r="DL220" i="2" s="1"/>
  <c r="BA360" i="2"/>
  <c r="K360" i="1" s="1"/>
  <c r="AK44" i="1"/>
  <c r="DQ187" i="2"/>
  <c r="DP188" i="2"/>
  <c r="BA373" i="2"/>
  <c r="K373" i="1" s="1"/>
  <c r="AF373" i="1" s="1"/>
  <c r="L373" i="1"/>
  <c r="BH67" i="2"/>
  <c r="CC79" i="2"/>
  <c r="R79" i="1" s="1"/>
  <c r="CW435" i="2"/>
  <c r="CC152" i="2"/>
  <c r="R152" i="1" s="1"/>
  <c r="S152" i="1"/>
  <c r="AI164" i="1"/>
  <c r="AF96" i="1"/>
  <c r="DI289" i="2"/>
  <c r="AC289" i="1" s="1"/>
  <c r="AD289" i="1"/>
  <c r="DL142" i="2"/>
  <c r="DP100" i="2"/>
  <c r="AF357" i="1"/>
  <c r="K67" i="2"/>
  <c r="DP429" i="2"/>
  <c r="DE320" i="2"/>
  <c r="Y320" i="1" s="1"/>
  <c r="Z320" i="1"/>
  <c r="AG258" i="1"/>
  <c r="AI18" i="1"/>
  <c r="AH343" i="1"/>
  <c r="CQ355" i="2"/>
  <c r="D185" i="2"/>
  <c r="DL423" i="2"/>
  <c r="DM141" i="2"/>
  <c r="DL141" i="2" s="1"/>
  <c r="DN140" i="2"/>
  <c r="DM140" i="2" s="1"/>
  <c r="AH310" i="1"/>
  <c r="BE372" i="2"/>
  <c r="O372" i="1" s="1"/>
  <c r="P372" i="1"/>
  <c r="DI262" i="2"/>
  <c r="AC262" i="1" s="1"/>
  <c r="H306" i="1"/>
  <c r="AJ306" i="1" s="1"/>
  <c r="Y306" i="2"/>
  <c r="D306" i="1" s="1"/>
  <c r="AF306" i="1" s="1"/>
  <c r="BB36" i="2"/>
  <c r="M36" i="1"/>
  <c r="AH36" i="1" s="1"/>
  <c r="BE202" i="2"/>
  <c r="O202" i="1" s="1"/>
  <c r="P202" i="1"/>
  <c r="Y356" i="2"/>
  <c r="D356" i="1" s="1"/>
  <c r="AF356" i="1" s="1"/>
  <c r="E356" i="1"/>
  <c r="AG356" i="1" s="1"/>
  <c r="AH70" i="1"/>
  <c r="AE10" i="1"/>
  <c r="BB396" i="2"/>
  <c r="M396" i="1"/>
  <c r="Y240" i="2"/>
  <c r="D240" i="1" s="1"/>
  <c r="E240" i="1"/>
  <c r="AG240" i="1" s="1"/>
  <c r="AF326" i="1"/>
  <c r="DI396" i="2"/>
  <c r="AC396" i="1" s="1"/>
  <c r="AD396" i="1"/>
  <c r="AH155" i="1"/>
  <c r="CD36" i="2"/>
  <c r="T36" i="1"/>
  <c r="AF38" i="1"/>
  <c r="AC36" i="2"/>
  <c r="H36" i="1" s="1"/>
  <c r="I36" i="1"/>
  <c r="AK36" i="1" s="1"/>
  <c r="AL203" i="1"/>
  <c r="AG387" i="1"/>
  <c r="Y155" i="2"/>
  <c r="D155" i="1" s="1"/>
  <c r="AF155" i="1" s="1"/>
  <c r="E155" i="1"/>
  <c r="AG155" i="1" s="1"/>
  <c r="DL126" i="2"/>
  <c r="CC203" i="2"/>
  <c r="R203" i="1" s="1"/>
  <c r="S203" i="1"/>
  <c r="CC141" i="2"/>
  <c r="R141" i="1" s="1"/>
  <c r="CG173" i="2"/>
  <c r="V173" i="1" s="1"/>
  <c r="W173" i="1"/>
  <c r="AH267" i="1"/>
  <c r="AH94" i="1"/>
  <c r="AC202" i="2"/>
  <c r="H202" i="1" s="1"/>
  <c r="AJ202" i="1" s="1"/>
  <c r="I202" i="1"/>
  <c r="AC140" i="2"/>
  <c r="H140" i="1" s="1"/>
  <c r="I140" i="1"/>
  <c r="DL189" i="2"/>
  <c r="DE41" i="2"/>
  <c r="Y41" i="1" s="1"/>
  <c r="Z41" i="1"/>
  <c r="AG13" i="1"/>
  <c r="CC217" i="2"/>
  <c r="R217" i="1" s="1"/>
  <c r="S217" i="1"/>
  <c r="BX435" i="2"/>
  <c r="BW435" i="2" s="1"/>
  <c r="BV435" i="2" s="1"/>
  <c r="DN335" i="2"/>
  <c r="DM335" i="2" s="1"/>
  <c r="DM336" i="2"/>
  <c r="DL336" i="2" s="1"/>
  <c r="AJ44" i="1"/>
  <c r="BA306" i="2"/>
  <c r="K306" i="1" s="1"/>
  <c r="L306" i="1"/>
  <c r="AG306" i="1" s="1"/>
  <c r="BB372" i="2"/>
  <c r="M372" i="1"/>
  <c r="AF131" i="1"/>
  <c r="AG307" i="1"/>
  <c r="DE70" i="2"/>
  <c r="Y70" i="1" s="1"/>
  <c r="DE100" i="2"/>
  <c r="Y100" i="1" s="1"/>
  <c r="Z100" i="1"/>
  <c r="O100" i="1"/>
  <c r="AJ100" i="1" s="1"/>
  <c r="BA100" i="2"/>
  <c r="K100" i="1" s="1"/>
  <c r="CC122" i="2"/>
  <c r="R122" i="1" s="1"/>
  <c r="S122" i="1"/>
  <c r="AK70" i="1"/>
  <c r="DE306" i="2"/>
  <c r="Y306" i="1" s="1"/>
  <c r="Z306" i="1"/>
  <c r="AH145" i="1"/>
  <c r="CC298" i="2"/>
  <c r="R298" i="1" s="1"/>
  <c r="S298" i="1"/>
  <c r="Y187" i="2"/>
  <c r="D187" i="1" s="1"/>
  <c r="E187" i="1"/>
  <c r="BE289" i="2"/>
  <c r="O289" i="1" s="1"/>
  <c r="P289" i="1"/>
  <c r="BB355" i="2"/>
  <c r="M355" i="1"/>
  <c r="O356" i="1"/>
  <c r="BA356" i="2"/>
  <c r="K356" i="1" s="1"/>
  <c r="BE419" i="2"/>
  <c r="O419" i="1" s="1"/>
  <c r="P419" i="1"/>
  <c r="AG426" i="1"/>
  <c r="O195" i="1"/>
  <c r="AJ195" i="1" s="1"/>
  <c r="BA195" i="2"/>
  <c r="K195" i="1" s="1"/>
  <c r="AG230" i="1"/>
  <c r="AG176" i="1"/>
  <c r="DQ342" i="2"/>
  <c r="DP342" i="2" s="1"/>
  <c r="DP343" i="2"/>
  <c r="DG317" i="2"/>
  <c r="DF319" i="2"/>
  <c r="AA319" i="1"/>
  <c r="CC324" i="2"/>
  <c r="R324" i="1" s="1"/>
  <c r="V324" i="1"/>
  <c r="AJ324" i="1" s="1"/>
  <c r="CG289" i="2"/>
  <c r="V289" i="1" s="1"/>
  <c r="W289" i="1"/>
  <c r="DL149" i="2"/>
  <c r="DQ202" i="2"/>
  <c r="DP202" i="2" s="1"/>
  <c r="DP203" i="2"/>
  <c r="AF258" i="1"/>
  <c r="DE348" i="2"/>
  <c r="Y348" i="1" s="1"/>
  <c r="Z348" i="1"/>
  <c r="AK174" i="1"/>
  <c r="AG311" i="1"/>
  <c r="DK383" i="2"/>
  <c r="AE383" i="1" s="1"/>
  <c r="AE385" i="1"/>
  <c r="DI86" i="2"/>
  <c r="AC86" i="1" s="1"/>
  <c r="AD86" i="1"/>
  <c r="AK290" i="1"/>
  <c r="BB342" i="2"/>
  <c r="M342" i="1"/>
  <c r="DL49" i="2"/>
  <c r="AL378" i="1"/>
  <c r="DL424" i="2"/>
  <c r="BF317" i="2"/>
  <c r="BE319" i="2"/>
  <c r="O319" i="1" s="1"/>
  <c r="AJ319" i="1" s="1"/>
  <c r="P319" i="1"/>
  <c r="AK319" i="1" s="1"/>
  <c r="Y310" i="2"/>
  <c r="D310" i="1" s="1"/>
  <c r="E310" i="1"/>
  <c r="AI372" i="1"/>
  <c r="AD67" i="2"/>
  <c r="AC69" i="2"/>
  <c r="H69" i="1" s="1"/>
  <c r="AJ69" i="1" s="1"/>
  <c r="I69" i="1"/>
  <c r="AK69" i="1" s="1"/>
  <c r="CN185" i="2"/>
  <c r="CJ185" i="2" s="1"/>
  <c r="BE342" i="2"/>
  <c r="O342" i="1" s="1"/>
  <c r="P342" i="1"/>
  <c r="DM203" i="2"/>
  <c r="DN202" i="2"/>
  <c r="DM202" i="2" s="1"/>
  <c r="DL202" i="2" s="1"/>
  <c r="BA145" i="2"/>
  <c r="K145" i="1" s="1"/>
  <c r="L145" i="1"/>
  <c r="DQ355" i="2"/>
  <c r="DP355" i="2" s="1"/>
  <c r="DP356" i="2"/>
  <c r="AF402" i="1"/>
  <c r="DP107" i="2"/>
  <c r="BA364" i="2"/>
  <c r="K364" i="1" s="1"/>
  <c r="L364" i="1"/>
  <c r="CG262" i="2"/>
  <c r="V262" i="1" s="1"/>
  <c r="W262" i="1"/>
  <c r="Q355" i="1"/>
  <c r="AL355" i="1" s="1"/>
  <c r="BE355" i="2"/>
  <c r="O355" i="1" s="1"/>
  <c r="AF426" i="1"/>
  <c r="AF230" i="1"/>
  <c r="AF176" i="1"/>
  <c r="AF344" i="1"/>
  <c r="DL148" i="2"/>
  <c r="AC173" i="2"/>
  <c r="H173" i="1" s="1"/>
  <c r="I173" i="1"/>
  <c r="AF311" i="1"/>
  <c r="DP364" i="2"/>
  <c r="DL364" i="2" s="1"/>
  <c r="DQ407" i="2"/>
  <c r="DP407" i="2" s="1"/>
  <c r="DP408" i="2"/>
  <c r="AC289" i="2"/>
  <c r="H289" i="1" s="1"/>
  <c r="I289" i="1"/>
  <c r="BA343" i="2"/>
  <c r="K343" i="1" s="1"/>
  <c r="L343" i="1"/>
  <c r="DM18" i="2"/>
  <c r="DL19" i="2"/>
  <c r="DL18" i="2" s="1"/>
  <c r="DL50" i="2"/>
  <c r="AH233" i="1"/>
  <c r="DP298" i="2"/>
  <c r="BE86" i="2"/>
  <c r="O86" i="1" s="1"/>
  <c r="AG330" i="1"/>
  <c r="AG52" i="1"/>
  <c r="AG400" i="1"/>
  <c r="AI419" i="1"/>
  <c r="Y378" i="2"/>
  <c r="D378" i="1" s="1"/>
  <c r="DI164" i="2"/>
  <c r="AC164" i="1" s="1"/>
  <c r="AD164" i="1"/>
  <c r="I435" i="2"/>
  <c r="H435" i="2" s="1"/>
  <c r="H10" i="2"/>
  <c r="DM408" i="2"/>
  <c r="DL408" i="2" s="1"/>
  <c r="DN407" i="2"/>
  <c r="DM407" i="2" s="1"/>
  <c r="DL249" i="2"/>
  <c r="H49" i="1"/>
  <c r="AJ49" i="1" s="1"/>
  <c r="Y49" i="2"/>
  <c r="D49" i="1" s="1"/>
  <c r="AA67" i="2"/>
  <c r="Z69" i="2"/>
  <c r="F69" i="1"/>
  <c r="AH69" i="1" s="1"/>
  <c r="AC86" i="2"/>
  <c r="H86" i="1" s="1"/>
  <c r="I86" i="1"/>
  <c r="DR317" i="2"/>
  <c r="Y152" i="2"/>
  <c r="D152" i="1" s="1"/>
  <c r="AF152" i="1" s="1"/>
  <c r="E152" i="1"/>
  <c r="AG152" i="1" s="1"/>
  <c r="DL282" i="2"/>
  <c r="DO187" i="2"/>
  <c r="DO185" i="2" s="1"/>
  <c r="AL228" i="1"/>
  <c r="CD342" i="2"/>
  <c r="T342" i="1"/>
  <c r="DE103" i="2"/>
  <c r="Y103" i="1" s="1"/>
  <c r="Z103" i="1"/>
  <c r="DE94" i="2"/>
  <c r="Y94" i="1" s="1"/>
  <c r="Z94" i="1"/>
  <c r="AG94" i="1" s="1"/>
  <c r="AG315" i="1"/>
  <c r="DE360" i="2"/>
  <c r="Y360" i="1" s="1"/>
  <c r="Z360" i="1"/>
  <c r="Y23" i="2"/>
  <c r="D23" i="1" s="1"/>
  <c r="E23" i="1"/>
  <c r="AC378" i="1"/>
  <c r="AJ378" i="1" s="1"/>
  <c r="DE378" i="2"/>
  <c r="Y378" i="1" s="1"/>
  <c r="Y420" i="2"/>
  <c r="D420" i="1" s="1"/>
  <c r="AF420" i="1" s="1"/>
  <c r="E420" i="1"/>
  <c r="AG420" i="1" s="1"/>
  <c r="AB67" i="2"/>
  <c r="G67" i="1" s="1"/>
  <c r="G69" i="1"/>
  <c r="Y274" i="2"/>
  <c r="D274" i="1" s="1"/>
  <c r="AF274" i="1" s="1"/>
  <c r="E274" i="1"/>
  <c r="AJ70" i="1"/>
  <c r="CG342" i="2"/>
  <c r="V342" i="1" s="1"/>
  <c r="W342" i="1"/>
  <c r="AG398" i="1"/>
  <c r="AH301" i="1"/>
  <c r="DE397" i="2"/>
  <c r="Y397" i="1" s="1"/>
  <c r="BB86" i="2"/>
  <c r="M86" i="1"/>
  <c r="AI140" i="1"/>
  <c r="BA378" i="2"/>
  <c r="K378" i="1" s="1"/>
  <c r="L378" i="1"/>
  <c r="AG378" i="1" s="1"/>
  <c r="AH408" i="1"/>
  <c r="AK298" i="1"/>
  <c r="BE164" i="2"/>
  <c r="O164" i="1" s="1"/>
  <c r="Q164" i="1"/>
  <c r="AL164" i="1" s="1"/>
  <c r="AG424" i="1"/>
  <c r="AJ174" i="1"/>
  <c r="AJ290" i="1"/>
  <c r="AG29" i="1"/>
  <c r="CG114" i="2"/>
  <c r="V114" i="1" s="1"/>
  <c r="W114" i="1"/>
  <c r="Y233" i="2"/>
  <c r="D233" i="1" s="1"/>
  <c r="E233" i="1"/>
  <c r="AG233" i="1" s="1"/>
  <c r="DE174" i="2"/>
  <c r="Y174" i="1" s="1"/>
  <c r="AF330" i="1"/>
  <c r="CD335" i="2"/>
  <c r="AL396" i="1"/>
  <c r="CC408" i="2"/>
  <c r="R408" i="1" s="1"/>
  <c r="S408" i="1"/>
  <c r="DB10" i="2"/>
  <c r="AF52" i="1"/>
  <c r="AF400" i="1"/>
  <c r="AG429" i="1"/>
  <c r="Y115" i="2"/>
  <c r="D115" i="1" s="1"/>
  <c r="AF115" i="1" s="1"/>
  <c r="E115" i="1"/>
  <c r="AG115" i="1" s="1"/>
  <c r="CC195" i="2"/>
  <c r="R195" i="1" s="1"/>
  <c r="S195" i="1"/>
  <c r="BF10" i="2"/>
  <c r="BE12" i="2"/>
  <c r="O12" i="1" s="1"/>
  <c r="P12" i="1"/>
  <c r="AJ278" i="1"/>
  <c r="E67" i="2"/>
  <c r="BA320" i="2"/>
  <c r="K320" i="1" s="1"/>
  <c r="L320" i="1"/>
  <c r="DN247" i="2"/>
  <c r="DM247" i="2" s="1"/>
  <c r="DM248" i="2"/>
  <c r="AG104" i="1"/>
  <c r="O152" i="1"/>
  <c r="AJ152" i="1" s="1"/>
  <c r="BA152" i="2"/>
  <c r="K152" i="1" s="1"/>
  <c r="R262" i="2"/>
  <c r="BA70" i="2"/>
  <c r="K70" i="1" s="1"/>
  <c r="L70" i="1"/>
  <c r="AG141" i="1"/>
  <c r="CC270" i="2"/>
  <c r="R270" i="1" s="1"/>
  <c r="S270" i="1"/>
  <c r="DE426" i="2"/>
  <c r="Y426" i="1" s="1"/>
  <c r="Z426" i="1"/>
  <c r="DL190" i="2"/>
  <c r="AC247" i="2"/>
  <c r="H247" i="1" s="1"/>
  <c r="I247" i="1"/>
  <c r="BD185" i="2"/>
  <c r="N185" i="1" s="1"/>
  <c r="N187" i="1"/>
  <c r="DF86" i="2"/>
  <c r="AA86" i="1"/>
  <c r="BA119" i="2"/>
  <c r="K119" i="1" s="1"/>
  <c r="L119" i="1"/>
  <c r="AH220" i="1"/>
  <c r="DM37" i="2"/>
  <c r="DN36" i="2"/>
  <c r="DM36" i="2" s="1"/>
  <c r="DL36" i="2" s="1"/>
  <c r="DM188" i="2"/>
  <c r="DL188" i="2" s="1"/>
  <c r="Y119" i="2"/>
  <c r="D119" i="1" s="1"/>
  <c r="AF119" i="1" s="1"/>
  <c r="E119" i="1"/>
  <c r="AJ213" i="1"/>
  <c r="BA148" i="2"/>
  <c r="K148" i="1" s="1"/>
  <c r="L148" i="1"/>
  <c r="BE187" i="2"/>
  <c r="O187" i="1" s="1"/>
  <c r="AJ187" i="1" s="1"/>
  <c r="BF185" i="2"/>
  <c r="P187" i="1"/>
  <c r="AK187" i="1" s="1"/>
  <c r="CC240" i="2"/>
  <c r="R240" i="1" s="1"/>
  <c r="S240" i="1"/>
  <c r="DE87" i="2"/>
  <c r="Y87" i="1" s="1"/>
  <c r="Z87" i="1"/>
  <c r="DL271" i="2"/>
  <c r="AL86" i="1"/>
  <c r="DE145" i="2"/>
  <c r="Y145" i="1" s="1"/>
  <c r="Z145" i="1"/>
  <c r="CI10" i="2"/>
  <c r="CG27" i="2"/>
  <c r="V27" i="1" s="1"/>
  <c r="W27" i="1"/>
  <c r="CH10" i="2"/>
  <c r="DN372" i="2"/>
  <c r="DM372" i="2" s="1"/>
  <c r="DM373" i="2"/>
  <c r="DL152" i="2"/>
  <c r="Y220" i="2"/>
  <c r="D220" i="1" s="1"/>
  <c r="E220" i="1"/>
  <c r="AG220" i="1" s="1"/>
  <c r="DL193" i="2"/>
  <c r="DL38" i="2"/>
  <c r="AL290" i="1"/>
  <c r="AG42" i="1"/>
  <c r="AK141" i="1"/>
  <c r="DR228" i="2"/>
  <c r="DR185" i="2" s="1"/>
  <c r="BE114" i="2"/>
  <c r="O114" i="1" s="1"/>
  <c r="P114" i="1"/>
  <c r="BA217" i="2"/>
  <c r="K217" i="1" s="1"/>
  <c r="AF217" i="1" s="1"/>
  <c r="L217" i="1"/>
  <c r="AG217" i="1" s="1"/>
  <c r="AE67" i="2"/>
  <c r="J67" i="1" s="1"/>
  <c r="J69" i="1"/>
  <c r="DE336" i="2"/>
  <c r="Y336" i="1" s="1"/>
  <c r="Z336" i="1"/>
  <c r="AJ188" i="1"/>
  <c r="AF315" i="1"/>
  <c r="DL98" i="2"/>
  <c r="Y213" i="2"/>
  <c r="D213" i="1" s="1"/>
  <c r="AF213" i="1" s="1"/>
  <c r="E213" i="1"/>
  <c r="AG213" i="1" s="1"/>
  <c r="Z419" i="2"/>
  <c r="F419" i="1"/>
  <c r="DM270" i="2"/>
  <c r="DL270" i="2" s="1"/>
  <c r="BA229" i="2"/>
  <c r="K229" i="1" s="1"/>
  <c r="L229" i="1"/>
  <c r="DL100" i="2"/>
  <c r="DM107" i="2"/>
  <c r="DL107" i="2" s="1"/>
  <c r="DO10" i="2"/>
  <c r="AC262" i="2"/>
  <c r="H262" i="1" s="1"/>
  <c r="AJ262" i="1" s="1"/>
  <c r="I262" i="1"/>
  <c r="AK262" i="1" s="1"/>
  <c r="Y301" i="2"/>
  <c r="D301" i="1" s="1"/>
  <c r="E301" i="1"/>
  <c r="CC328" i="2"/>
  <c r="R328" i="1" s="1"/>
  <c r="S328" i="1"/>
  <c r="AF431" i="1"/>
  <c r="AH130" i="1"/>
  <c r="BH185" i="2"/>
  <c r="Z36" i="2"/>
  <c r="AK335" i="1"/>
  <c r="BA408" i="2"/>
  <c r="K408" i="1" s="1"/>
  <c r="L408" i="1"/>
  <c r="AH103" i="1"/>
  <c r="BE228" i="2"/>
  <c r="O228" i="1" s="1"/>
  <c r="DM378" i="2"/>
  <c r="DL378" i="2" s="1"/>
  <c r="Y408" i="2"/>
  <c r="D408" i="1" s="1"/>
  <c r="AF408" i="1" s="1"/>
  <c r="E408" i="1"/>
  <c r="AJ298" i="1"/>
  <c r="DO342" i="2"/>
  <c r="AF424" i="1"/>
  <c r="CD355" i="2"/>
  <c r="T355" i="1"/>
  <c r="AF29" i="1"/>
  <c r="AF312" i="1"/>
  <c r="AH274" i="1"/>
  <c r="AL373" i="1"/>
  <c r="CD407" i="2"/>
  <c r="T407" i="1"/>
  <c r="DC435" i="2"/>
  <c r="DB435" i="2" s="1"/>
  <c r="AF429" i="1"/>
  <c r="AE10" i="2"/>
  <c r="J12" i="1"/>
  <c r="AL12" i="1" s="1"/>
  <c r="DP122" i="2"/>
  <c r="DL122" i="2" s="1"/>
  <c r="CX67" i="2"/>
  <c r="BA397" i="2"/>
  <c r="K397" i="1" s="1"/>
  <c r="L397" i="1"/>
  <c r="AF15" i="1"/>
  <c r="CG140" i="2"/>
  <c r="V140" i="1" s="1"/>
  <c r="W140" i="1"/>
  <c r="DQ335" i="2"/>
  <c r="DP335" i="2" s="1"/>
  <c r="DP336" i="2"/>
  <c r="CD202" i="2"/>
  <c r="T202" i="1"/>
  <c r="CC343" i="2"/>
  <c r="R343" i="1" s="1"/>
  <c r="S343" i="1"/>
  <c r="AG343" i="1" s="1"/>
  <c r="Z396" i="1"/>
  <c r="BA94" i="2"/>
  <c r="K94" i="1" s="1"/>
  <c r="AF94" i="1" s="1"/>
  <c r="L94" i="1"/>
  <c r="AH23" i="1"/>
  <c r="DF55" i="2"/>
  <c r="Y87" i="2"/>
  <c r="D87" i="1" s="1"/>
  <c r="E87" i="1"/>
  <c r="DL374" i="2"/>
  <c r="DL153" i="2"/>
  <c r="DM192" i="2"/>
  <c r="DL192" i="2" s="1"/>
  <c r="CC386" i="2"/>
  <c r="R386" i="1" s="1"/>
  <c r="S386" i="1"/>
  <c r="AH320" i="1"/>
  <c r="AC364" i="1"/>
  <c r="DE364" i="2"/>
  <c r="Y364" i="1" s="1"/>
  <c r="DN69" i="2"/>
  <c r="DM70" i="2"/>
  <c r="DL70" i="2" s="1"/>
  <c r="AF42" i="1"/>
  <c r="BE140" i="2"/>
  <c r="O140" i="1" s="1"/>
  <c r="P140" i="1"/>
  <c r="BA55" i="2"/>
  <c r="K55" i="1" s="1"/>
  <c r="L55" i="1"/>
  <c r="AG108" i="1"/>
  <c r="E107" i="1"/>
  <c r="AG107" i="1" s="1"/>
  <c r="AG190" i="1"/>
  <c r="CS435" i="2"/>
  <c r="AH203" i="1"/>
  <c r="CA435" i="2"/>
  <c r="BZ435" i="2" s="1"/>
  <c r="BZ10" i="2"/>
  <c r="BV10" i="2" s="1"/>
  <c r="DF335" i="2"/>
  <c r="AA335" i="1"/>
  <c r="BG185" i="2"/>
  <c r="Q185" i="1" s="1"/>
  <c r="Q187" i="1"/>
  <c r="AG251" i="1"/>
  <c r="BA348" i="2"/>
  <c r="K348" i="1" s="1"/>
  <c r="L348" i="1"/>
  <c r="AG348" i="1" s="1"/>
  <c r="CT435" i="2"/>
  <c r="CC294" i="2"/>
  <c r="R294" i="1" s="1"/>
  <c r="S294" i="1"/>
  <c r="DF36" i="2"/>
  <c r="AA36" i="1"/>
  <c r="AG18" i="1"/>
  <c r="CD27" i="2"/>
  <c r="T27" i="1"/>
  <c r="BB228" i="2"/>
  <c r="M228" i="1"/>
  <c r="AF30" i="1"/>
  <c r="Y130" i="2"/>
  <c r="D130" i="1" s="1"/>
  <c r="AF130" i="1" s="1"/>
  <c r="E130" i="1"/>
  <c r="AG130" i="1" s="1"/>
  <c r="AC335" i="2"/>
  <c r="H335" i="1" s="1"/>
  <c r="BB407" i="2"/>
  <c r="M407" i="1"/>
  <c r="M435" i="1" s="1"/>
  <c r="BA103" i="2"/>
  <c r="K103" i="1" s="1"/>
  <c r="AF103" i="1" s="1"/>
  <c r="L103" i="1"/>
  <c r="CC301" i="2"/>
  <c r="R301" i="1" s="1"/>
  <c r="S301" i="1"/>
  <c r="DQ319" i="2"/>
  <c r="DP320" i="2"/>
  <c r="Z407" i="2"/>
  <c r="F407" i="1"/>
  <c r="AI270" i="1"/>
  <c r="AF398" i="1"/>
  <c r="DM348" i="2"/>
  <c r="DL348" i="2" s="1"/>
  <c r="BA310" i="2"/>
  <c r="K310" i="1" s="1"/>
  <c r="L310" i="1"/>
  <c r="CC364" i="2"/>
  <c r="R364" i="1" s="1"/>
  <c r="S364" i="1"/>
  <c r="AH27" i="1"/>
  <c r="AF351" i="1"/>
  <c r="X36" i="1"/>
  <c r="CG36" i="2"/>
  <c r="V36" i="1" s="1"/>
  <c r="L274" i="1"/>
  <c r="BA274" i="2"/>
  <c r="K274" i="1" s="1"/>
  <c r="BB385" i="2"/>
  <c r="BC383" i="2"/>
  <c r="M385" i="1"/>
  <c r="AL372" i="1"/>
  <c r="AK27" i="1"/>
  <c r="H413" i="1"/>
  <c r="Y413" i="2"/>
  <c r="D413" i="1" s="1"/>
  <c r="CD86" i="2"/>
  <c r="T86" i="1"/>
  <c r="DE278" i="2"/>
  <c r="Y278" i="1" s="1"/>
  <c r="Z278" i="1"/>
  <c r="AG82" i="1"/>
  <c r="V59" i="1"/>
  <c r="CC59" i="2"/>
  <c r="R59" i="1" s="1"/>
  <c r="DI335" i="2"/>
  <c r="AC335" i="1" s="1"/>
  <c r="AD335" i="1"/>
  <c r="Y37" i="2"/>
  <c r="D37" i="1" s="1"/>
  <c r="AF37" i="1" s="1"/>
  <c r="E37" i="1"/>
  <c r="DL90" i="2"/>
  <c r="AF104" i="1"/>
  <c r="DE164" i="2"/>
  <c r="Y164" i="1" s="1"/>
  <c r="Z164" i="1"/>
  <c r="S76" i="1"/>
  <c r="AG76" i="1" s="1"/>
  <c r="CC76" i="2"/>
  <c r="R76" i="1" s="1"/>
  <c r="DP373" i="2"/>
  <c r="DQ372" i="2"/>
  <c r="DP372" i="2" s="1"/>
  <c r="AE317" i="2"/>
  <c r="J317" i="1" s="1"/>
  <c r="J319" i="1"/>
  <c r="G435" i="2"/>
  <c r="AH165" i="1"/>
  <c r="CD385" i="2"/>
  <c r="CE383" i="2"/>
  <c r="T385" i="1"/>
  <c r="Y320" i="2"/>
  <c r="D320" i="1" s="1"/>
  <c r="AF320" i="1" s="1"/>
  <c r="E320" i="1"/>
  <c r="DL71" i="2"/>
  <c r="AF187" i="2"/>
  <c r="DN55" i="2"/>
  <c r="DM55" i="2" s="1"/>
  <c r="DM56" i="2"/>
  <c r="AG71" i="1"/>
  <c r="AF190" i="1"/>
  <c r="Z202" i="2"/>
  <c r="F202" i="1"/>
  <c r="DP12" i="2"/>
  <c r="AG57" i="1"/>
  <c r="AF251" i="1"/>
  <c r="V67" i="2"/>
  <c r="W435" i="2"/>
  <c r="V435" i="2" s="1"/>
  <c r="Q247" i="1"/>
  <c r="BE247" i="2"/>
  <c r="O247" i="1" s="1"/>
  <c r="CQ419" i="2"/>
  <c r="DE233" i="2"/>
  <c r="Y233" i="1" s="1"/>
  <c r="Z233" i="1"/>
  <c r="DP290" i="2"/>
  <c r="DQ289" i="2"/>
  <c r="DE37" i="2"/>
  <c r="Y37" i="1" s="1"/>
  <c r="Z37" i="1"/>
  <c r="CC28" i="2"/>
  <c r="R28" i="1" s="1"/>
  <c r="S28" i="1"/>
  <c r="AG28" i="1" s="1"/>
  <c r="AJ250" i="1"/>
  <c r="DP18" i="2"/>
  <c r="AL289" i="1"/>
  <c r="AL419" i="1"/>
  <c r="DK317" i="2"/>
  <c r="AE317" i="1" s="1"/>
  <c r="AE319" i="1"/>
  <c r="DI407" i="2"/>
  <c r="AC407" i="1" s="1"/>
  <c r="AD407" i="1"/>
  <c r="AF135" i="1"/>
  <c r="AH122" i="1"/>
  <c r="DF202" i="2"/>
  <c r="AA202" i="1"/>
  <c r="DI355" i="2"/>
  <c r="AC355" i="1" s="1"/>
  <c r="AD355" i="1"/>
  <c r="AF412" i="1"/>
  <c r="AR435" i="2"/>
  <c r="AQ435" i="2" s="1"/>
  <c r="AQ10" i="2"/>
  <c r="DI385" i="2"/>
  <c r="AC385" i="1" s="1"/>
  <c r="DJ383" i="2"/>
  <c r="AD385" i="1"/>
  <c r="AG338" i="1"/>
  <c r="AJ383" i="2"/>
  <c r="AF383" i="2" s="1"/>
  <c r="DP174" i="2"/>
  <c r="DQ173" i="2"/>
  <c r="DP173" i="2" s="1"/>
  <c r="Y270" i="2"/>
  <c r="D270" i="1" s="1"/>
  <c r="E270" i="1"/>
  <c r="DR383" i="2"/>
  <c r="DL350" i="2"/>
  <c r="AL174" i="1"/>
  <c r="BA27" i="2"/>
  <c r="K27" i="1" s="1"/>
  <c r="L27" i="1"/>
  <c r="AC114" i="2"/>
  <c r="H114" i="1" s="1"/>
  <c r="I114" i="1"/>
  <c r="S317" i="2"/>
  <c r="R317" i="2" s="1"/>
  <c r="BA386" i="2"/>
  <c r="K386" i="1" s="1"/>
  <c r="L386" i="1"/>
  <c r="DE373" i="2"/>
  <c r="Y373" i="1" s="1"/>
  <c r="Z373" i="1"/>
  <c r="AG373" i="1" s="1"/>
  <c r="AC27" i="2"/>
  <c r="H27" i="1" s="1"/>
  <c r="AJ27" i="1" s="1"/>
  <c r="AL407" i="1"/>
  <c r="AF128" i="1"/>
  <c r="DF289" i="2"/>
  <c r="AA289" i="1"/>
  <c r="CC90" i="2"/>
  <c r="R90" i="1" s="1"/>
  <c r="S90" i="1"/>
  <c r="DL328" i="2"/>
  <c r="AF82" i="1"/>
  <c r="Y343" i="2"/>
  <c r="D343" i="1" s="1"/>
  <c r="Y41" i="2"/>
  <c r="D41" i="1" s="1"/>
  <c r="E41" i="1"/>
  <c r="AG41" i="1" s="1"/>
  <c r="AJ87" i="1"/>
  <c r="DI228" i="2"/>
  <c r="AC228" i="1" s="1"/>
  <c r="AD228" i="1"/>
  <c r="AF120" i="1"/>
  <c r="DE69" i="2"/>
  <c r="Y69" i="1" s="1"/>
  <c r="Z69" i="1"/>
  <c r="CC397" i="2"/>
  <c r="R397" i="1" s="1"/>
  <c r="S397" i="1"/>
  <c r="DG67" i="2"/>
  <c r="Y165" i="2"/>
  <c r="D165" i="1" s="1"/>
  <c r="AF165" i="1" s="1"/>
  <c r="E165" i="1"/>
  <c r="AG165" i="1" s="1"/>
  <c r="Z319" i="2"/>
  <c r="AA317" i="2"/>
  <c r="F319" i="1"/>
  <c r="BD383" i="2"/>
  <c r="N383" i="1" s="1"/>
  <c r="N385" i="1"/>
  <c r="N435" i="1" s="1"/>
  <c r="DI419" i="2"/>
  <c r="AC419" i="1" s="1"/>
  <c r="AE419" i="1"/>
  <c r="DQ140" i="2"/>
  <c r="DP140" i="2" s="1"/>
  <c r="DP141" i="2"/>
  <c r="AF71" i="1"/>
  <c r="BA13" i="2"/>
  <c r="K13" i="1" s="1"/>
  <c r="DI173" i="2"/>
  <c r="AC173" i="1" s="1"/>
  <c r="AD173" i="1"/>
  <c r="Y203" i="2"/>
  <c r="D203" i="1" s="1"/>
  <c r="AF203" i="1" s="1"/>
  <c r="E203" i="1"/>
  <c r="AG203" i="1" s="1"/>
  <c r="DL116" i="2"/>
  <c r="DR69" i="2"/>
  <c r="DR67" i="2" s="1"/>
  <c r="AF57" i="1"/>
  <c r="CC267" i="2"/>
  <c r="R267" i="1" s="1"/>
  <c r="S267" i="1"/>
  <c r="AH270" i="1"/>
  <c r="BM435" i="2"/>
  <c r="BL435" i="2" s="1"/>
  <c r="BL10" i="2"/>
  <c r="DN86" i="2"/>
  <c r="DM86" i="2" s="1"/>
  <c r="DL86" i="2" s="1"/>
  <c r="DM87" i="2"/>
  <c r="DL87" i="2" s="1"/>
  <c r="CG187" i="2"/>
  <c r="V187" i="1" s="1"/>
  <c r="CH185" i="2"/>
  <c r="W187" i="1"/>
  <c r="DI372" i="2"/>
  <c r="AC372" i="1" s="1"/>
  <c r="AD372" i="1"/>
  <c r="BA122" i="2"/>
  <c r="K122" i="1" s="1"/>
  <c r="AF122" i="1" s="1"/>
  <c r="L122" i="1"/>
  <c r="AG122" i="1" s="1"/>
  <c r="AK397" i="1"/>
  <c r="DM397" i="2"/>
  <c r="DL397" i="2" s="1"/>
  <c r="DN396" i="2"/>
  <c r="DM396" i="2" s="1"/>
  <c r="DL396" i="2" s="1"/>
  <c r="DE44" i="2"/>
  <c r="Y44" i="1" s="1"/>
  <c r="AF338" i="1"/>
  <c r="AH248" i="1"/>
  <c r="AG224" i="1"/>
  <c r="AL173" i="1"/>
  <c r="DE343" i="2"/>
  <c r="Y343" i="1" s="1"/>
  <c r="AC343" i="1"/>
  <c r="AJ343" i="1" s="1"/>
  <c r="DF372" i="2"/>
  <c r="AA372" i="1"/>
  <c r="DE290" i="2"/>
  <c r="Y290" i="1" s="1"/>
  <c r="Z290" i="1"/>
  <c r="DL329" i="2"/>
  <c r="AK356" i="1"/>
  <c r="CG86" i="2"/>
  <c r="V86" i="1" s="1"/>
  <c r="W86" i="1"/>
  <c r="DQ247" i="2"/>
  <c r="DP247" i="2" s="1"/>
  <c r="DP248" i="2"/>
  <c r="S67" i="2"/>
  <c r="R67" i="2" s="1"/>
  <c r="DE255" i="2"/>
  <c r="Y255" i="1" s="1"/>
  <c r="Z255" i="1"/>
  <c r="DE195" i="2"/>
  <c r="Y195" i="1" s="1"/>
  <c r="Z195" i="1"/>
  <c r="DE188" i="2"/>
  <c r="Y188" i="1" s="1"/>
  <c r="AF188" i="1" s="1"/>
  <c r="Z188" i="1"/>
  <c r="DN355" i="2"/>
  <c r="DM355" i="2" s="1"/>
  <c r="DL355" i="2" s="1"/>
  <c r="DM356" i="2"/>
  <c r="DL356" i="2" s="1"/>
  <c r="AC413" i="1"/>
  <c r="DE413" i="2"/>
  <c r="Y413" i="1" s="1"/>
  <c r="CD396" i="2"/>
  <c r="T396" i="1"/>
  <c r="DQ164" i="2"/>
  <c r="DP164" i="2" s="1"/>
  <c r="DP165" i="2"/>
  <c r="BV69" i="2"/>
  <c r="AL36" i="1"/>
  <c r="Z164" i="2"/>
  <c r="F164" i="1"/>
  <c r="AH164" i="1" s="1"/>
  <c r="D319" i="2"/>
  <c r="AG388" i="1"/>
  <c r="AF160" i="1"/>
  <c r="DE18" i="2"/>
  <c r="Y18" i="1" s="1"/>
  <c r="Y19" i="1"/>
  <c r="AK372" i="1"/>
  <c r="AJ10" i="2"/>
  <c r="AK79" i="1"/>
  <c r="AF205" i="1"/>
  <c r="AH115" i="1"/>
  <c r="DN114" i="2"/>
  <c r="DM114" i="2" s="1"/>
  <c r="DL114" i="2" s="1"/>
  <c r="DM115" i="2"/>
  <c r="DL115" i="2" s="1"/>
  <c r="BA192" i="2"/>
  <c r="K192" i="1" s="1"/>
  <c r="L192" i="1"/>
  <c r="Z173" i="2"/>
  <c r="F173" i="1"/>
  <c r="AH173" i="1" s="1"/>
  <c r="BA270" i="2"/>
  <c r="K270" i="1" s="1"/>
  <c r="L270" i="1"/>
  <c r="CZ435" i="2"/>
  <c r="CY435" i="2" s="1"/>
  <c r="CY10" i="2"/>
  <c r="CX10" i="2" s="1"/>
  <c r="AG145" i="1"/>
  <c r="BA282" i="2"/>
  <c r="K282" i="1" s="1"/>
  <c r="L282" i="1"/>
  <c r="AH360" i="1"/>
  <c r="DL88" i="2"/>
  <c r="AF134" i="1"/>
  <c r="AK301" i="1"/>
  <c r="DM44" i="2"/>
  <c r="DL44" i="2" s="1"/>
  <c r="AK195" i="1"/>
  <c r="DM290" i="2"/>
  <c r="DL290" i="2" s="1"/>
  <c r="DN289" i="2"/>
  <c r="DM289" i="2" s="1"/>
  <c r="BI317" i="2"/>
  <c r="BH317" i="2" s="1"/>
  <c r="AJ294" i="1"/>
  <c r="DL233" i="2"/>
  <c r="AK413" i="1"/>
  <c r="DL430" i="2"/>
  <c r="DM429" i="2"/>
  <c r="AF409" i="1"/>
  <c r="P435" i="2"/>
  <c r="O435" i="2" s="1"/>
  <c r="O10" i="2"/>
  <c r="DL413" i="2"/>
  <c r="DR289" i="2"/>
  <c r="DE220" i="2"/>
  <c r="Y220" i="1" s="1"/>
  <c r="Z220" i="1"/>
  <c r="Y263" i="2"/>
  <c r="D263" i="1" s="1"/>
  <c r="AF263" i="1" s="1"/>
  <c r="E263" i="1"/>
  <c r="AG263" i="1" s="1"/>
  <c r="AC396" i="2"/>
  <c r="H396" i="1" s="1"/>
  <c r="AJ396" i="1" s="1"/>
  <c r="I396" i="1"/>
  <c r="AK396" i="1" s="1"/>
  <c r="CD247" i="2"/>
  <c r="T247" i="1"/>
  <c r="DL398" i="2"/>
  <c r="DP213" i="2"/>
  <c r="DL213" i="2" s="1"/>
  <c r="AI267" i="1"/>
  <c r="BA165" i="2"/>
  <c r="K165" i="1" s="1"/>
  <c r="L165" i="1"/>
  <c r="BD317" i="2"/>
  <c r="N317" i="1" s="1"/>
  <c r="N319" i="1"/>
  <c r="Z247" i="2"/>
  <c r="F247" i="1"/>
  <c r="AX185" i="2"/>
  <c r="AT185" i="2" s="1"/>
  <c r="AF224" i="1"/>
  <c r="AI289" i="1"/>
  <c r="AK155" i="1"/>
  <c r="BG317" i="2"/>
  <c r="Q317" i="1" s="1"/>
  <c r="Q319" i="1"/>
  <c r="Q435" i="1" s="1"/>
  <c r="AJ133" i="1"/>
  <c r="DI342" i="2"/>
  <c r="AC342" i="1" s="1"/>
  <c r="AD342" i="1"/>
  <c r="DI247" i="2"/>
  <c r="AC247" i="1" s="1"/>
  <c r="AD247" i="1"/>
  <c r="DE420" i="2"/>
  <c r="Y420" i="1" s="1"/>
  <c r="Z420" i="1"/>
  <c r="AF392" i="1"/>
  <c r="AB185" i="2"/>
  <c r="G185" i="1" s="1"/>
  <c r="AI185" i="1" s="1"/>
  <c r="G187" i="1"/>
  <c r="BP317" i="2"/>
  <c r="BO317" i="2" s="1"/>
  <c r="CD262" i="2"/>
  <c r="AC355" i="2"/>
  <c r="H355" i="1" s="1"/>
  <c r="AJ355" i="1" s="1"/>
  <c r="I355" i="1"/>
  <c r="AH372" i="1"/>
  <c r="BA174" i="2"/>
  <c r="K174" i="1" s="1"/>
  <c r="AF174" i="1" s="1"/>
  <c r="L174" i="1"/>
  <c r="Y328" i="2"/>
  <c r="D328" i="1" s="1"/>
  <c r="E328" i="1"/>
  <c r="G27" i="1"/>
  <c r="AI27" i="1" s="1"/>
  <c r="Z27" i="2"/>
  <c r="DP37" i="2"/>
  <c r="DQ36" i="2"/>
  <c r="DP36" i="2" s="1"/>
  <c r="Z86" i="2"/>
  <c r="F86" i="1"/>
  <c r="AH86" i="1" s="1"/>
  <c r="AO435" i="2"/>
  <c r="AN435" i="2" s="1"/>
  <c r="AN10" i="2"/>
  <c r="AM10" i="2" s="1"/>
  <c r="Y267" i="2"/>
  <c r="D267" i="1" s="1"/>
  <c r="E267" i="1"/>
  <c r="AG267" i="1" s="1"/>
  <c r="AJ203" i="1"/>
  <c r="Y13" i="2"/>
  <c r="D13" i="1" s="1"/>
  <c r="AF13" i="1" s="1"/>
  <c r="D14" i="1"/>
  <c r="AF14" i="1" s="1"/>
  <c r="Y255" i="2"/>
  <c r="D255" i="1" s="1"/>
  <c r="AF255" i="1" s="1"/>
  <c r="H255" i="1"/>
  <c r="AJ255" i="1" s="1"/>
  <c r="AB317" i="2"/>
  <c r="G317" i="1" s="1"/>
  <c r="AI317" i="1" s="1"/>
  <c r="G319" i="1"/>
  <c r="AI319" i="1" s="1"/>
  <c r="Y59" i="2"/>
  <c r="D59" i="1" s="1"/>
  <c r="AF59" i="1" s="1"/>
  <c r="E59" i="1"/>
  <c r="AG59" i="1" s="1"/>
  <c r="DF187" i="2"/>
  <c r="DG185" i="2"/>
  <c r="AA187" i="1"/>
  <c r="AH187" i="1" s="1"/>
  <c r="BV67" i="2"/>
  <c r="BA18" i="2"/>
  <c r="K18" i="1" s="1"/>
  <c r="K19" i="1"/>
  <c r="AH44" i="1"/>
  <c r="AH192" i="1"/>
  <c r="D317" i="2"/>
  <c r="AF388" i="1"/>
  <c r="CC119" i="2"/>
  <c r="R119" i="1" s="1"/>
  <c r="S119" i="1"/>
  <c r="BA178" i="2"/>
  <c r="K178" i="1" s="1"/>
  <c r="L178" i="1"/>
  <c r="AG178" i="1" s="1"/>
  <c r="AJ372" i="1"/>
  <c r="AK435" i="2"/>
  <c r="AJ435" i="2" s="1"/>
  <c r="AJ79" i="1"/>
  <c r="DJ185" i="2"/>
  <c r="Z114" i="2"/>
  <c r="F114" i="1"/>
  <c r="BA126" i="2"/>
  <c r="K126" i="1" s="1"/>
  <c r="AF126" i="1" s="1"/>
  <c r="L126" i="1"/>
  <c r="AG126" i="1" s="1"/>
  <c r="AG98" i="1"/>
  <c r="AJ59" i="1"/>
  <c r="DP282" i="2"/>
  <c r="BA23" i="2"/>
  <c r="K23" i="1" s="1"/>
  <c r="L23" i="1"/>
  <c r="AF145" i="1"/>
  <c r="AH195" i="1"/>
  <c r="Y360" i="2"/>
  <c r="D360" i="1" s="1"/>
  <c r="AF360" i="1" s="1"/>
  <c r="E360" i="1"/>
  <c r="L12" i="1"/>
  <c r="AC228" i="2"/>
  <c r="H228" i="1" s="1"/>
  <c r="AJ228" i="1" s="1"/>
  <c r="I228" i="1"/>
  <c r="AG149" i="1"/>
  <c r="DL291" i="2"/>
  <c r="BG383" i="2"/>
  <c r="Q383" i="1" s="1"/>
  <c r="Q385" i="1"/>
  <c r="AI355" i="1"/>
  <c r="D86" i="2"/>
  <c r="Z262" i="2"/>
  <c r="F262" i="1"/>
  <c r="AJ397" i="1"/>
  <c r="CC248" i="2"/>
  <c r="R248" i="1" s="1"/>
  <c r="S248" i="1"/>
  <c r="CJ10" i="2"/>
  <c r="BB164" i="2"/>
  <c r="M164" i="1"/>
  <c r="H67" i="2"/>
  <c r="Y248" i="2"/>
  <c r="D248" i="1" s="1"/>
  <c r="E248" i="1"/>
  <c r="AG248" i="1" s="1"/>
  <c r="K319" i="2"/>
  <c r="S185" i="2"/>
  <c r="R185" i="2" s="1"/>
  <c r="AF238" i="1"/>
  <c r="CC348" i="2"/>
  <c r="R348" i="1" s="1"/>
  <c r="S348" i="1"/>
  <c r="AX67" i="2"/>
  <c r="AY435" i="2"/>
  <c r="AX435" i="2" s="1"/>
  <c r="AJ155" i="1"/>
  <c r="DE385" i="2"/>
  <c r="Y385" i="1" s="1"/>
  <c r="Z385" i="1"/>
  <c r="AL324" i="1"/>
  <c r="AG299" i="1"/>
  <c r="DL298" i="2"/>
  <c r="DF262" i="2"/>
  <c r="AA262" i="1"/>
  <c r="CI67" i="2"/>
  <c r="X67" i="1" s="1"/>
  <c r="X69" i="1"/>
  <c r="DF419" i="2"/>
  <c r="AA419" i="1"/>
  <c r="AK328" i="1"/>
  <c r="AJ356" i="1"/>
  <c r="AC67" i="2" l="1"/>
  <c r="H67" i="1" s="1"/>
  <c r="I67" i="1"/>
  <c r="AK140" i="1"/>
  <c r="CC36" i="2"/>
  <c r="R36" i="1" s="1"/>
  <c r="S36" i="1"/>
  <c r="H435" i="1"/>
  <c r="AJ419" i="1"/>
  <c r="AF148" i="1"/>
  <c r="DL320" i="2"/>
  <c r="AF192" i="1"/>
  <c r="DE187" i="2"/>
  <c r="Y187" i="1" s="1"/>
  <c r="Z187" i="1"/>
  <c r="AG328" i="1"/>
  <c r="BB383" i="2"/>
  <c r="M383" i="1"/>
  <c r="AF348" i="1"/>
  <c r="CC202" i="2"/>
  <c r="R202" i="1" s="1"/>
  <c r="S202" i="1"/>
  <c r="AL69" i="1"/>
  <c r="DL37" i="2"/>
  <c r="AK86" i="1"/>
  <c r="P435" i="1"/>
  <c r="AJ140" i="1"/>
  <c r="CC114" i="2"/>
  <c r="R114" i="1" s="1"/>
  <c r="S114" i="1"/>
  <c r="AF19" i="1"/>
  <c r="AH289" i="1"/>
  <c r="R435" i="2"/>
  <c r="AH140" i="1"/>
  <c r="Y55" i="2"/>
  <c r="D55" i="1" s="1"/>
  <c r="E55" i="1"/>
  <c r="CC12" i="2"/>
  <c r="R12" i="1" s="1"/>
  <c r="S12" i="1"/>
  <c r="Y262" i="2"/>
  <c r="D262" i="1" s="1"/>
  <c r="AF262" i="1" s="1"/>
  <c r="E262" i="1"/>
  <c r="AG262" i="1" s="1"/>
  <c r="DI383" i="2"/>
  <c r="AC383" i="1" s="1"/>
  <c r="AD383" i="1"/>
  <c r="AH114" i="1"/>
  <c r="AF328" i="1"/>
  <c r="DL56" i="2"/>
  <c r="BA385" i="2"/>
  <c r="K385" i="1" s="1"/>
  <c r="L385" i="1"/>
  <c r="AG103" i="1"/>
  <c r="AG301" i="1"/>
  <c r="AL67" i="1"/>
  <c r="CI435" i="2"/>
  <c r="X10" i="1"/>
  <c r="AG23" i="1"/>
  <c r="AJ86" i="1"/>
  <c r="G435" i="1"/>
  <c r="O435" i="1"/>
  <c r="AK202" i="1"/>
  <c r="BA114" i="2"/>
  <c r="K114" i="1" s="1"/>
  <c r="L114" i="1"/>
  <c r="AF18" i="1"/>
  <c r="BA247" i="2"/>
  <c r="K247" i="1" s="1"/>
  <c r="L247" i="1"/>
  <c r="Y289" i="2"/>
  <c r="D289" i="1" s="1"/>
  <c r="E289" i="1"/>
  <c r="DL173" i="2"/>
  <c r="AG290" i="1"/>
  <c r="Y140" i="2"/>
  <c r="D140" i="1" s="1"/>
  <c r="E140" i="1"/>
  <c r="AG397" i="1"/>
  <c r="AG298" i="1"/>
  <c r="DL55" i="2"/>
  <c r="AG37" i="1"/>
  <c r="AF301" i="1"/>
  <c r="AF23" i="1"/>
  <c r="BD435" i="2"/>
  <c r="BB435" i="2" s="1"/>
  <c r="BA435" i="2" s="1"/>
  <c r="N10" i="1"/>
  <c r="BG435" i="2"/>
  <c r="Q10" i="1"/>
  <c r="D10" i="2"/>
  <c r="DL174" i="2"/>
  <c r="AF290" i="1"/>
  <c r="BE383" i="2"/>
  <c r="O383" i="1" s="1"/>
  <c r="P383" i="1"/>
  <c r="AF397" i="1"/>
  <c r="CF435" i="2"/>
  <c r="CD435" i="2" s="1"/>
  <c r="CC435" i="2" s="1"/>
  <c r="U10" i="1"/>
  <c r="AF298" i="1"/>
  <c r="DE173" i="2"/>
  <c r="Y173" i="1" s="1"/>
  <c r="BB317" i="2"/>
  <c r="M317" i="1"/>
  <c r="CC407" i="2"/>
  <c r="R407" i="1" s="1"/>
  <c r="S407" i="1"/>
  <c r="DF67" i="2"/>
  <c r="AA67" i="1"/>
  <c r="BA36" i="2"/>
  <c r="K36" i="1" s="1"/>
  <c r="L36" i="1"/>
  <c r="DN67" i="2"/>
  <c r="DM67" i="2" s="1"/>
  <c r="DM69" i="2"/>
  <c r="DL69" i="2" s="1"/>
  <c r="DP289" i="2"/>
  <c r="CC355" i="2"/>
  <c r="R355" i="1" s="1"/>
  <c r="S355" i="1"/>
  <c r="Y69" i="2"/>
  <c r="D69" i="1" s="1"/>
  <c r="E69" i="1"/>
  <c r="AG310" i="1"/>
  <c r="AH385" i="1"/>
  <c r="CG317" i="2"/>
  <c r="V317" i="1" s="1"/>
  <c r="W317" i="1"/>
  <c r="AG386" i="1"/>
  <c r="DP385" i="2"/>
  <c r="DQ383" i="2"/>
  <c r="DP383" i="2" s="1"/>
  <c r="E435" i="2"/>
  <c r="D435" i="2" s="1"/>
  <c r="CC69" i="2"/>
  <c r="R69" i="1" s="1"/>
  <c r="S69" i="1"/>
  <c r="BO435" i="2"/>
  <c r="AG44" i="1"/>
  <c r="DN383" i="2"/>
  <c r="DM383" i="2" s="1"/>
  <c r="DL383" i="2" s="1"/>
  <c r="DM385" i="2"/>
  <c r="DL385" i="2" s="1"/>
  <c r="BA319" i="2"/>
  <c r="K319" i="1" s="1"/>
  <c r="L319" i="1"/>
  <c r="BA407" i="2"/>
  <c r="K407" i="1" s="1"/>
  <c r="L407" i="1"/>
  <c r="AG364" i="1"/>
  <c r="AF310" i="1"/>
  <c r="AG255" i="1"/>
  <c r="BA69" i="2"/>
  <c r="K69" i="1" s="1"/>
  <c r="L69" i="1"/>
  <c r="Z383" i="2"/>
  <c r="F383" i="1"/>
  <c r="AF386" i="1"/>
  <c r="DE12" i="2"/>
  <c r="Y12" i="1" s="1"/>
  <c r="Z12" i="1"/>
  <c r="AF44" i="1"/>
  <c r="AG278" i="1"/>
  <c r="AK164" i="1"/>
  <c r="DL386" i="2"/>
  <c r="AH355" i="1"/>
  <c r="Y202" i="2"/>
  <c r="D202" i="1" s="1"/>
  <c r="E202" i="1"/>
  <c r="AG202" i="1" s="1"/>
  <c r="DF185" i="2"/>
  <c r="AA185" i="1"/>
  <c r="AK114" i="1"/>
  <c r="Z67" i="2"/>
  <c r="F67" i="1"/>
  <c r="AK228" i="1"/>
  <c r="AK355" i="1"/>
  <c r="AH247" i="1"/>
  <c r="CX435" i="2"/>
  <c r="Y164" i="2"/>
  <c r="D164" i="1" s="1"/>
  <c r="E164" i="1"/>
  <c r="AJ114" i="1"/>
  <c r="AG320" i="1"/>
  <c r="AJ335" i="1"/>
  <c r="DE335" i="2"/>
  <c r="Y335" i="1" s="1"/>
  <c r="Z335" i="1"/>
  <c r="DO435" i="2"/>
  <c r="DE86" i="2"/>
  <c r="Y86" i="1" s="1"/>
  <c r="Z86" i="1"/>
  <c r="AF49" i="1"/>
  <c r="BA355" i="2"/>
  <c r="K355" i="1" s="1"/>
  <c r="L355" i="1"/>
  <c r="AF240" i="1"/>
  <c r="DL140" i="2"/>
  <c r="BB67" i="2"/>
  <c r="M67" i="1"/>
  <c r="Y385" i="2"/>
  <c r="D385" i="1" s="1"/>
  <c r="AF385" i="1" s="1"/>
  <c r="E385" i="1"/>
  <c r="CC419" i="2"/>
  <c r="R419" i="1" s="1"/>
  <c r="S419" i="1"/>
  <c r="CC55" i="2"/>
  <c r="R55" i="1" s="1"/>
  <c r="S55" i="1"/>
  <c r="DG435" i="2"/>
  <c r="DF10" i="2"/>
  <c r="AA10" i="1"/>
  <c r="BA202" i="2"/>
  <c r="K202" i="1" s="1"/>
  <c r="L202" i="1"/>
  <c r="AT67" i="2"/>
  <c r="DE342" i="2"/>
  <c r="Y342" i="1" s="1"/>
  <c r="AF278" i="1"/>
  <c r="DF383" i="2"/>
  <c r="AA383" i="1"/>
  <c r="AJ164" i="1"/>
  <c r="Y355" i="2"/>
  <c r="D355" i="1" s="1"/>
  <c r="E355" i="1"/>
  <c r="AG355" i="1" s="1"/>
  <c r="BA187" i="2"/>
  <c r="K187" i="1" s="1"/>
  <c r="L187" i="1"/>
  <c r="AG187" i="1" s="1"/>
  <c r="DJ435" i="2"/>
  <c r="DI435" i="2" s="1"/>
  <c r="DI10" i="2"/>
  <c r="AC10" i="1" s="1"/>
  <c r="AD10" i="1"/>
  <c r="AG336" i="1"/>
  <c r="U435" i="1"/>
  <c r="DO317" i="2"/>
  <c r="AK342" i="1"/>
  <c r="DL28" i="2"/>
  <c r="AH228" i="1"/>
  <c r="AG423" i="1"/>
  <c r="AH396" i="1"/>
  <c r="DQ317" i="2"/>
  <c r="DP317" i="2" s="1"/>
  <c r="DP319" i="2"/>
  <c r="L10" i="1"/>
  <c r="DL248" i="2"/>
  <c r="DL247" i="2"/>
  <c r="CC335" i="2"/>
  <c r="R335" i="1" s="1"/>
  <c r="S335" i="1"/>
  <c r="AB435" i="2"/>
  <c r="G10" i="1"/>
  <c r="AF336" i="1"/>
  <c r="Y228" i="2"/>
  <c r="D228" i="1" s="1"/>
  <c r="E228" i="1"/>
  <c r="AF423" i="1"/>
  <c r="Y396" i="2"/>
  <c r="D396" i="1" s="1"/>
  <c r="E396" i="1"/>
  <c r="DE407" i="2"/>
  <c r="Y407" i="1" s="1"/>
  <c r="Z407" i="1"/>
  <c r="DH435" i="2"/>
  <c r="AB10" i="1"/>
  <c r="DI67" i="2"/>
  <c r="AC67" i="1" s="1"/>
  <c r="AD67" i="1"/>
  <c r="DN317" i="2"/>
  <c r="DM319" i="2"/>
  <c r="Y247" i="2"/>
  <c r="D247" i="1" s="1"/>
  <c r="E247" i="1"/>
  <c r="BA86" i="2"/>
  <c r="K86" i="1" s="1"/>
  <c r="L86" i="1"/>
  <c r="CC262" i="2"/>
  <c r="R262" i="1" s="1"/>
  <c r="S262" i="1"/>
  <c r="BB185" i="2"/>
  <c r="M185" i="1"/>
  <c r="DP228" i="2"/>
  <c r="DL228" i="2" s="1"/>
  <c r="BA12" i="2"/>
  <c r="K12" i="1" s="1"/>
  <c r="AF178" i="1"/>
  <c r="DL407" i="2"/>
  <c r="AJ289" i="1"/>
  <c r="AK12" i="1"/>
  <c r="AG90" i="1"/>
  <c r="CC140" i="2"/>
  <c r="R140" i="1" s="1"/>
  <c r="S140" i="1"/>
  <c r="AI383" i="1"/>
  <c r="AG195" i="1"/>
  <c r="AG70" i="1"/>
  <c r="CC319" i="2"/>
  <c r="R319" i="1" s="1"/>
  <c r="S319" i="1"/>
  <c r="CD10" i="2"/>
  <c r="Y27" i="2"/>
  <c r="D27" i="1" s="1"/>
  <c r="E27" i="1"/>
  <c r="AG408" i="1"/>
  <c r="BE317" i="2"/>
  <c r="O317" i="1" s="1"/>
  <c r="AJ317" i="1" s="1"/>
  <c r="P317" i="1"/>
  <c r="AK317" i="1" s="1"/>
  <c r="AJ342" i="1"/>
  <c r="AA435" i="1"/>
  <c r="AF248" i="1"/>
  <c r="AF41" i="1"/>
  <c r="CD383" i="2"/>
  <c r="T383" i="1"/>
  <c r="DE419" i="2"/>
  <c r="Y419" i="1" s="1"/>
  <c r="Z419" i="1"/>
  <c r="AG360" i="1"/>
  <c r="AI187" i="1"/>
  <c r="Y173" i="2"/>
  <c r="D173" i="1" s="1"/>
  <c r="E173" i="1"/>
  <c r="CG185" i="2"/>
  <c r="V185" i="1" s="1"/>
  <c r="W185" i="1"/>
  <c r="AE435" i="1"/>
  <c r="AF343" i="1"/>
  <c r="CC385" i="2"/>
  <c r="R385" i="1" s="1"/>
  <c r="S385" i="1"/>
  <c r="CR435" i="2"/>
  <c r="CQ435" i="2" s="1"/>
  <c r="AG87" i="1"/>
  <c r="AF187" i="1"/>
  <c r="BA396" i="2"/>
  <c r="K396" i="1" s="1"/>
  <c r="K435" i="1" s="1"/>
  <c r="L396" i="1"/>
  <c r="L435" i="1" s="1"/>
  <c r="AJ12" i="1"/>
  <c r="AL187" i="1"/>
  <c r="AF90" i="1"/>
  <c r="K10" i="2"/>
  <c r="DE247" i="2"/>
  <c r="Y247" i="1" s="1"/>
  <c r="Z247" i="1"/>
  <c r="AF195" i="1"/>
  <c r="AF70" i="1"/>
  <c r="AG294" i="1"/>
  <c r="DL12" i="2"/>
  <c r="CD317" i="2"/>
  <c r="T317" i="1"/>
  <c r="AF31" i="1"/>
  <c r="Y114" i="2"/>
  <c r="D114" i="1" s="1"/>
  <c r="E114" i="1"/>
  <c r="DI185" i="2"/>
  <c r="AC185" i="1" s="1"/>
  <c r="AD185" i="1"/>
  <c r="DE202" i="2"/>
  <c r="Y202" i="1" s="1"/>
  <c r="Z202" i="1"/>
  <c r="AC435" i="1"/>
  <c r="AD435" i="1"/>
  <c r="BA228" i="2"/>
  <c r="K228" i="1" s="1"/>
  <c r="L228" i="1"/>
  <c r="AF87" i="1"/>
  <c r="AK247" i="1"/>
  <c r="AD435" i="2"/>
  <c r="AC435" i="2" s="1"/>
  <c r="AC10" i="2"/>
  <c r="H10" i="1" s="1"/>
  <c r="I10" i="1"/>
  <c r="AL185" i="1"/>
  <c r="K435" i="2"/>
  <c r="AG282" i="1"/>
  <c r="CC164" i="2"/>
  <c r="R164" i="1" s="1"/>
  <c r="S164" i="1"/>
  <c r="AK407" i="1"/>
  <c r="AF364" i="1"/>
  <c r="AF294" i="1"/>
  <c r="DN10" i="2"/>
  <c r="AK419" i="1"/>
  <c r="I435" i="1"/>
  <c r="BA372" i="2"/>
  <c r="K372" i="1" s="1"/>
  <c r="AF372" i="1" s="1"/>
  <c r="L372" i="1"/>
  <c r="AG372" i="1" s="1"/>
  <c r="DL429" i="2"/>
  <c r="AK289" i="1"/>
  <c r="BA164" i="2"/>
  <c r="K164" i="1" s="1"/>
  <c r="L164" i="1"/>
  <c r="AF267" i="1"/>
  <c r="CC396" i="2"/>
  <c r="R396" i="1" s="1"/>
  <c r="S396" i="1"/>
  <c r="AI385" i="1"/>
  <c r="AG270" i="1"/>
  <c r="DE55" i="2"/>
  <c r="Y55" i="1" s="1"/>
  <c r="Z55" i="1"/>
  <c r="AH419" i="1"/>
  <c r="F435" i="1"/>
  <c r="BE185" i="2"/>
  <c r="O185" i="1" s="1"/>
  <c r="P185" i="1"/>
  <c r="AK185" i="1" s="1"/>
  <c r="AJ247" i="1"/>
  <c r="D67" i="2"/>
  <c r="AF233" i="1"/>
  <c r="CC342" i="2"/>
  <c r="R342" i="1" s="1"/>
  <c r="S342" i="1"/>
  <c r="AH342" i="1"/>
  <c r="DE319" i="2"/>
  <c r="Y319" i="1" s="1"/>
  <c r="Z319" i="1"/>
  <c r="DL335" i="2"/>
  <c r="DK435" i="2"/>
  <c r="CC187" i="2"/>
  <c r="R187" i="1" s="1"/>
  <c r="S187" i="1"/>
  <c r="BH10" i="2"/>
  <c r="AF282" i="1"/>
  <c r="AJ407" i="1"/>
  <c r="AC185" i="2"/>
  <c r="H185" i="1" s="1"/>
  <c r="AJ364" i="1"/>
  <c r="AG56" i="1"/>
  <c r="CC173" i="2"/>
  <c r="R173" i="1" s="1"/>
  <c r="AF28" i="1"/>
  <c r="AH185" i="1"/>
  <c r="CH435" i="2"/>
  <c r="CG435" i="2" s="1"/>
  <c r="CG10" i="2"/>
  <c r="V10" i="1" s="1"/>
  <c r="W10" i="1"/>
  <c r="DE372" i="2"/>
  <c r="Y372" i="1" s="1"/>
  <c r="Z372" i="1"/>
  <c r="AF270" i="1"/>
  <c r="AL319" i="1"/>
  <c r="AL435" i="1" s="1"/>
  <c r="CD185" i="2"/>
  <c r="T185" i="1"/>
  <c r="AK385" i="1"/>
  <c r="BH435" i="2"/>
  <c r="DL420" i="2"/>
  <c r="X435" i="1"/>
  <c r="BA262" i="2"/>
  <c r="K262" i="1" s="1"/>
  <c r="L262" i="1"/>
  <c r="AF56" i="1"/>
  <c r="Z185" i="2"/>
  <c r="Y419" i="2"/>
  <c r="D419" i="1" s="1"/>
  <c r="E419" i="1"/>
  <c r="DF317" i="2"/>
  <c r="AA317" i="1"/>
  <c r="DE262" i="2"/>
  <c r="Y262" i="1" s="1"/>
  <c r="Z262" i="1"/>
  <c r="AM435" i="2"/>
  <c r="DL289" i="2"/>
  <c r="AH319" i="1"/>
  <c r="AL317" i="1"/>
  <c r="AF220" i="1"/>
  <c r="AG274" i="1"/>
  <c r="AK173" i="1"/>
  <c r="DL203" i="2"/>
  <c r="CG67" i="2"/>
  <c r="V67" i="1" s="1"/>
  <c r="W67" i="1"/>
  <c r="AH335" i="1"/>
  <c r="AG100" i="1"/>
  <c r="AJ385" i="1"/>
  <c r="AF76" i="1"/>
  <c r="AL383" i="1"/>
  <c r="DM342" i="2"/>
  <c r="DL342" i="2" s="1"/>
  <c r="AH12" i="1"/>
  <c r="AG174" i="1"/>
  <c r="DE228" i="2"/>
  <c r="Y228" i="1" s="1"/>
  <c r="Z228" i="1"/>
  <c r="CC27" i="2"/>
  <c r="R27" i="1" s="1"/>
  <c r="S27" i="1"/>
  <c r="AF378" i="1"/>
  <c r="DQ185" i="2"/>
  <c r="DP185" i="2" s="1"/>
  <c r="DP187" i="2"/>
  <c r="DE114" i="2"/>
  <c r="Y114" i="1" s="1"/>
  <c r="Z114" i="1"/>
  <c r="AC383" i="2"/>
  <c r="H383" i="1" s="1"/>
  <c r="I383" i="1"/>
  <c r="DE140" i="2"/>
  <c r="Y140" i="1" s="1"/>
  <c r="Z140" i="1"/>
  <c r="AA435" i="2"/>
  <c r="Z10" i="2"/>
  <c r="F10" i="1"/>
  <c r="AH10" i="1" s="1"/>
  <c r="DI317" i="2"/>
  <c r="AC317" i="1" s="1"/>
  <c r="Z317" i="2"/>
  <c r="F317" i="1"/>
  <c r="J435" i="1"/>
  <c r="CC86" i="2"/>
  <c r="R86" i="1" s="1"/>
  <c r="S86" i="1"/>
  <c r="AJ173" i="1"/>
  <c r="Y86" i="2"/>
  <c r="D86" i="1" s="1"/>
  <c r="AF86" i="1" s="1"/>
  <c r="E86" i="1"/>
  <c r="AG86" i="1" s="1"/>
  <c r="Y319" i="2"/>
  <c r="D319" i="1" s="1"/>
  <c r="E319" i="1"/>
  <c r="DE289" i="2"/>
  <c r="Y289" i="1" s="1"/>
  <c r="Z289" i="1"/>
  <c r="DQ10" i="2"/>
  <c r="AF413" i="1"/>
  <c r="AH407" i="1"/>
  <c r="DE36" i="2"/>
  <c r="Y36" i="1" s="1"/>
  <c r="Z36" i="1"/>
  <c r="Y36" i="2"/>
  <c r="D36" i="1" s="1"/>
  <c r="AF36" i="1" s="1"/>
  <c r="E36" i="1"/>
  <c r="AG36" i="1" s="1"/>
  <c r="DL373" i="2"/>
  <c r="BF435" i="2"/>
  <c r="BE435" i="2" s="1"/>
  <c r="BE10" i="2"/>
  <c r="O10" i="1" s="1"/>
  <c r="P10" i="1"/>
  <c r="AI69" i="1"/>
  <c r="DN185" i="2"/>
  <c r="DM185" i="2" s="1"/>
  <c r="DL185" i="2" s="1"/>
  <c r="AI435" i="1"/>
  <c r="DQ67" i="2"/>
  <c r="DP67" i="2" s="1"/>
  <c r="DP69" i="2"/>
  <c r="BA140" i="2"/>
  <c r="K140" i="1" s="1"/>
  <c r="L140" i="1"/>
  <c r="AF229" i="1"/>
  <c r="DE27" i="2"/>
  <c r="Y27" i="1" s="1"/>
  <c r="DL165" i="2"/>
  <c r="AF10" i="2"/>
  <c r="Y12" i="2"/>
  <c r="D12" i="1" s="1"/>
  <c r="AF12" i="1" s="1"/>
  <c r="E12" i="1"/>
  <c r="AG12" i="1" s="1"/>
  <c r="BA173" i="2"/>
  <c r="K173" i="1" s="1"/>
  <c r="L173" i="1"/>
  <c r="AE435" i="2"/>
  <c r="J10" i="1"/>
  <c r="BA342" i="2"/>
  <c r="K342" i="1" s="1"/>
  <c r="L342" i="1"/>
  <c r="Y335" i="2"/>
  <c r="D335" i="1" s="1"/>
  <c r="AF335" i="1" s="1"/>
  <c r="E335" i="1"/>
  <c r="AG335" i="1" s="1"/>
  <c r="AF100" i="1"/>
  <c r="CC228" i="2"/>
  <c r="R228" i="1" s="1"/>
  <c r="S228" i="1"/>
  <c r="CC247" i="2"/>
  <c r="R247" i="1" s="1"/>
  <c r="S247" i="1"/>
  <c r="AH262" i="1"/>
  <c r="AH202" i="1"/>
  <c r="AJ413" i="1"/>
  <c r="Y407" i="2"/>
  <c r="D407" i="1" s="1"/>
  <c r="E407" i="1"/>
  <c r="AG407" i="1" s="1"/>
  <c r="DE396" i="2"/>
  <c r="Y396" i="1" s="1"/>
  <c r="T435" i="1"/>
  <c r="DL372" i="2"/>
  <c r="AG119" i="1"/>
  <c r="AI67" i="1"/>
  <c r="DM187" i="2"/>
  <c r="DL187" i="2" s="1"/>
  <c r="AJ36" i="1"/>
  <c r="Y342" i="2"/>
  <c r="D342" i="1" s="1"/>
  <c r="E342" i="1"/>
  <c r="AG342" i="1" s="1"/>
  <c r="DR435" i="2"/>
  <c r="DL164" i="2"/>
  <c r="AF435" i="2"/>
  <c r="DE355" i="2"/>
  <c r="Y355" i="1" s="1"/>
  <c r="AG133" i="1"/>
  <c r="BA289" i="2"/>
  <c r="K289" i="1" s="1"/>
  <c r="CC289" i="2"/>
  <c r="R289" i="1" s="1"/>
  <c r="S289" i="1"/>
  <c r="CG383" i="2"/>
  <c r="V383" i="1" s="1"/>
  <c r="W383" i="1"/>
  <c r="CC372" i="2"/>
  <c r="R372" i="1" s="1"/>
  <c r="S372" i="1"/>
  <c r="AF133" i="1"/>
  <c r="CD67" i="2"/>
  <c r="Y435" i="1" l="1"/>
  <c r="DL67" i="2"/>
  <c r="BA383" i="2"/>
  <c r="K383" i="1" s="1"/>
  <c r="L383" i="1"/>
  <c r="CC383" i="2"/>
  <c r="R383" i="1" s="1"/>
  <c r="S383" i="1"/>
  <c r="AF342" i="1"/>
  <c r="AH317" i="1"/>
  <c r="DE317" i="2"/>
  <c r="Y317" i="1" s="1"/>
  <c r="Z317" i="1"/>
  <c r="AG396" i="1"/>
  <c r="DE10" i="2"/>
  <c r="Y10" i="1" s="1"/>
  <c r="Z10" i="1"/>
  <c r="AG55" i="1"/>
  <c r="AL10" i="1"/>
  <c r="Y317" i="2"/>
  <c r="D317" i="1" s="1"/>
  <c r="AF317" i="1" s="1"/>
  <c r="E317" i="1"/>
  <c r="AG317" i="1" s="1"/>
  <c r="AG419" i="1"/>
  <c r="E435" i="1"/>
  <c r="AK435" i="1"/>
  <c r="AF396" i="1"/>
  <c r="DF435" i="2"/>
  <c r="DE435" i="2" s="1"/>
  <c r="DE67" i="2"/>
  <c r="Y67" i="1" s="1"/>
  <c r="Z67" i="1"/>
  <c r="AF55" i="1"/>
  <c r="DN435" i="2"/>
  <c r="DM435" i="2" s="1"/>
  <c r="DL435" i="2" s="1"/>
  <c r="DM10" i="2"/>
  <c r="DL10" i="2" s="1"/>
  <c r="Y185" i="2"/>
  <c r="D185" i="1" s="1"/>
  <c r="E185" i="1"/>
  <c r="AG228" i="1"/>
  <c r="AG164" i="1"/>
  <c r="AF228" i="1"/>
  <c r="S435" i="1"/>
  <c r="AF164" i="1"/>
  <c r="AF419" i="1"/>
  <c r="D435" i="1"/>
  <c r="CC67" i="2"/>
  <c r="R67" i="1" s="1"/>
  <c r="S67" i="1"/>
  <c r="Y10" i="2"/>
  <c r="D10" i="1" s="1"/>
  <c r="AF10" i="1" s="1"/>
  <c r="E10" i="1"/>
  <c r="AG10" i="1" s="1"/>
  <c r="Z435" i="2"/>
  <c r="Y435" i="2" s="1"/>
  <c r="AG114" i="1"/>
  <c r="BA185" i="2"/>
  <c r="K185" i="1" s="1"/>
  <c r="L185" i="1"/>
  <c r="R435" i="1"/>
  <c r="AH383" i="1"/>
  <c r="BA317" i="2"/>
  <c r="K317" i="1" s="1"/>
  <c r="L317" i="1"/>
  <c r="AJ435" i="1"/>
  <c r="AJ185" i="1"/>
  <c r="AH435" i="1"/>
  <c r="AF114" i="1"/>
  <c r="AG27" i="1"/>
  <c r="AI10" i="1"/>
  <c r="AG385" i="1"/>
  <c r="Y383" i="2"/>
  <c r="D383" i="1" s="1"/>
  <c r="AF383" i="1" s="1"/>
  <c r="E383" i="1"/>
  <c r="AG140" i="1"/>
  <c r="Z435" i="1"/>
  <c r="AF407" i="1"/>
  <c r="DQ435" i="2"/>
  <c r="DP435" i="2" s="1"/>
  <c r="DP10" i="2"/>
  <c r="AK383" i="1"/>
  <c r="CC10" i="2"/>
  <c r="R10" i="1" s="1"/>
  <c r="S10" i="1"/>
  <c r="BA67" i="2"/>
  <c r="K67" i="1" s="1"/>
  <c r="L67" i="1"/>
  <c r="AH67" i="1"/>
  <c r="CC317" i="2"/>
  <c r="R317" i="1" s="1"/>
  <c r="S317" i="1"/>
  <c r="AG247" i="1"/>
  <c r="AF355" i="1"/>
  <c r="Y67" i="2"/>
  <c r="D67" i="1" s="1"/>
  <c r="E67" i="1"/>
  <c r="AG289" i="1"/>
  <c r="AK67" i="1"/>
  <c r="AF202" i="1"/>
  <c r="AF27" i="1"/>
  <c r="AJ383" i="1"/>
  <c r="AG173" i="1"/>
  <c r="AF247" i="1"/>
  <c r="AG69" i="1"/>
  <c r="AF289" i="1"/>
  <c r="AJ67" i="1"/>
  <c r="CC185" i="2"/>
  <c r="R185" i="1" s="1"/>
  <c r="S185" i="1"/>
  <c r="AK10" i="1"/>
  <c r="AF173" i="1"/>
  <c r="DL319" i="2"/>
  <c r="AF69" i="1"/>
  <c r="AF140" i="1"/>
  <c r="AG319" i="1"/>
  <c r="AF319" i="1"/>
  <c r="AJ10" i="1"/>
  <c r="DM317" i="2"/>
  <c r="DL317" i="2" s="1"/>
  <c r="BA10" i="2"/>
  <c r="K10" i="1" s="1"/>
  <c r="DE383" i="2"/>
  <c r="Y383" i="1" s="1"/>
  <c r="Z383" i="1"/>
  <c r="DE185" i="2"/>
  <c r="Y185" i="1" s="1"/>
  <c r="Z185" i="1"/>
  <c r="AG67" i="1" l="1"/>
  <c r="AG185" i="1"/>
  <c r="AG435" i="1"/>
  <c r="AG383" i="1"/>
  <c r="AF185" i="1"/>
  <c r="AF67" i="1"/>
  <c r="AF435" i="1"/>
</calcChain>
</file>

<file path=xl/sharedStrings.xml><?xml version="1.0" encoding="utf-8"?>
<sst xmlns="http://schemas.openxmlformats.org/spreadsheetml/2006/main" count="1021" uniqueCount="362">
  <si>
    <t>CARGO STATISTICS SUMMARY BY PMO/PORT</t>
  </si>
  <si>
    <t>Philippine Ports Authority</t>
  </si>
  <si>
    <t>2023</t>
  </si>
  <si>
    <t>CARGO THROUGHPUT (in metric tons)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</si>
  <si>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</si>
  <si>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</si>
  <si>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</si>
  <si>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</si>
  <si>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</si>
  <si>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</si>
  <si>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</si>
  <si>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</si>
  <si>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</si>
  <si>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Inbound</t>
  </si>
  <si>
    <t>Outbound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</si>
  <si>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</si>
  <si>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</si>
  <si>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</si>
  <si>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</si>
  <si>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</si>
  <si>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</si>
  <si>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</si>
  <si>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15</t>
  </si>
  <si>
    <t>BP (Anchorage)</t>
  </si>
  <si>
    <t>Terminal Pasig Bank - Government Coastwise</t>
  </si>
  <si>
    <t>Terminal Pasig Bank - Government Bay &amp; River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</si>
  <si>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</si>
  <si>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</si>
  <si>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</si>
  <si>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</si>
  <si>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</si>
  <si>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</si>
  <si>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>BP North Harbor RORO</t>
  </si>
  <si>
    <t>TMO Vitas (OTP Vitas - Pier 18)</t>
  </si>
  <si>
    <t>OTP Vitas</t>
  </si>
  <si>
    <t>OTP Vitas (Anchorage)</t>
  </si>
  <si>
    <t>PMO Northern Luzon</t>
  </si>
  <si>
    <t>BP Currimao</t>
  </si>
  <si>
    <t>BP Currimao RORO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</si>
  <si>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</si>
  <si>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</si>
  <si>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</si>
  <si>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</si>
  <si>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</si>
  <si>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</si>
  <si>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</si>
  <si>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Claveria (Anchorage)</t>
  </si>
  <si>
    <t>OTP Salomague</t>
  </si>
  <si>
    <t>TMO Pangasinan</t>
  </si>
  <si>
    <t>OTP Sual</t>
  </si>
  <si>
    <t>OTP Sual (Anchorage)</t>
  </si>
  <si>
    <t>Other Government Ports</t>
  </si>
  <si>
    <t>PMO Bataan/Aurora</t>
  </si>
  <si>
    <t>BP Limay</t>
  </si>
  <si>
    <t>BP Limay (Anchorage)</t>
  </si>
  <si>
    <t>TMO Orion</t>
  </si>
  <si>
    <t>OTP Orion</t>
  </si>
  <si>
    <t>OTP Orion (Anchorage)</t>
  </si>
  <si>
    <t>TMO Casiguran (OTP Casiguran Anchorage)</t>
  </si>
  <si>
    <t>TMO Dingalan (OTP Dingalan Anchorage)</t>
  </si>
  <si>
    <t>Southern Luzon</t>
  </si>
  <si>
    <t>PMO Batangas</t>
  </si>
  <si>
    <t>BP Batangas</t>
  </si>
  <si>
    <t>Batangas RORO</t>
  </si>
  <si>
    <t>Batangas</t>
  </si>
  <si>
    <t>Batangas Phase 2</t>
  </si>
  <si>
    <t>Batangas (Anchorage)</t>
  </si>
  <si>
    <t>TMO Bauan (OTP Bauan)</t>
  </si>
  <si>
    <t>TMO Tablas (ex-Poctoy)</t>
  </si>
  <si>
    <t>OTP Tablas RORO</t>
  </si>
  <si>
    <t>OTP Tablas</t>
  </si>
  <si>
    <t>TMO Romblon</t>
  </si>
  <si>
    <t>OTP Romblon RORO</t>
  </si>
  <si>
    <t>OTP Romblon</t>
  </si>
  <si>
    <t>OTP Romblon (Anchorage)</t>
  </si>
  <si>
    <t>PMO Bicol</t>
  </si>
  <si>
    <t>BP Legazpi</t>
  </si>
  <si>
    <t>BP Legazpi (Anchorage)</t>
  </si>
  <si>
    <t xml:space="preserve">TMO Bulan </t>
  </si>
  <si>
    <t>OTP Bulan RORO</t>
  </si>
  <si>
    <t>OTP Bulan</t>
  </si>
  <si>
    <t>OTP Bulan (Anchorage)</t>
  </si>
  <si>
    <t>TMO Matnog</t>
  </si>
  <si>
    <t>OTP Matnog RORO</t>
  </si>
  <si>
    <t>OTP Matnog (Anchorage)</t>
  </si>
  <si>
    <t>TMO Camarines (Pasacao)</t>
  </si>
  <si>
    <t>OTP Camarines RORO</t>
  </si>
  <si>
    <t>OTP Camarines</t>
  </si>
  <si>
    <t>TMO Pio Duran</t>
  </si>
  <si>
    <t>OTP Pio Duran RORO</t>
  </si>
  <si>
    <t>OTP Pio Duran</t>
  </si>
  <si>
    <t>TMO Tabaco</t>
  </si>
  <si>
    <t>OTP Tabaco RORO</t>
  </si>
  <si>
    <t>OTP Tabaco</t>
  </si>
  <si>
    <t>OTP Tabaco (Anchorage)</t>
  </si>
  <si>
    <t>TMO Catanduanes (Virac)</t>
  </si>
  <si>
    <t>OTP Catanduanes RORO</t>
  </si>
  <si>
    <t>OTP Catanduanes</t>
  </si>
  <si>
    <t>OTP Catanduanes (Anchorage)</t>
  </si>
  <si>
    <t>PMO Palawan</t>
  </si>
  <si>
    <t>BP Puerto Princesa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</si>
  <si>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</si>
  <si>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</si>
  <si>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</si>
  <si>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</si>
  <si>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</si>
  <si>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</si>
  <si>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RORO</t>
  </si>
  <si>
    <t>OTP Coron</t>
  </si>
  <si>
    <t>OTP Coron (Anchorage)</t>
  </si>
  <si>
    <t>TMO Culion (OTP Culion)</t>
  </si>
  <si>
    <t>OTP Culion RORO</t>
  </si>
  <si>
    <t>OTP Culion</t>
  </si>
  <si>
    <t>OTP Culion (Anchorage)</t>
  </si>
  <si>
    <t>TMO Cuyo</t>
  </si>
  <si>
    <t>OTP Cuyo RORO</t>
  </si>
  <si>
    <t>OTP Cuyo</t>
  </si>
  <si>
    <t>TMO El Nido</t>
  </si>
  <si>
    <t>OTP El Nido RORO</t>
  </si>
  <si>
    <t>OTP El Nido</t>
  </si>
  <si>
    <t>OTP El Nido (Anchorage)</t>
  </si>
  <si>
    <t>PMO Mindoro</t>
  </si>
  <si>
    <t>BP Calapan</t>
  </si>
  <si>
    <t>BP Calapan RORO</t>
  </si>
  <si>
    <t>BP Calapan (Anchorage)</t>
  </si>
  <si>
    <t>TMO Lubang/Tilik/Looc</t>
  </si>
  <si>
    <t>OTP Lubang RORO</t>
  </si>
  <si>
    <t>OTP Lubang</t>
  </si>
  <si>
    <t>TMO Puerto Galera</t>
  </si>
  <si>
    <t>OTP Puerto Galera RORO</t>
  </si>
  <si>
    <t>OTP Puerto Galera</t>
  </si>
  <si>
    <t>OTP Puerto Galera (Anchorage)</t>
  </si>
  <si>
    <t>TMO Roxas (OTP Dangay, Roxas)</t>
  </si>
  <si>
    <t>OTP Roxas RORO</t>
  </si>
  <si>
    <t xml:space="preserve">OTP Roxas </t>
  </si>
  <si>
    <t>TMO San Jose/Abra de Ilog</t>
  </si>
  <si>
    <t>OTP Abra de Ilog RORO</t>
  </si>
  <si>
    <t>OTP Abra de Ilog</t>
  </si>
  <si>
    <t>OTP San Jose RORO</t>
  </si>
  <si>
    <t>OTP San Jose</t>
  </si>
  <si>
    <t>OTP San Jose (Anchorage)</t>
  </si>
  <si>
    <t>PMO Marinduque/Quezon</t>
  </si>
  <si>
    <t>BP Lucena</t>
  </si>
  <si>
    <t>BP Lucena RORO</t>
  </si>
  <si>
    <t>TMO Balanacan (OTP Balanacan RORO)</t>
  </si>
  <si>
    <t>TMO Sta. Cruz (OTP Sta. Cruz)</t>
  </si>
  <si>
    <t>PMO Masbate</t>
  </si>
  <si>
    <t>BP Masbate</t>
  </si>
  <si>
    <t>BP Masbate RORO</t>
  </si>
  <si>
    <t>BP Masbate (Anchorage)</t>
  </si>
  <si>
    <t>TMO San Pascual</t>
  </si>
  <si>
    <t>OTP San Pascual RoRo</t>
  </si>
  <si>
    <t>OTP San Pascual</t>
  </si>
  <si>
    <t>OTP San Pascual (Anchorage)</t>
  </si>
  <si>
    <t>Visayas</t>
  </si>
  <si>
    <t>PMO Negros Oriental/Siquijor</t>
  </si>
  <si>
    <t>BP Dumaguete</t>
  </si>
  <si>
    <t>BP Dumaguete RORO</t>
  </si>
  <si>
    <t>BP Dumaguete Anchorage</t>
  </si>
  <si>
    <t>TMO Larena</t>
  </si>
  <si>
    <t>OTP Larena RORO</t>
  </si>
  <si>
    <t>OTP Larena</t>
  </si>
  <si>
    <t>TMO Tandayag</t>
  </si>
  <si>
    <t>OTP Tandayag (RORO)</t>
  </si>
  <si>
    <t>OTP Tandayag</t>
  </si>
  <si>
    <t>OTP Tandayag (Anchorage)</t>
  </si>
  <si>
    <t>PMO Panay/Guimaras</t>
  </si>
  <si>
    <t>BP Iloilo</t>
  </si>
  <si>
    <t xml:space="preserve">BP Fort San Pedro </t>
  </si>
  <si>
    <t>BP Fort San Pedro (Anchorage)</t>
  </si>
  <si>
    <t>BP IRW RORO</t>
  </si>
  <si>
    <t>BP IRW</t>
  </si>
  <si>
    <t>BP ICPC RORO</t>
  </si>
  <si>
    <t>BP ICPC</t>
  </si>
  <si>
    <t>BP ICPC Anchorage</t>
  </si>
  <si>
    <t>TMO Aklan (OTP Dumaguit)</t>
  </si>
  <si>
    <t>TMO Antique (OTP San Jose)</t>
  </si>
  <si>
    <t>TMO Capiz</t>
  </si>
  <si>
    <t>OTP Culasi RORO</t>
  </si>
  <si>
    <t xml:space="preserve">OTP Culasi </t>
  </si>
  <si>
    <t>OTP Culasi  (Anchorage)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</si>
  <si>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</si>
  <si>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</si>
  <si>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</si>
  <si>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</si>
  <si>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</si>
  <si>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</si>
  <si>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>OTP Estancia RORO</t>
  </si>
  <si>
    <t xml:space="preserve">OTP Estancia </t>
  </si>
  <si>
    <t>PMO Eastern Leyte/Samar</t>
  </si>
  <si>
    <t>BP Tacloban</t>
  </si>
  <si>
    <t>BP Tacloban (Anchorage)</t>
  </si>
  <si>
    <t>TMO Borongan (OTP Borongan)</t>
  </si>
  <si>
    <t xml:space="preserve">TMO Calbayog </t>
  </si>
  <si>
    <t>OTP Calbayog RORO</t>
  </si>
  <si>
    <t>OTP Calbayog</t>
  </si>
  <si>
    <t>OTP Calbayog (Anchorage)</t>
  </si>
  <si>
    <t>TMO Catbalogan (OTP Catbalogan)</t>
  </si>
  <si>
    <t>TMO Guiuan (OTP Guiuan)</t>
  </si>
  <si>
    <t>TMO Liloan (OTP Liloan Ferry Terminal RORO )</t>
  </si>
  <si>
    <t xml:space="preserve">TMO San Isidro </t>
  </si>
  <si>
    <t>OTP San Isidro RORO</t>
  </si>
  <si>
    <t>OTP San Isidro</t>
  </si>
  <si>
    <t>OTP San Isidro (Anchorage)</t>
  </si>
  <si>
    <t>PMO Negros Occidental/Bacolod/Banago/Bredco</t>
  </si>
  <si>
    <t>BP Banago</t>
  </si>
  <si>
    <t>BP Banago RORO</t>
  </si>
  <si>
    <t>BP Banago (Anchorage)</t>
  </si>
  <si>
    <t>TMO Danao (OTP Danao RORO)</t>
  </si>
  <si>
    <t>TMO Hinoba-an (OTP Hinoba-an)</t>
  </si>
  <si>
    <t>TMO Pulupandan (OTP Pulupandan)</t>
  </si>
  <si>
    <t>TMO San Carlos</t>
  </si>
  <si>
    <t>OTP San Carlos RORO</t>
  </si>
  <si>
    <t>OTP San Carlos</t>
  </si>
  <si>
    <t>OTP San Carlos (Anchorage)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</si>
  <si>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</si>
  <si>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</si>
  <si>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</si>
  <si>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</si>
  <si>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</si>
  <si>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</si>
  <si>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</si>
  <si>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</si>
  <si>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</si>
  <si>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</si>
  <si>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</si>
  <si>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</si>
  <si>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</si>
  <si>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</si>
  <si>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</si>
  <si>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OTP Naval (Anchorage)</t>
  </si>
  <si>
    <t>TMO Maasin/Guadalupe/Limasawa</t>
  </si>
  <si>
    <t>OTP Maasin RORO</t>
  </si>
  <si>
    <t xml:space="preserve">OTP Maasin </t>
  </si>
  <si>
    <t>OTP Maasin (Anchorage)</t>
  </si>
  <si>
    <t>TMO Palompon/ San Isidro</t>
  </si>
  <si>
    <t>OTP Palompon RORO</t>
  </si>
  <si>
    <t>OTP Palompon</t>
  </si>
  <si>
    <t>OTP Palompon (Anchorage)</t>
  </si>
  <si>
    <t>PMO Bohol</t>
  </si>
  <si>
    <t>BP Tagbilaran</t>
  </si>
  <si>
    <t>BP Tagbilaran RORO</t>
  </si>
  <si>
    <t>BP Tagbilaran (Anchorage)</t>
  </si>
  <si>
    <t>TMO Jagna</t>
  </si>
  <si>
    <t>OTP Jagna RORO</t>
  </si>
  <si>
    <t>OTP Jagna</t>
  </si>
  <si>
    <t>OTP Jagna (Anchorage)</t>
  </si>
  <si>
    <t>TMO Getafe</t>
  </si>
  <si>
    <t>OTP Getafe RORO</t>
  </si>
  <si>
    <t xml:space="preserve">OTP Getafe </t>
  </si>
  <si>
    <t>TMO Loon</t>
  </si>
  <si>
    <t>OTP Loon RORO</t>
  </si>
  <si>
    <t>OTP Loon</t>
  </si>
  <si>
    <t>OTP Loon (Anchorage)</t>
  </si>
  <si>
    <t>TMO Talibon (OTP Talibon)</t>
  </si>
  <si>
    <t>TMO Tubigon</t>
  </si>
  <si>
    <t>OTP Tubigon RORO</t>
  </si>
  <si>
    <t>OTP Tubigon</t>
  </si>
  <si>
    <t>OTP Tubigon (Anchorage)</t>
  </si>
  <si>
    <t>TMO Ubay</t>
  </si>
  <si>
    <t>OTP Ubay RORO</t>
  </si>
  <si>
    <t>OTP Ubay</t>
  </si>
  <si>
    <t>OTP Ubay (Anchorage)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</si>
  <si>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</si>
  <si>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</si>
  <si>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</si>
  <si>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</si>
  <si>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</si>
  <si>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</si>
  <si>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</si>
  <si>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</si>
  <si>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</si>
  <si>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OTP Balingoan (Anchorage)</t>
  </si>
  <si>
    <t>TMO Camiguin</t>
  </si>
  <si>
    <t>OTP Benoni RORO</t>
  </si>
  <si>
    <t>OTP Benoni (Anchorage)</t>
  </si>
  <si>
    <t>TMO Opol (OTP Opol)</t>
  </si>
  <si>
    <t>PMO Lanao del Norte/Iligan</t>
  </si>
  <si>
    <t>BP Iligan</t>
  </si>
  <si>
    <t>BP Iligan RORO</t>
  </si>
  <si>
    <t>TMO Tubod (OTP Tubod)</t>
  </si>
  <si>
    <t>PMO Agusan</t>
  </si>
  <si>
    <t>BP Nasipit</t>
  </si>
  <si>
    <t>BP Nasipit RORO</t>
  </si>
  <si>
    <t>BP Nasipit (Anchorage)</t>
  </si>
  <si>
    <t>TMO Butuan (OTP Butuan)</t>
  </si>
  <si>
    <t>TMO Masao</t>
  </si>
  <si>
    <t>OTP Masao RORO</t>
  </si>
  <si>
    <t>OTP Masao</t>
  </si>
  <si>
    <t>OTP Masao (Anchorage)</t>
  </si>
  <si>
    <t>PMO Surigao</t>
  </si>
  <si>
    <t>BP Surigao</t>
  </si>
  <si>
    <t>BP Surigao RORO</t>
  </si>
  <si>
    <t>TMO Dinagat (OTP San Jose)</t>
  </si>
  <si>
    <t>TMO Lipata</t>
  </si>
  <si>
    <t>OTP Lipata RORO</t>
  </si>
  <si>
    <t>OTP Lipata</t>
  </si>
  <si>
    <t>OTP Lipata (Anchorage)</t>
  </si>
  <si>
    <t>TMO Siargao</t>
  </si>
  <si>
    <t>OTP Dapa RORO</t>
  </si>
  <si>
    <t>OTP Dapa</t>
  </si>
  <si>
    <t>OTP Dapa (Anchorage)</t>
  </si>
  <si>
    <t>TMO Tandag (OTP Tandag)</t>
  </si>
  <si>
    <t>PMO Misamis Occidental/Ozamiz</t>
  </si>
  <si>
    <t>BP Ozamiz</t>
  </si>
  <si>
    <t>BP Ozamiz RORO</t>
  </si>
  <si>
    <t>BP Daima RORO</t>
  </si>
  <si>
    <t>TMO Jimenez (OTP Jimenez)</t>
  </si>
  <si>
    <t xml:space="preserve">TMO Plaridel </t>
  </si>
  <si>
    <t>OTP Plaridel RORO</t>
  </si>
  <si>
    <t>OTP Plaridel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</si>
  <si>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</si>
  <si>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</si>
  <si>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</si>
  <si>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</si>
  <si>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</si>
  <si>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</si>
  <si>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Sta. Ana (Anchorage)</t>
  </si>
  <si>
    <t>TMO Babak/Samal (OTP Babak - KM 11)</t>
  </si>
  <si>
    <t>TMO Mati (OTP Mati)</t>
  </si>
  <si>
    <t>PMO SOCSARGEN</t>
  </si>
  <si>
    <t>BP General Santos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</si>
  <si>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</si>
  <si>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</si>
  <si>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</si>
  <si>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</si>
  <si>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</si>
  <si>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</si>
  <si>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</si>
  <si>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>BP Dapitan RORO</t>
  </si>
  <si>
    <t>BP Dapitan (Anchorage)</t>
  </si>
  <si>
    <t>TMO Liloy (OTP Liloy-Lamao)</t>
  </si>
  <si>
    <t>TMO Sindangan</t>
  </si>
  <si>
    <t>OTP Sindangan</t>
  </si>
  <si>
    <t>OTP Sindangan (Anchorage)</t>
  </si>
  <si>
    <t xml:space="preserve">PMO Zamboanga </t>
  </si>
  <si>
    <t>BP Zamboanga</t>
  </si>
  <si>
    <t>BP Zamboanga RORO</t>
  </si>
  <si>
    <t>TMO Isabela (Basilan)</t>
  </si>
  <si>
    <t>OTP Isabela RORO</t>
  </si>
  <si>
    <t>OTP Isabela</t>
  </si>
  <si>
    <t>TMO Zamboanga del Sur</t>
  </si>
  <si>
    <t>OTP Margosatubig</t>
  </si>
  <si>
    <t>OTP Pagadian</t>
  </si>
  <si>
    <t>TMO Zamboanga Sibugay</t>
  </si>
  <si>
    <t>OTP Malangas</t>
  </si>
  <si>
    <t>OTP Ipil</t>
  </si>
  <si>
    <t>CARGO STATISTICS BY PMO/PORT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</si>
  <si>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</si>
  <si>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</si>
  <si>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</si>
  <si>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</si>
  <si>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</si>
  <si>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</si>
  <si>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</si>
  <si>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</si>
  <si>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</si>
  <si>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</si>
  <si>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</si>
  <si>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</si>
  <si>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</si>
  <si>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BP Dumaguete (Anchorage)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</si>
</sst>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 wrapText="1"/>
    </xf>
    <xf numFmtId="3" fontId="3" fillId="5" borderId="7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/>
    <xf numFmtId="3" fontId="1" fillId="2" borderId="5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/>
    <xf numFmtId="3" fontId="3" fillId="2" borderId="10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left"/>
    </xf>
    <xf numFmtId="3" fontId="3" fillId="2" borderId="14" xfId="0" applyNumberFormat="1" applyFont="1" applyFill="1" applyBorder="1"/>
    <xf numFmtId="0" fontId="3" fillId="2" borderId="0" xfId="0" applyFont="1" applyFill="1"/>
    <xf numFmtId="3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2" borderId="15" xfId="0" applyNumberFormat="1" applyFont="1" applyFill="1" applyBorder="1"/>
    <xf numFmtId="3" fontId="8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mjacinto\Desktop\PPA%20FILES\statistics\QSR%20-%20working%20file\Quarterly%20working%20file\2023\Q4%202023\FINAL%20QSR\2023%20QSR%20as%20of%20December.xlsx" TargetMode="External"/><Relationship Id="rId1" Type="http://schemas.openxmlformats.org/officeDocument/2006/relationships/externalLinkPath" Target="/Users/nmjacinto/Desktop/PPA%20FILES/statistics/QSR%20-%20working%20file/Quarterly%20working%20file/2023/Q4%202023/FINAL%20QSR/2023%20QSR%20as%20of%20Dec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cargo"/>
      <sheetName val="sum-pass"/>
      <sheetName val="sum-teu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2023 Port Statistics is a preliminary data.</v>
          </cell>
        </row>
        <row r="60">
          <cell r="A60" t="str">
            <v>(2) Values may not add up due to rounding off.</v>
          </cell>
        </row>
        <row r="61">
          <cell r="A61" t="str">
            <v>(3) TMOs' statistics contain only the Terminal Ports under its jurisdiction. Statistics for Other Government Ports and Private Ports are presented in lump-sum totals.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520C-CD50-460A-969C-F64D6FB15E45}">
  <sheetPr>
    <tabColor rgb="FFFFFF00"/>
    <pageSetUpPr fitToPage="1"/>
  </sheetPr>
  <dimension ref="A1:AM444"/>
  <sheetViews>
    <sheetView tabSelected="1" view="pageBreakPreview" zoomScale="85" zoomScaleNormal="85" zoomScaleSheetLayoutView="85" workbookViewId="0">
      <pane xSplit="3" ySplit="8" topLeftCell="D9" activePane="bottomRight" state="frozen"/>
      <selection activeCell="O28" sqref="O28"/>
      <selection pane="topRight" activeCell="O28" sqref="O28"/>
      <selection pane="bottomLeft" activeCell="O28" sqref="O28"/>
      <selection pane="bottomRight" activeCell="C33" sqref="C33"/>
    </sheetView>
  </sheetViews>
  <sheetFormatPr defaultColWidth="10" defaultRowHeight="15" customHeight="1" x14ac:dyDescent="0.25"/>
  <cols>
    <col min="1" max="1" width="2.7109375" style="67" customWidth="1"/>
    <col min="2" max="2" width="2.7109375" style="1" customWidth="1"/>
    <col min="3" max="3" width="62.7109375" style="68" customWidth="1"/>
    <col min="4" max="4" width="15.42578125" style="3" customWidth="1"/>
    <col min="5" max="9" width="13.42578125" style="3" bestFit="1" customWidth="1"/>
    <col min="10" max="10" width="11.85546875" style="3" bestFit="1" customWidth="1"/>
    <col min="11" max="11" width="15.42578125" style="3" customWidth="1"/>
    <col min="12" max="17" width="13.42578125" style="3" customWidth="1"/>
    <col min="18" max="18" width="13.7109375" style="3" customWidth="1"/>
    <col min="19" max="24" width="13.42578125" style="3" bestFit="1" customWidth="1"/>
    <col min="25" max="25" width="14.28515625" style="3" customWidth="1"/>
    <col min="26" max="31" width="13.42578125" style="3" bestFit="1" customWidth="1"/>
    <col min="32" max="32" width="14.28515625" style="3" customWidth="1"/>
    <col min="33" max="35" width="13.42578125" style="3" bestFit="1" customWidth="1"/>
    <col min="36" max="37" width="14.7109375" style="3" bestFit="1" customWidth="1"/>
    <col min="38" max="38" width="13.42578125" style="3" customWidth="1"/>
    <col min="39" max="39" width="1.28515625" style="3" customWidth="1"/>
    <col min="40" max="16384" width="10" style="62"/>
  </cols>
  <sheetData>
    <row r="1" spans="1:38" ht="15" customHeight="1" x14ac:dyDescent="0.25">
      <c r="A1" s="1" t="s">
        <v>0</v>
      </c>
      <c r="C1" s="2"/>
    </row>
    <row r="2" spans="1:38" ht="15" customHeight="1" x14ac:dyDescent="0.25">
      <c r="A2" s="1" t="s">
        <v>1</v>
      </c>
      <c r="C2" s="2"/>
      <c r="Q2" s="4"/>
    </row>
    <row r="3" spans="1:38" ht="15" customHeight="1" x14ac:dyDescent="0.25">
      <c r="A3" s="5" t="s">
        <v>2</v>
      </c>
      <c r="C3" s="2"/>
      <c r="Q3" s="4"/>
    </row>
    <row r="4" spans="1:38" ht="15" customHeight="1" x14ac:dyDescent="0.25">
      <c r="A4" s="1" t="s">
        <v>3</v>
      </c>
      <c r="C4" s="2"/>
    </row>
    <row r="5" spans="1:38" ht="15" customHeight="1" x14ac:dyDescent="0.25">
      <c r="A5" s="1"/>
      <c r="C5" s="2"/>
    </row>
    <row r="6" spans="1:38" ht="15" customHeight="1" x14ac:dyDescent="0.2">
      <c r="A6" s="6" t="s">
        <v>4</v>
      </c>
      <c r="B6" s="7"/>
      <c r="C6" s="8"/>
      <c r="D6" s="9" t="s">
        <v>5</v>
      </c>
      <c r="E6" s="9"/>
      <c r="F6" s="9"/>
      <c r="G6" s="9"/>
      <c r="H6" s="9"/>
      <c r="I6" s="9"/>
      <c r="J6" s="9"/>
      <c r="K6" s="10" t="s">
        <v>6</v>
      </c>
      <c r="L6" s="10"/>
      <c r="M6" s="10"/>
      <c r="N6" s="10"/>
      <c r="O6" s="10"/>
      <c r="P6" s="10"/>
      <c r="Q6" s="10"/>
      <c r="R6" s="11" t="s">
        <v>7</v>
      </c>
      <c r="S6" s="11"/>
      <c r="T6" s="11"/>
      <c r="U6" s="11"/>
      <c r="V6" s="11"/>
      <c r="W6" s="11"/>
      <c r="X6" s="11"/>
      <c r="Y6" s="12" t="s">
        <v>8</v>
      </c>
      <c r="Z6" s="12"/>
      <c r="AA6" s="12"/>
      <c r="AB6" s="12"/>
      <c r="AC6" s="12"/>
      <c r="AD6" s="12"/>
      <c r="AE6" s="12"/>
      <c r="AF6" s="13" t="s">
        <v>9</v>
      </c>
      <c r="AG6" s="13"/>
      <c r="AH6" s="13"/>
      <c r="AI6" s="13"/>
      <c r="AJ6" s="13"/>
      <c r="AK6" s="13"/>
      <c r="AL6" s="13"/>
    </row>
    <row r="7" spans="1:38" ht="15" customHeight="1" x14ac:dyDescent="0.2">
      <c r="A7" s="14"/>
      <c r="B7" s="15"/>
      <c r="C7" s="16"/>
      <c r="D7" s="17" t="s">
        <v>9</v>
      </c>
      <c r="E7" s="18" t="s">
        <v>10</v>
      </c>
      <c r="F7" s="19"/>
      <c r="G7" s="20"/>
      <c r="H7" s="9" t="s">
        <v>11</v>
      </c>
      <c r="I7" s="9"/>
      <c r="J7" s="9"/>
      <c r="K7" s="21" t="s">
        <v>9</v>
      </c>
      <c r="L7" s="22" t="s">
        <v>10</v>
      </c>
      <c r="M7" s="23"/>
      <c r="N7" s="24"/>
      <c r="O7" s="10" t="s">
        <v>11</v>
      </c>
      <c r="P7" s="10"/>
      <c r="Q7" s="10"/>
      <c r="R7" s="25" t="s">
        <v>9</v>
      </c>
      <c r="S7" s="26" t="s">
        <v>10</v>
      </c>
      <c r="T7" s="27"/>
      <c r="U7" s="28"/>
      <c r="V7" s="11" t="s">
        <v>11</v>
      </c>
      <c r="W7" s="11"/>
      <c r="X7" s="11"/>
      <c r="Y7" s="29" t="s">
        <v>9</v>
      </c>
      <c r="Z7" s="30" t="s">
        <v>10</v>
      </c>
      <c r="AA7" s="31"/>
      <c r="AB7" s="32"/>
      <c r="AC7" s="12" t="s">
        <v>11</v>
      </c>
      <c r="AD7" s="12"/>
      <c r="AE7" s="12"/>
      <c r="AF7" s="33" t="s">
        <v>9</v>
      </c>
      <c r="AG7" s="34" t="s">
        <v>10</v>
      </c>
      <c r="AH7" s="35"/>
      <c r="AI7" s="36"/>
      <c r="AJ7" s="13" t="s">
        <v>11</v>
      </c>
      <c r="AK7" s="13"/>
      <c r="AL7" s="13"/>
    </row>
    <row r="8" spans="1:38" s="3" customFormat="1" ht="15" customHeight="1" x14ac:dyDescent="0.2">
      <c r="A8" s="37"/>
      <c r="B8" s="38"/>
      <c r="C8" s="39"/>
      <c r="D8" s="17"/>
      <c r="E8" s="40" t="s">
        <v>12</v>
      </c>
      <c r="F8" s="40" t="s">
        <v>13</v>
      </c>
      <c r="G8" s="40" t="s">
        <v>14</v>
      </c>
      <c r="H8" s="40" t="s">
        <v>12</v>
      </c>
      <c r="I8" s="40" t="s">
        <v>15</v>
      </c>
      <c r="J8" s="40" t="s">
        <v>16</v>
      </c>
      <c r="K8" s="21"/>
      <c r="L8" s="41" t="s">
        <v>12</v>
      </c>
      <c r="M8" s="41" t="s">
        <v>13</v>
      </c>
      <c r="N8" s="41" t="s">
        <v>14</v>
      </c>
      <c r="O8" s="41" t="s">
        <v>12</v>
      </c>
      <c r="P8" s="41" t="s">
        <v>15</v>
      </c>
      <c r="Q8" s="41" t="s">
        <v>16</v>
      </c>
      <c r="R8" s="25"/>
      <c r="S8" s="42" t="s">
        <v>12</v>
      </c>
      <c r="T8" s="42" t="s">
        <v>13</v>
      </c>
      <c r="U8" s="42" t="s">
        <v>14</v>
      </c>
      <c r="V8" s="42" t="s">
        <v>12</v>
      </c>
      <c r="W8" s="42" t="s">
        <v>15</v>
      </c>
      <c r="X8" s="42" t="s">
        <v>16</v>
      </c>
      <c r="Y8" s="29"/>
      <c r="Z8" s="43" t="s">
        <v>12</v>
      </c>
      <c r="AA8" s="43" t="s">
        <v>13</v>
      </c>
      <c r="AB8" s="43" t="s">
        <v>14</v>
      </c>
      <c r="AC8" s="43" t="s">
        <v>12</v>
      </c>
      <c r="AD8" s="43" t="s">
        <v>15</v>
      </c>
      <c r="AE8" s="43" t="s">
        <v>16</v>
      </c>
      <c r="AF8" s="33"/>
      <c r="AG8" s="44" t="s">
        <v>12</v>
      </c>
      <c r="AH8" s="44" t="s">
        <v>13</v>
      </c>
      <c r="AI8" s="44" t="s">
        <v>14</v>
      </c>
      <c r="AJ8" s="44" t="s">
        <v>12</v>
      </c>
      <c r="AK8" s="44" t="s">
        <v>15</v>
      </c>
      <c r="AL8" s="44" t="s">
        <v>16</v>
      </c>
    </row>
    <row r="9" spans="1:38" s="3" customFormat="1" ht="15" customHeight="1" x14ac:dyDescent="0.2">
      <c r="A9" s="45"/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3" customFormat="1" ht="15" customHeight="1" x14ac:dyDescent="0.25">
      <c r="A10" s="49" t="s">
        <v>17</v>
      </c>
      <c r="B10" s="50"/>
      <c r="C10" s="51"/>
      <c r="D10" s="48">
        <f>cargo!Y10</f>
        <v>25169330.78750816</v>
      </c>
      <c r="E10" s="48">
        <f>cargo!Z10</f>
        <v>8133443.5645081569</v>
      </c>
      <c r="F10" s="48">
        <f>cargo!AA10</f>
        <v>2899941.9007999995</v>
      </c>
      <c r="G10" s="48">
        <f>cargo!AB10</f>
        <v>5233501.6637081578</v>
      </c>
      <c r="H10" s="48">
        <f>cargo!AC10</f>
        <v>17035887.223000001</v>
      </c>
      <c r="I10" s="48">
        <f>cargo!AD10</f>
        <v>13140972.263</v>
      </c>
      <c r="J10" s="48">
        <f>cargo!AE10</f>
        <v>3894914.9599999995</v>
      </c>
      <c r="K10" s="48">
        <f>cargo!BA10</f>
        <v>25370313.308307998</v>
      </c>
      <c r="L10" s="48">
        <f>cargo!BB10</f>
        <v>7972356.3568079993</v>
      </c>
      <c r="M10" s="48">
        <f>cargo!BC10</f>
        <v>2750416.0711079999</v>
      </c>
      <c r="N10" s="48">
        <f>cargo!BD10</f>
        <v>5221940.285699999</v>
      </c>
      <c r="O10" s="48">
        <f>cargo!BE10</f>
        <v>17397956.951499999</v>
      </c>
      <c r="P10" s="48">
        <f>cargo!BF10</f>
        <v>14327011.7885</v>
      </c>
      <c r="Q10" s="48">
        <f>cargo!BG10</f>
        <v>3070945.1630000002</v>
      </c>
      <c r="R10" s="48">
        <f>cargo!CC10</f>
        <v>23443739.667027999</v>
      </c>
      <c r="S10" s="48">
        <f>cargo!CD10</f>
        <v>7270425.9340280006</v>
      </c>
      <c r="T10" s="48">
        <f>cargo!CE10</f>
        <v>2384375.5729999999</v>
      </c>
      <c r="U10" s="48">
        <f>cargo!CF10</f>
        <v>4886050.3610280007</v>
      </c>
      <c r="V10" s="48">
        <f>cargo!CG10</f>
        <v>16173313.732999999</v>
      </c>
      <c r="W10" s="48">
        <f>cargo!CH10</f>
        <v>13676532.002</v>
      </c>
      <c r="X10" s="48">
        <f>cargo!CI10</f>
        <v>2496781.7309999997</v>
      </c>
      <c r="Y10" s="48">
        <f>cargo!DE10</f>
        <v>26272736.850630499</v>
      </c>
      <c r="Z10" s="48">
        <f>cargo!DF10</f>
        <v>8421098.5159999989</v>
      </c>
      <c r="AA10" s="48">
        <f>cargo!DG10</f>
        <v>2703536.1059999997</v>
      </c>
      <c r="AB10" s="48">
        <f>cargo!DH10</f>
        <v>5717562.4100000001</v>
      </c>
      <c r="AC10" s="48">
        <f>cargo!DI10</f>
        <v>17851638.334630501</v>
      </c>
      <c r="AD10" s="48">
        <f>cargo!DJ10</f>
        <v>14312896.761350501</v>
      </c>
      <c r="AE10" s="48">
        <f>cargo!DK10</f>
        <v>3538741.5732800001</v>
      </c>
      <c r="AF10" s="48">
        <f t="shared" ref="AF10:AL10" si="0">D10+K10+R10+Y10</f>
        <v>100256120.61347467</v>
      </c>
      <c r="AG10" s="48">
        <f t="shared" si="0"/>
        <v>31797324.371344157</v>
      </c>
      <c r="AH10" s="48">
        <f t="shared" si="0"/>
        <v>10738269.650907999</v>
      </c>
      <c r="AI10" s="48">
        <f t="shared" si="0"/>
        <v>21059054.720436156</v>
      </c>
      <c r="AJ10" s="48">
        <f t="shared" si="0"/>
        <v>68458796.242130503</v>
      </c>
      <c r="AK10" s="48">
        <f t="shared" si="0"/>
        <v>55457412.814850494</v>
      </c>
      <c r="AL10" s="48">
        <f t="shared" si="0"/>
        <v>13001383.427279998</v>
      </c>
    </row>
    <row r="11" spans="1:38" s="3" customFormat="1" ht="15" customHeight="1" x14ac:dyDescent="0.25">
      <c r="A11" s="49"/>
      <c r="B11" s="50"/>
      <c r="C11" s="5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3" customFormat="1" ht="15" customHeight="1" x14ac:dyDescent="0.25">
      <c r="A12" s="49"/>
      <c r="B12" s="50" t="s">
        <v>18</v>
      </c>
      <c r="C12" s="51"/>
      <c r="D12" s="48">
        <f>cargo!Y12</f>
        <v>1744830.1229999999</v>
      </c>
      <c r="E12" s="48">
        <f>cargo!Z12</f>
        <v>277844.39899999998</v>
      </c>
      <c r="F12" s="48">
        <f>cargo!AA12</f>
        <v>245828.136</v>
      </c>
      <c r="G12" s="48">
        <f>cargo!AB12</f>
        <v>32016.262999999999</v>
      </c>
      <c r="H12" s="48">
        <f>cargo!AC12</f>
        <v>1466985.7239999999</v>
      </c>
      <c r="I12" s="48">
        <f>cargo!AD12</f>
        <v>1244007.868</v>
      </c>
      <c r="J12" s="48">
        <f>cargo!AE12</f>
        <v>222977.856</v>
      </c>
      <c r="K12" s="48">
        <f>cargo!BA12</f>
        <v>1747243.0873079998</v>
      </c>
      <c r="L12" s="48">
        <f>cargo!BB12</f>
        <v>305393.95330800005</v>
      </c>
      <c r="M12" s="48">
        <f>cargo!BC12</f>
        <v>265645.34630800004</v>
      </c>
      <c r="N12" s="48">
        <f>cargo!BD12</f>
        <v>39748.606999999996</v>
      </c>
      <c r="O12" s="48">
        <f>cargo!BE12</f>
        <v>1441849.1339999998</v>
      </c>
      <c r="P12" s="48">
        <f>cargo!BF12</f>
        <v>1249183.0359999998</v>
      </c>
      <c r="Q12" s="48">
        <f>cargo!BG12</f>
        <v>192666.098</v>
      </c>
      <c r="R12" s="48">
        <f>cargo!CC12</f>
        <v>1941591.209028</v>
      </c>
      <c r="S12" s="48">
        <f>cargo!CD12</f>
        <v>281385.34502800001</v>
      </c>
      <c r="T12" s="48">
        <f>cargo!CE12</f>
        <v>240980.23800000001</v>
      </c>
      <c r="U12" s="48">
        <f>cargo!CF12</f>
        <v>40405.107027999999</v>
      </c>
      <c r="V12" s="48">
        <f>cargo!CG12</f>
        <v>1660205.8640000001</v>
      </c>
      <c r="W12" s="48">
        <f>cargo!CH12</f>
        <v>1431355.8430000001</v>
      </c>
      <c r="X12" s="48">
        <f>cargo!CI12</f>
        <v>228850.02100000001</v>
      </c>
      <c r="Y12" s="48">
        <f>cargo!DE12</f>
        <v>2170821.0193505003</v>
      </c>
      <c r="Z12" s="48">
        <f>cargo!DF12</f>
        <v>191850.52400000003</v>
      </c>
      <c r="AA12" s="48">
        <f>cargo!DG12</f>
        <v>160947.38400000002</v>
      </c>
      <c r="AB12" s="48">
        <f>cargo!DH12</f>
        <v>30903.14</v>
      </c>
      <c r="AC12" s="48">
        <f>cargo!DI12</f>
        <v>1978970.4953505001</v>
      </c>
      <c r="AD12" s="48">
        <f>cargo!DJ12</f>
        <v>1758908.8493505002</v>
      </c>
      <c r="AE12" s="48">
        <f>cargo!DK12</f>
        <v>220061.64600000001</v>
      </c>
      <c r="AF12" s="48">
        <f t="shared" ref="AF12:AL21" si="1">D12+K12+R12+Y12</f>
        <v>7604485.4386864994</v>
      </c>
      <c r="AG12" s="48">
        <f t="shared" si="1"/>
        <v>1056474.2213359999</v>
      </c>
      <c r="AH12" s="48">
        <f t="shared" si="1"/>
        <v>913401.10430800007</v>
      </c>
      <c r="AI12" s="48">
        <f t="shared" si="1"/>
        <v>143073.11702800001</v>
      </c>
      <c r="AJ12" s="48">
        <f t="shared" si="1"/>
        <v>6548011.2173504997</v>
      </c>
      <c r="AK12" s="48">
        <f t="shared" si="1"/>
        <v>5683455.5963505004</v>
      </c>
      <c r="AL12" s="48">
        <f t="shared" si="1"/>
        <v>864555.62100000004</v>
      </c>
    </row>
    <row r="13" spans="1:38" s="3" customFormat="1" ht="15" customHeight="1" x14ac:dyDescent="0.2">
      <c r="A13" s="52"/>
      <c r="B13" s="53"/>
      <c r="C13" s="51" t="s">
        <v>19</v>
      </c>
      <c r="D13" s="48">
        <f>cargo!Y13</f>
        <v>1466985.7239999999</v>
      </c>
      <c r="E13" s="48">
        <f>cargo!Z13</f>
        <v>0</v>
      </c>
      <c r="F13" s="48">
        <f>cargo!AA13</f>
        <v>0</v>
      </c>
      <c r="G13" s="48">
        <f>cargo!AB13</f>
        <v>0</v>
      </c>
      <c r="H13" s="48">
        <f>cargo!AC13</f>
        <v>1466985.7239999999</v>
      </c>
      <c r="I13" s="48">
        <f>cargo!AD13</f>
        <v>1244007.868</v>
      </c>
      <c r="J13" s="48">
        <f>cargo!AE13</f>
        <v>222977.856</v>
      </c>
      <c r="K13" s="48">
        <f>cargo!BA13</f>
        <v>1441849.1339999998</v>
      </c>
      <c r="L13" s="48">
        <f>cargo!BB13</f>
        <v>0</v>
      </c>
      <c r="M13" s="48">
        <f>cargo!BC13</f>
        <v>0</v>
      </c>
      <c r="N13" s="48">
        <f>cargo!BD13</f>
        <v>0</v>
      </c>
      <c r="O13" s="48">
        <f>cargo!BE13</f>
        <v>1441849.1339999998</v>
      </c>
      <c r="P13" s="48">
        <f>cargo!BF13</f>
        <v>1249183.0359999998</v>
      </c>
      <c r="Q13" s="48">
        <f>cargo!BG13</f>
        <v>192666.098</v>
      </c>
      <c r="R13" s="48">
        <f>cargo!CC13</f>
        <v>1660205.8640000003</v>
      </c>
      <c r="S13" s="48">
        <f>cargo!CD13</f>
        <v>0</v>
      </c>
      <c r="T13" s="48">
        <f>cargo!CE13</f>
        <v>0</v>
      </c>
      <c r="U13" s="48">
        <f>cargo!CF13</f>
        <v>0</v>
      </c>
      <c r="V13" s="48">
        <f>cargo!CG13</f>
        <v>1660205.8640000003</v>
      </c>
      <c r="W13" s="48">
        <f>cargo!CH13</f>
        <v>1431355.8430000001</v>
      </c>
      <c r="X13" s="48">
        <f>cargo!CI13</f>
        <v>228850.02100000001</v>
      </c>
      <c r="Y13" s="48">
        <f>cargo!DE13</f>
        <v>1978970.4953504999</v>
      </c>
      <c r="Z13" s="48">
        <f>cargo!DF13</f>
        <v>0</v>
      </c>
      <c r="AA13" s="48">
        <f>cargo!DG13</f>
        <v>0</v>
      </c>
      <c r="AB13" s="48">
        <f>cargo!DH13</f>
        <v>0</v>
      </c>
      <c r="AC13" s="48">
        <f>cargo!DI13</f>
        <v>1978970.4953504999</v>
      </c>
      <c r="AD13" s="48">
        <f>cargo!DJ13</f>
        <v>1758908.8493505002</v>
      </c>
      <c r="AE13" s="48">
        <f>cargo!DK13</f>
        <v>220061.64600000001</v>
      </c>
      <c r="AF13" s="48">
        <f t="shared" si="1"/>
        <v>6548011.2173504997</v>
      </c>
      <c r="AG13" s="48">
        <f t="shared" si="1"/>
        <v>0</v>
      </c>
      <c r="AH13" s="48">
        <f t="shared" si="1"/>
        <v>0</v>
      </c>
      <c r="AI13" s="48">
        <f t="shared" si="1"/>
        <v>0</v>
      </c>
      <c r="AJ13" s="48">
        <f t="shared" si="1"/>
        <v>6548011.2173504997</v>
      </c>
      <c r="AK13" s="48">
        <f t="shared" si="1"/>
        <v>5683455.5963505004</v>
      </c>
      <c r="AL13" s="48">
        <f t="shared" si="1"/>
        <v>864555.62100000004</v>
      </c>
    </row>
    <row r="14" spans="1:38" s="3" customFormat="1" ht="15" customHeight="1" x14ac:dyDescent="0.2">
      <c r="A14" s="52"/>
      <c r="B14" s="53"/>
      <c r="C14" s="54" t="s">
        <v>20</v>
      </c>
      <c r="D14" s="48">
        <f>cargo!Y14</f>
        <v>507267.58499999996</v>
      </c>
      <c r="E14" s="48">
        <f>cargo!Z14</f>
        <v>0</v>
      </c>
      <c r="F14" s="48">
        <f>cargo!AA14</f>
        <v>0</v>
      </c>
      <c r="G14" s="48">
        <f>cargo!AB14</f>
        <v>0</v>
      </c>
      <c r="H14" s="48">
        <f>cargo!AC14</f>
        <v>507267.58499999996</v>
      </c>
      <c r="I14" s="48">
        <f>cargo!AD14</f>
        <v>399197.00699999998</v>
      </c>
      <c r="J14" s="48">
        <f>cargo!AE14</f>
        <v>108070.57800000001</v>
      </c>
      <c r="K14" s="48">
        <f>cargo!BA14</f>
        <v>467459.31599999999</v>
      </c>
      <c r="L14" s="48">
        <f>cargo!BB14</f>
        <v>0</v>
      </c>
      <c r="M14" s="48">
        <f>cargo!BC14</f>
        <v>0</v>
      </c>
      <c r="N14" s="48">
        <f>cargo!BD14</f>
        <v>0</v>
      </c>
      <c r="O14" s="48">
        <f>cargo!BE14</f>
        <v>467459.31599999999</v>
      </c>
      <c r="P14" s="48">
        <f>cargo!BF14</f>
        <v>368202.897</v>
      </c>
      <c r="Q14" s="48">
        <f>cargo!BG14</f>
        <v>99256.418999999994</v>
      </c>
      <c r="R14" s="48">
        <f>cargo!CC14</f>
        <v>561605.96699999995</v>
      </c>
      <c r="S14" s="48">
        <f>cargo!CD14</f>
        <v>0</v>
      </c>
      <c r="T14" s="48">
        <f>cargo!CE14</f>
        <v>0</v>
      </c>
      <c r="U14" s="48">
        <f>cargo!CF14</f>
        <v>0</v>
      </c>
      <c r="V14" s="48">
        <f>cargo!CG14</f>
        <v>561605.96699999995</v>
      </c>
      <c r="W14" s="48">
        <f>cargo!CH14</f>
        <v>452841.94799999997</v>
      </c>
      <c r="X14" s="48">
        <f>cargo!CI14</f>
        <v>108764.019</v>
      </c>
      <c r="Y14" s="48">
        <f>cargo!DE14</f>
        <v>616198.77800000005</v>
      </c>
      <c r="Z14" s="48">
        <f>cargo!DF14</f>
        <v>0</v>
      </c>
      <c r="AA14" s="48">
        <f>cargo!DG14</f>
        <v>0</v>
      </c>
      <c r="AB14" s="48">
        <f>cargo!DH14</f>
        <v>0</v>
      </c>
      <c r="AC14" s="48">
        <f>cargo!DI14</f>
        <v>616198.77800000005</v>
      </c>
      <c r="AD14" s="48">
        <f>cargo!DJ14</f>
        <v>487347.67700000003</v>
      </c>
      <c r="AE14" s="48">
        <f>cargo!DK14</f>
        <v>128851.101</v>
      </c>
      <c r="AF14" s="48">
        <f t="shared" si="1"/>
        <v>2152531.6459999997</v>
      </c>
      <c r="AG14" s="48">
        <f t="shared" si="1"/>
        <v>0</v>
      </c>
      <c r="AH14" s="48">
        <f t="shared" si="1"/>
        <v>0</v>
      </c>
      <c r="AI14" s="48">
        <f t="shared" si="1"/>
        <v>0</v>
      </c>
      <c r="AJ14" s="48">
        <f t="shared" si="1"/>
        <v>2152531.6459999997</v>
      </c>
      <c r="AK14" s="48">
        <f t="shared" si="1"/>
        <v>1707589.5290000001</v>
      </c>
      <c r="AL14" s="48">
        <f t="shared" si="1"/>
        <v>444942.11699999997</v>
      </c>
    </row>
    <row r="15" spans="1:38" s="3" customFormat="1" ht="15" customHeight="1" x14ac:dyDescent="0.2">
      <c r="A15" s="52"/>
      <c r="B15" s="53"/>
      <c r="C15" s="54" t="s">
        <v>21</v>
      </c>
      <c r="D15" s="48">
        <f>cargo!Y15</f>
        <v>811645.25799999991</v>
      </c>
      <c r="E15" s="48">
        <f>cargo!Z15</f>
        <v>0</v>
      </c>
      <c r="F15" s="48">
        <f>cargo!AA15</f>
        <v>0</v>
      </c>
      <c r="G15" s="48">
        <f>cargo!AB15</f>
        <v>0</v>
      </c>
      <c r="H15" s="48">
        <f>cargo!AC15</f>
        <v>811645.25799999991</v>
      </c>
      <c r="I15" s="48">
        <f>cargo!AD15</f>
        <v>700744.99</v>
      </c>
      <c r="J15" s="48">
        <f>cargo!AE15</f>
        <v>110900.26799999998</v>
      </c>
      <c r="K15" s="48">
        <f>cargo!BA15</f>
        <v>823350.45899999992</v>
      </c>
      <c r="L15" s="48">
        <f>cargo!BB15</f>
        <v>0</v>
      </c>
      <c r="M15" s="48">
        <f>cargo!BC15</f>
        <v>0</v>
      </c>
      <c r="N15" s="48">
        <f>cargo!BD15</f>
        <v>0</v>
      </c>
      <c r="O15" s="48">
        <f>cargo!BE15</f>
        <v>823350.45899999992</v>
      </c>
      <c r="P15" s="48">
        <f>cargo!BF15</f>
        <v>733446.74999999988</v>
      </c>
      <c r="Q15" s="48">
        <f>cargo!BG15</f>
        <v>89903.709000000003</v>
      </c>
      <c r="R15" s="48">
        <f>cargo!CC15</f>
        <v>905191.81300000031</v>
      </c>
      <c r="S15" s="48">
        <f>cargo!CD15</f>
        <v>0</v>
      </c>
      <c r="T15" s="48">
        <f>cargo!CE15</f>
        <v>0</v>
      </c>
      <c r="U15" s="48">
        <f>cargo!CF15</f>
        <v>0</v>
      </c>
      <c r="V15" s="48">
        <f>cargo!CG15</f>
        <v>905191.81300000031</v>
      </c>
      <c r="W15" s="48">
        <f>cargo!CH15</f>
        <v>792116.37100000028</v>
      </c>
      <c r="X15" s="48">
        <f>cargo!CI15</f>
        <v>113075.442</v>
      </c>
      <c r="Y15" s="48">
        <f>cargo!DE15</f>
        <v>1190503.6329999999</v>
      </c>
      <c r="Z15" s="48">
        <f>cargo!DF15</f>
        <v>0</v>
      </c>
      <c r="AA15" s="48">
        <f>cargo!DG15</f>
        <v>0</v>
      </c>
      <c r="AB15" s="48">
        <f>cargo!DH15</f>
        <v>0</v>
      </c>
      <c r="AC15" s="48">
        <f>cargo!DI15</f>
        <v>1190503.6329999999</v>
      </c>
      <c r="AD15" s="48">
        <f>cargo!DJ15</f>
        <v>1099293.088</v>
      </c>
      <c r="AE15" s="48">
        <f>cargo!DK15</f>
        <v>91210.544999999998</v>
      </c>
      <c r="AF15" s="48">
        <f t="shared" si="1"/>
        <v>3730691.1630000002</v>
      </c>
      <c r="AG15" s="48">
        <f t="shared" si="1"/>
        <v>0</v>
      </c>
      <c r="AH15" s="48">
        <f t="shared" si="1"/>
        <v>0</v>
      </c>
      <c r="AI15" s="48">
        <f t="shared" si="1"/>
        <v>0</v>
      </c>
      <c r="AJ15" s="48">
        <f t="shared" si="1"/>
        <v>3730691.1630000002</v>
      </c>
      <c r="AK15" s="48">
        <f t="shared" si="1"/>
        <v>3325601.199</v>
      </c>
      <c r="AL15" s="48">
        <f t="shared" si="1"/>
        <v>405089.96399999998</v>
      </c>
    </row>
    <row r="16" spans="1:38" s="3" customFormat="1" ht="15" customHeight="1" x14ac:dyDescent="0.2">
      <c r="A16" s="52"/>
      <c r="B16" s="53"/>
      <c r="C16" s="54" t="s">
        <v>22</v>
      </c>
      <c r="D16" s="48">
        <f>cargo!Y16</f>
        <v>49825.036999999997</v>
      </c>
      <c r="E16" s="48">
        <f>cargo!Z16</f>
        <v>0</v>
      </c>
      <c r="F16" s="48">
        <f>cargo!AA16</f>
        <v>0</v>
      </c>
      <c r="G16" s="48">
        <f>cargo!AB16</f>
        <v>0</v>
      </c>
      <c r="H16" s="48">
        <f>cargo!AC16</f>
        <v>49825.036999999997</v>
      </c>
      <c r="I16" s="48">
        <f>cargo!AD16</f>
        <v>49825.036999999997</v>
      </c>
      <c r="J16" s="48">
        <f>cargo!AE16</f>
        <v>0</v>
      </c>
      <c r="K16" s="48">
        <f>cargo!BA16</f>
        <v>53415.328999999998</v>
      </c>
      <c r="L16" s="48">
        <f>cargo!BB16</f>
        <v>0</v>
      </c>
      <c r="M16" s="48">
        <f>cargo!BC16</f>
        <v>0</v>
      </c>
      <c r="N16" s="48">
        <f>cargo!BD16</f>
        <v>0</v>
      </c>
      <c r="O16" s="48">
        <f>cargo!BE16</f>
        <v>53415.328999999998</v>
      </c>
      <c r="P16" s="48">
        <f>cargo!BF16</f>
        <v>53415.328999999998</v>
      </c>
      <c r="Q16" s="48">
        <f>cargo!BG16</f>
        <v>0</v>
      </c>
      <c r="R16" s="48">
        <f>cargo!CC16</f>
        <v>49027.864000000001</v>
      </c>
      <c r="S16" s="48">
        <f>cargo!CD16</f>
        <v>0</v>
      </c>
      <c r="T16" s="48">
        <f>cargo!CE16</f>
        <v>0</v>
      </c>
      <c r="U16" s="48">
        <f>cargo!CF16</f>
        <v>0</v>
      </c>
      <c r="V16" s="48">
        <f>cargo!CG16</f>
        <v>49027.864000000001</v>
      </c>
      <c r="W16" s="48">
        <f>cargo!CH16</f>
        <v>49027.864000000001</v>
      </c>
      <c r="X16" s="48">
        <f>cargo!CI16</f>
        <v>0</v>
      </c>
      <c r="Y16" s="48">
        <f>cargo!DE16</f>
        <v>40032.2223505</v>
      </c>
      <c r="Z16" s="48">
        <f>cargo!DF16</f>
        <v>0</v>
      </c>
      <c r="AA16" s="48">
        <f>cargo!DG16</f>
        <v>0</v>
      </c>
      <c r="AB16" s="48">
        <f>cargo!DH16</f>
        <v>0</v>
      </c>
      <c r="AC16" s="48">
        <f>cargo!DI16</f>
        <v>40032.2223505</v>
      </c>
      <c r="AD16" s="48">
        <f>cargo!DJ16</f>
        <v>40032.2223505</v>
      </c>
      <c r="AE16" s="48">
        <f>cargo!DK16</f>
        <v>0</v>
      </c>
      <c r="AF16" s="48">
        <f t="shared" si="1"/>
        <v>192300.45235049998</v>
      </c>
      <c r="AG16" s="48">
        <f t="shared" si="1"/>
        <v>0</v>
      </c>
      <c r="AH16" s="48">
        <f t="shared" si="1"/>
        <v>0</v>
      </c>
      <c r="AI16" s="48">
        <f t="shared" si="1"/>
        <v>0</v>
      </c>
      <c r="AJ16" s="48">
        <f t="shared" si="1"/>
        <v>192300.45235049998</v>
      </c>
      <c r="AK16" s="48">
        <f t="shared" si="1"/>
        <v>192300.45235049998</v>
      </c>
      <c r="AL16" s="48">
        <f t="shared" si="1"/>
        <v>0</v>
      </c>
    </row>
    <row r="17" spans="1:38" s="3" customFormat="1" ht="15" customHeight="1" x14ac:dyDescent="0.2">
      <c r="A17" s="52"/>
      <c r="B17" s="53"/>
      <c r="C17" s="54" t="s">
        <v>23</v>
      </c>
      <c r="D17" s="48">
        <f>cargo!Y17</f>
        <v>98247.843999999997</v>
      </c>
      <c r="E17" s="48">
        <f>cargo!Z17</f>
        <v>0</v>
      </c>
      <c r="F17" s="48">
        <f>cargo!AA17</f>
        <v>0</v>
      </c>
      <c r="G17" s="48">
        <f>cargo!AB17</f>
        <v>0</v>
      </c>
      <c r="H17" s="48">
        <f>cargo!AC17</f>
        <v>98247.843999999997</v>
      </c>
      <c r="I17" s="48">
        <f>cargo!AD17</f>
        <v>94240.834000000003</v>
      </c>
      <c r="J17" s="48">
        <f>cargo!AE17</f>
        <v>4007.01</v>
      </c>
      <c r="K17" s="48">
        <f>cargo!BA17</f>
        <v>97624.03</v>
      </c>
      <c r="L17" s="48">
        <f>cargo!BB17</f>
        <v>0</v>
      </c>
      <c r="M17" s="48">
        <f>cargo!BC17</f>
        <v>0</v>
      </c>
      <c r="N17" s="48">
        <f>cargo!BD17</f>
        <v>0</v>
      </c>
      <c r="O17" s="48">
        <f>cargo!BE17</f>
        <v>97624.03</v>
      </c>
      <c r="P17" s="48">
        <f>cargo!BF17</f>
        <v>94118.06</v>
      </c>
      <c r="Q17" s="48">
        <f>cargo!BG17</f>
        <v>3505.97</v>
      </c>
      <c r="R17" s="48">
        <f>cargo!CC17</f>
        <v>144380.22</v>
      </c>
      <c r="S17" s="48">
        <f>cargo!CD17</f>
        <v>0</v>
      </c>
      <c r="T17" s="48">
        <f>cargo!CE17</f>
        <v>0</v>
      </c>
      <c r="U17" s="48">
        <f>cargo!CF17</f>
        <v>0</v>
      </c>
      <c r="V17" s="48">
        <f>cargo!CG17</f>
        <v>144380.22</v>
      </c>
      <c r="W17" s="48">
        <f>cargo!CH17</f>
        <v>137369.66</v>
      </c>
      <c r="X17" s="48">
        <f>cargo!CI17</f>
        <v>7010.56</v>
      </c>
      <c r="Y17" s="48">
        <f>cargo!DE17</f>
        <v>132235.86199999999</v>
      </c>
      <c r="Z17" s="48">
        <f>cargo!DF17</f>
        <v>0</v>
      </c>
      <c r="AA17" s="48">
        <f>cargo!DG17</f>
        <v>0</v>
      </c>
      <c r="AB17" s="48">
        <f>cargo!DH17</f>
        <v>0</v>
      </c>
      <c r="AC17" s="48">
        <f>cargo!DI17</f>
        <v>132235.86199999999</v>
      </c>
      <c r="AD17" s="48">
        <f>cargo!DJ17</f>
        <v>132235.86199999999</v>
      </c>
      <c r="AE17" s="48">
        <f>cargo!DK17</f>
        <v>0</v>
      </c>
      <c r="AF17" s="48">
        <f t="shared" si="1"/>
        <v>472487.95600000001</v>
      </c>
      <c r="AG17" s="48">
        <f t="shared" si="1"/>
        <v>0</v>
      </c>
      <c r="AH17" s="48">
        <f t="shared" si="1"/>
        <v>0</v>
      </c>
      <c r="AI17" s="48">
        <f t="shared" si="1"/>
        <v>0</v>
      </c>
      <c r="AJ17" s="48">
        <f t="shared" si="1"/>
        <v>472487.95600000001</v>
      </c>
      <c r="AK17" s="48">
        <f t="shared" si="1"/>
        <v>457964.41599999997</v>
      </c>
      <c r="AL17" s="48">
        <f t="shared" si="1"/>
        <v>14523.54</v>
      </c>
    </row>
    <row r="18" spans="1:38" s="3" customFormat="1" ht="15" customHeight="1" x14ac:dyDescent="0.2">
      <c r="A18" s="52"/>
      <c r="B18" s="53"/>
      <c r="C18" s="51" t="s">
        <v>24</v>
      </c>
      <c r="D18" s="48">
        <f>cargo!Y18</f>
        <v>171858.473</v>
      </c>
      <c r="E18" s="48">
        <f>cargo!Z18</f>
        <v>171858.473</v>
      </c>
      <c r="F18" s="48">
        <f>cargo!AA18</f>
        <v>139842.21</v>
      </c>
      <c r="G18" s="48">
        <f>cargo!AB18</f>
        <v>32016.262999999999</v>
      </c>
      <c r="H18" s="48">
        <f>cargo!AC18</f>
        <v>0</v>
      </c>
      <c r="I18" s="48">
        <f>cargo!AD18</f>
        <v>0</v>
      </c>
      <c r="J18" s="48">
        <f>cargo!AE18</f>
        <v>0</v>
      </c>
      <c r="K18" s="48">
        <f>cargo!BA18</f>
        <v>160314.08830800001</v>
      </c>
      <c r="L18" s="48">
        <f>cargo!BB18</f>
        <v>160314.08830800001</v>
      </c>
      <c r="M18" s="48">
        <f>cargo!BC18</f>
        <v>120565.48130800002</v>
      </c>
      <c r="N18" s="48">
        <f>cargo!BD18</f>
        <v>39748.606999999996</v>
      </c>
      <c r="O18" s="48">
        <f>cargo!BE18</f>
        <v>0</v>
      </c>
      <c r="P18" s="48">
        <f>cargo!BF18</f>
        <v>0</v>
      </c>
      <c r="Q18" s="48">
        <f>cargo!BG18</f>
        <v>0</v>
      </c>
      <c r="R18" s="48">
        <f>cargo!CC18</f>
        <v>203675.06402799999</v>
      </c>
      <c r="S18" s="48">
        <f>cargo!CD18</f>
        <v>203675.06402799999</v>
      </c>
      <c r="T18" s="48">
        <f>cargo!CE18</f>
        <v>163269.95699999999</v>
      </c>
      <c r="U18" s="48">
        <f>cargo!CF18</f>
        <v>40405.107027999999</v>
      </c>
      <c r="V18" s="48">
        <f>cargo!CG18</f>
        <v>0</v>
      </c>
      <c r="W18" s="48">
        <f>cargo!CH18</f>
        <v>0</v>
      </c>
      <c r="X18" s="48">
        <f>cargo!CI18</f>
        <v>0</v>
      </c>
      <c r="Y18" s="48">
        <f>cargo!DE18</f>
        <v>135480.07900000003</v>
      </c>
      <c r="Z18" s="48">
        <f>cargo!DF18</f>
        <v>135480.07900000003</v>
      </c>
      <c r="AA18" s="48">
        <f>cargo!DG18</f>
        <v>105179.79900000001</v>
      </c>
      <c r="AB18" s="48">
        <f>cargo!DH18</f>
        <v>30300.28</v>
      </c>
      <c r="AC18" s="48">
        <f>cargo!DI18</f>
        <v>0</v>
      </c>
      <c r="AD18" s="48">
        <f>cargo!DJ18</f>
        <v>0</v>
      </c>
      <c r="AE18" s="48">
        <f>cargo!DK18</f>
        <v>0</v>
      </c>
      <c r="AF18" s="48">
        <f t="shared" si="1"/>
        <v>671327.70433600002</v>
      </c>
      <c r="AG18" s="48">
        <f t="shared" si="1"/>
        <v>671327.70433600002</v>
      </c>
      <c r="AH18" s="48">
        <f t="shared" si="1"/>
        <v>528857.44730800006</v>
      </c>
      <c r="AI18" s="48">
        <f t="shared" si="1"/>
        <v>142470.25702799999</v>
      </c>
      <c r="AJ18" s="48">
        <f t="shared" si="1"/>
        <v>0</v>
      </c>
      <c r="AK18" s="48">
        <f t="shared" si="1"/>
        <v>0</v>
      </c>
      <c r="AL18" s="48">
        <f t="shared" si="1"/>
        <v>0</v>
      </c>
    </row>
    <row r="19" spans="1:38" s="3" customFormat="1" ht="15" customHeight="1" x14ac:dyDescent="0.2">
      <c r="A19" s="52"/>
      <c r="B19" s="53"/>
      <c r="C19" s="54" t="s">
        <v>25</v>
      </c>
      <c r="D19" s="48">
        <f>cargo!Y19</f>
        <v>135384.88200000001</v>
      </c>
      <c r="E19" s="48">
        <f>cargo!Z19</f>
        <v>135384.88200000001</v>
      </c>
      <c r="F19" s="48">
        <f>cargo!AA19</f>
        <v>134452.954</v>
      </c>
      <c r="G19" s="48">
        <f>cargo!AB19</f>
        <v>931.928</v>
      </c>
      <c r="H19" s="48">
        <f>cargo!AC19</f>
        <v>0</v>
      </c>
      <c r="I19" s="48">
        <f>cargo!AD19</f>
        <v>0</v>
      </c>
      <c r="J19" s="48">
        <f>cargo!AE19</f>
        <v>0</v>
      </c>
      <c r="K19" s="48">
        <f>cargo!BA19</f>
        <v>104178.73530800002</v>
      </c>
      <c r="L19" s="48">
        <f>cargo!BB19</f>
        <v>104178.73530800002</v>
      </c>
      <c r="M19" s="48">
        <f>cargo!BC19</f>
        <v>102314.87930800002</v>
      </c>
      <c r="N19" s="48">
        <f>cargo!BD19</f>
        <v>1863.856</v>
      </c>
      <c r="O19" s="48">
        <f>cargo!BE19</f>
        <v>0</v>
      </c>
      <c r="P19" s="48">
        <f>cargo!BF19</f>
        <v>0</v>
      </c>
      <c r="Q19" s="48">
        <f>cargo!BG19</f>
        <v>0</v>
      </c>
      <c r="R19" s="48">
        <f>cargo!CC19</f>
        <v>143942.87699999998</v>
      </c>
      <c r="S19" s="48">
        <f>cargo!CD19</f>
        <v>143942.87699999998</v>
      </c>
      <c r="T19" s="48">
        <f>cargo!CE19</f>
        <v>142896.74899999998</v>
      </c>
      <c r="U19" s="48">
        <f>cargo!CF19</f>
        <v>1046.1279999999999</v>
      </c>
      <c r="V19" s="48">
        <f>cargo!CG19</f>
        <v>0</v>
      </c>
      <c r="W19" s="48">
        <f>cargo!CH19</f>
        <v>0</v>
      </c>
      <c r="X19" s="48">
        <f>cargo!CI19</f>
        <v>0</v>
      </c>
      <c r="Y19" s="48">
        <f>cargo!DE19</f>
        <v>102474.80700000002</v>
      </c>
      <c r="Z19" s="48">
        <f>cargo!DF19</f>
        <v>102474.80700000002</v>
      </c>
      <c r="AA19" s="48">
        <f>cargo!DG19</f>
        <v>100437.87900000002</v>
      </c>
      <c r="AB19" s="48">
        <f>cargo!DH19</f>
        <v>2036.9279999999999</v>
      </c>
      <c r="AC19" s="48">
        <f>cargo!DI19</f>
        <v>0</v>
      </c>
      <c r="AD19" s="48">
        <f>cargo!DJ19</f>
        <v>0</v>
      </c>
      <c r="AE19" s="48">
        <f>cargo!DK19</f>
        <v>0</v>
      </c>
      <c r="AF19" s="48">
        <f t="shared" si="1"/>
        <v>485981.30130800005</v>
      </c>
      <c r="AG19" s="48">
        <f t="shared" si="1"/>
        <v>485981.30130800005</v>
      </c>
      <c r="AH19" s="48">
        <f t="shared" si="1"/>
        <v>480102.46130799997</v>
      </c>
      <c r="AI19" s="48">
        <f t="shared" si="1"/>
        <v>5878.84</v>
      </c>
      <c r="AJ19" s="48">
        <f t="shared" si="1"/>
        <v>0</v>
      </c>
      <c r="AK19" s="48">
        <f t="shared" si="1"/>
        <v>0</v>
      </c>
      <c r="AL19" s="48">
        <f t="shared" si="1"/>
        <v>0</v>
      </c>
    </row>
    <row r="20" spans="1:38" s="3" customFormat="1" ht="15" customHeight="1" x14ac:dyDescent="0.2">
      <c r="A20" s="52"/>
      <c r="B20" s="53"/>
      <c r="C20" s="54" t="s">
        <v>24</v>
      </c>
      <c r="D20" s="48">
        <f>cargo!Y20</f>
        <v>36473.591</v>
      </c>
      <c r="E20" s="48">
        <f>cargo!Z20</f>
        <v>36473.591</v>
      </c>
      <c r="F20" s="48">
        <f>cargo!AA20</f>
        <v>5389.2560000000003</v>
      </c>
      <c r="G20" s="48">
        <f>cargo!AB20</f>
        <v>31084.334999999999</v>
      </c>
      <c r="H20" s="48">
        <f>cargo!AC20</f>
        <v>0</v>
      </c>
      <c r="I20" s="48">
        <f>cargo!AD20</f>
        <v>0</v>
      </c>
      <c r="J20" s="48">
        <f>cargo!AE20</f>
        <v>0</v>
      </c>
      <c r="K20" s="48">
        <f>cargo!BA20</f>
        <v>56135.352999999996</v>
      </c>
      <c r="L20" s="48">
        <f>cargo!BB20</f>
        <v>56135.352999999996</v>
      </c>
      <c r="M20" s="48">
        <f>cargo!BC20</f>
        <v>18250.601999999999</v>
      </c>
      <c r="N20" s="48">
        <f>cargo!BD20</f>
        <v>37884.750999999997</v>
      </c>
      <c r="O20" s="48">
        <f>cargo!BE20</f>
        <v>0</v>
      </c>
      <c r="P20" s="48">
        <f>cargo!BF20</f>
        <v>0</v>
      </c>
      <c r="Q20" s="48">
        <f>cargo!BG20</f>
        <v>0</v>
      </c>
      <c r="R20" s="48">
        <f>cargo!CC20</f>
        <v>59732.187028</v>
      </c>
      <c r="S20" s="48">
        <f>cargo!CD20</f>
        <v>59732.187028</v>
      </c>
      <c r="T20" s="48">
        <f>cargo!CE20</f>
        <v>20373.207999999999</v>
      </c>
      <c r="U20" s="48">
        <f>cargo!CF20</f>
        <v>39358.979028000002</v>
      </c>
      <c r="V20" s="48">
        <f>cargo!CG20</f>
        <v>0</v>
      </c>
      <c r="W20" s="48">
        <f>cargo!CH20</f>
        <v>0</v>
      </c>
      <c r="X20" s="48">
        <f>cargo!CI20</f>
        <v>0</v>
      </c>
      <c r="Y20" s="48">
        <f>cargo!DE20</f>
        <v>33005.271999999997</v>
      </c>
      <c r="Z20" s="48">
        <f>cargo!DF20</f>
        <v>33005.271999999997</v>
      </c>
      <c r="AA20" s="48">
        <f>cargo!DG20</f>
        <v>4741.9199999999992</v>
      </c>
      <c r="AB20" s="48">
        <f>cargo!DH20</f>
        <v>28263.351999999999</v>
      </c>
      <c r="AC20" s="48">
        <f>cargo!DI20</f>
        <v>0</v>
      </c>
      <c r="AD20" s="48">
        <f>cargo!DJ20</f>
        <v>0</v>
      </c>
      <c r="AE20" s="48">
        <f>cargo!DK20</f>
        <v>0</v>
      </c>
      <c r="AF20" s="48">
        <f t="shared" si="1"/>
        <v>185346.40302799997</v>
      </c>
      <c r="AG20" s="48">
        <f t="shared" si="1"/>
        <v>185346.40302799997</v>
      </c>
      <c r="AH20" s="48">
        <f t="shared" si="1"/>
        <v>48754.985999999997</v>
      </c>
      <c r="AI20" s="48">
        <f t="shared" si="1"/>
        <v>136591.417028</v>
      </c>
      <c r="AJ20" s="48">
        <f t="shared" si="1"/>
        <v>0</v>
      </c>
      <c r="AK20" s="48">
        <f t="shared" si="1"/>
        <v>0</v>
      </c>
      <c r="AL20" s="48">
        <f t="shared" si="1"/>
        <v>0</v>
      </c>
    </row>
    <row r="21" spans="1:38" s="3" customFormat="1" ht="15" customHeight="1" x14ac:dyDescent="0.2">
      <c r="A21" s="52"/>
      <c r="B21" s="53"/>
      <c r="C21" s="51" t="s">
        <v>26</v>
      </c>
      <c r="D21" s="48">
        <f>cargo!Y21</f>
        <v>105985.92600000001</v>
      </c>
      <c r="E21" s="48">
        <f>cargo!Z21</f>
        <v>105985.92600000001</v>
      </c>
      <c r="F21" s="48">
        <f>cargo!AA21</f>
        <v>105985.92600000001</v>
      </c>
      <c r="G21" s="48">
        <f>cargo!AB21</f>
        <v>0</v>
      </c>
      <c r="H21" s="48">
        <f>cargo!AC21</f>
        <v>0</v>
      </c>
      <c r="I21" s="48">
        <f>cargo!AD21</f>
        <v>0</v>
      </c>
      <c r="J21" s="48">
        <f>cargo!AE21</f>
        <v>0</v>
      </c>
      <c r="K21" s="48">
        <f>cargo!BA21</f>
        <v>145079.86499999999</v>
      </c>
      <c r="L21" s="48">
        <f>cargo!BB21</f>
        <v>145079.86499999999</v>
      </c>
      <c r="M21" s="48">
        <f>cargo!BC21</f>
        <v>145079.86499999999</v>
      </c>
      <c r="N21" s="48">
        <f>cargo!BD21</f>
        <v>0</v>
      </c>
      <c r="O21" s="48">
        <f>cargo!BE21</f>
        <v>0</v>
      </c>
      <c r="P21" s="48">
        <f>cargo!BF21</f>
        <v>0</v>
      </c>
      <c r="Q21" s="48">
        <f>cargo!BG21</f>
        <v>0</v>
      </c>
      <c r="R21" s="48">
        <f>cargo!CC21</f>
        <v>77710.281000000003</v>
      </c>
      <c r="S21" s="48">
        <f>cargo!CD21</f>
        <v>77710.281000000003</v>
      </c>
      <c r="T21" s="48">
        <f>cargo!CE21</f>
        <v>77710.281000000003</v>
      </c>
      <c r="U21" s="48">
        <f>cargo!CF21</f>
        <v>0</v>
      </c>
      <c r="V21" s="48">
        <f>cargo!CG21</f>
        <v>0</v>
      </c>
      <c r="W21" s="48">
        <f>cargo!CH21</f>
        <v>0</v>
      </c>
      <c r="X21" s="48">
        <f>cargo!CI21</f>
        <v>0</v>
      </c>
      <c r="Y21" s="48">
        <f>cargo!DE21</f>
        <v>56370.444999999992</v>
      </c>
      <c r="Z21" s="48">
        <f>cargo!DF21</f>
        <v>56370.444999999992</v>
      </c>
      <c r="AA21" s="48">
        <f>cargo!DG21</f>
        <v>55767.584999999992</v>
      </c>
      <c r="AB21" s="48">
        <f>cargo!DH21</f>
        <v>602.86</v>
      </c>
      <c r="AC21" s="48">
        <f>cargo!DI21</f>
        <v>0</v>
      </c>
      <c r="AD21" s="48">
        <f>cargo!DJ21</f>
        <v>0</v>
      </c>
      <c r="AE21" s="48">
        <f>cargo!DK21</f>
        <v>0</v>
      </c>
      <c r="AF21" s="48">
        <f t="shared" si="1"/>
        <v>385146.51699999999</v>
      </c>
      <c r="AG21" s="48">
        <f t="shared" si="1"/>
        <v>385146.51699999999</v>
      </c>
      <c r="AH21" s="48">
        <f t="shared" si="1"/>
        <v>384543.65700000001</v>
      </c>
      <c r="AI21" s="48">
        <f t="shared" si="1"/>
        <v>602.86</v>
      </c>
      <c r="AJ21" s="48">
        <f t="shared" si="1"/>
        <v>0</v>
      </c>
      <c r="AK21" s="48">
        <f t="shared" si="1"/>
        <v>0</v>
      </c>
      <c r="AL21" s="48">
        <f t="shared" si="1"/>
        <v>0</v>
      </c>
    </row>
    <row r="22" spans="1:38" s="3" customFormat="1" ht="15" customHeight="1" x14ac:dyDescent="0.2">
      <c r="A22" s="52"/>
      <c r="B22" s="53"/>
      <c r="C22" s="54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s="3" customFormat="1" ht="15" customHeight="1" x14ac:dyDescent="0.25">
      <c r="A23" s="49"/>
      <c r="B23" s="50"/>
      <c r="C23" s="55" t="s">
        <v>27</v>
      </c>
      <c r="D23" s="48">
        <f>cargo!Y23</f>
        <v>6300548.4500000002</v>
      </c>
      <c r="E23" s="48">
        <f>cargo!Z23</f>
        <v>0</v>
      </c>
      <c r="F23" s="48">
        <f>cargo!AA23</f>
        <v>0</v>
      </c>
      <c r="G23" s="48">
        <f>cargo!AB23</f>
        <v>0</v>
      </c>
      <c r="H23" s="48">
        <f>cargo!AC23</f>
        <v>6300548.4500000002</v>
      </c>
      <c r="I23" s="48">
        <f>cargo!AD23</f>
        <v>5102659.45</v>
      </c>
      <c r="J23" s="48">
        <f>cargo!AE23</f>
        <v>1197889</v>
      </c>
      <c r="K23" s="48">
        <f>cargo!BA23</f>
        <v>6809942.2599999998</v>
      </c>
      <c r="L23" s="48">
        <f>cargo!BB23</f>
        <v>0</v>
      </c>
      <c r="M23" s="48">
        <f>cargo!BC23</f>
        <v>0</v>
      </c>
      <c r="N23" s="48">
        <f>cargo!BD23</f>
        <v>0</v>
      </c>
      <c r="O23" s="48">
        <f>cargo!BE23</f>
        <v>6809942.2599999998</v>
      </c>
      <c r="P23" s="48">
        <f>cargo!BF23</f>
        <v>5582290.2599999998</v>
      </c>
      <c r="Q23" s="48">
        <f>cargo!BG23</f>
        <v>1227652</v>
      </c>
      <c r="R23" s="48">
        <f>cargo!CC23</f>
        <v>6719499.6299999999</v>
      </c>
      <c r="S23" s="48">
        <f>cargo!CD23</f>
        <v>0</v>
      </c>
      <c r="T23" s="48">
        <f>cargo!CE23</f>
        <v>0</v>
      </c>
      <c r="U23" s="48">
        <f>cargo!CF23</f>
        <v>0</v>
      </c>
      <c r="V23" s="48">
        <f>cargo!CG23</f>
        <v>6719499.6299999999</v>
      </c>
      <c r="W23" s="48">
        <f>cargo!CH23</f>
        <v>5462677.6299999999</v>
      </c>
      <c r="X23" s="48">
        <f>cargo!CI23</f>
        <v>1256822</v>
      </c>
      <c r="Y23" s="48">
        <f>cargo!DE23</f>
        <v>7034099.3830000004</v>
      </c>
      <c r="Z23" s="48">
        <f>cargo!DF23</f>
        <v>0</v>
      </c>
      <c r="AA23" s="48">
        <f>cargo!DG23</f>
        <v>0</v>
      </c>
      <c r="AB23" s="48">
        <f>cargo!DH23</f>
        <v>0</v>
      </c>
      <c r="AC23" s="48">
        <f>cargo!DI23</f>
        <v>7034099.3830000004</v>
      </c>
      <c r="AD23" s="48">
        <f>cargo!DJ23</f>
        <v>5746832.3830000004</v>
      </c>
      <c r="AE23" s="48">
        <f>cargo!DK23</f>
        <v>1287267</v>
      </c>
      <c r="AF23" s="48">
        <f t="shared" ref="AF23:AL25" si="2">D23+K23+R23+Y23</f>
        <v>26864089.723000001</v>
      </c>
      <c r="AG23" s="48">
        <f t="shared" si="2"/>
        <v>0</v>
      </c>
      <c r="AH23" s="48">
        <f t="shared" si="2"/>
        <v>0</v>
      </c>
      <c r="AI23" s="48">
        <f t="shared" si="2"/>
        <v>0</v>
      </c>
      <c r="AJ23" s="48">
        <f t="shared" si="2"/>
        <v>26864089.723000001</v>
      </c>
      <c r="AK23" s="48">
        <f t="shared" si="2"/>
        <v>21894459.723000001</v>
      </c>
      <c r="AL23" s="48">
        <f t="shared" si="2"/>
        <v>4969630</v>
      </c>
    </row>
    <row r="24" spans="1:38" s="3" customFormat="1" ht="15" customHeight="1" x14ac:dyDescent="0.25">
      <c r="A24" s="49"/>
      <c r="B24" s="50"/>
      <c r="C24" s="54" t="s">
        <v>28</v>
      </c>
      <c r="D24" s="48">
        <f>cargo!Y24</f>
        <v>6118026</v>
      </c>
      <c r="E24" s="48">
        <f>cargo!Z24</f>
        <v>0</v>
      </c>
      <c r="F24" s="48">
        <f>cargo!AA24</f>
        <v>0</v>
      </c>
      <c r="G24" s="48">
        <f>cargo!AB24</f>
        <v>0</v>
      </c>
      <c r="H24" s="48">
        <f>cargo!AC24</f>
        <v>6118026</v>
      </c>
      <c r="I24" s="48">
        <f>cargo!AD24</f>
        <v>4920137</v>
      </c>
      <c r="J24" s="48">
        <f>cargo!AE24</f>
        <v>1197889</v>
      </c>
      <c r="K24" s="48">
        <f>cargo!BA24</f>
        <v>6557733</v>
      </c>
      <c r="L24" s="48">
        <f>cargo!BB24</f>
        <v>0</v>
      </c>
      <c r="M24" s="48">
        <f>cargo!BC24</f>
        <v>0</v>
      </c>
      <c r="N24" s="48">
        <f>cargo!BD24</f>
        <v>0</v>
      </c>
      <c r="O24" s="48">
        <f>cargo!BE24</f>
        <v>6557733</v>
      </c>
      <c r="P24" s="48">
        <f>cargo!BF24</f>
        <v>5330081</v>
      </c>
      <c r="Q24" s="48">
        <f>cargo!BG24</f>
        <v>1227652</v>
      </c>
      <c r="R24" s="48">
        <f>cargo!CC24</f>
        <v>6480473</v>
      </c>
      <c r="S24" s="48">
        <f>cargo!CD24</f>
        <v>0</v>
      </c>
      <c r="T24" s="48">
        <f>cargo!CE24</f>
        <v>0</v>
      </c>
      <c r="U24" s="48">
        <f>cargo!CF24</f>
        <v>0</v>
      </c>
      <c r="V24" s="48">
        <f>cargo!CG24</f>
        <v>6480473</v>
      </c>
      <c r="W24" s="48">
        <f>cargo!CH24</f>
        <v>5223651</v>
      </c>
      <c r="X24" s="48">
        <f>cargo!CI24</f>
        <v>1256822</v>
      </c>
      <c r="Y24" s="48">
        <f>cargo!DE24</f>
        <v>6825348</v>
      </c>
      <c r="Z24" s="48">
        <f>cargo!DF24</f>
        <v>0</v>
      </c>
      <c r="AA24" s="48">
        <f>cargo!DG24</f>
        <v>0</v>
      </c>
      <c r="AB24" s="48">
        <f>cargo!DH24</f>
        <v>0</v>
      </c>
      <c r="AC24" s="48">
        <f>cargo!DI24</f>
        <v>6825348</v>
      </c>
      <c r="AD24" s="48">
        <f>cargo!DJ24</f>
        <v>5538081</v>
      </c>
      <c r="AE24" s="48">
        <f>cargo!DK24</f>
        <v>1287267</v>
      </c>
      <c r="AF24" s="48">
        <f t="shared" si="2"/>
        <v>25981580</v>
      </c>
      <c r="AG24" s="48">
        <f t="shared" si="2"/>
        <v>0</v>
      </c>
      <c r="AH24" s="48">
        <f t="shared" si="2"/>
        <v>0</v>
      </c>
      <c r="AI24" s="48">
        <f t="shared" si="2"/>
        <v>0</v>
      </c>
      <c r="AJ24" s="48">
        <f t="shared" si="2"/>
        <v>25981580</v>
      </c>
      <c r="AK24" s="48">
        <f t="shared" si="2"/>
        <v>21011950</v>
      </c>
      <c r="AL24" s="48">
        <f t="shared" si="2"/>
        <v>4969630</v>
      </c>
    </row>
    <row r="25" spans="1:38" s="3" customFormat="1" ht="15" customHeight="1" x14ac:dyDescent="0.25">
      <c r="A25" s="49"/>
      <c r="B25" s="50"/>
      <c r="C25" s="54" t="s">
        <v>29</v>
      </c>
      <c r="D25" s="48">
        <f>cargo!Y25</f>
        <v>182522.45</v>
      </c>
      <c r="E25" s="48">
        <f>cargo!Z25</f>
        <v>0</v>
      </c>
      <c r="F25" s="48">
        <f>cargo!AA25</f>
        <v>0</v>
      </c>
      <c r="G25" s="48">
        <f>cargo!AB25</f>
        <v>0</v>
      </c>
      <c r="H25" s="48">
        <f>cargo!AC25</f>
        <v>182522.45</v>
      </c>
      <c r="I25" s="48">
        <f>cargo!AD25</f>
        <v>182522.45</v>
      </c>
      <c r="J25" s="48">
        <f>cargo!AE25</f>
        <v>0</v>
      </c>
      <c r="K25" s="48">
        <f>cargo!BA25</f>
        <v>252209.26</v>
      </c>
      <c r="L25" s="48">
        <f>cargo!BB25</f>
        <v>0</v>
      </c>
      <c r="M25" s="48">
        <f>cargo!BC25</f>
        <v>0</v>
      </c>
      <c r="N25" s="48">
        <f>cargo!BD25</f>
        <v>0</v>
      </c>
      <c r="O25" s="48">
        <f>cargo!BE25</f>
        <v>252209.26</v>
      </c>
      <c r="P25" s="48">
        <f>cargo!BF25</f>
        <v>252209.26</v>
      </c>
      <c r="Q25" s="48">
        <f>cargo!BG25</f>
        <v>0</v>
      </c>
      <c r="R25" s="48">
        <f>cargo!CC25</f>
        <v>239026.63</v>
      </c>
      <c r="S25" s="48">
        <f>cargo!CD25</f>
        <v>0</v>
      </c>
      <c r="T25" s="48">
        <f>cargo!CE25</f>
        <v>0</v>
      </c>
      <c r="U25" s="48">
        <f>cargo!CF25</f>
        <v>0</v>
      </c>
      <c r="V25" s="48">
        <f>cargo!CG25</f>
        <v>239026.63</v>
      </c>
      <c r="W25" s="48">
        <f>cargo!CH25</f>
        <v>239026.63</v>
      </c>
      <c r="X25" s="48">
        <f>cargo!CI25</f>
        <v>0</v>
      </c>
      <c r="Y25" s="48">
        <f>cargo!DE25</f>
        <v>208751.383</v>
      </c>
      <c r="Z25" s="48">
        <f>cargo!DF25</f>
        <v>0</v>
      </c>
      <c r="AA25" s="48">
        <f>cargo!DG25</f>
        <v>0</v>
      </c>
      <c r="AB25" s="48">
        <f>cargo!DH25</f>
        <v>0</v>
      </c>
      <c r="AC25" s="48">
        <f>cargo!DI25</f>
        <v>208751.383</v>
      </c>
      <c r="AD25" s="48">
        <f>cargo!DJ25</f>
        <v>208751.383</v>
      </c>
      <c r="AE25" s="48">
        <f>cargo!DK25</f>
        <v>0</v>
      </c>
      <c r="AF25" s="48">
        <f t="shared" si="2"/>
        <v>882509.72300000011</v>
      </c>
      <c r="AG25" s="48">
        <f t="shared" si="2"/>
        <v>0</v>
      </c>
      <c r="AH25" s="48">
        <f t="shared" si="2"/>
        <v>0</v>
      </c>
      <c r="AI25" s="48">
        <f t="shared" si="2"/>
        <v>0</v>
      </c>
      <c r="AJ25" s="48">
        <f t="shared" si="2"/>
        <v>882509.72300000011</v>
      </c>
      <c r="AK25" s="48">
        <f t="shared" si="2"/>
        <v>882509.72300000011</v>
      </c>
      <c r="AL25" s="48">
        <f t="shared" si="2"/>
        <v>0</v>
      </c>
    </row>
    <row r="26" spans="1:38" s="3" customFormat="1" ht="15" customHeight="1" x14ac:dyDescent="0.25">
      <c r="A26" s="52"/>
      <c r="B26" s="50"/>
      <c r="C26" s="56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s="3" customFormat="1" ht="15" customHeight="1" x14ac:dyDescent="0.25">
      <c r="A27" s="49"/>
      <c r="B27" s="50" t="s">
        <v>30</v>
      </c>
      <c r="C27" s="51"/>
      <c r="D27" s="48">
        <f>cargo!Y27</f>
        <v>6341736.1944081578</v>
      </c>
      <c r="E27" s="48">
        <f>cargo!Z27</f>
        <v>5238449.6814081576</v>
      </c>
      <c r="F27" s="48">
        <f>cargo!AA27</f>
        <v>2141401.4307999997</v>
      </c>
      <c r="G27" s="48">
        <f>cargo!AB27</f>
        <v>3097048.2506081578</v>
      </c>
      <c r="H27" s="48">
        <f>cargo!AC27</f>
        <v>1103286.513</v>
      </c>
      <c r="I27" s="48">
        <f>cargo!AD27</f>
        <v>1083286.513</v>
      </c>
      <c r="J27" s="48">
        <f>cargo!AE27</f>
        <v>20000</v>
      </c>
      <c r="K27" s="48">
        <f>cargo!BA27</f>
        <v>6801586.9172999989</v>
      </c>
      <c r="L27" s="48">
        <f>cargo!BB27</f>
        <v>5442369.5837999992</v>
      </c>
      <c r="M27" s="48">
        <f>cargo!BC27</f>
        <v>2149326.5158000002</v>
      </c>
      <c r="N27" s="48">
        <f>cargo!BD27</f>
        <v>3293043.0679999995</v>
      </c>
      <c r="O27" s="48">
        <f>cargo!BE27</f>
        <v>1359217.3335000002</v>
      </c>
      <c r="P27" s="48">
        <f>cargo!BF27</f>
        <v>1339217.3335000002</v>
      </c>
      <c r="Q27" s="48">
        <f>cargo!BG27</f>
        <v>20000</v>
      </c>
      <c r="R27" s="48">
        <f>cargo!CC27</f>
        <v>6020900.5750000011</v>
      </c>
      <c r="S27" s="48">
        <f>cargo!CD27</f>
        <v>5032928.5620000008</v>
      </c>
      <c r="T27" s="48">
        <f>cargo!CE27</f>
        <v>1863904.8390000002</v>
      </c>
      <c r="U27" s="48">
        <f>cargo!CF27</f>
        <v>3169023.7230000002</v>
      </c>
      <c r="V27" s="48">
        <f>cargo!CG27</f>
        <v>987972.01299999992</v>
      </c>
      <c r="W27" s="48">
        <f>cargo!CH27</f>
        <v>987972.01299999992</v>
      </c>
      <c r="X27" s="48">
        <f>cargo!CI27</f>
        <v>0</v>
      </c>
      <c r="Y27" s="48">
        <f>cargo!DE27</f>
        <v>6339993.3879999993</v>
      </c>
      <c r="Z27" s="48">
        <f>cargo!DF27</f>
        <v>5156988.01</v>
      </c>
      <c r="AA27" s="48">
        <f>cargo!DG27</f>
        <v>2074354.2349999999</v>
      </c>
      <c r="AB27" s="48">
        <f>cargo!DH27</f>
        <v>3082633.7749999999</v>
      </c>
      <c r="AC27" s="48">
        <f>cargo!DI27</f>
        <v>1183005.3779999998</v>
      </c>
      <c r="AD27" s="48">
        <f>cargo!DJ27</f>
        <v>1152404.6239999998</v>
      </c>
      <c r="AE27" s="48">
        <f>cargo!DK27</f>
        <v>30600.754000000001</v>
      </c>
      <c r="AF27" s="48">
        <f t="shared" ref="AF27:AL34" si="3">D27+K27+R27+Y27</f>
        <v>25504217.07470816</v>
      </c>
      <c r="AG27" s="48">
        <f t="shared" si="3"/>
        <v>20870735.837208159</v>
      </c>
      <c r="AH27" s="48">
        <f t="shared" si="3"/>
        <v>8228987.0205999985</v>
      </c>
      <c r="AI27" s="48">
        <f t="shared" si="3"/>
        <v>12641748.816608159</v>
      </c>
      <c r="AJ27" s="48">
        <f t="shared" si="3"/>
        <v>4633481.2374999998</v>
      </c>
      <c r="AK27" s="48">
        <f t="shared" si="3"/>
        <v>4562880.4835000001</v>
      </c>
      <c r="AL27" s="48">
        <f t="shared" si="3"/>
        <v>70600.754000000001</v>
      </c>
    </row>
    <row r="28" spans="1:38" s="3" customFormat="1" ht="15" customHeight="1" x14ac:dyDescent="0.25">
      <c r="A28" s="52"/>
      <c r="B28" s="50"/>
      <c r="C28" s="51" t="s">
        <v>31</v>
      </c>
      <c r="D28" s="48">
        <f>cargo!Y28</f>
        <v>3973550.8449999997</v>
      </c>
      <c r="E28" s="48">
        <f>cargo!Z28</f>
        <v>3973550.8449999997</v>
      </c>
      <c r="F28" s="48">
        <f>cargo!AA28</f>
        <v>967506.19199999992</v>
      </c>
      <c r="G28" s="48">
        <f>cargo!AB28</f>
        <v>3006044.6529999999</v>
      </c>
      <c r="H28" s="48">
        <f>cargo!AC28</f>
        <v>0</v>
      </c>
      <c r="I28" s="48">
        <f>cargo!AD28</f>
        <v>0</v>
      </c>
      <c r="J28" s="48">
        <f>cargo!AE28</f>
        <v>0</v>
      </c>
      <c r="K28" s="48">
        <f>cargo!BA28</f>
        <v>4178085.1899999995</v>
      </c>
      <c r="L28" s="48">
        <f>cargo!BB28</f>
        <v>4178085.1899999995</v>
      </c>
      <c r="M28" s="48">
        <f>cargo!BC28</f>
        <v>1007417.09</v>
      </c>
      <c r="N28" s="48">
        <f>cargo!BD28</f>
        <v>3170668.0999999996</v>
      </c>
      <c r="O28" s="48">
        <f>cargo!BE28</f>
        <v>0</v>
      </c>
      <c r="P28" s="48">
        <f>cargo!BF28</f>
        <v>0</v>
      </c>
      <c r="Q28" s="48">
        <f>cargo!BG28</f>
        <v>0</v>
      </c>
      <c r="R28" s="48">
        <f>cargo!CC28</f>
        <v>3904125.5220000003</v>
      </c>
      <c r="S28" s="48">
        <f>cargo!CD28</f>
        <v>3904125.5220000003</v>
      </c>
      <c r="T28" s="48">
        <f>cargo!CE28</f>
        <v>874152.62</v>
      </c>
      <c r="U28" s="48">
        <f>cargo!CF28</f>
        <v>3029972.9020000002</v>
      </c>
      <c r="V28" s="48">
        <f>cargo!CG28</f>
        <v>0</v>
      </c>
      <c r="W28" s="48">
        <f>cargo!CH28</f>
        <v>0</v>
      </c>
      <c r="X28" s="48">
        <f>cargo!CI28</f>
        <v>0</v>
      </c>
      <c r="Y28" s="48">
        <f>cargo!DE28</f>
        <v>3895517.077</v>
      </c>
      <c r="Z28" s="48">
        <f>cargo!DF28</f>
        <v>3895517.077</v>
      </c>
      <c r="AA28" s="48">
        <f>cargo!DG28</f>
        <v>905830.29799999995</v>
      </c>
      <c r="AB28" s="48">
        <f>cargo!DH28</f>
        <v>2989686.7790000001</v>
      </c>
      <c r="AC28" s="48">
        <f>cargo!DI28</f>
        <v>0</v>
      </c>
      <c r="AD28" s="48">
        <f>cargo!DJ28</f>
        <v>0</v>
      </c>
      <c r="AE28" s="48">
        <f>cargo!DK28</f>
        <v>0</v>
      </c>
      <c r="AF28" s="48">
        <f t="shared" si="3"/>
        <v>15951278.634</v>
      </c>
      <c r="AG28" s="48">
        <f t="shared" si="3"/>
        <v>15951278.634</v>
      </c>
      <c r="AH28" s="48">
        <f t="shared" si="3"/>
        <v>3754906.1999999997</v>
      </c>
      <c r="AI28" s="48">
        <f t="shared" si="3"/>
        <v>12196372.434</v>
      </c>
      <c r="AJ28" s="48">
        <f t="shared" si="3"/>
        <v>0</v>
      </c>
      <c r="AK28" s="48">
        <f t="shared" si="3"/>
        <v>0</v>
      </c>
      <c r="AL28" s="48">
        <f t="shared" si="3"/>
        <v>0</v>
      </c>
    </row>
    <row r="29" spans="1:38" s="3" customFormat="1" ht="15" customHeight="1" x14ac:dyDescent="0.25">
      <c r="A29" s="52"/>
      <c r="B29" s="50"/>
      <c r="C29" s="54" t="s">
        <v>32</v>
      </c>
      <c r="D29" s="48">
        <f>cargo!Y29</f>
        <v>3381257.2920000004</v>
      </c>
      <c r="E29" s="48">
        <f>cargo!Z29</f>
        <v>3381257.2920000004</v>
      </c>
      <c r="F29" s="48">
        <f>cargo!AA29</f>
        <v>784306.34199999995</v>
      </c>
      <c r="G29" s="48">
        <f>cargo!AB29</f>
        <v>2596950.9500000002</v>
      </c>
      <c r="H29" s="48">
        <f>cargo!AC29</f>
        <v>0</v>
      </c>
      <c r="I29" s="48">
        <f>cargo!AD29</f>
        <v>0</v>
      </c>
      <c r="J29" s="48">
        <f>cargo!AE29</f>
        <v>0</v>
      </c>
      <c r="K29" s="48">
        <f>cargo!BA29</f>
        <v>3190256.63</v>
      </c>
      <c r="L29" s="48">
        <f>cargo!BB29</f>
        <v>3190256.63</v>
      </c>
      <c r="M29" s="48">
        <f>cargo!BC29</f>
        <v>754542.21</v>
      </c>
      <c r="N29" s="48">
        <f>cargo!BD29</f>
        <v>2435714.42</v>
      </c>
      <c r="O29" s="48">
        <f>cargo!BE29</f>
        <v>0</v>
      </c>
      <c r="P29" s="48">
        <f>cargo!BF29</f>
        <v>0</v>
      </c>
      <c r="Q29" s="48">
        <f>cargo!BG29</f>
        <v>0</v>
      </c>
      <c r="R29" s="48">
        <f>cargo!CC29</f>
        <v>3088922.8800000004</v>
      </c>
      <c r="S29" s="48">
        <f>cargo!CD29</f>
        <v>3088922.8800000004</v>
      </c>
      <c r="T29" s="48">
        <f>cargo!CE29</f>
        <v>688903.68000000005</v>
      </c>
      <c r="U29" s="48">
        <f>cargo!CF29</f>
        <v>2400019.2000000002</v>
      </c>
      <c r="V29" s="48">
        <f>cargo!CG29</f>
        <v>0</v>
      </c>
      <c r="W29" s="48">
        <f>cargo!CH29</f>
        <v>0</v>
      </c>
      <c r="X29" s="48">
        <f>cargo!CI29</f>
        <v>0</v>
      </c>
      <c r="Y29" s="48">
        <f>cargo!DE29</f>
        <v>3243741.5340000005</v>
      </c>
      <c r="Z29" s="48">
        <f>cargo!DF29</f>
        <v>3243741.5340000005</v>
      </c>
      <c r="AA29" s="48">
        <f>cargo!DG29</f>
        <v>718202.99800000002</v>
      </c>
      <c r="AB29" s="48">
        <f>cargo!DH29</f>
        <v>2525538.5360000003</v>
      </c>
      <c r="AC29" s="48">
        <f>cargo!DI29</f>
        <v>0</v>
      </c>
      <c r="AD29" s="48">
        <f>cargo!DJ29</f>
        <v>0</v>
      </c>
      <c r="AE29" s="48">
        <f>cargo!DK29</f>
        <v>0</v>
      </c>
      <c r="AF29" s="48">
        <f t="shared" si="3"/>
        <v>12904178.336000001</v>
      </c>
      <c r="AG29" s="48">
        <f t="shared" si="3"/>
        <v>12904178.336000001</v>
      </c>
      <c r="AH29" s="48">
        <f t="shared" si="3"/>
        <v>2945955.23</v>
      </c>
      <c r="AI29" s="48">
        <f t="shared" si="3"/>
        <v>9958223.1060000006</v>
      </c>
      <c r="AJ29" s="48">
        <f t="shared" si="3"/>
        <v>0</v>
      </c>
      <c r="AK29" s="48">
        <f t="shared" si="3"/>
        <v>0</v>
      </c>
      <c r="AL29" s="48">
        <f t="shared" si="3"/>
        <v>0</v>
      </c>
    </row>
    <row r="30" spans="1:38" s="3" customFormat="1" ht="15" customHeight="1" x14ac:dyDescent="0.25">
      <c r="A30" s="52"/>
      <c r="B30" s="50"/>
      <c r="C30" s="54" t="s">
        <v>31</v>
      </c>
      <c r="D30" s="48">
        <f>cargo!Y30</f>
        <v>592293.55299999996</v>
      </c>
      <c r="E30" s="48">
        <f>cargo!Z30</f>
        <v>592293.55299999996</v>
      </c>
      <c r="F30" s="48">
        <f>cargo!AA30</f>
        <v>183199.85</v>
      </c>
      <c r="G30" s="48">
        <f>cargo!AB30</f>
        <v>409093.70299999998</v>
      </c>
      <c r="H30" s="48">
        <f>cargo!AC30</f>
        <v>0</v>
      </c>
      <c r="I30" s="48">
        <f>cargo!AD30</f>
        <v>0</v>
      </c>
      <c r="J30" s="48">
        <f>cargo!AE30</f>
        <v>0</v>
      </c>
      <c r="K30" s="48">
        <f>cargo!BA30</f>
        <v>987828.55999999994</v>
      </c>
      <c r="L30" s="48">
        <f>cargo!BB30</f>
        <v>987828.55999999994</v>
      </c>
      <c r="M30" s="48">
        <f>cargo!BC30</f>
        <v>252874.88</v>
      </c>
      <c r="N30" s="48">
        <f>cargo!BD30</f>
        <v>734953.67999999993</v>
      </c>
      <c r="O30" s="48">
        <f>cargo!BE30</f>
        <v>0</v>
      </c>
      <c r="P30" s="48">
        <f>cargo!BF30</f>
        <v>0</v>
      </c>
      <c r="Q30" s="48">
        <f>cargo!BG30</f>
        <v>0</v>
      </c>
      <c r="R30" s="48">
        <f>cargo!CC30</f>
        <v>815202.64199999988</v>
      </c>
      <c r="S30" s="48">
        <f>cargo!CD30</f>
        <v>815202.64199999988</v>
      </c>
      <c r="T30" s="48">
        <f>cargo!CE30</f>
        <v>185248.93999999997</v>
      </c>
      <c r="U30" s="48">
        <f>cargo!CF30</f>
        <v>629953.70199999993</v>
      </c>
      <c r="V30" s="48">
        <f>cargo!CG30</f>
        <v>0</v>
      </c>
      <c r="W30" s="48">
        <f>cargo!CH30</f>
        <v>0</v>
      </c>
      <c r="X30" s="48">
        <f>cargo!CI30</f>
        <v>0</v>
      </c>
      <c r="Y30" s="48">
        <f>cargo!DE30</f>
        <v>651775.54299999995</v>
      </c>
      <c r="Z30" s="48">
        <f>cargo!DF30</f>
        <v>651775.54299999995</v>
      </c>
      <c r="AA30" s="48">
        <f>cargo!DG30</f>
        <v>187627.3</v>
      </c>
      <c r="AB30" s="48">
        <f>cargo!DH30</f>
        <v>464148.24299999996</v>
      </c>
      <c r="AC30" s="48">
        <f>cargo!DI30</f>
        <v>0</v>
      </c>
      <c r="AD30" s="48">
        <f>cargo!DJ30</f>
        <v>0</v>
      </c>
      <c r="AE30" s="48">
        <f>cargo!DK30</f>
        <v>0</v>
      </c>
      <c r="AF30" s="48">
        <f t="shared" si="3"/>
        <v>3047100.298</v>
      </c>
      <c r="AG30" s="48">
        <f t="shared" si="3"/>
        <v>3047100.298</v>
      </c>
      <c r="AH30" s="48">
        <f t="shared" si="3"/>
        <v>808950.97</v>
      </c>
      <c r="AI30" s="48">
        <f t="shared" si="3"/>
        <v>2238149.3279999997</v>
      </c>
      <c r="AJ30" s="48">
        <f t="shared" si="3"/>
        <v>0</v>
      </c>
      <c r="AK30" s="48">
        <f t="shared" si="3"/>
        <v>0</v>
      </c>
      <c r="AL30" s="48">
        <f t="shared" si="3"/>
        <v>0</v>
      </c>
    </row>
    <row r="31" spans="1:38" s="3" customFormat="1" ht="15" customHeight="1" x14ac:dyDescent="0.25">
      <c r="A31" s="52"/>
      <c r="B31" s="50"/>
      <c r="C31" s="51" t="s">
        <v>33</v>
      </c>
      <c r="D31" s="48">
        <f>cargo!Y31</f>
        <v>81350.766000000003</v>
      </c>
      <c r="E31" s="48">
        <f>cargo!Z31</f>
        <v>81350.766000000003</v>
      </c>
      <c r="F31" s="48">
        <f>cargo!AA31</f>
        <v>51133.145000000004</v>
      </c>
      <c r="G31" s="48">
        <f>cargo!AB31</f>
        <v>30217.621000000003</v>
      </c>
      <c r="H31" s="48">
        <f>cargo!AC31</f>
        <v>0</v>
      </c>
      <c r="I31" s="48">
        <f>cargo!AD31</f>
        <v>0</v>
      </c>
      <c r="J31" s="48">
        <f>cargo!AE31</f>
        <v>0</v>
      </c>
      <c r="K31" s="48">
        <f>cargo!BA31</f>
        <v>104908.20699999999</v>
      </c>
      <c r="L31" s="48">
        <f>cargo!BB31</f>
        <v>104908.20699999999</v>
      </c>
      <c r="M31" s="48">
        <f>cargo!BC31</f>
        <v>78013.513999999996</v>
      </c>
      <c r="N31" s="48">
        <f>cargo!BD31</f>
        <v>26894.692999999999</v>
      </c>
      <c r="O31" s="48">
        <f>cargo!BE31</f>
        <v>0</v>
      </c>
      <c r="P31" s="48">
        <f>cargo!BF31</f>
        <v>0</v>
      </c>
      <c r="Q31" s="48">
        <f>cargo!BG31</f>
        <v>0</v>
      </c>
      <c r="R31" s="48">
        <f>cargo!CC31</f>
        <v>142784.37700000001</v>
      </c>
      <c r="S31" s="48">
        <f>cargo!CD31</f>
        <v>142784.37700000001</v>
      </c>
      <c r="T31" s="48">
        <f>cargo!CE31</f>
        <v>124158.14</v>
      </c>
      <c r="U31" s="48">
        <f>cargo!CF31</f>
        <v>18626.237000000001</v>
      </c>
      <c r="V31" s="48">
        <f>cargo!CG31</f>
        <v>0</v>
      </c>
      <c r="W31" s="48">
        <f>cargo!CH31</f>
        <v>0</v>
      </c>
      <c r="X31" s="48">
        <f>cargo!CI31</f>
        <v>0</v>
      </c>
      <c r="Y31" s="48">
        <f>cargo!DE31</f>
        <v>170271.6</v>
      </c>
      <c r="Z31" s="48">
        <f>cargo!DF31</f>
        <v>170271.6</v>
      </c>
      <c r="AA31" s="48">
        <f>cargo!DG31</f>
        <v>145857.027</v>
      </c>
      <c r="AB31" s="48">
        <f>cargo!DH31</f>
        <v>24414.572999999997</v>
      </c>
      <c r="AC31" s="48">
        <f>cargo!DI31</f>
        <v>0</v>
      </c>
      <c r="AD31" s="48">
        <f>cargo!DJ31</f>
        <v>0</v>
      </c>
      <c r="AE31" s="48">
        <f>cargo!DK31</f>
        <v>0</v>
      </c>
      <c r="AF31" s="48">
        <f t="shared" si="3"/>
        <v>499314.94999999995</v>
      </c>
      <c r="AG31" s="48">
        <f t="shared" si="3"/>
        <v>499314.94999999995</v>
      </c>
      <c r="AH31" s="48">
        <f t="shared" si="3"/>
        <v>399161.826</v>
      </c>
      <c r="AI31" s="48">
        <f t="shared" si="3"/>
        <v>100153.12400000001</v>
      </c>
      <c r="AJ31" s="48">
        <f t="shared" si="3"/>
        <v>0</v>
      </c>
      <c r="AK31" s="48">
        <f t="shared" si="3"/>
        <v>0</v>
      </c>
      <c r="AL31" s="48">
        <f t="shared" si="3"/>
        <v>0</v>
      </c>
    </row>
    <row r="32" spans="1:38" s="3" customFormat="1" ht="15" customHeight="1" x14ac:dyDescent="0.25">
      <c r="A32" s="52"/>
      <c r="B32" s="50"/>
      <c r="C32" s="54" t="s">
        <v>34</v>
      </c>
      <c r="D32" s="48">
        <f>cargo!Y32</f>
        <v>53429.277000000002</v>
      </c>
      <c r="E32" s="48">
        <f>cargo!Z32</f>
        <v>53429.277000000002</v>
      </c>
      <c r="F32" s="48">
        <f>cargo!AA32</f>
        <v>23211.656000000003</v>
      </c>
      <c r="G32" s="48">
        <f>cargo!AB32</f>
        <v>30217.621000000003</v>
      </c>
      <c r="H32" s="48">
        <f>cargo!AC32</f>
        <v>0</v>
      </c>
      <c r="I32" s="48">
        <f>cargo!AD32</f>
        <v>0</v>
      </c>
      <c r="J32" s="48">
        <f>cargo!AE32</f>
        <v>0</v>
      </c>
      <c r="K32" s="48">
        <f>cargo!BA32</f>
        <v>60224.807000000001</v>
      </c>
      <c r="L32" s="48">
        <f>cargo!BB32</f>
        <v>60224.807000000001</v>
      </c>
      <c r="M32" s="48">
        <f>cargo!BC32</f>
        <v>33330.114000000001</v>
      </c>
      <c r="N32" s="48">
        <f>cargo!BD32</f>
        <v>26894.692999999999</v>
      </c>
      <c r="O32" s="48">
        <f>cargo!BE32</f>
        <v>0</v>
      </c>
      <c r="P32" s="48">
        <f>cargo!BF32</f>
        <v>0</v>
      </c>
      <c r="Q32" s="48">
        <f>cargo!BG32</f>
        <v>0</v>
      </c>
      <c r="R32" s="48">
        <f>cargo!CC32</f>
        <v>39893.213000000003</v>
      </c>
      <c r="S32" s="48">
        <f>cargo!CD32</f>
        <v>39893.213000000003</v>
      </c>
      <c r="T32" s="48">
        <f>cargo!CE32</f>
        <v>21266.975999999999</v>
      </c>
      <c r="U32" s="48">
        <f>cargo!CF32</f>
        <v>18626.237000000001</v>
      </c>
      <c r="V32" s="48">
        <f>cargo!CG32</f>
        <v>0</v>
      </c>
      <c r="W32" s="48">
        <f>cargo!CH32</f>
        <v>0</v>
      </c>
      <c r="X32" s="48">
        <f>cargo!CI32</f>
        <v>0</v>
      </c>
      <c r="Y32" s="48">
        <f>cargo!DE32</f>
        <v>51855.370999999999</v>
      </c>
      <c r="Z32" s="48">
        <f>cargo!DF32</f>
        <v>51855.370999999999</v>
      </c>
      <c r="AA32" s="48">
        <f>cargo!DG32</f>
        <v>27440.797999999999</v>
      </c>
      <c r="AB32" s="48">
        <f>cargo!DH32</f>
        <v>24414.572999999997</v>
      </c>
      <c r="AC32" s="48">
        <f>cargo!DI32</f>
        <v>0</v>
      </c>
      <c r="AD32" s="48">
        <f>cargo!DJ32</f>
        <v>0</v>
      </c>
      <c r="AE32" s="48">
        <f>cargo!DK32</f>
        <v>0</v>
      </c>
      <c r="AF32" s="48">
        <f t="shared" si="3"/>
        <v>205402.66800000001</v>
      </c>
      <c r="AG32" s="48">
        <f t="shared" si="3"/>
        <v>205402.66800000001</v>
      </c>
      <c r="AH32" s="48">
        <f t="shared" si="3"/>
        <v>105249.54399999999</v>
      </c>
      <c r="AI32" s="48">
        <f t="shared" si="3"/>
        <v>100153.12400000001</v>
      </c>
      <c r="AJ32" s="48">
        <f t="shared" si="3"/>
        <v>0</v>
      </c>
      <c r="AK32" s="48">
        <f t="shared" si="3"/>
        <v>0</v>
      </c>
      <c r="AL32" s="48">
        <f t="shared" si="3"/>
        <v>0</v>
      </c>
    </row>
    <row r="33" spans="1:38" s="3" customFormat="1" ht="15" customHeight="1" x14ac:dyDescent="0.25">
      <c r="A33" s="52"/>
      <c r="B33" s="50"/>
      <c r="C33" s="54" t="s">
        <v>35</v>
      </c>
      <c r="D33" s="48">
        <f>cargo!Y33</f>
        <v>27921.489000000001</v>
      </c>
      <c r="E33" s="48">
        <f>cargo!Z33</f>
        <v>27921.489000000001</v>
      </c>
      <c r="F33" s="48">
        <f>cargo!AA33</f>
        <v>27921.489000000001</v>
      </c>
      <c r="G33" s="48">
        <f>cargo!AB33</f>
        <v>0</v>
      </c>
      <c r="H33" s="48">
        <f>cargo!AC33</f>
        <v>0</v>
      </c>
      <c r="I33" s="48">
        <f>cargo!AD33</f>
        <v>0</v>
      </c>
      <c r="J33" s="48">
        <f>cargo!AE33</f>
        <v>0</v>
      </c>
      <c r="K33" s="48">
        <f>cargo!BA33</f>
        <v>44683.4</v>
      </c>
      <c r="L33" s="48">
        <f>cargo!BB33</f>
        <v>44683.4</v>
      </c>
      <c r="M33" s="48">
        <f>cargo!BC33</f>
        <v>44683.4</v>
      </c>
      <c r="N33" s="48">
        <f>cargo!BD33</f>
        <v>0</v>
      </c>
      <c r="O33" s="48">
        <f>cargo!BE33</f>
        <v>0</v>
      </c>
      <c r="P33" s="48">
        <f>cargo!BF33</f>
        <v>0</v>
      </c>
      <c r="Q33" s="48">
        <f>cargo!BG33</f>
        <v>0</v>
      </c>
      <c r="R33" s="48">
        <f>cargo!CC33</f>
        <v>102891.164</v>
      </c>
      <c r="S33" s="48">
        <f>cargo!CD33</f>
        <v>102891.164</v>
      </c>
      <c r="T33" s="48">
        <f>cargo!CE33</f>
        <v>102891.164</v>
      </c>
      <c r="U33" s="48">
        <f>cargo!CF33</f>
        <v>0</v>
      </c>
      <c r="V33" s="48">
        <f>cargo!CG33</f>
        <v>0</v>
      </c>
      <c r="W33" s="48">
        <f>cargo!CH33</f>
        <v>0</v>
      </c>
      <c r="X33" s="48">
        <f>cargo!CI33</f>
        <v>0</v>
      </c>
      <c r="Y33" s="48">
        <f>cargo!DE33</f>
        <v>118416.22900000001</v>
      </c>
      <c r="Z33" s="48">
        <f>cargo!DF33</f>
        <v>118416.22900000001</v>
      </c>
      <c r="AA33" s="48">
        <f>cargo!DG33</f>
        <v>118416.22900000001</v>
      </c>
      <c r="AB33" s="48">
        <f>cargo!DH33</f>
        <v>0</v>
      </c>
      <c r="AC33" s="48">
        <f>cargo!DI33</f>
        <v>0</v>
      </c>
      <c r="AD33" s="48">
        <f>cargo!DJ33</f>
        <v>0</v>
      </c>
      <c r="AE33" s="48">
        <f>cargo!DK33</f>
        <v>0</v>
      </c>
      <c r="AF33" s="48">
        <f t="shared" si="3"/>
        <v>293912.28200000001</v>
      </c>
      <c r="AG33" s="48">
        <f t="shared" si="3"/>
        <v>293912.28200000001</v>
      </c>
      <c r="AH33" s="48">
        <f t="shared" si="3"/>
        <v>293912.28200000001</v>
      </c>
      <c r="AI33" s="48">
        <f t="shared" si="3"/>
        <v>0</v>
      </c>
      <c r="AJ33" s="48">
        <f t="shared" si="3"/>
        <v>0</v>
      </c>
      <c r="AK33" s="48">
        <f t="shared" si="3"/>
        <v>0</v>
      </c>
      <c r="AL33" s="48">
        <f t="shared" si="3"/>
        <v>0</v>
      </c>
    </row>
    <row r="34" spans="1:38" s="3" customFormat="1" ht="15" customHeight="1" x14ac:dyDescent="0.25">
      <c r="A34" s="52"/>
      <c r="B34" s="50"/>
      <c r="C34" s="51" t="s">
        <v>26</v>
      </c>
      <c r="D34" s="48">
        <f>cargo!Y34</f>
        <v>2286834.5834081583</v>
      </c>
      <c r="E34" s="48">
        <f>cargo!Z34</f>
        <v>1183548.0704081582</v>
      </c>
      <c r="F34" s="48">
        <f>cargo!AA34</f>
        <v>1122762.0937999999</v>
      </c>
      <c r="G34" s="48">
        <f>cargo!AB34</f>
        <v>60785.97660815822</v>
      </c>
      <c r="H34" s="48">
        <f>cargo!AC34</f>
        <v>1103286.513</v>
      </c>
      <c r="I34" s="48">
        <f>cargo!AD34</f>
        <v>1083286.513</v>
      </c>
      <c r="J34" s="48">
        <f>cargo!AE34</f>
        <v>20000</v>
      </c>
      <c r="K34" s="48">
        <f>cargo!BA34</f>
        <v>2518593.5203</v>
      </c>
      <c r="L34" s="48">
        <f>cargo!BB34</f>
        <v>1159376.1867999998</v>
      </c>
      <c r="M34" s="48">
        <f>cargo!BC34</f>
        <v>1063895.9117999999</v>
      </c>
      <c r="N34" s="48">
        <f>cargo!BD34</f>
        <v>95480.274999999994</v>
      </c>
      <c r="O34" s="48">
        <f>cargo!BE34</f>
        <v>1359217.3335000002</v>
      </c>
      <c r="P34" s="48">
        <f>cargo!BF34</f>
        <v>1339217.3335000002</v>
      </c>
      <c r="Q34" s="48">
        <f>cargo!BG34</f>
        <v>20000</v>
      </c>
      <c r="R34" s="48">
        <f>cargo!CC34</f>
        <v>1973990.676</v>
      </c>
      <c r="S34" s="48">
        <f>cargo!CD34</f>
        <v>986018.66300000006</v>
      </c>
      <c r="T34" s="48">
        <f>cargo!CE34</f>
        <v>865594.07900000003</v>
      </c>
      <c r="U34" s="48">
        <f>cargo!CF34</f>
        <v>120424.584</v>
      </c>
      <c r="V34" s="48">
        <f>cargo!CG34</f>
        <v>987972.01299999992</v>
      </c>
      <c r="W34" s="48">
        <f>cargo!CH34</f>
        <v>987972.01299999992</v>
      </c>
      <c r="X34" s="48">
        <f>cargo!CI34</f>
        <v>0</v>
      </c>
      <c r="Y34" s="48">
        <f>cargo!DE34</f>
        <v>2274204.7110000001</v>
      </c>
      <c r="Z34" s="48">
        <f>cargo!DF34</f>
        <v>1091199.3330000001</v>
      </c>
      <c r="AA34" s="48">
        <f>cargo!DG34</f>
        <v>1022666.91</v>
      </c>
      <c r="AB34" s="48">
        <f>cargo!DH34</f>
        <v>68532.422999999995</v>
      </c>
      <c r="AC34" s="48">
        <f>cargo!DI34</f>
        <v>1183005.3779999998</v>
      </c>
      <c r="AD34" s="48">
        <f>cargo!DJ34</f>
        <v>1152404.6239999998</v>
      </c>
      <c r="AE34" s="48">
        <f>cargo!DK34</f>
        <v>30600.754000000001</v>
      </c>
      <c r="AF34" s="48">
        <f t="shared" si="3"/>
        <v>9053623.4907081574</v>
      </c>
      <c r="AG34" s="48">
        <f t="shared" si="3"/>
        <v>4420142.2532081585</v>
      </c>
      <c r="AH34" s="48">
        <f t="shared" si="3"/>
        <v>4074918.9945999999</v>
      </c>
      <c r="AI34" s="48">
        <f t="shared" si="3"/>
        <v>345223.25860815827</v>
      </c>
      <c r="AJ34" s="48">
        <f t="shared" si="3"/>
        <v>4633481.2374999998</v>
      </c>
      <c r="AK34" s="48">
        <f t="shared" si="3"/>
        <v>4562880.4835000001</v>
      </c>
      <c r="AL34" s="48">
        <f t="shared" si="3"/>
        <v>70600.754000000001</v>
      </c>
    </row>
    <row r="35" spans="1:38" s="3" customFormat="1" ht="15" customHeight="1" x14ac:dyDescent="0.25">
      <c r="A35" s="52"/>
      <c r="B35" s="50"/>
      <c r="C35" s="5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s="3" customFormat="1" ht="15" customHeight="1" x14ac:dyDescent="0.25">
      <c r="A36" s="49"/>
      <c r="B36" s="50" t="s">
        <v>36</v>
      </c>
      <c r="C36" s="51"/>
      <c r="D36" s="48">
        <f>cargo!Y36</f>
        <v>4383832.9989999998</v>
      </c>
      <c r="E36" s="48">
        <f>cargo!Z36</f>
        <v>688577.22900000005</v>
      </c>
      <c r="F36" s="48">
        <f>cargo!AA36</f>
        <v>161410.11900000001</v>
      </c>
      <c r="G36" s="48">
        <f>cargo!AB36</f>
        <v>527167.11</v>
      </c>
      <c r="H36" s="48">
        <f>cargo!AC36</f>
        <v>3695255.77</v>
      </c>
      <c r="I36" s="48">
        <f>cargo!AD36</f>
        <v>1353222.77</v>
      </c>
      <c r="J36" s="48">
        <f>cargo!AE36</f>
        <v>2342033</v>
      </c>
      <c r="K36" s="48">
        <f>cargo!BA36</f>
        <v>3592656.48</v>
      </c>
      <c r="L36" s="48">
        <f>cargo!BB36</f>
        <v>541119.48</v>
      </c>
      <c r="M36" s="48">
        <f>cargo!BC36</f>
        <v>95933</v>
      </c>
      <c r="N36" s="48">
        <f>cargo!BD36</f>
        <v>445186.48</v>
      </c>
      <c r="O36" s="48">
        <f>cargo!BE36</f>
        <v>3051537</v>
      </c>
      <c r="P36" s="48">
        <f>cargo!BF36</f>
        <v>1608634</v>
      </c>
      <c r="Q36" s="48">
        <f>cargo!BG36</f>
        <v>1442903</v>
      </c>
      <c r="R36" s="48">
        <f>cargo!CC36</f>
        <v>2531571</v>
      </c>
      <c r="S36" s="48">
        <f>cargo!CD36</f>
        <v>279624</v>
      </c>
      <c r="T36" s="48">
        <f>cargo!CE36</f>
        <v>79891</v>
      </c>
      <c r="U36" s="48">
        <f>cargo!CF36</f>
        <v>199733</v>
      </c>
      <c r="V36" s="48">
        <f>cargo!CG36</f>
        <v>2251947</v>
      </c>
      <c r="W36" s="48">
        <f>cargo!CH36</f>
        <v>1560277</v>
      </c>
      <c r="X36" s="48">
        <f>cargo!CI36</f>
        <v>691670</v>
      </c>
      <c r="Y36" s="48">
        <f>cargo!DE36</f>
        <v>3469557.3</v>
      </c>
      <c r="Z36" s="48">
        <f>cargo!DF36</f>
        <v>475251</v>
      </c>
      <c r="AA36" s="48">
        <f>cargo!DG36</f>
        <v>156757</v>
      </c>
      <c r="AB36" s="48">
        <f>cargo!DH36</f>
        <v>318494</v>
      </c>
      <c r="AC36" s="48">
        <f>cargo!DI36</f>
        <v>2994306.3</v>
      </c>
      <c r="AD36" s="48">
        <f>cargo!DJ36</f>
        <v>1264350.3</v>
      </c>
      <c r="AE36" s="48">
        <f>cargo!DK36</f>
        <v>1729956</v>
      </c>
      <c r="AF36" s="48">
        <f t="shared" ref="AF36:AL51" si="4">D36+K36+R36+Y36</f>
        <v>13977617.778999999</v>
      </c>
      <c r="AG36" s="48">
        <f t="shared" si="4"/>
        <v>1984571.709</v>
      </c>
      <c r="AH36" s="48">
        <f t="shared" si="4"/>
        <v>493991.11900000001</v>
      </c>
      <c r="AI36" s="48">
        <f t="shared" si="4"/>
        <v>1490580.5899999999</v>
      </c>
      <c r="AJ36" s="48">
        <f t="shared" si="4"/>
        <v>11993046.07</v>
      </c>
      <c r="AK36" s="48">
        <f t="shared" si="4"/>
        <v>5786484.0699999994</v>
      </c>
      <c r="AL36" s="48">
        <f t="shared" si="4"/>
        <v>6206562</v>
      </c>
    </row>
    <row r="37" spans="1:38" s="3" customFormat="1" ht="15" customHeight="1" x14ac:dyDescent="0.25">
      <c r="A37" s="49"/>
      <c r="B37" s="50"/>
      <c r="C37" s="51" t="s">
        <v>37</v>
      </c>
      <c r="D37" s="48">
        <f>cargo!Y37</f>
        <v>59491</v>
      </c>
      <c r="E37" s="48">
        <f>cargo!Z37</f>
        <v>26037</v>
      </c>
      <c r="F37" s="48">
        <f>cargo!AA37</f>
        <v>26037</v>
      </c>
      <c r="G37" s="48">
        <f>cargo!AB37</f>
        <v>0</v>
      </c>
      <c r="H37" s="48">
        <f>cargo!AC37</f>
        <v>33454</v>
      </c>
      <c r="I37" s="48">
        <f>cargo!AD37</f>
        <v>33454</v>
      </c>
      <c r="J37" s="48">
        <f>cargo!AE37</f>
        <v>0</v>
      </c>
      <c r="K37" s="48">
        <f>cargo!BA37</f>
        <v>48355.479999999996</v>
      </c>
      <c r="L37" s="48">
        <f>cargo!BB37</f>
        <v>15295.48</v>
      </c>
      <c r="M37" s="48">
        <f>cargo!BC37</f>
        <v>15295</v>
      </c>
      <c r="N37" s="48">
        <f>cargo!BD37</f>
        <v>0.48</v>
      </c>
      <c r="O37" s="48">
        <f>cargo!BE37</f>
        <v>33060</v>
      </c>
      <c r="P37" s="48">
        <f>cargo!BF37</f>
        <v>33060</v>
      </c>
      <c r="Q37" s="48">
        <f>cargo!BG37</f>
        <v>0</v>
      </c>
      <c r="R37" s="48">
        <f>cargo!CC37</f>
        <v>72901</v>
      </c>
      <c r="S37" s="48">
        <f>cargo!CD37</f>
        <v>2400</v>
      </c>
      <c r="T37" s="48">
        <f>cargo!CE37</f>
        <v>2400</v>
      </c>
      <c r="U37" s="48">
        <f>cargo!CF37</f>
        <v>0</v>
      </c>
      <c r="V37" s="48">
        <f>cargo!CG37</f>
        <v>70501</v>
      </c>
      <c r="W37" s="48">
        <f>cargo!CH37</f>
        <v>70501</v>
      </c>
      <c r="X37" s="48">
        <f>cargo!CI37</f>
        <v>0</v>
      </c>
      <c r="Y37" s="48">
        <f>cargo!DE37</f>
        <v>62933</v>
      </c>
      <c r="Z37" s="48">
        <f>cargo!DF37</f>
        <v>4700</v>
      </c>
      <c r="AA37" s="48">
        <f>cargo!DG37</f>
        <v>4700</v>
      </c>
      <c r="AB37" s="48">
        <f>cargo!DH37</f>
        <v>0</v>
      </c>
      <c r="AC37" s="48">
        <f>cargo!DI37</f>
        <v>58233</v>
      </c>
      <c r="AD37" s="48">
        <f>cargo!DJ37</f>
        <v>58233</v>
      </c>
      <c r="AE37" s="48">
        <f>cargo!DK37</f>
        <v>0</v>
      </c>
      <c r="AF37" s="48">
        <f t="shared" si="4"/>
        <v>243680.47999999998</v>
      </c>
      <c r="AG37" s="48">
        <f t="shared" si="4"/>
        <v>48432.479999999996</v>
      </c>
      <c r="AH37" s="48">
        <f t="shared" si="4"/>
        <v>48432</v>
      </c>
      <c r="AI37" s="48">
        <f t="shared" si="4"/>
        <v>0.48</v>
      </c>
      <c r="AJ37" s="48">
        <f t="shared" si="4"/>
        <v>195248</v>
      </c>
      <c r="AK37" s="48">
        <f t="shared" si="4"/>
        <v>195248</v>
      </c>
      <c r="AL37" s="48">
        <f t="shared" si="4"/>
        <v>0</v>
      </c>
    </row>
    <row r="38" spans="1:38" s="3" customFormat="1" ht="15" customHeight="1" x14ac:dyDescent="0.2">
      <c r="A38" s="52"/>
      <c r="B38" s="53"/>
      <c r="C38" s="54" t="s">
        <v>38</v>
      </c>
      <c r="D38" s="48">
        <f>cargo!Y38</f>
        <v>0</v>
      </c>
      <c r="E38" s="48">
        <f>cargo!Z38</f>
        <v>0</v>
      </c>
      <c r="F38" s="48">
        <f>cargo!AA38</f>
        <v>0</v>
      </c>
      <c r="G38" s="48">
        <f>cargo!AB38</f>
        <v>0</v>
      </c>
      <c r="H38" s="48">
        <f>cargo!AC38</f>
        <v>0</v>
      </c>
      <c r="I38" s="48">
        <f>cargo!AD38</f>
        <v>0</v>
      </c>
      <c r="J38" s="48">
        <f>cargo!AE38</f>
        <v>0</v>
      </c>
      <c r="K38" s="48">
        <f>cargo!BA38</f>
        <v>0.48</v>
      </c>
      <c r="L38" s="48">
        <f>cargo!BB38</f>
        <v>0.48</v>
      </c>
      <c r="M38" s="48">
        <f>cargo!BC38</f>
        <v>0</v>
      </c>
      <c r="N38" s="48">
        <f>cargo!BD38</f>
        <v>0.48</v>
      </c>
      <c r="O38" s="48">
        <f>cargo!BE38</f>
        <v>0</v>
      </c>
      <c r="P38" s="48">
        <f>cargo!BF38</f>
        <v>0</v>
      </c>
      <c r="Q38" s="48">
        <f>cargo!BG38</f>
        <v>0</v>
      </c>
      <c r="R38" s="48">
        <f>cargo!CC38</f>
        <v>0</v>
      </c>
      <c r="S38" s="48">
        <f>cargo!CD38</f>
        <v>0</v>
      </c>
      <c r="T38" s="48">
        <f>cargo!CE38</f>
        <v>0</v>
      </c>
      <c r="U38" s="48">
        <f>cargo!CF38</f>
        <v>0</v>
      </c>
      <c r="V38" s="48">
        <f>cargo!CG38</f>
        <v>0</v>
      </c>
      <c r="W38" s="48">
        <f>cargo!CH38</f>
        <v>0</v>
      </c>
      <c r="X38" s="48">
        <f>cargo!CI38</f>
        <v>0</v>
      </c>
      <c r="Y38" s="48">
        <f>cargo!DE38</f>
        <v>0</v>
      </c>
      <c r="Z38" s="48">
        <f>cargo!DF38</f>
        <v>0</v>
      </c>
      <c r="AA38" s="48">
        <f>cargo!DG38</f>
        <v>0</v>
      </c>
      <c r="AB38" s="48">
        <f>cargo!DH38</f>
        <v>0</v>
      </c>
      <c r="AC38" s="48">
        <f>cargo!DI38</f>
        <v>0</v>
      </c>
      <c r="AD38" s="48">
        <f>cargo!DJ38</f>
        <v>0</v>
      </c>
      <c r="AE38" s="48">
        <f>cargo!DK38</f>
        <v>0</v>
      </c>
      <c r="AF38" s="48">
        <f t="shared" si="4"/>
        <v>0.48</v>
      </c>
      <c r="AG38" s="48">
        <f t="shared" si="4"/>
        <v>0.48</v>
      </c>
      <c r="AH38" s="48">
        <f t="shared" si="4"/>
        <v>0</v>
      </c>
      <c r="AI38" s="48">
        <f t="shared" si="4"/>
        <v>0.48</v>
      </c>
      <c r="AJ38" s="48">
        <f t="shared" si="4"/>
        <v>0</v>
      </c>
      <c r="AK38" s="48">
        <f t="shared" si="4"/>
        <v>0</v>
      </c>
      <c r="AL38" s="48">
        <f t="shared" si="4"/>
        <v>0</v>
      </c>
    </row>
    <row r="39" spans="1:38" s="3" customFormat="1" ht="15" customHeight="1" x14ac:dyDescent="0.2">
      <c r="A39" s="52"/>
      <c r="B39" s="53"/>
      <c r="C39" s="54" t="s">
        <v>37</v>
      </c>
      <c r="D39" s="48">
        <f>cargo!Y39</f>
        <v>59491</v>
      </c>
      <c r="E39" s="48">
        <f>cargo!Z39</f>
        <v>26037</v>
      </c>
      <c r="F39" s="48">
        <f>cargo!AA39</f>
        <v>26037</v>
      </c>
      <c r="G39" s="48">
        <f>cargo!AB39</f>
        <v>0</v>
      </c>
      <c r="H39" s="48">
        <f>cargo!AC39</f>
        <v>33454</v>
      </c>
      <c r="I39" s="48">
        <f>cargo!AD39</f>
        <v>33454</v>
      </c>
      <c r="J39" s="48">
        <f>cargo!AE39</f>
        <v>0</v>
      </c>
      <c r="K39" s="48">
        <f>cargo!BA39</f>
        <v>48355</v>
      </c>
      <c r="L39" s="48">
        <f>cargo!BB39</f>
        <v>15295</v>
      </c>
      <c r="M39" s="48">
        <f>cargo!BC39</f>
        <v>15295</v>
      </c>
      <c r="N39" s="48">
        <f>cargo!BD39</f>
        <v>0</v>
      </c>
      <c r="O39" s="48">
        <f>cargo!BE39</f>
        <v>33060</v>
      </c>
      <c r="P39" s="48">
        <f>cargo!BF39</f>
        <v>33060</v>
      </c>
      <c r="Q39" s="48">
        <f>cargo!BG39</f>
        <v>0</v>
      </c>
      <c r="R39" s="48">
        <f>cargo!CC39</f>
        <v>72901</v>
      </c>
      <c r="S39" s="48">
        <f>cargo!CD39</f>
        <v>2400</v>
      </c>
      <c r="T39" s="48">
        <f>cargo!CE39</f>
        <v>2400</v>
      </c>
      <c r="U39" s="48">
        <f>cargo!CF39</f>
        <v>0</v>
      </c>
      <c r="V39" s="48">
        <f>cargo!CG39</f>
        <v>70501</v>
      </c>
      <c r="W39" s="48">
        <f>cargo!CH39</f>
        <v>70501</v>
      </c>
      <c r="X39" s="48">
        <f>cargo!CI39</f>
        <v>0</v>
      </c>
      <c r="Y39" s="48">
        <f>cargo!DE39</f>
        <v>62933</v>
      </c>
      <c r="Z39" s="48">
        <f>cargo!DF39</f>
        <v>4700</v>
      </c>
      <c r="AA39" s="48">
        <f>cargo!DG39</f>
        <v>4700</v>
      </c>
      <c r="AB39" s="48">
        <f>cargo!DH39</f>
        <v>0</v>
      </c>
      <c r="AC39" s="48">
        <f>cargo!DI39</f>
        <v>58233</v>
      </c>
      <c r="AD39" s="48">
        <f>cargo!DJ39</f>
        <v>58233</v>
      </c>
      <c r="AE39" s="48">
        <f>cargo!DK39</f>
        <v>0</v>
      </c>
      <c r="AF39" s="48">
        <f t="shared" si="4"/>
        <v>243680</v>
      </c>
      <c r="AG39" s="48">
        <f t="shared" si="4"/>
        <v>48432</v>
      </c>
      <c r="AH39" s="48">
        <f t="shared" si="4"/>
        <v>48432</v>
      </c>
      <c r="AI39" s="48">
        <f t="shared" si="4"/>
        <v>0</v>
      </c>
      <c r="AJ39" s="48">
        <f t="shared" si="4"/>
        <v>195248</v>
      </c>
      <c r="AK39" s="48">
        <f t="shared" si="4"/>
        <v>195248</v>
      </c>
      <c r="AL39" s="48">
        <f t="shared" si="4"/>
        <v>0</v>
      </c>
    </row>
    <row r="40" spans="1:38" s="3" customFormat="1" ht="15" customHeight="1" x14ac:dyDescent="0.2">
      <c r="A40" s="52"/>
      <c r="B40" s="53"/>
      <c r="C40" s="54" t="s">
        <v>39</v>
      </c>
      <c r="D40" s="48">
        <f>cargo!Y40</f>
        <v>0</v>
      </c>
      <c r="E40" s="48">
        <f>cargo!Z40</f>
        <v>0</v>
      </c>
      <c r="F40" s="48">
        <f>cargo!AA40</f>
        <v>0</v>
      </c>
      <c r="G40" s="48">
        <f>cargo!AB40</f>
        <v>0</v>
      </c>
      <c r="H40" s="48">
        <f>cargo!AC40</f>
        <v>0</v>
      </c>
      <c r="I40" s="48">
        <f>cargo!AD40</f>
        <v>0</v>
      </c>
      <c r="J40" s="48">
        <f>cargo!AE40</f>
        <v>0</v>
      </c>
      <c r="K40" s="48">
        <f>cargo!BA40</f>
        <v>0</v>
      </c>
      <c r="L40" s="48">
        <f>cargo!BB40</f>
        <v>0</v>
      </c>
      <c r="M40" s="48">
        <f>cargo!BC40</f>
        <v>0</v>
      </c>
      <c r="N40" s="48">
        <f>cargo!BD40</f>
        <v>0</v>
      </c>
      <c r="O40" s="48">
        <f>cargo!BE40</f>
        <v>0</v>
      </c>
      <c r="P40" s="48">
        <f>cargo!BF40</f>
        <v>0</v>
      </c>
      <c r="Q40" s="48">
        <f>cargo!BG40</f>
        <v>0</v>
      </c>
      <c r="R40" s="48">
        <f>cargo!CC40</f>
        <v>0</v>
      </c>
      <c r="S40" s="48">
        <f>cargo!CD40</f>
        <v>0</v>
      </c>
      <c r="T40" s="48">
        <f>cargo!CE40</f>
        <v>0</v>
      </c>
      <c r="U40" s="48">
        <f>cargo!CF40</f>
        <v>0</v>
      </c>
      <c r="V40" s="48">
        <f>cargo!CG40</f>
        <v>0</v>
      </c>
      <c r="W40" s="48">
        <f>cargo!CH40</f>
        <v>0</v>
      </c>
      <c r="X40" s="48">
        <f>cargo!CI40</f>
        <v>0</v>
      </c>
      <c r="Y40" s="48">
        <f>cargo!DE40</f>
        <v>0</v>
      </c>
      <c r="Z40" s="48">
        <f>cargo!DF40</f>
        <v>0</v>
      </c>
      <c r="AA40" s="48">
        <f>cargo!DG40</f>
        <v>0</v>
      </c>
      <c r="AB40" s="48">
        <f>cargo!DH40</f>
        <v>0</v>
      </c>
      <c r="AC40" s="48">
        <f>cargo!DI40</f>
        <v>0</v>
      </c>
      <c r="AD40" s="48">
        <f>cargo!DJ40</f>
        <v>0</v>
      </c>
      <c r="AE40" s="48">
        <f>cargo!DK40</f>
        <v>0</v>
      </c>
      <c r="AF40" s="48">
        <f t="shared" si="4"/>
        <v>0</v>
      </c>
      <c r="AG40" s="48">
        <f t="shared" si="4"/>
        <v>0</v>
      </c>
      <c r="AH40" s="48">
        <f t="shared" si="4"/>
        <v>0</v>
      </c>
      <c r="AI40" s="48">
        <f t="shared" si="4"/>
        <v>0</v>
      </c>
      <c r="AJ40" s="48">
        <f t="shared" si="4"/>
        <v>0</v>
      </c>
      <c r="AK40" s="48">
        <f t="shared" si="4"/>
        <v>0</v>
      </c>
      <c r="AL40" s="48">
        <f t="shared" si="4"/>
        <v>0</v>
      </c>
    </row>
    <row r="41" spans="1:38" s="3" customFormat="1" ht="15" customHeight="1" x14ac:dyDescent="0.2">
      <c r="A41" s="52"/>
      <c r="B41" s="53"/>
      <c r="C41" s="51" t="s">
        <v>40</v>
      </c>
      <c r="D41" s="48">
        <f>cargo!Y41</f>
        <v>23995</v>
      </c>
      <c r="E41" s="48">
        <f>cargo!Z41</f>
        <v>23995</v>
      </c>
      <c r="F41" s="48">
        <f>cargo!AA41</f>
        <v>20736</v>
      </c>
      <c r="G41" s="48">
        <f>cargo!AB41</f>
        <v>3259</v>
      </c>
      <c r="H41" s="48">
        <f>cargo!AC41</f>
        <v>0</v>
      </c>
      <c r="I41" s="48">
        <f>cargo!AD41</f>
        <v>0</v>
      </c>
      <c r="J41" s="48">
        <f>cargo!AE41</f>
        <v>0</v>
      </c>
      <c r="K41" s="48">
        <f>cargo!BA41</f>
        <v>35690</v>
      </c>
      <c r="L41" s="48">
        <f>cargo!BB41</f>
        <v>35690</v>
      </c>
      <c r="M41" s="48">
        <f>cargo!BC41</f>
        <v>32549</v>
      </c>
      <c r="N41" s="48">
        <f>cargo!BD41</f>
        <v>3141</v>
      </c>
      <c r="O41" s="48">
        <f>cargo!BE41</f>
        <v>0</v>
      </c>
      <c r="P41" s="48">
        <f>cargo!BF41</f>
        <v>0</v>
      </c>
      <c r="Q41" s="48">
        <f>cargo!BG41</f>
        <v>0</v>
      </c>
      <c r="R41" s="48">
        <f>cargo!CC41</f>
        <v>39539</v>
      </c>
      <c r="S41" s="48">
        <f>cargo!CD41</f>
        <v>39539</v>
      </c>
      <c r="T41" s="48">
        <f>cargo!CE41</f>
        <v>37028</v>
      </c>
      <c r="U41" s="48">
        <f>cargo!CF41</f>
        <v>2511</v>
      </c>
      <c r="V41" s="48">
        <f>cargo!CG41</f>
        <v>0</v>
      </c>
      <c r="W41" s="48">
        <f>cargo!CH41</f>
        <v>0</v>
      </c>
      <c r="X41" s="48">
        <f>cargo!CI41</f>
        <v>0</v>
      </c>
      <c r="Y41" s="48">
        <f>cargo!DE41</f>
        <v>28525</v>
      </c>
      <c r="Z41" s="48">
        <f>cargo!DF41</f>
        <v>28525</v>
      </c>
      <c r="AA41" s="48">
        <f>cargo!DG41</f>
        <v>26101</v>
      </c>
      <c r="AB41" s="48">
        <f>cargo!DH41</f>
        <v>2424</v>
      </c>
      <c r="AC41" s="48">
        <f>cargo!DI41</f>
        <v>0</v>
      </c>
      <c r="AD41" s="48">
        <f>cargo!DJ41</f>
        <v>0</v>
      </c>
      <c r="AE41" s="48">
        <f>cargo!DK41</f>
        <v>0</v>
      </c>
      <c r="AF41" s="48">
        <f t="shared" si="4"/>
        <v>127749</v>
      </c>
      <c r="AG41" s="48">
        <f t="shared" si="4"/>
        <v>127749</v>
      </c>
      <c r="AH41" s="48">
        <f t="shared" si="4"/>
        <v>116414</v>
      </c>
      <c r="AI41" s="48">
        <f t="shared" si="4"/>
        <v>11335</v>
      </c>
      <c r="AJ41" s="48">
        <f t="shared" si="4"/>
        <v>0</v>
      </c>
      <c r="AK41" s="48">
        <f t="shared" si="4"/>
        <v>0</v>
      </c>
      <c r="AL41" s="48">
        <f t="shared" si="4"/>
        <v>0</v>
      </c>
    </row>
    <row r="42" spans="1:38" s="3" customFormat="1" ht="15" customHeight="1" x14ac:dyDescent="0.2">
      <c r="A42" s="52"/>
      <c r="B42" s="53"/>
      <c r="C42" s="54" t="s">
        <v>41</v>
      </c>
      <c r="D42" s="48">
        <f>cargo!Y42</f>
        <v>23995</v>
      </c>
      <c r="E42" s="48">
        <f>cargo!Z42</f>
        <v>23995</v>
      </c>
      <c r="F42" s="48">
        <f>cargo!AA42</f>
        <v>20736</v>
      </c>
      <c r="G42" s="48">
        <f>cargo!AB42</f>
        <v>3259</v>
      </c>
      <c r="H42" s="48">
        <f>cargo!AC42</f>
        <v>0</v>
      </c>
      <c r="I42" s="48">
        <f>cargo!AD42</f>
        <v>0</v>
      </c>
      <c r="J42" s="48">
        <f>cargo!AE42</f>
        <v>0</v>
      </c>
      <c r="K42" s="48">
        <f>cargo!BA42</f>
        <v>35690</v>
      </c>
      <c r="L42" s="48">
        <f>cargo!BB42</f>
        <v>35690</v>
      </c>
      <c r="M42" s="48">
        <f>cargo!BC42</f>
        <v>32549</v>
      </c>
      <c r="N42" s="48">
        <f>cargo!BD42</f>
        <v>3141</v>
      </c>
      <c r="O42" s="48">
        <f>cargo!BE42</f>
        <v>0</v>
      </c>
      <c r="P42" s="48">
        <f>cargo!BF42</f>
        <v>0</v>
      </c>
      <c r="Q42" s="48">
        <f>cargo!BG42</f>
        <v>0</v>
      </c>
      <c r="R42" s="48">
        <f>cargo!CC42</f>
        <v>39539</v>
      </c>
      <c r="S42" s="48">
        <f>cargo!CD42</f>
        <v>39539</v>
      </c>
      <c r="T42" s="48">
        <f>cargo!CE42</f>
        <v>37028</v>
      </c>
      <c r="U42" s="48">
        <f>cargo!CF42</f>
        <v>2511</v>
      </c>
      <c r="V42" s="48">
        <f>cargo!CG42</f>
        <v>0</v>
      </c>
      <c r="W42" s="48">
        <f>cargo!CH42</f>
        <v>0</v>
      </c>
      <c r="X42" s="48">
        <f>cargo!CI42</f>
        <v>0</v>
      </c>
      <c r="Y42" s="48">
        <f>cargo!DE42</f>
        <v>28525</v>
      </c>
      <c r="Z42" s="48">
        <f>cargo!DF42</f>
        <v>28525</v>
      </c>
      <c r="AA42" s="48">
        <f>cargo!DG42</f>
        <v>26101</v>
      </c>
      <c r="AB42" s="48">
        <f>cargo!DH42</f>
        <v>2424</v>
      </c>
      <c r="AC42" s="48">
        <f>cargo!DI42</f>
        <v>0</v>
      </c>
      <c r="AD42" s="48">
        <f>cargo!DJ42</f>
        <v>0</v>
      </c>
      <c r="AE42" s="48">
        <f>cargo!DK42</f>
        <v>0</v>
      </c>
      <c r="AF42" s="48">
        <f t="shared" si="4"/>
        <v>127749</v>
      </c>
      <c r="AG42" s="48">
        <f t="shared" si="4"/>
        <v>127749</v>
      </c>
      <c r="AH42" s="48">
        <f t="shared" si="4"/>
        <v>116414</v>
      </c>
      <c r="AI42" s="48">
        <f t="shared" si="4"/>
        <v>11335</v>
      </c>
      <c r="AJ42" s="48">
        <f t="shared" si="4"/>
        <v>0</v>
      </c>
      <c r="AK42" s="48">
        <f t="shared" si="4"/>
        <v>0</v>
      </c>
      <c r="AL42" s="48">
        <f t="shared" si="4"/>
        <v>0</v>
      </c>
    </row>
    <row r="43" spans="1:38" s="3" customFormat="1" ht="15" customHeight="1" x14ac:dyDescent="0.2">
      <c r="A43" s="52"/>
      <c r="B43" s="53"/>
      <c r="C43" s="54" t="s">
        <v>42</v>
      </c>
      <c r="D43" s="48">
        <f>cargo!Y43</f>
        <v>0</v>
      </c>
      <c r="E43" s="48">
        <f>cargo!Z43</f>
        <v>0</v>
      </c>
      <c r="F43" s="48">
        <f>cargo!AA43</f>
        <v>0</v>
      </c>
      <c r="G43" s="48">
        <f>cargo!AB43</f>
        <v>0</v>
      </c>
      <c r="H43" s="48">
        <f>cargo!AC43</f>
        <v>0</v>
      </c>
      <c r="I43" s="48">
        <f>cargo!AD43</f>
        <v>0</v>
      </c>
      <c r="J43" s="48">
        <f>cargo!AE43</f>
        <v>0</v>
      </c>
      <c r="K43" s="48">
        <f>cargo!BA43</f>
        <v>0</v>
      </c>
      <c r="L43" s="48">
        <f>cargo!BB43</f>
        <v>0</v>
      </c>
      <c r="M43" s="48">
        <f>cargo!BC43</f>
        <v>0</v>
      </c>
      <c r="N43" s="48">
        <f>cargo!BD43</f>
        <v>0</v>
      </c>
      <c r="O43" s="48">
        <f>cargo!BE43</f>
        <v>0</v>
      </c>
      <c r="P43" s="48">
        <f>cargo!BF43</f>
        <v>0</v>
      </c>
      <c r="Q43" s="48">
        <f>cargo!BG43</f>
        <v>0</v>
      </c>
      <c r="R43" s="48">
        <f>cargo!CC43</f>
        <v>0</v>
      </c>
      <c r="S43" s="48">
        <f>cargo!CD43</f>
        <v>0</v>
      </c>
      <c r="T43" s="48">
        <f>cargo!CE43</f>
        <v>0</v>
      </c>
      <c r="U43" s="48">
        <f>cargo!CF43</f>
        <v>0</v>
      </c>
      <c r="V43" s="48">
        <f>cargo!CG43</f>
        <v>0</v>
      </c>
      <c r="W43" s="48">
        <f>cargo!CH43</f>
        <v>0</v>
      </c>
      <c r="X43" s="48">
        <f>cargo!CI43</f>
        <v>0</v>
      </c>
      <c r="Y43" s="48">
        <f>cargo!DE43</f>
        <v>0</v>
      </c>
      <c r="Z43" s="48">
        <f>cargo!DF43</f>
        <v>0</v>
      </c>
      <c r="AA43" s="48">
        <f>cargo!DG43</f>
        <v>0</v>
      </c>
      <c r="AB43" s="48">
        <f>cargo!DH43</f>
        <v>0</v>
      </c>
      <c r="AC43" s="48">
        <f>cargo!DI43</f>
        <v>0</v>
      </c>
      <c r="AD43" s="48">
        <f>cargo!DJ43</f>
        <v>0</v>
      </c>
      <c r="AE43" s="48">
        <f>cargo!DK43</f>
        <v>0</v>
      </c>
      <c r="AF43" s="48">
        <f t="shared" si="4"/>
        <v>0</v>
      </c>
      <c r="AG43" s="48">
        <f t="shared" si="4"/>
        <v>0</v>
      </c>
      <c r="AH43" s="48">
        <f t="shared" si="4"/>
        <v>0</v>
      </c>
      <c r="AI43" s="48">
        <f t="shared" si="4"/>
        <v>0</v>
      </c>
      <c r="AJ43" s="48">
        <f t="shared" si="4"/>
        <v>0</v>
      </c>
      <c r="AK43" s="48">
        <f t="shared" si="4"/>
        <v>0</v>
      </c>
      <c r="AL43" s="48">
        <f t="shared" si="4"/>
        <v>0</v>
      </c>
    </row>
    <row r="44" spans="1:38" s="3" customFormat="1" ht="15" customHeight="1" x14ac:dyDescent="0.2">
      <c r="A44" s="52"/>
      <c r="B44" s="53"/>
      <c r="C44" s="51" t="s">
        <v>43</v>
      </c>
      <c r="D44" s="48">
        <f>cargo!Y44</f>
        <v>3200</v>
      </c>
      <c r="E44" s="48">
        <f>cargo!Z44</f>
        <v>0</v>
      </c>
      <c r="F44" s="48">
        <f>cargo!AA44</f>
        <v>0</v>
      </c>
      <c r="G44" s="48">
        <f>cargo!AB44</f>
        <v>0</v>
      </c>
      <c r="H44" s="48">
        <f>cargo!AC44</f>
        <v>3200</v>
      </c>
      <c r="I44" s="48">
        <f>cargo!AD44</f>
        <v>0</v>
      </c>
      <c r="J44" s="48">
        <f>cargo!AE44</f>
        <v>3200</v>
      </c>
      <c r="K44" s="48">
        <f>cargo!BA44</f>
        <v>42000</v>
      </c>
      <c r="L44" s="48">
        <f>cargo!BB44</f>
        <v>0</v>
      </c>
      <c r="M44" s="48">
        <f>cargo!BC44</f>
        <v>0</v>
      </c>
      <c r="N44" s="48">
        <f>cargo!BD44</f>
        <v>0</v>
      </c>
      <c r="O44" s="48">
        <f>cargo!BE44</f>
        <v>42000</v>
      </c>
      <c r="P44" s="48">
        <f>cargo!BF44</f>
        <v>0</v>
      </c>
      <c r="Q44" s="48">
        <f>cargo!BG44</f>
        <v>42000</v>
      </c>
      <c r="R44" s="48">
        <f>cargo!CC44</f>
        <v>16000</v>
      </c>
      <c r="S44" s="48">
        <f>cargo!CD44</f>
        <v>0</v>
      </c>
      <c r="T44" s="48">
        <f>cargo!CE44</f>
        <v>0</v>
      </c>
      <c r="U44" s="48">
        <f>cargo!CF44</f>
        <v>0</v>
      </c>
      <c r="V44" s="48">
        <f>cargo!CG44</f>
        <v>16000</v>
      </c>
      <c r="W44" s="48">
        <f>cargo!CH44</f>
        <v>0</v>
      </c>
      <c r="X44" s="48">
        <f>cargo!CI44</f>
        <v>16000</v>
      </c>
      <c r="Y44" s="48">
        <f>cargo!DE44</f>
        <v>0</v>
      </c>
      <c r="Z44" s="48">
        <f>cargo!DF44</f>
        <v>0</v>
      </c>
      <c r="AA44" s="48">
        <f>cargo!DG44</f>
        <v>0</v>
      </c>
      <c r="AB44" s="48">
        <f>cargo!DH44</f>
        <v>0</v>
      </c>
      <c r="AC44" s="48">
        <f>cargo!DI44</f>
        <v>0</v>
      </c>
      <c r="AD44" s="48">
        <f>cargo!DJ44</f>
        <v>0</v>
      </c>
      <c r="AE44" s="48">
        <f>cargo!DK44</f>
        <v>0</v>
      </c>
      <c r="AF44" s="48">
        <f t="shared" si="4"/>
        <v>61200</v>
      </c>
      <c r="AG44" s="48">
        <f t="shared" si="4"/>
        <v>0</v>
      </c>
      <c r="AH44" s="48">
        <f t="shared" si="4"/>
        <v>0</v>
      </c>
      <c r="AI44" s="48">
        <f t="shared" si="4"/>
        <v>0</v>
      </c>
      <c r="AJ44" s="48">
        <f t="shared" si="4"/>
        <v>61200</v>
      </c>
      <c r="AK44" s="48">
        <f t="shared" si="4"/>
        <v>0</v>
      </c>
      <c r="AL44" s="48">
        <f t="shared" si="4"/>
        <v>61200</v>
      </c>
    </row>
    <row r="45" spans="1:38" s="3" customFormat="1" ht="15" customHeight="1" x14ac:dyDescent="0.2">
      <c r="A45" s="52"/>
      <c r="B45" s="53"/>
      <c r="C45" s="54" t="s">
        <v>44</v>
      </c>
      <c r="D45" s="48">
        <f>cargo!Y45</f>
        <v>3200</v>
      </c>
      <c r="E45" s="48">
        <f>cargo!Z45</f>
        <v>0</v>
      </c>
      <c r="F45" s="48">
        <f>cargo!AA45</f>
        <v>0</v>
      </c>
      <c r="G45" s="48">
        <f>cargo!AB45</f>
        <v>0</v>
      </c>
      <c r="H45" s="48">
        <f>cargo!AC45</f>
        <v>3200</v>
      </c>
      <c r="I45" s="48">
        <f>cargo!AD45</f>
        <v>0</v>
      </c>
      <c r="J45" s="48">
        <f>cargo!AE45</f>
        <v>3200</v>
      </c>
      <c r="K45" s="48">
        <f>cargo!BA45</f>
        <v>42000</v>
      </c>
      <c r="L45" s="48">
        <f>cargo!BB45</f>
        <v>0</v>
      </c>
      <c r="M45" s="48">
        <f>cargo!BC45</f>
        <v>0</v>
      </c>
      <c r="N45" s="48">
        <f>cargo!BD45</f>
        <v>0</v>
      </c>
      <c r="O45" s="48">
        <f>cargo!BE45</f>
        <v>42000</v>
      </c>
      <c r="P45" s="48">
        <f>cargo!BF45</f>
        <v>0</v>
      </c>
      <c r="Q45" s="48">
        <f>cargo!BG45</f>
        <v>42000</v>
      </c>
      <c r="R45" s="48">
        <f>cargo!CC45</f>
        <v>16000</v>
      </c>
      <c r="S45" s="48">
        <f>cargo!CD45</f>
        <v>0</v>
      </c>
      <c r="T45" s="48">
        <f>cargo!CE45</f>
        <v>0</v>
      </c>
      <c r="U45" s="48">
        <f>cargo!CF45</f>
        <v>0</v>
      </c>
      <c r="V45" s="48">
        <f>cargo!CG45</f>
        <v>16000</v>
      </c>
      <c r="W45" s="48">
        <f>cargo!CH45</f>
        <v>0</v>
      </c>
      <c r="X45" s="48">
        <f>cargo!CI45</f>
        <v>16000</v>
      </c>
      <c r="Y45" s="48">
        <f>cargo!DE45</f>
        <v>0</v>
      </c>
      <c r="Z45" s="48">
        <f>cargo!DF45</f>
        <v>0</v>
      </c>
      <c r="AA45" s="48">
        <f>cargo!DG45</f>
        <v>0</v>
      </c>
      <c r="AB45" s="48">
        <f>cargo!DH45</f>
        <v>0</v>
      </c>
      <c r="AC45" s="48">
        <f>cargo!DI45</f>
        <v>0</v>
      </c>
      <c r="AD45" s="48">
        <f>cargo!DJ45</f>
        <v>0</v>
      </c>
      <c r="AE45" s="48">
        <f>cargo!DK45</f>
        <v>0</v>
      </c>
      <c r="AF45" s="48">
        <f t="shared" si="4"/>
        <v>61200</v>
      </c>
      <c r="AG45" s="48">
        <f t="shared" si="4"/>
        <v>0</v>
      </c>
      <c r="AH45" s="48">
        <f t="shared" si="4"/>
        <v>0</v>
      </c>
      <c r="AI45" s="48">
        <f t="shared" si="4"/>
        <v>0</v>
      </c>
      <c r="AJ45" s="48">
        <f t="shared" si="4"/>
        <v>61200</v>
      </c>
      <c r="AK45" s="48">
        <f t="shared" si="4"/>
        <v>0</v>
      </c>
      <c r="AL45" s="48">
        <f t="shared" si="4"/>
        <v>61200</v>
      </c>
    </row>
    <row r="46" spans="1:38" s="3" customFormat="1" ht="15" customHeight="1" x14ac:dyDescent="0.2">
      <c r="A46" s="52"/>
      <c r="B46" s="53"/>
      <c r="C46" s="54" t="s">
        <v>45</v>
      </c>
      <c r="D46" s="48">
        <f>cargo!Y46</f>
        <v>0</v>
      </c>
      <c r="E46" s="48">
        <f>cargo!Z46</f>
        <v>0</v>
      </c>
      <c r="F46" s="48">
        <f>cargo!AA46</f>
        <v>0</v>
      </c>
      <c r="G46" s="48">
        <f>cargo!AB46</f>
        <v>0</v>
      </c>
      <c r="H46" s="48">
        <f>cargo!AC46</f>
        <v>0</v>
      </c>
      <c r="I46" s="48">
        <f>cargo!AD46</f>
        <v>0</v>
      </c>
      <c r="J46" s="48">
        <f>cargo!AE46</f>
        <v>0</v>
      </c>
      <c r="K46" s="48">
        <f>cargo!BA46</f>
        <v>0</v>
      </c>
      <c r="L46" s="48">
        <f>cargo!BB46</f>
        <v>0</v>
      </c>
      <c r="M46" s="48">
        <f>cargo!BC46</f>
        <v>0</v>
      </c>
      <c r="N46" s="48">
        <f>cargo!BD46</f>
        <v>0</v>
      </c>
      <c r="O46" s="48">
        <f>cargo!BE46</f>
        <v>0</v>
      </c>
      <c r="P46" s="48">
        <f>cargo!BF46</f>
        <v>0</v>
      </c>
      <c r="Q46" s="48">
        <f>cargo!BG46</f>
        <v>0</v>
      </c>
      <c r="R46" s="48">
        <f>cargo!CC46</f>
        <v>0</v>
      </c>
      <c r="S46" s="48">
        <f>cargo!CD46</f>
        <v>0</v>
      </c>
      <c r="T46" s="48">
        <f>cargo!CE46</f>
        <v>0</v>
      </c>
      <c r="U46" s="48">
        <f>cargo!CF46</f>
        <v>0</v>
      </c>
      <c r="V46" s="48">
        <f>cargo!CG46</f>
        <v>0</v>
      </c>
      <c r="W46" s="48">
        <f>cargo!CH46</f>
        <v>0</v>
      </c>
      <c r="X46" s="48">
        <f>cargo!CI46</f>
        <v>0</v>
      </c>
      <c r="Y46" s="48">
        <f>cargo!DE46</f>
        <v>0</v>
      </c>
      <c r="Z46" s="48">
        <f>cargo!DF46</f>
        <v>0</v>
      </c>
      <c r="AA46" s="48">
        <f>cargo!DG46</f>
        <v>0</v>
      </c>
      <c r="AB46" s="48">
        <f>cargo!DH46</f>
        <v>0</v>
      </c>
      <c r="AC46" s="48">
        <f>cargo!DI46</f>
        <v>0</v>
      </c>
      <c r="AD46" s="48">
        <f>cargo!DJ46</f>
        <v>0</v>
      </c>
      <c r="AE46" s="48">
        <f>cargo!DK46</f>
        <v>0</v>
      </c>
      <c r="AF46" s="48">
        <f t="shared" si="4"/>
        <v>0</v>
      </c>
      <c r="AG46" s="48">
        <f t="shared" si="4"/>
        <v>0</v>
      </c>
      <c r="AH46" s="48">
        <f t="shared" si="4"/>
        <v>0</v>
      </c>
      <c r="AI46" s="48">
        <f t="shared" si="4"/>
        <v>0</v>
      </c>
      <c r="AJ46" s="48">
        <f t="shared" si="4"/>
        <v>0</v>
      </c>
      <c r="AK46" s="48">
        <f t="shared" si="4"/>
        <v>0</v>
      </c>
      <c r="AL46" s="48">
        <f t="shared" si="4"/>
        <v>0</v>
      </c>
    </row>
    <row r="47" spans="1:38" s="3" customFormat="1" ht="15" customHeight="1" x14ac:dyDescent="0.2">
      <c r="A47" s="52"/>
      <c r="B47" s="53"/>
      <c r="C47" s="54" t="s">
        <v>46</v>
      </c>
      <c r="D47" s="48">
        <f>cargo!Y47</f>
        <v>0</v>
      </c>
      <c r="E47" s="48">
        <f>cargo!Z47</f>
        <v>0</v>
      </c>
      <c r="F47" s="48">
        <f>cargo!AA47</f>
        <v>0</v>
      </c>
      <c r="G47" s="48">
        <f>cargo!AB47</f>
        <v>0</v>
      </c>
      <c r="H47" s="48">
        <f>cargo!AC47</f>
        <v>0</v>
      </c>
      <c r="I47" s="48">
        <f>cargo!AD47</f>
        <v>0</v>
      </c>
      <c r="J47" s="48">
        <f>cargo!AE47</f>
        <v>0</v>
      </c>
      <c r="K47" s="48">
        <f>cargo!BA47</f>
        <v>0</v>
      </c>
      <c r="L47" s="48">
        <f>cargo!BB47</f>
        <v>0</v>
      </c>
      <c r="M47" s="48">
        <f>cargo!BC47</f>
        <v>0</v>
      </c>
      <c r="N47" s="48">
        <f>cargo!BD47</f>
        <v>0</v>
      </c>
      <c r="O47" s="48">
        <f>cargo!BE47</f>
        <v>0</v>
      </c>
      <c r="P47" s="48">
        <f>cargo!BF47</f>
        <v>0</v>
      </c>
      <c r="Q47" s="48">
        <f>cargo!BG47</f>
        <v>0</v>
      </c>
      <c r="R47" s="48">
        <f>cargo!CC47</f>
        <v>0</v>
      </c>
      <c r="S47" s="48">
        <f>cargo!CD47</f>
        <v>0</v>
      </c>
      <c r="T47" s="48">
        <f>cargo!CE47</f>
        <v>0</v>
      </c>
      <c r="U47" s="48">
        <f>cargo!CF47</f>
        <v>0</v>
      </c>
      <c r="V47" s="48">
        <f>cargo!CG47</f>
        <v>0</v>
      </c>
      <c r="W47" s="48">
        <f>cargo!CH47</f>
        <v>0</v>
      </c>
      <c r="X47" s="48">
        <f>cargo!CI47</f>
        <v>0</v>
      </c>
      <c r="Y47" s="48">
        <f>cargo!DE47</f>
        <v>0</v>
      </c>
      <c r="Z47" s="48">
        <f>cargo!DF47</f>
        <v>0</v>
      </c>
      <c r="AA47" s="48">
        <f>cargo!DG47</f>
        <v>0</v>
      </c>
      <c r="AB47" s="48">
        <f>cargo!DH47</f>
        <v>0</v>
      </c>
      <c r="AC47" s="48">
        <f>cargo!DI47</f>
        <v>0</v>
      </c>
      <c r="AD47" s="48">
        <f>cargo!DJ47</f>
        <v>0</v>
      </c>
      <c r="AE47" s="48">
        <f>cargo!DK47</f>
        <v>0</v>
      </c>
      <c r="AF47" s="48">
        <f t="shared" si="4"/>
        <v>0</v>
      </c>
      <c r="AG47" s="48">
        <f t="shared" si="4"/>
        <v>0</v>
      </c>
      <c r="AH47" s="48">
        <f t="shared" si="4"/>
        <v>0</v>
      </c>
      <c r="AI47" s="48">
        <f t="shared" si="4"/>
        <v>0</v>
      </c>
      <c r="AJ47" s="48">
        <f t="shared" si="4"/>
        <v>0</v>
      </c>
      <c r="AK47" s="48">
        <f t="shared" si="4"/>
        <v>0</v>
      </c>
      <c r="AL47" s="48">
        <f t="shared" si="4"/>
        <v>0</v>
      </c>
    </row>
    <row r="48" spans="1:38" s="3" customFormat="1" ht="15" customHeight="1" x14ac:dyDescent="0.2">
      <c r="A48" s="52"/>
      <c r="B48" s="53"/>
      <c r="C48" s="54" t="s">
        <v>47</v>
      </c>
      <c r="D48" s="48">
        <f>cargo!Y48</f>
        <v>0</v>
      </c>
      <c r="E48" s="48">
        <f>cargo!Z48</f>
        <v>0</v>
      </c>
      <c r="F48" s="48">
        <f>cargo!AA48</f>
        <v>0</v>
      </c>
      <c r="G48" s="48">
        <f>cargo!AB48</f>
        <v>0</v>
      </c>
      <c r="H48" s="48">
        <f>cargo!AC48</f>
        <v>0</v>
      </c>
      <c r="I48" s="48">
        <f>cargo!AD48</f>
        <v>0</v>
      </c>
      <c r="J48" s="48">
        <f>cargo!AE48</f>
        <v>0</v>
      </c>
      <c r="K48" s="48">
        <f>cargo!BA48</f>
        <v>0</v>
      </c>
      <c r="L48" s="48">
        <f>cargo!BB48</f>
        <v>0</v>
      </c>
      <c r="M48" s="48">
        <f>cargo!BC48</f>
        <v>0</v>
      </c>
      <c r="N48" s="48">
        <f>cargo!BD48</f>
        <v>0</v>
      </c>
      <c r="O48" s="48">
        <f>cargo!BE48</f>
        <v>0</v>
      </c>
      <c r="P48" s="48">
        <f>cargo!BF48</f>
        <v>0</v>
      </c>
      <c r="Q48" s="48">
        <f>cargo!BG48</f>
        <v>0</v>
      </c>
      <c r="R48" s="48">
        <f>cargo!CC48</f>
        <v>0</v>
      </c>
      <c r="S48" s="48">
        <f>cargo!CD48</f>
        <v>0</v>
      </c>
      <c r="T48" s="48">
        <f>cargo!CE48</f>
        <v>0</v>
      </c>
      <c r="U48" s="48">
        <f>cargo!CF48</f>
        <v>0</v>
      </c>
      <c r="V48" s="48">
        <f>cargo!CG48</f>
        <v>0</v>
      </c>
      <c r="W48" s="48">
        <f>cargo!CH48</f>
        <v>0</v>
      </c>
      <c r="X48" s="48">
        <f>cargo!CI48</f>
        <v>0</v>
      </c>
      <c r="Y48" s="48">
        <f>cargo!DE48</f>
        <v>0</v>
      </c>
      <c r="Z48" s="48">
        <f>cargo!DF48</f>
        <v>0</v>
      </c>
      <c r="AA48" s="48">
        <f>cargo!DG48</f>
        <v>0</v>
      </c>
      <c r="AB48" s="48">
        <f>cargo!DH48</f>
        <v>0</v>
      </c>
      <c r="AC48" s="48">
        <f>cargo!DI48</f>
        <v>0</v>
      </c>
      <c r="AD48" s="48">
        <f>cargo!DJ48</f>
        <v>0</v>
      </c>
      <c r="AE48" s="48">
        <f>cargo!DK48</f>
        <v>0</v>
      </c>
      <c r="AF48" s="48">
        <f t="shared" si="4"/>
        <v>0</v>
      </c>
      <c r="AG48" s="48">
        <f t="shared" si="4"/>
        <v>0</v>
      </c>
      <c r="AH48" s="48">
        <f t="shared" si="4"/>
        <v>0</v>
      </c>
      <c r="AI48" s="48">
        <f t="shared" si="4"/>
        <v>0</v>
      </c>
      <c r="AJ48" s="48">
        <f t="shared" si="4"/>
        <v>0</v>
      </c>
      <c r="AK48" s="48">
        <f t="shared" si="4"/>
        <v>0</v>
      </c>
      <c r="AL48" s="48">
        <f t="shared" si="4"/>
        <v>0</v>
      </c>
    </row>
    <row r="49" spans="1:38" s="3" customFormat="1" ht="15" customHeight="1" x14ac:dyDescent="0.2">
      <c r="A49" s="52"/>
      <c r="B49" s="53"/>
      <c r="C49" s="51" t="s">
        <v>48</v>
      </c>
      <c r="D49" s="48">
        <f>cargo!Y49</f>
        <v>0</v>
      </c>
      <c r="E49" s="48">
        <f>cargo!Z49</f>
        <v>0</v>
      </c>
      <c r="F49" s="48">
        <f>cargo!AA49</f>
        <v>0</v>
      </c>
      <c r="G49" s="48">
        <f>cargo!AB49</f>
        <v>0</v>
      </c>
      <c r="H49" s="48">
        <f>cargo!AC49</f>
        <v>0</v>
      </c>
      <c r="I49" s="48">
        <f>cargo!AD49</f>
        <v>0</v>
      </c>
      <c r="J49" s="48">
        <f>cargo!AE49</f>
        <v>0</v>
      </c>
      <c r="K49" s="48">
        <f>cargo!BA49</f>
        <v>2240</v>
      </c>
      <c r="L49" s="48">
        <f>cargo!BB49</f>
        <v>2240</v>
      </c>
      <c r="M49" s="48">
        <f>cargo!BC49</f>
        <v>2240</v>
      </c>
      <c r="N49" s="48">
        <f>cargo!BD49</f>
        <v>0</v>
      </c>
      <c r="O49" s="48">
        <f>cargo!BE49</f>
        <v>0</v>
      </c>
      <c r="P49" s="48">
        <f>cargo!BF49</f>
        <v>0</v>
      </c>
      <c r="Q49" s="48">
        <f>cargo!BG49</f>
        <v>0</v>
      </c>
      <c r="R49" s="48">
        <f>cargo!CC49</f>
        <v>2850</v>
      </c>
      <c r="S49" s="48">
        <f>cargo!CD49</f>
        <v>2850</v>
      </c>
      <c r="T49" s="48">
        <f>cargo!CE49</f>
        <v>0</v>
      </c>
      <c r="U49" s="48">
        <f>cargo!CF49</f>
        <v>2850</v>
      </c>
      <c r="V49" s="48">
        <f>cargo!CG49</f>
        <v>0</v>
      </c>
      <c r="W49" s="48">
        <f>cargo!CH49</f>
        <v>0</v>
      </c>
      <c r="X49" s="48">
        <f>cargo!CI49</f>
        <v>0</v>
      </c>
      <c r="Y49" s="48">
        <f>cargo!DE49</f>
        <v>220</v>
      </c>
      <c r="Z49" s="48">
        <f>cargo!DF49</f>
        <v>220</v>
      </c>
      <c r="AA49" s="48">
        <f>cargo!DG49</f>
        <v>0</v>
      </c>
      <c r="AB49" s="48">
        <f>cargo!DH49</f>
        <v>220</v>
      </c>
      <c r="AC49" s="48">
        <f>cargo!DI49</f>
        <v>0</v>
      </c>
      <c r="AD49" s="48">
        <f>cargo!DJ49</f>
        <v>0</v>
      </c>
      <c r="AE49" s="48">
        <f>cargo!DK49</f>
        <v>0</v>
      </c>
      <c r="AF49" s="48">
        <f t="shared" si="4"/>
        <v>5310</v>
      </c>
      <c r="AG49" s="48">
        <f t="shared" si="4"/>
        <v>5310</v>
      </c>
      <c r="AH49" s="48">
        <f t="shared" si="4"/>
        <v>2240</v>
      </c>
      <c r="AI49" s="48">
        <f t="shared" si="4"/>
        <v>3070</v>
      </c>
      <c r="AJ49" s="48">
        <f t="shared" si="4"/>
        <v>0</v>
      </c>
      <c r="AK49" s="48">
        <f t="shared" si="4"/>
        <v>0</v>
      </c>
      <c r="AL49" s="48">
        <f t="shared" si="4"/>
        <v>0</v>
      </c>
    </row>
    <row r="50" spans="1:38" s="3" customFormat="1" ht="15" customHeight="1" x14ac:dyDescent="0.2">
      <c r="A50" s="52"/>
      <c r="B50" s="53"/>
      <c r="C50" s="54" t="s">
        <v>49</v>
      </c>
      <c r="D50" s="48">
        <f>cargo!Y50</f>
        <v>0</v>
      </c>
      <c r="E50" s="48">
        <f>cargo!Z50</f>
        <v>0</v>
      </c>
      <c r="F50" s="48">
        <f>cargo!AA50</f>
        <v>0</v>
      </c>
      <c r="G50" s="48">
        <f>cargo!AB50</f>
        <v>0</v>
      </c>
      <c r="H50" s="48">
        <f>cargo!AC50</f>
        <v>0</v>
      </c>
      <c r="I50" s="48">
        <f>cargo!AD50</f>
        <v>0</v>
      </c>
      <c r="J50" s="48">
        <f>cargo!AE50</f>
        <v>0</v>
      </c>
      <c r="K50" s="48">
        <f>cargo!BA50</f>
        <v>2240</v>
      </c>
      <c r="L50" s="48">
        <f>cargo!BB50</f>
        <v>2240</v>
      </c>
      <c r="M50" s="48">
        <f>cargo!BC50</f>
        <v>2240</v>
      </c>
      <c r="N50" s="48">
        <f>cargo!BD50</f>
        <v>0</v>
      </c>
      <c r="O50" s="48">
        <f>cargo!BE50</f>
        <v>0</v>
      </c>
      <c r="P50" s="48">
        <f>cargo!BF50</f>
        <v>0</v>
      </c>
      <c r="Q50" s="48">
        <f>cargo!BG50</f>
        <v>0</v>
      </c>
      <c r="R50" s="48">
        <f>cargo!CC50</f>
        <v>2850</v>
      </c>
      <c r="S50" s="48">
        <f>cargo!CD50</f>
        <v>2850</v>
      </c>
      <c r="T50" s="48">
        <f>cargo!CE50</f>
        <v>0</v>
      </c>
      <c r="U50" s="48">
        <f>cargo!CF50</f>
        <v>2850</v>
      </c>
      <c r="V50" s="48">
        <f>cargo!CG50</f>
        <v>0</v>
      </c>
      <c r="W50" s="48">
        <f>cargo!CH50</f>
        <v>0</v>
      </c>
      <c r="X50" s="48">
        <f>cargo!CI50</f>
        <v>0</v>
      </c>
      <c r="Y50" s="48">
        <f>cargo!DE50</f>
        <v>220</v>
      </c>
      <c r="Z50" s="48">
        <f>cargo!DF50</f>
        <v>220</v>
      </c>
      <c r="AA50" s="48">
        <f>cargo!DG50</f>
        <v>0</v>
      </c>
      <c r="AB50" s="48">
        <f>cargo!DH50</f>
        <v>220</v>
      </c>
      <c r="AC50" s="48">
        <f>cargo!DI50</f>
        <v>0</v>
      </c>
      <c r="AD50" s="48">
        <f>cargo!DJ50</f>
        <v>0</v>
      </c>
      <c r="AE50" s="48">
        <f>cargo!DK50</f>
        <v>0</v>
      </c>
      <c r="AF50" s="48">
        <f t="shared" si="4"/>
        <v>5310</v>
      </c>
      <c r="AG50" s="48">
        <f t="shared" si="4"/>
        <v>5310</v>
      </c>
      <c r="AH50" s="48">
        <f t="shared" si="4"/>
        <v>2240</v>
      </c>
      <c r="AI50" s="48">
        <f t="shared" si="4"/>
        <v>3070</v>
      </c>
      <c r="AJ50" s="48">
        <f t="shared" si="4"/>
        <v>0</v>
      </c>
      <c r="AK50" s="48">
        <f t="shared" si="4"/>
        <v>0</v>
      </c>
      <c r="AL50" s="48">
        <f t="shared" si="4"/>
        <v>0</v>
      </c>
    </row>
    <row r="51" spans="1:38" s="3" customFormat="1" ht="15" customHeight="1" x14ac:dyDescent="0.2">
      <c r="A51" s="52"/>
      <c r="B51" s="53"/>
      <c r="C51" s="54" t="s">
        <v>50</v>
      </c>
      <c r="D51" s="48">
        <f>cargo!Y51</f>
        <v>0</v>
      </c>
      <c r="E51" s="48">
        <f>cargo!Z51</f>
        <v>0</v>
      </c>
      <c r="F51" s="48">
        <f>cargo!AA51</f>
        <v>0</v>
      </c>
      <c r="G51" s="48">
        <f>cargo!AB51</f>
        <v>0</v>
      </c>
      <c r="H51" s="48">
        <f>cargo!AC51</f>
        <v>0</v>
      </c>
      <c r="I51" s="48">
        <f>cargo!AD51</f>
        <v>0</v>
      </c>
      <c r="J51" s="48">
        <f>cargo!AE51</f>
        <v>0</v>
      </c>
      <c r="K51" s="48">
        <f>cargo!BA51</f>
        <v>0</v>
      </c>
      <c r="L51" s="48">
        <f>cargo!BB51</f>
        <v>0</v>
      </c>
      <c r="M51" s="48">
        <f>cargo!BC51</f>
        <v>0</v>
      </c>
      <c r="N51" s="48">
        <f>cargo!BD51</f>
        <v>0</v>
      </c>
      <c r="O51" s="48">
        <f>cargo!BE51</f>
        <v>0</v>
      </c>
      <c r="P51" s="48">
        <f>cargo!BF51</f>
        <v>0</v>
      </c>
      <c r="Q51" s="48">
        <f>cargo!BG51</f>
        <v>0</v>
      </c>
      <c r="R51" s="48">
        <f>cargo!CC51</f>
        <v>0</v>
      </c>
      <c r="S51" s="48">
        <f>cargo!CD51</f>
        <v>0</v>
      </c>
      <c r="T51" s="48">
        <f>cargo!CE51</f>
        <v>0</v>
      </c>
      <c r="U51" s="48">
        <f>cargo!CF51</f>
        <v>0</v>
      </c>
      <c r="V51" s="48">
        <f>cargo!CG51</f>
        <v>0</v>
      </c>
      <c r="W51" s="48">
        <f>cargo!CH51</f>
        <v>0</v>
      </c>
      <c r="X51" s="48">
        <f>cargo!CI51</f>
        <v>0</v>
      </c>
      <c r="Y51" s="48">
        <f>cargo!DE51</f>
        <v>0</v>
      </c>
      <c r="Z51" s="48">
        <f>cargo!DF51</f>
        <v>0</v>
      </c>
      <c r="AA51" s="48">
        <f>cargo!DG51</f>
        <v>0</v>
      </c>
      <c r="AB51" s="48">
        <f>cargo!DH51</f>
        <v>0</v>
      </c>
      <c r="AC51" s="48">
        <f>cargo!DI51</f>
        <v>0</v>
      </c>
      <c r="AD51" s="48">
        <f>cargo!DJ51</f>
        <v>0</v>
      </c>
      <c r="AE51" s="48">
        <f>cargo!DK51</f>
        <v>0</v>
      </c>
      <c r="AF51" s="48">
        <f t="shared" si="4"/>
        <v>0</v>
      </c>
      <c r="AG51" s="48">
        <f t="shared" si="4"/>
        <v>0</v>
      </c>
      <c r="AH51" s="48">
        <f t="shared" si="4"/>
        <v>0</v>
      </c>
      <c r="AI51" s="48">
        <f t="shared" si="4"/>
        <v>0</v>
      </c>
      <c r="AJ51" s="48">
        <f t="shared" si="4"/>
        <v>0</v>
      </c>
      <c r="AK51" s="48">
        <f t="shared" si="4"/>
        <v>0</v>
      </c>
      <c r="AL51" s="48">
        <f t="shared" si="4"/>
        <v>0</v>
      </c>
    </row>
    <row r="52" spans="1:38" s="3" customFormat="1" ht="15" customHeight="1" x14ac:dyDescent="0.2">
      <c r="A52" s="52"/>
      <c r="B52" s="53"/>
      <c r="C52" s="51" t="s">
        <v>51</v>
      </c>
      <c r="D52" s="48">
        <f>cargo!Y52</f>
        <v>28676.98</v>
      </c>
      <c r="E52" s="48">
        <f>cargo!Z52</f>
        <v>28676.98</v>
      </c>
      <c r="F52" s="48">
        <f>cargo!AA52</f>
        <v>5088.9799999999996</v>
      </c>
      <c r="G52" s="48">
        <f>cargo!AB52</f>
        <v>23588</v>
      </c>
      <c r="H52" s="48">
        <f>cargo!AC52</f>
        <v>0</v>
      </c>
      <c r="I52" s="48">
        <f>cargo!AD52</f>
        <v>0</v>
      </c>
      <c r="J52" s="48">
        <f>cargo!AE52</f>
        <v>0</v>
      </c>
      <c r="K52" s="48">
        <f>cargo!BA52</f>
        <v>29717</v>
      </c>
      <c r="L52" s="48">
        <f>cargo!BB52</f>
        <v>14013</v>
      </c>
      <c r="M52" s="48">
        <f>cargo!BC52</f>
        <v>6144</v>
      </c>
      <c r="N52" s="48">
        <f>cargo!BD52</f>
        <v>7869</v>
      </c>
      <c r="O52" s="48">
        <f>cargo!BE52</f>
        <v>15704</v>
      </c>
      <c r="P52" s="48">
        <f>cargo!BF52</f>
        <v>0</v>
      </c>
      <c r="Q52" s="48">
        <f>cargo!BG52</f>
        <v>15704</v>
      </c>
      <c r="R52" s="48">
        <f>cargo!CC52</f>
        <v>4791</v>
      </c>
      <c r="S52" s="48">
        <f>cargo!CD52</f>
        <v>4791</v>
      </c>
      <c r="T52" s="48">
        <f>cargo!CE52</f>
        <v>4764</v>
      </c>
      <c r="U52" s="48">
        <f>cargo!CF52</f>
        <v>27</v>
      </c>
      <c r="V52" s="48">
        <f>cargo!CG52</f>
        <v>0</v>
      </c>
      <c r="W52" s="48">
        <f>cargo!CH52</f>
        <v>0</v>
      </c>
      <c r="X52" s="48">
        <f>cargo!CI52</f>
        <v>0</v>
      </c>
      <c r="Y52" s="48">
        <f>cargo!DE52</f>
        <v>346726</v>
      </c>
      <c r="Z52" s="48">
        <f>cargo!DF52</f>
        <v>52994</v>
      </c>
      <c r="AA52" s="48">
        <f>cargo!DG52</f>
        <v>9193</v>
      </c>
      <c r="AB52" s="48">
        <f>cargo!DH52</f>
        <v>43801</v>
      </c>
      <c r="AC52" s="48">
        <f>cargo!DI52</f>
        <v>293732</v>
      </c>
      <c r="AD52" s="48">
        <f>cargo!DJ52</f>
        <v>0</v>
      </c>
      <c r="AE52" s="48">
        <f>cargo!DK52</f>
        <v>293732</v>
      </c>
      <c r="AF52" s="48">
        <f t="shared" ref="AF52:AL68" si="5">D52+K52+R52+Y52</f>
        <v>409910.98</v>
      </c>
      <c r="AG52" s="48">
        <f t="shared" si="5"/>
        <v>100474.98</v>
      </c>
      <c r="AH52" s="48">
        <f t="shared" si="5"/>
        <v>25189.98</v>
      </c>
      <c r="AI52" s="48">
        <f t="shared" si="5"/>
        <v>75285</v>
      </c>
      <c r="AJ52" s="48">
        <f t="shared" si="5"/>
        <v>309436</v>
      </c>
      <c r="AK52" s="48">
        <f t="shared" si="5"/>
        <v>0</v>
      </c>
      <c r="AL52" s="48">
        <f t="shared" si="5"/>
        <v>309436</v>
      </c>
    </row>
    <row r="53" spans="1:38" s="3" customFormat="1" ht="15" customHeight="1" x14ac:dyDescent="0.2">
      <c r="A53" s="52"/>
      <c r="B53" s="53"/>
      <c r="C53" s="51" t="s">
        <v>26</v>
      </c>
      <c r="D53" s="48">
        <f>cargo!Y53</f>
        <v>4268470.0190000003</v>
      </c>
      <c r="E53" s="48">
        <f>cargo!Z53</f>
        <v>609868.24899999995</v>
      </c>
      <c r="F53" s="48">
        <f>cargo!AA53</f>
        <v>109548.13900000001</v>
      </c>
      <c r="G53" s="48">
        <f>cargo!AB53</f>
        <v>500320.11</v>
      </c>
      <c r="H53" s="48">
        <f>cargo!AC53</f>
        <v>3658601.77</v>
      </c>
      <c r="I53" s="48">
        <f>cargo!AD53</f>
        <v>1319768.77</v>
      </c>
      <c r="J53" s="48">
        <f>cargo!AE53</f>
        <v>2338833</v>
      </c>
      <c r="K53" s="48">
        <f>cargo!BA53</f>
        <v>3434654</v>
      </c>
      <c r="L53" s="48">
        <f>cargo!BB53</f>
        <v>473881</v>
      </c>
      <c r="M53" s="48">
        <f>cargo!BC53</f>
        <v>39705</v>
      </c>
      <c r="N53" s="48">
        <f>cargo!BD53</f>
        <v>434176</v>
      </c>
      <c r="O53" s="48">
        <f>cargo!BE53</f>
        <v>2960773</v>
      </c>
      <c r="P53" s="48">
        <f>cargo!BF53</f>
        <v>1575574</v>
      </c>
      <c r="Q53" s="48">
        <f>cargo!BG53</f>
        <v>1385199</v>
      </c>
      <c r="R53" s="48">
        <f>cargo!CC53</f>
        <v>2395490</v>
      </c>
      <c r="S53" s="48">
        <f>cargo!CD53</f>
        <v>230044</v>
      </c>
      <c r="T53" s="48">
        <f>cargo!CE53</f>
        <v>35699</v>
      </c>
      <c r="U53" s="48">
        <f>cargo!CF53</f>
        <v>194345</v>
      </c>
      <c r="V53" s="48">
        <f>cargo!CG53</f>
        <v>2165446</v>
      </c>
      <c r="W53" s="48">
        <f>cargo!CH53</f>
        <v>1489776</v>
      </c>
      <c r="X53" s="48">
        <f>cargo!CI53</f>
        <v>675670</v>
      </c>
      <c r="Y53" s="48">
        <f>cargo!DE53</f>
        <v>3031153.3</v>
      </c>
      <c r="Z53" s="48">
        <f>cargo!DF53</f>
        <v>388812</v>
      </c>
      <c r="AA53" s="48">
        <f>cargo!DG53</f>
        <v>116763</v>
      </c>
      <c r="AB53" s="48">
        <f>cargo!DH53</f>
        <v>272049</v>
      </c>
      <c r="AC53" s="48">
        <f>cargo!DI53</f>
        <v>2642341.2999999998</v>
      </c>
      <c r="AD53" s="48">
        <f>cargo!DJ53</f>
        <v>1206117.3</v>
      </c>
      <c r="AE53" s="48">
        <f>cargo!DK53</f>
        <v>1436224</v>
      </c>
      <c r="AF53" s="48">
        <f t="shared" si="5"/>
        <v>13129767.319000002</v>
      </c>
      <c r="AG53" s="48">
        <f t="shared" si="5"/>
        <v>1702605.2489999998</v>
      </c>
      <c r="AH53" s="48">
        <f t="shared" si="5"/>
        <v>301715.13900000002</v>
      </c>
      <c r="AI53" s="48">
        <f t="shared" si="5"/>
        <v>1400890.1099999999</v>
      </c>
      <c r="AJ53" s="48">
        <f t="shared" si="5"/>
        <v>11427162.07</v>
      </c>
      <c r="AK53" s="48">
        <f t="shared" si="5"/>
        <v>5591236.0699999994</v>
      </c>
      <c r="AL53" s="48">
        <f t="shared" si="5"/>
        <v>5835926</v>
      </c>
    </row>
    <row r="54" spans="1:38" s="3" customFormat="1" ht="15" customHeight="1" x14ac:dyDescent="0.2">
      <c r="A54" s="52"/>
      <c r="B54" s="53"/>
      <c r="C54" s="54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:38" s="3" customFormat="1" ht="15" customHeight="1" x14ac:dyDescent="0.25">
      <c r="A55" s="49"/>
      <c r="B55" s="50" t="s">
        <v>52</v>
      </c>
      <c r="C55" s="51"/>
      <c r="D55" s="48">
        <f>cargo!Y55</f>
        <v>6398383.0211000014</v>
      </c>
      <c r="E55" s="48">
        <f>cargo!Z55</f>
        <v>1928572.2551000002</v>
      </c>
      <c r="F55" s="48">
        <f>cargo!AA55</f>
        <v>351302.21500000003</v>
      </c>
      <c r="G55" s="48">
        <f>cargo!AB55</f>
        <v>1577270.0401000001</v>
      </c>
      <c r="H55" s="48">
        <f>cargo!AC55</f>
        <v>4469810.7660000008</v>
      </c>
      <c r="I55" s="48">
        <f>cargo!AD55</f>
        <v>4357795.6620000005</v>
      </c>
      <c r="J55" s="48">
        <f>cargo!AE55</f>
        <v>112015.10399999999</v>
      </c>
      <c r="K55" s="48">
        <f>cargo!BA55</f>
        <v>6418884.5636999998</v>
      </c>
      <c r="L55" s="48">
        <f>cargo!BB55</f>
        <v>1683473.3396999999</v>
      </c>
      <c r="M55" s="48">
        <f>cargo!BC55</f>
        <v>239511.20899999997</v>
      </c>
      <c r="N55" s="48">
        <f>cargo!BD55</f>
        <v>1443962.1306999999</v>
      </c>
      <c r="O55" s="48">
        <f>cargo!BE55</f>
        <v>4735411.2240000004</v>
      </c>
      <c r="P55" s="48">
        <f>cargo!BF55</f>
        <v>4547687.159</v>
      </c>
      <c r="Q55" s="48">
        <f>cargo!BG55</f>
        <v>187724.065</v>
      </c>
      <c r="R55" s="48">
        <f>cargo!CC55</f>
        <v>6230177.2529999996</v>
      </c>
      <c r="S55" s="48">
        <f>cargo!CD55</f>
        <v>1676488.027</v>
      </c>
      <c r="T55" s="48">
        <f>cargo!CE55</f>
        <v>199599.49600000001</v>
      </c>
      <c r="U55" s="48">
        <f>cargo!CF55</f>
        <v>1476888.531</v>
      </c>
      <c r="V55" s="48">
        <f>cargo!CG55</f>
        <v>4553689.2259999998</v>
      </c>
      <c r="W55" s="48">
        <f>cargo!CH55</f>
        <v>4234249.5159999998</v>
      </c>
      <c r="X55" s="48">
        <f>cargo!CI55</f>
        <v>319439.71000000002</v>
      </c>
      <c r="Y55" s="48">
        <f>cargo!DE55</f>
        <v>7258265.76028</v>
      </c>
      <c r="Z55" s="48">
        <f>cargo!DF55</f>
        <v>2597008.9819999998</v>
      </c>
      <c r="AA55" s="48">
        <f>cargo!DG55</f>
        <v>311477.48699999996</v>
      </c>
      <c r="AB55" s="48">
        <f>cargo!DH55</f>
        <v>2285531.4950000001</v>
      </c>
      <c r="AC55" s="48">
        <f>cargo!DI55</f>
        <v>4661256.7782800002</v>
      </c>
      <c r="AD55" s="48">
        <f>cargo!DJ55</f>
        <v>4390400.6050000004</v>
      </c>
      <c r="AE55" s="48">
        <f>cargo!DK55</f>
        <v>270856.17327999999</v>
      </c>
      <c r="AF55" s="48">
        <f t="shared" ref="AF55:AL65" si="6">D55+K55+R55+Y55</f>
        <v>26305710.598080002</v>
      </c>
      <c r="AG55" s="48">
        <f t="shared" si="6"/>
        <v>7885542.6037999997</v>
      </c>
      <c r="AH55" s="48">
        <f t="shared" si="6"/>
        <v>1101890.4070000001</v>
      </c>
      <c r="AI55" s="48">
        <f t="shared" si="6"/>
        <v>6783652.1968</v>
      </c>
      <c r="AJ55" s="48">
        <f t="shared" si="6"/>
        <v>18420167.994280003</v>
      </c>
      <c r="AK55" s="48">
        <f t="shared" si="6"/>
        <v>17530132.942000002</v>
      </c>
      <c r="AL55" s="48">
        <f t="shared" si="6"/>
        <v>890035.05227999995</v>
      </c>
    </row>
    <row r="56" spans="1:38" s="3" customFormat="1" ht="15" customHeight="1" x14ac:dyDescent="0.25">
      <c r="A56" s="52"/>
      <c r="B56" s="50"/>
      <c r="C56" s="51" t="s">
        <v>53</v>
      </c>
      <c r="D56" s="48">
        <f>cargo!Y56</f>
        <v>6285.1569999999992</v>
      </c>
      <c r="E56" s="48">
        <f>cargo!Z56</f>
        <v>6285.1569999999992</v>
      </c>
      <c r="F56" s="48">
        <f>cargo!AA56</f>
        <v>2471.5969999999998</v>
      </c>
      <c r="G56" s="48">
        <f>cargo!AB56</f>
        <v>3813.56</v>
      </c>
      <c r="H56" s="48">
        <f>cargo!AC56</f>
        <v>0</v>
      </c>
      <c r="I56" s="48">
        <f>cargo!AD56</f>
        <v>0</v>
      </c>
      <c r="J56" s="48">
        <f>cargo!AE56</f>
        <v>0</v>
      </c>
      <c r="K56" s="48">
        <f>cargo!BA56</f>
        <v>3653.4940000000001</v>
      </c>
      <c r="L56" s="48">
        <f>cargo!BB56</f>
        <v>3653.4940000000001</v>
      </c>
      <c r="M56" s="48">
        <f>cargo!BC56</f>
        <v>2266.4940000000001</v>
      </c>
      <c r="N56" s="48">
        <f>cargo!BD56</f>
        <v>1387</v>
      </c>
      <c r="O56" s="48">
        <f>cargo!BE56</f>
        <v>0</v>
      </c>
      <c r="P56" s="48">
        <f>cargo!BF56</f>
        <v>0</v>
      </c>
      <c r="Q56" s="48">
        <f>cargo!BG56</f>
        <v>0</v>
      </c>
      <c r="R56" s="48">
        <f>cargo!CC56</f>
        <v>1102.848</v>
      </c>
      <c r="S56" s="48">
        <f>cargo!CD56</f>
        <v>1102.848</v>
      </c>
      <c r="T56" s="48">
        <f>cargo!CE56</f>
        <v>369.92399999999998</v>
      </c>
      <c r="U56" s="48">
        <f>cargo!CF56</f>
        <v>732.92399999999998</v>
      </c>
      <c r="V56" s="48">
        <f>cargo!CG56</f>
        <v>0</v>
      </c>
      <c r="W56" s="48">
        <f>cargo!CH56</f>
        <v>0</v>
      </c>
      <c r="X56" s="48">
        <f>cargo!CI56</f>
        <v>0</v>
      </c>
      <c r="Y56" s="48">
        <f>cargo!DE56</f>
        <v>42773.614999999998</v>
      </c>
      <c r="Z56" s="48">
        <f>cargo!DF56</f>
        <v>42773.614999999998</v>
      </c>
      <c r="AA56" s="48">
        <f>cargo!DG56</f>
        <v>42683.614999999998</v>
      </c>
      <c r="AB56" s="48">
        <f>cargo!DH56</f>
        <v>90</v>
      </c>
      <c r="AC56" s="48">
        <f>cargo!DI56</f>
        <v>0</v>
      </c>
      <c r="AD56" s="48">
        <f>cargo!DJ56</f>
        <v>0</v>
      </c>
      <c r="AE56" s="48">
        <f>cargo!DK56</f>
        <v>0</v>
      </c>
      <c r="AF56" s="48">
        <f t="shared" si="6"/>
        <v>53815.114000000001</v>
      </c>
      <c r="AG56" s="48">
        <f t="shared" si="6"/>
        <v>53815.114000000001</v>
      </c>
      <c r="AH56" s="48">
        <f t="shared" si="6"/>
        <v>47791.63</v>
      </c>
      <c r="AI56" s="48">
        <f t="shared" si="6"/>
        <v>6023.4839999999995</v>
      </c>
      <c r="AJ56" s="48">
        <f t="shared" si="6"/>
        <v>0</v>
      </c>
      <c r="AK56" s="48">
        <f t="shared" si="6"/>
        <v>0</v>
      </c>
      <c r="AL56" s="48">
        <f t="shared" si="6"/>
        <v>0</v>
      </c>
    </row>
    <row r="57" spans="1:38" s="3" customFormat="1" ht="15" customHeight="1" x14ac:dyDescent="0.25">
      <c r="A57" s="52"/>
      <c r="B57" s="50"/>
      <c r="C57" s="54" t="s">
        <v>53</v>
      </c>
      <c r="D57" s="48">
        <f>cargo!Y57</f>
        <v>1444</v>
      </c>
      <c r="E57" s="48">
        <f>cargo!Z57</f>
        <v>1444</v>
      </c>
      <c r="F57" s="48">
        <f>cargo!AA57</f>
        <v>544</v>
      </c>
      <c r="G57" s="48">
        <f>cargo!AB57</f>
        <v>900</v>
      </c>
      <c r="H57" s="48">
        <f>cargo!AC57</f>
        <v>0</v>
      </c>
      <c r="I57" s="48">
        <f>cargo!AD57</f>
        <v>0</v>
      </c>
      <c r="J57" s="48">
        <f>cargo!AE57</f>
        <v>0</v>
      </c>
      <c r="K57" s="48">
        <f>cargo!BA57</f>
        <v>0</v>
      </c>
      <c r="L57" s="48">
        <f>cargo!BB57</f>
        <v>0</v>
      </c>
      <c r="M57" s="48">
        <f>cargo!BC57</f>
        <v>0</v>
      </c>
      <c r="N57" s="48">
        <f>cargo!BD57</f>
        <v>0</v>
      </c>
      <c r="O57" s="48">
        <f>cargo!BE57</f>
        <v>0</v>
      </c>
      <c r="P57" s="48">
        <f>cargo!BF57</f>
        <v>0</v>
      </c>
      <c r="Q57" s="48">
        <f>cargo!BG57</f>
        <v>0</v>
      </c>
      <c r="R57" s="48">
        <f>cargo!CC57</f>
        <v>0</v>
      </c>
      <c r="S57" s="48">
        <f>cargo!CD57</f>
        <v>0</v>
      </c>
      <c r="T57" s="48">
        <f>cargo!CE57</f>
        <v>0</v>
      </c>
      <c r="U57" s="48">
        <f>cargo!CF57</f>
        <v>0</v>
      </c>
      <c r="V57" s="48">
        <f>cargo!CG57</f>
        <v>0</v>
      </c>
      <c r="W57" s="48">
        <f>cargo!CH57</f>
        <v>0</v>
      </c>
      <c r="X57" s="48">
        <f>cargo!CI57</f>
        <v>0</v>
      </c>
      <c r="Y57" s="48">
        <f>cargo!DE57</f>
        <v>0</v>
      </c>
      <c r="Z57" s="48">
        <f>cargo!DF57</f>
        <v>0</v>
      </c>
      <c r="AA57" s="48">
        <f>cargo!DG57</f>
        <v>0</v>
      </c>
      <c r="AB57" s="48">
        <f>cargo!DH57</f>
        <v>0</v>
      </c>
      <c r="AC57" s="48">
        <f>cargo!DI57</f>
        <v>0</v>
      </c>
      <c r="AD57" s="48">
        <f>cargo!DJ57</f>
        <v>0</v>
      </c>
      <c r="AE57" s="48">
        <f>cargo!DK57</f>
        <v>0</v>
      </c>
      <c r="AF57" s="48">
        <f t="shared" si="6"/>
        <v>1444</v>
      </c>
      <c r="AG57" s="48">
        <f t="shared" si="6"/>
        <v>1444</v>
      </c>
      <c r="AH57" s="48">
        <f t="shared" si="6"/>
        <v>544</v>
      </c>
      <c r="AI57" s="48">
        <f t="shared" si="6"/>
        <v>900</v>
      </c>
      <c r="AJ57" s="48">
        <f t="shared" si="6"/>
        <v>0</v>
      </c>
      <c r="AK57" s="48">
        <f t="shared" si="6"/>
        <v>0</v>
      </c>
      <c r="AL57" s="48">
        <f t="shared" si="6"/>
        <v>0</v>
      </c>
    </row>
    <row r="58" spans="1:38" s="3" customFormat="1" ht="15" customHeight="1" x14ac:dyDescent="0.25">
      <c r="A58" s="52"/>
      <c r="B58" s="50"/>
      <c r="C58" s="54" t="s">
        <v>54</v>
      </c>
      <c r="D58" s="48">
        <f>cargo!Y58</f>
        <v>4841.1570000000002</v>
      </c>
      <c r="E58" s="48">
        <f>cargo!Z58</f>
        <v>4841.1570000000002</v>
      </c>
      <c r="F58" s="48">
        <f>cargo!AA58</f>
        <v>1927.597</v>
      </c>
      <c r="G58" s="48">
        <f>cargo!AB58</f>
        <v>2913.56</v>
      </c>
      <c r="H58" s="48">
        <f>cargo!AC58</f>
        <v>0</v>
      </c>
      <c r="I58" s="48">
        <f>cargo!AD58</f>
        <v>0</v>
      </c>
      <c r="J58" s="48">
        <f>cargo!AE58</f>
        <v>0</v>
      </c>
      <c r="K58" s="48">
        <f>cargo!BA58</f>
        <v>3653.4940000000001</v>
      </c>
      <c r="L58" s="48">
        <f>cargo!BB58</f>
        <v>3653.4940000000001</v>
      </c>
      <c r="M58" s="48">
        <f>cargo!BC58</f>
        <v>2266.4940000000001</v>
      </c>
      <c r="N58" s="48">
        <f>cargo!BD58</f>
        <v>1387</v>
      </c>
      <c r="O58" s="48">
        <f>cargo!BE58</f>
        <v>0</v>
      </c>
      <c r="P58" s="48">
        <f>cargo!BF58</f>
        <v>0</v>
      </c>
      <c r="Q58" s="48">
        <f>cargo!BG58</f>
        <v>0</v>
      </c>
      <c r="R58" s="48">
        <f>cargo!CC58</f>
        <v>1102.848</v>
      </c>
      <c r="S58" s="48">
        <f>cargo!CD58</f>
        <v>1102.848</v>
      </c>
      <c r="T58" s="48">
        <f>cargo!CE58</f>
        <v>369.92399999999998</v>
      </c>
      <c r="U58" s="48">
        <f>cargo!CF58</f>
        <v>732.92399999999998</v>
      </c>
      <c r="V58" s="48">
        <f>cargo!CG58</f>
        <v>0</v>
      </c>
      <c r="W58" s="48">
        <f>cargo!CH58</f>
        <v>0</v>
      </c>
      <c r="X58" s="48">
        <f>cargo!CI58</f>
        <v>0</v>
      </c>
      <c r="Y58" s="48">
        <f>cargo!DE58</f>
        <v>42773.614999999998</v>
      </c>
      <c r="Z58" s="48">
        <f>cargo!DF58</f>
        <v>42773.614999999998</v>
      </c>
      <c r="AA58" s="48">
        <f>cargo!DG58</f>
        <v>42683.614999999998</v>
      </c>
      <c r="AB58" s="48">
        <f>cargo!DH58</f>
        <v>90</v>
      </c>
      <c r="AC58" s="48">
        <f>cargo!DI58</f>
        <v>0</v>
      </c>
      <c r="AD58" s="48">
        <f>cargo!DJ58</f>
        <v>0</v>
      </c>
      <c r="AE58" s="48">
        <f>cargo!DK58</f>
        <v>0</v>
      </c>
      <c r="AF58" s="48">
        <f t="shared" si="6"/>
        <v>52371.114000000001</v>
      </c>
      <c r="AG58" s="48">
        <f t="shared" si="6"/>
        <v>52371.114000000001</v>
      </c>
      <c r="AH58" s="48">
        <f t="shared" si="6"/>
        <v>47247.63</v>
      </c>
      <c r="AI58" s="48">
        <f t="shared" si="6"/>
        <v>5123.4839999999995</v>
      </c>
      <c r="AJ58" s="48">
        <f t="shared" si="6"/>
        <v>0</v>
      </c>
      <c r="AK58" s="48">
        <f t="shared" si="6"/>
        <v>0</v>
      </c>
      <c r="AL58" s="48">
        <f t="shared" si="6"/>
        <v>0</v>
      </c>
    </row>
    <row r="59" spans="1:38" s="3" customFormat="1" ht="15" customHeight="1" x14ac:dyDescent="0.25">
      <c r="A59" s="52"/>
      <c r="B59" s="50"/>
      <c r="C59" s="51" t="s">
        <v>55</v>
      </c>
      <c r="D59" s="48">
        <f>cargo!Y59</f>
        <v>451</v>
      </c>
      <c r="E59" s="48">
        <f>cargo!Z59</f>
        <v>451</v>
      </c>
      <c r="F59" s="48">
        <f>cargo!AA59</f>
        <v>334</v>
      </c>
      <c r="G59" s="48">
        <f>cargo!AB59</f>
        <v>117</v>
      </c>
      <c r="H59" s="48">
        <f>cargo!AC59</f>
        <v>0</v>
      </c>
      <c r="I59" s="48">
        <f>cargo!AD59</f>
        <v>0</v>
      </c>
      <c r="J59" s="48">
        <f>cargo!AE59</f>
        <v>0</v>
      </c>
      <c r="K59" s="48">
        <f>cargo!BA59</f>
        <v>1510.3150000000001</v>
      </c>
      <c r="L59" s="48">
        <f>cargo!BB59</f>
        <v>1510.3150000000001</v>
      </c>
      <c r="M59" s="48">
        <f>cargo!BC59</f>
        <v>1510.3150000000001</v>
      </c>
      <c r="N59" s="48">
        <f>cargo!BD59</f>
        <v>0</v>
      </c>
      <c r="O59" s="48">
        <f>cargo!BE59</f>
        <v>0</v>
      </c>
      <c r="P59" s="48">
        <f>cargo!BF59</f>
        <v>0</v>
      </c>
      <c r="Q59" s="48">
        <f>cargo!BG59</f>
        <v>0</v>
      </c>
      <c r="R59" s="48">
        <f>cargo!CC59</f>
        <v>53471.17</v>
      </c>
      <c r="S59" s="48">
        <f>cargo!CD59</f>
        <v>53471.17</v>
      </c>
      <c r="T59" s="48">
        <f>cargo!CE59</f>
        <v>38000</v>
      </c>
      <c r="U59" s="48">
        <f>cargo!CF59</f>
        <v>15471.17</v>
      </c>
      <c r="V59" s="48">
        <f>cargo!CG59</f>
        <v>0</v>
      </c>
      <c r="W59" s="48">
        <f>cargo!CH59</f>
        <v>0</v>
      </c>
      <c r="X59" s="48">
        <f>cargo!CI59</f>
        <v>0</v>
      </c>
      <c r="Y59" s="48">
        <f>cargo!DE59</f>
        <v>18481.3</v>
      </c>
      <c r="Z59" s="48">
        <f>cargo!DF59</f>
        <v>18481.3</v>
      </c>
      <c r="AA59" s="48">
        <f>cargo!DG59</f>
        <v>300</v>
      </c>
      <c r="AB59" s="48">
        <f>cargo!DH59</f>
        <v>18181.3</v>
      </c>
      <c r="AC59" s="48">
        <f>cargo!DI59</f>
        <v>0</v>
      </c>
      <c r="AD59" s="48">
        <f>cargo!DJ59</f>
        <v>0</v>
      </c>
      <c r="AE59" s="48">
        <f>cargo!DK59</f>
        <v>0</v>
      </c>
      <c r="AF59" s="48">
        <f t="shared" si="6"/>
        <v>73913.785000000003</v>
      </c>
      <c r="AG59" s="48">
        <f t="shared" si="6"/>
        <v>73913.785000000003</v>
      </c>
      <c r="AH59" s="48">
        <f t="shared" si="6"/>
        <v>40144.315000000002</v>
      </c>
      <c r="AI59" s="48">
        <f t="shared" si="6"/>
        <v>33769.47</v>
      </c>
      <c r="AJ59" s="48">
        <f t="shared" si="6"/>
        <v>0</v>
      </c>
      <c r="AK59" s="48">
        <f t="shared" si="6"/>
        <v>0</v>
      </c>
      <c r="AL59" s="48">
        <f t="shared" si="6"/>
        <v>0</v>
      </c>
    </row>
    <row r="60" spans="1:38" s="3" customFormat="1" ht="15" customHeight="1" x14ac:dyDescent="0.25">
      <c r="A60" s="52"/>
      <c r="B60" s="50"/>
      <c r="C60" s="54" t="s">
        <v>56</v>
      </c>
      <c r="D60" s="48">
        <f>cargo!Y60</f>
        <v>451</v>
      </c>
      <c r="E60" s="48">
        <f>cargo!Z60</f>
        <v>451</v>
      </c>
      <c r="F60" s="48">
        <f>cargo!AA60</f>
        <v>334</v>
      </c>
      <c r="G60" s="48">
        <f>cargo!AB60</f>
        <v>117</v>
      </c>
      <c r="H60" s="48">
        <f>cargo!AC60</f>
        <v>0</v>
      </c>
      <c r="I60" s="48">
        <f>cargo!AD60</f>
        <v>0</v>
      </c>
      <c r="J60" s="48">
        <f>cargo!AE60</f>
        <v>0</v>
      </c>
      <c r="K60" s="48">
        <f>cargo!BA60</f>
        <v>890.31500000000005</v>
      </c>
      <c r="L60" s="48">
        <f>cargo!BB60</f>
        <v>890.31500000000005</v>
      </c>
      <c r="M60" s="48">
        <f>cargo!BC60</f>
        <v>890.31500000000005</v>
      </c>
      <c r="N60" s="48">
        <f>cargo!BD60</f>
        <v>0</v>
      </c>
      <c r="O60" s="48">
        <f>cargo!BE60</f>
        <v>0</v>
      </c>
      <c r="P60" s="48">
        <f>cargo!BF60</f>
        <v>0</v>
      </c>
      <c r="Q60" s="48">
        <f>cargo!BG60</f>
        <v>0</v>
      </c>
      <c r="R60" s="48">
        <f>cargo!CC60</f>
        <v>53471.17</v>
      </c>
      <c r="S60" s="48">
        <f>cargo!CD60</f>
        <v>53471.17</v>
      </c>
      <c r="T60" s="48">
        <f>cargo!CE60</f>
        <v>38000</v>
      </c>
      <c r="U60" s="48">
        <f>cargo!CF60</f>
        <v>15471.17</v>
      </c>
      <c r="V60" s="48">
        <f>cargo!CG60</f>
        <v>0</v>
      </c>
      <c r="W60" s="48">
        <f>cargo!CH60</f>
        <v>0</v>
      </c>
      <c r="X60" s="48">
        <f>cargo!CI60</f>
        <v>0</v>
      </c>
      <c r="Y60" s="48">
        <f>cargo!DE60</f>
        <v>18481.3</v>
      </c>
      <c r="Z60" s="48">
        <f>cargo!DF60</f>
        <v>18481.3</v>
      </c>
      <c r="AA60" s="48">
        <f>cargo!DG60</f>
        <v>300</v>
      </c>
      <c r="AB60" s="48">
        <f>cargo!DH60</f>
        <v>18181.3</v>
      </c>
      <c r="AC60" s="48">
        <f>cargo!DI60</f>
        <v>0</v>
      </c>
      <c r="AD60" s="48">
        <f>cargo!DJ60</f>
        <v>0</v>
      </c>
      <c r="AE60" s="48">
        <f>cargo!DK60</f>
        <v>0</v>
      </c>
      <c r="AF60" s="48">
        <f t="shared" si="6"/>
        <v>73293.785000000003</v>
      </c>
      <c r="AG60" s="48">
        <f t="shared" si="6"/>
        <v>73293.785000000003</v>
      </c>
      <c r="AH60" s="48">
        <f t="shared" si="6"/>
        <v>39524.315000000002</v>
      </c>
      <c r="AI60" s="48">
        <f t="shared" si="6"/>
        <v>33769.47</v>
      </c>
      <c r="AJ60" s="48">
        <f t="shared" si="6"/>
        <v>0</v>
      </c>
      <c r="AK60" s="48">
        <f t="shared" si="6"/>
        <v>0</v>
      </c>
      <c r="AL60" s="48">
        <f t="shared" si="6"/>
        <v>0</v>
      </c>
    </row>
    <row r="61" spans="1:38" s="3" customFormat="1" ht="15" customHeight="1" x14ac:dyDescent="0.25">
      <c r="A61" s="52"/>
      <c r="B61" s="50"/>
      <c r="C61" s="54" t="s">
        <v>57</v>
      </c>
      <c r="D61" s="48">
        <f>cargo!Y61</f>
        <v>0</v>
      </c>
      <c r="E61" s="48">
        <f>cargo!Z61</f>
        <v>0</v>
      </c>
      <c r="F61" s="48">
        <f>cargo!AA61</f>
        <v>0</v>
      </c>
      <c r="G61" s="48">
        <f>cargo!AB61</f>
        <v>0</v>
      </c>
      <c r="H61" s="48">
        <f>cargo!AC61</f>
        <v>0</v>
      </c>
      <c r="I61" s="48">
        <f>cargo!AD61</f>
        <v>0</v>
      </c>
      <c r="J61" s="48">
        <f>cargo!AE61</f>
        <v>0</v>
      </c>
      <c r="K61" s="48">
        <f>cargo!BA61</f>
        <v>620</v>
      </c>
      <c r="L61" s="48">
        <f>cargo!BB61</f>
        <v>620</v>
      </c>
      <c r="M61" s="48">
        <f>cargo!BC61</f>
        <v>620</v>
      </c>
      <c r="N61" s="48">
        <f>cargo!BD61</f>
        <v>0</v>
      </c>
      <c r="O61" s="48">
        <f>cargo!BE61</f>
        <v>0</v>
      </c>
      <c r="P61" s="48">
        <f>cargo!BF61</f>
        <v>0</v>
      </c>
      <c r="Q61" s="48">
        <f>cargo!BG61</f>
        <v>0</v>
      </c>
      <c r="R61" s="48">
        <f>cargo!CC61</f>
        <v>0</v>
      </c>
      <c r="S61" s="48">
        <f>cargo!CD61</f>
        <v>0</v>
      </c>
      <c r="T61" s="48">
        <f>cargo!CE61</f>
        <v>0</v>
      </c>
      <c r="U61" s="48">
        <f>cargo!CF61</f>
        <v>0</v>
      </c>
      <c r="V61" s="48">
        <f>cargo!CG61</f>
        <v>0</v>
      </c>
      <c r="W61" s="48">
        <f>cargo!CH61</f>
        <v>0</v>
      </c>
      <c r="X61" s="48">
        <f>cargo!CI61</f>
        <v>0</v>
      </c>
      <c r="Y61" s="48">
        <f>cargo!DE61</f>
        <v>0</v>
      </c>
      <c r="Z61" s="48">
        <f>cargo!DF61</f>
        <v>0</v>
      </c>
      <c r="AA61" s="48">
        <f>cargo!DG61</f>
        <v>0</v>
      </c>
      <c r="AB61" s="48">
        <f>cargo!DH61</f>
        <v>0</v>
      </c>
      <c r="AC61" s="48">
        <f>cargo!DI61</f>
        <v>0</v>
      </c>
      <c r="AD61" s="48">
        <f>cargo!DJ61</f>
        <v>0</v>
      </c>
      <c r="AE61" s="48">
        <f>cargo!DK61</f>
        <v>0</v>
      </c>
      <c r="AF61" s="48">
        <f t="shared" si="6"/>
        <v>620</v>
      </c>
      <c r="AG61" s="48">
        <f t="shared" si="6"/>
        <v>620</v>
      </c>
      <c r="AH61" s="48">
        <f t="shared" si="6"/>
        <v>620</v>
      </c>
      <c r="AI61" s="48">
        <f t="shared" si="6"/>
        <v>0</v>
      </c>
      <c r="AJ61" s="48">
        <f t="shared" si="6"/>
        <v>0</v>
      </c>
      <c r="AK61" s="48">
        <f t="shared" si="6"/>
        <v>0</v>
      </c>
      <c r="AL61" s="48">
        <f t="shared" si="6"/>
        <v>0</v>
      </c>
    </row>
    <row r="62" spans="1:38" s="3" customFormat="1" ht="15" customHeight="1" x14ac:dyDescent="0.25">
      <c r="A62" s="52"/>
      <c r="B62" s="50"/>
      <c r="C62" s="51" t="s">
        <v>58</v>
      </c>
      <c r="D62" s="48">
        <f>cargo!Y62</f>
        <v>0</v>
      </c>
      <c r="E62" s="48">
        <f>cargo!Z62</f>
        <v>0</v>
      </c>
      <c r="F62" s="48">
        <f>cargo!AA62</f>
        <v>0</v>
      </c>
      <c r="G62" s="48">
        <f>cargo!AB62</f>
        <v>0</v>
      </c>
      <c r="H62" s="48">
        <f>cargo!AC62</f>
        <v>0</v>
      </c>
      <c r="I62" s="48">
        <f>cargo!AD62</f>
        <v>0</v>
      </c>
      <c r="J62" s="48">
        <f>cargo!AE62</f>
        <v>0</v>
      </c>
      <c r="K62" s="48">
        <f>cargo!BA62</f>
        <v>0</v>
      </c>
      <c r="L62" s="48">
        <f>cargo!BB62</f>
        <v>0</v>
      </c>
      <c r="M62" s="48">
        <f>cargo!BC62</f>
        <v>0</v>
      </c>
      <c r="N62" s="48">
        <f>cargo!BD62</f>
        <v>0</v>
      </c>
      <c r="O62" s="48">
        <f>cargo!BE62</f>
        <v>0</v>
      </c>
      <c r="P62" s="48">
        <f>cargo!BF62</f>
        <v>0</v>
      </c>
      <c r="Q62" s="48">
        <f>cargo!BG62</f>
        <v>0</v>
      </c>
      <c r="R62" s="48">
        <f>cargo!CC62</f>
        <v>0</v>
      </c>
      <c r="S62" s="48">
        <f>cargo!CD62</f>
        <v>0</v>
      </c>
      <c r="T62" s="48">
        <f>cargo!CE62</f>
        <v>0</v>
      </c>
      <c r="U62" s="48">
        <f>cargo!CF62</f>
        <v>0</v>
      </c>
      <c r="V62" s="48">
        <f>cargo!CG62</f>
        <v>0</v>
      </c>
      <c r="W62" s="48">
        <f>cargo!CH62</f>
        <v>0</v>
      </c>
      <c r="X62" s="48">
        <f>cargo!CI62</f>
        <v>0</v>
      </c>
      <c r="Y62" s="48">
        <f>cargo!DE62</f>
        <v>0</v>
      </c>
      <c r="Z62" s="48">
        <f>cargo!DF62</f>
        <v>0</v>
      </c>
      <c r="AA62" s="48">
        <f>cargo!DG62</f>
        <v>0</v>
      </c>
      <c r="AB62" s="48">
        <f>cargo!DH62</f>
        <v>0</v>
      </c>
      <c r="AC62" s="48">
        <f>cargo!DI62</f>
        <v>0</v>
      </c>
      <c r="AD62" s="48">
        <f>cargo!DJ62</f>
        <v>0</v>
      </c>
      <c r="AE62" s="48">
        <f>cargo!DK62</f>
        <v>0</v>
      </c>
      <c r="AF62" s="48">
        <f t="shared" si="6"/>
        <v>0</v>
      </c>
      <c r="AG62" s="48">
        <f t="shared" si="6"/>
        <v>0</v>
      </c>
      <c r="AH62" s="48">
        <f t="shared" si="6"/>
        <v>0</v>
      </c>
      <c r="AI62" s="48">
        <f t="shared" si="6"/>
        <v>0</v>
      </c>
      <c r="AJ62" s="48">
        <f t="shared" si="6"/>
        <v>0</v>
      </c>
      <c r="AK62" s="48">
        <f t="shared" si="6"/>
        <v>0</v>
      </c>
      <c r="AL62" s="48">
        <f t="shared" si="6"/>
        <v>0</v>
      </c>
    </row>
    <row r="63" spans="1:38" s="3" customFormat="1" ht="15" customHeight="1" x14ac:dyDescent="0.25">
      <c r="A63" s="52"/>
      <c r="B63" s="50"/>
      <c r="C63" s="51" t="s">
        <v>59</v>
      </c>
      <c r="D63" s="48">
        <f>cargo!Y63</f>
        <v>0</v>
      </c>
      <c r="E63" s="48">
        <f>cargo!Z63</f>
        <v>0</v>
      </c>
      <c r="F63" s="48">
        <f>cargo!AA63</f>
        <v>0</v>
      </c>
      <c r="G63" s="48">
        <f>cargo!AB63</f>
        <v>0</v>
      </c>
      <c r="H63" s="48">
        <f>cargo!AC63</f>
        <v>0</v>
      </c>
      <c r="I63" s="48">
        <f>cargo!AD63</f>
        <v>0</v>
      </c>
      <c r="J63" s="48">
        <f>cargo!AE63</f>
        <v>0</v>
      </c>
      <c r="K63" s="48">
        <f>cargo!BA63</f>
        <v>982.59999999999991</v>
      </c>
      <c r="L63" s="48">
        <f>cargo!BB63</f>
        <v>982.59999999999991</v>
      </c>
      <c r="M63" s="48">
        <f>cargo!BC63</f>
        <v>141.30000000000001</v>
      </c>
      <c r="N63" s="48">
        <f>cargo!BD63</f>
        <v>841.3</v>
      </c>
      <c r="O63" s="48">
        <f>cargo!BE63</f>
        <v>0</v>
      </c>
      <c r="P63" s="48">
        <f>cargo!BF63</f>
        <v>0</v>
      </c>
      <c r="Q63" s="48">
        <f>cargo!BG63</f>
        <v>0</v>
      </c>
      <c r="R63" s="48">
        <f>cargo!CC63</f>
        <v>0</v>
      </c>
      <c r="S63" s="48">
        <f>cargo!CD63</f>
        <v>0</v>
      </c>
      <c r="T63" s="48">
        <f>cargo!CE63</f>
        <v>0</v>
      </c>
      <c r="U63" s="48">
        <f>cargo!CF63</f>
        <v>0</v>
      </c>
      <c r="V63" s="48">
        <f>cargo!CG63</f>
        <v>0</v>
      </c>
      <c r="W63" s="48">
        <f>cargo!CH63</f>
        <v>0</v>
      </c>
      <c r="X63" s="48">
        <f>cargo!CI63</f>
        <v>0</v>
      </c>
      <c r="Y63" s="48">
        <f>cargo!DE63</f>
        <v>0</v>
      </c>
      <c r="Z63" s="48">
        <f>cargo!DF63</f>
        <v>0</v>
      </c>
      <c r="AA63" s="48">
        <f>cargo!DG63</f>
        <v>0</v>
      </c>
      <c r="AB63" s="48">
        <f>cargo!DH63</f>
        <v>0</v>
      </c>
      <c r="AC63" s="48">
        <f>cargo!DI63</f>
        <v>0</v>
      </c>
      <c r="AD63" s="48">
        <f>cargo!DJ63</f>
        <v>0</v>
      </c>
      <c r="AE63" s="48">
        <f>cargo!DK63</f>
        <v>0</v>
      </c>
      <c r="AF63" s="48">
        <f t="shared" si="6"/>
        <v>982.59999999999991</v>
      </c>
      <c r="AG63" s="48">
        <f t="shared" si="6"/>
        <v>982.59999999999991</v>
      </c>
      <c r="AH63" s="48">
        <f t="shared" si="6"/>
        <v>141.30000000000001</v>
      </c>
      <c r="AI63" s="48">
        <f t="shared" si="6"/>
        <v>841.3</v>
      </c>
      <c r="AJ63" s="48">
        <f t="shared" si="6"/>
        <v>0</v>
      </c>
      <c r="AK63" s="48">
        <f t="shared" si="6"/>
        <v>0</v>
      </c>
      <c r="AL63" s="48">
        <f t="shared" si="6"/>
        <v>0</v>
      </c>
    </row>
    <row r="64" spans="1:38" s="3" customFormat="1" ht="15" customHeight="1" x14ac:dyDescent="0.25">
      <c r="A64" s="52"/>
      <c r="B64" s="50"/>
      <c r="C64" s="51" t="s">
        <v>51</v>
      </c>
      <c r="D64" s="48">
        <f>cargo!Y64</f>
        <v>201335.04700000002</v>
      </c>
      <c r="E64" s="48">
        <f>cargo!Z64</f>
        <v>201335.04700000002</v>
      </c>
      <c r="F64" s="48">
        <f>cargo!AA64</f>
        <v>804</v>
      </c>
      <c r="G64" s="48">
        <f>cargo!AB64</f>
        <v>200531.04700000002</v>
      </c>
      <c r="H64" s="48">
        <f>cargo!AC64</f>
        <v>0</v>
      </c>
      <c r="I64" s="48">
        <f>cargo!AD64</f>
        <v>0</v>
      </c>
      <c r="J64" s="48">
        <f>cargo!AE64</f>
        <v>0</v>
      </c>
      <c r="K64" s="48">
        <f>cargo!BA64</f>
        <v>180456.51499999998</v>
      </c>
      <c r="L64" s="48">
        <f>cargo!BB64</f>
        <v>180456.51499999998</v>
      </c>
      <c r="M64" s="48">
        <f>cargo!BC64</f>
        <v>2567.3270000000002</v>
      </c>
      <c r="N64" s="48">
        <f>cargo!BD64</f>
        <v>177889.18799999999</v>
      </c>
      <c r="O64" s="48">
        <f>cargo!BE64</f>
        <v>0</v>
      </c>
      <c r="P64" s="48">
        <f>cargo!BF64</f>
        <v>0</v>
      </c>
      <c r="Q64" s="48">
        <f>cargo!BG64</f>
        <v>0</v>
      </c>
      <c r="R64" s="48">
        <f>cargo!CC64</f>
        <v>96042.53</v>
      </c>
      <c r="S64" s="48">
        <f>cargo!CD64</f>
        <v>96042.53</v>
      </c>
      <c r="T64" s="48">
        <f>cargo!CE64</f>
        <v>759.37</v>
      </c>
      <c r="U64" s="48">
        <f>cargo!CF64</f>
        <v>95283.16</v>
      </c>
      <c r="V64" s="48">
        <f>cargo!CG64</f>
        <v>0</v>
      </c>
      <c r="W64" s="48">
        <f>cargo!CH64</f>
        <v>0</v>
      </c>
      <c r="X64" s="48">
        <f>cargo!CI64</f>
        <v>0</v>
      </c>
      <c r="Y64" s="48">
        <f>cargo!DE64</f>
        <v>144252.791</v>
      </c>
      <c r="Z64" s="48">
        <f>cargo!DF64</f>
        <v>144252.791</v>
      </c>
      <c r="AA64" s="48">
        <f>cargo!DG64</f>
        <v>3715.201</v>
      </c>
      <c r="AB64" s="48">
        <f>cargo!DH64</f>
        <v>140537.59</v>
      </c>
      <c r="AC64" s="48">
        <f>cargo!DI64</f>
        <v>0</v>
      </c>
      <c r="AD64" s="48">
        <f>cargo!DJ64</f>
        <v>0</v>
      </c>
      <c r="AE64" s="48">
        <f>cargo!DK64</f>
        <v>0</v>
      </c>
      <c r="AF64" s="48">
        <f t="shared" si="6"/>
        <v>622086.88300000003</v>
      </c>
      <c r="AG64" s="48">
        <f t="shared" si="6"/>
        <v>622086.88300000003</v>
      </c>
      <c r="AH64" s="48">
        <f t="shared" si="6"/>
        <v>7845.8980000000001</v>
      </c>
      <c r="AI64" s="48">
        <f t="shared" si="6"/>
        <v>614240.98499999999</v>
      </c>
      <c r="AJ64" s="48">
        <f t="shared" si="6"/>
        <v>0</v>
      </c>
      <c r="AK64" s="48">
        <f t="shared" si="6"/>
        <v>0</v>
      </c>
      <c r="AL64" s="48">
        <f t="shared" si="6"/>
        <v>0</v>
      </c>
    </row>
    <row r="65" spans="1:38" s="3" customFormat="1" ht="15" customHeight="1" x14ac:dyDescent="0.25">
      <c r="A65" s="52"/>
      <c r="B65" s="50"/>
      <c r="C65" s="51" t="s">
        <v>26</v>
      </c>
      <c r="D65" s="48">
        <f>cargo!Y65</f>
        <v>6190311.8171000006</v>
      </c>
      <c r="E65" s="48">
        <f>cargo!Z65</f>
        <v>1720501.0511</v>
      </c>
      <c r="F65" s="48">
        <f>cargo!AA65</f>
        <v>347692.61800000002</v>
      </c>
      <c r="G65" s="48">
        <f>cargo!AB65</f>
        <v>1372808.4331</v>
      </c>
      <c r="H65" s="48">
        <f>cargo!AC65</f>
        <v>4469810.7660000008</v>
      </c>
      <c r="I65" s="48">
        <f>cargo!AD65</f>
        <v>4357795.6620000005</v>
      </c>
      <c r="J65" s="48">
        <f>cargo!AE65</f>
        <v>112015.10399999999</v>
      </c>
      <c r="K65" s="48">
        <f>cargo!BA65</f>
        <v>6232281.6397000002</v>
      </c>
      <c r="L65" s="48">
        <f>cargo!BB65</f>
        <v>1496870.4157</v>
      </c>
      <c r="M65" s="48">
        <f>cargo!BC65</f>
        <v>233025.77299999999</v>
      </c>
      <c r="N65" s="48">
        <f>cargo!BD65</f>
        <v>1263844.6427</v>
      </c>
      <c r="O65" s="48">
        <f>cargo!BE65</f>
        <v>4735411.2240000004</v>
      </c>
      <c r="P65" s="48">
        <f>cargo!BF65</f>
        <v>4547687.159</v>
      </c>
      <c r="Q65" s="48">
        <f>cargo!BG65</f>
        <v>187724.065</v>
      </c>
      <c r="R65" s="48">
        <f>cargo!CC65</f>
        <v>6079560.7050000001</v>
      </c>
      <c r="S65" s="48">
        <f>cargo!CD65</f>
        <v>1525871.4790000001</v>
      </c>
      <c r="T65" s="48">
        <f>cargo!CE65</f>
        <v>160470.20200000002</v>
      </c>
      <c r="U65" s="48">
        <f>cargo!CF65</f>
        <v>1365401.277</v>
      </c>
      <c r="V65" s="48">
        <f>cargo!CG65</f>
        <v>4553689.2259999998</v>
      </c>
      <c r="W65" s="48">
        <f>cargo!CH65</f>
        <v>4234249.5159999998</v>
      </c>
      <c r="X65" s="48">
        <f>cargo!CI65</f>
        <v>319439.71000000002</v>
      </c>
      <c r="Y65" s="48">
        <f>cargo!DE65</f>
        <v>7052758.0542799998</v>
      </c>
      <c r="Z65" s="48">
        <f>cargo!DF65</f>
        <v>2391501.2760000001</v>
      </c>
      <c r="AA65" s="48">
        <f>cargo!DG65</f>
        <v>264778.67099999997</v>
      </c>
      <c r="AB65" s="48">
        <f>cargo!DH65</f>
        <v>2126722.605</v>
      </c>
      <c r="AC65" s="48">
        <f>cargo!DI65</f>
        <v>4661256.7782800002</v>
      </c>
      <c r="AD65" s="48">
        <f>cargo!DJ65</f>
        <v>4390400.6050000004</v>
      </c>
      <c r="AE65" s="48">
        <f>cargo!DK65</f>
        <v>270856.17327999999</v>
      </c>
      <c r="AF65" s="48">
        <f t="shared" si="6"/>
        <v>25554912.216080002</v>
      </c>
      <c r="AG65" s="48">
        <f t="shared" si="6"/>
        <v>7134744.2217999995</v>
      </c>
      <c r="AH65" s="48">
        <f t="shared" si="6"/>
        <v>1005967.2640000001</v>
      </c>
      <c r="AI65" s="48">
        <f t="shared" si="6"/>
        <v>6128776.957799999</v>
      </c>
      <c r="AJ65" s="48">
        <f t="shared" si="6"/>
        <v>18420167.994280003</v>
      </c>
      <c r="AK65" s="48">
        <f t="shared" si="6"/>
        <v>17530132.942000002</v>
      </c>
      <c r="AL65" s="48">
        <f t="shared" si="6"/>
        <v>890035.05227999995</v>
      </c>
    </row>
    <row r="66" spans="1:38" s="3" customFormat="1" ht="15" customHeight="1" x14ac:dyDescent="0.25">
      <c r="A66" s="52"/>
      <c r="B66" s="50"/>
      <c r="C66" s="5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:38" s="3" customFormat="1" ht="15" customHeight="1" x14ac:dyDescent="0.25">
      <c r="A67" s="49" t="s">
        <v>60</v>
      </c>
      <c r="B67" s="50"/>
      <c r="C67" s="51"/>
      <c r="D67" s="48">
        <f>cargo!Y67</f>
        <v>10960078.35819</v>
      </c>
      <c r="E67" s="48">
        <f>cargo!Z67</f>
        <v>4507203.0561899999</v>
      </c>
      <c r="F67" s="48">
        <f>cargo!AA67</f>
        <v>3286108.7492899997</v>
      </c>
      <c r="G67" s="48">
        <f>cargo!AB67</f>
        <v>1221094.3069</v>
      </c>
      <c r="H67" s="48">
        <f>cargo!AC67</f>
        <v>6452875.3020000001</v>
      </c>
      <c r="I67" s="48">
        <f>cargo!AD67</f>
        <v>5147929.7</v>
      </c>
      <c r="J67" s="48">
        <f>cargo!AE67</f>
        <v>1304945.6020000002</v>
      </c>
      <c r="K67" s="48">
        <f>cargo!BA67</f>
        <v>10733097.112438001</v>
      </c>
      <c r="L67" s="48">
        <f>cargo!BB67</f>
        <v>4975393.1214380004</v>
      </c>
      <c r="M67" s="48">
        <f>cargo!BC67</f>
        <v>3463055.3226000001</v>
      </c>
      <c r="N67" s="48">
        <f>cargo!BD67</f>
        <v>1512337.798838</v>
      </c>
      <c r="O67" s="48">
        <f>cargo!BE67</f>
        <v>5757703.9909999995</v>
      </c>
      <c r="P67" s="48">
        <f>cargo!BF67</f>
        <v>5049389.6239999998</v>
      </c>
      <c r="Q67" s="48">
        <f>cargo!BG67</f>
        <v>708314.36699999997</v>
      </c>
      <c r="R67" s="48">
        <f>cargo!CC67</f>
        <v>11242173.2609</v>
      </c>
      <c r="S67" s="48">
        <f>cargo!CD67</f>
        <v>4780700.1949000005</v>
      </c>
      <c r="T67" s="48">
        <f>cargo!CE67</f>
        <v>3394009.2152</v>
      </c>
      <c r="U67" s="48">
        <f>cargo!CF67</f>
        <v>1386690.9797000003</v>
      </c>
      <c r="V67" s="48">
        <f>cargo!CG67</f>
        <v>6461473.0659999996</v>
      </c>
      <c r="W67" s="48">
        <f>cargo!CH67</f>
        <v>5729133.4339999994</v>
      </c>
      <c r="X67" s="48">
        <f>cargo!CI67</f>
        <v>732339.63199999998</v>
      </c>
      <c r="Y67" s="48">
        <f>cargo!DE67</f>
        <v>11608596.567699999</v>
      </c>
      <c r="Z67" s="48">
        <f>cargo!DF67</f>
        <v>4603422.3276999993</v>
      </c>
      <c r="AA67" s="48">
        <f>cargo!DG67</f>
        <v>3245128.1923999996</v>
      </c>
      <c r="AB67" s="48">
        <f>cargo!DH67</f>
        <v>1358294.1353</v>
      </c>
      <c r="AC67" s="48">
        <f>cargo!DI67</f>
        <v>7005174.2400000002</v>
      </c>
      <c r="AD67" s="48">
        <f>cargo!DJ67</f>
        <v>5639729.7410000004</v>
      </c>
      <c r="AE67" s="48">
        <f>cargo!DK67</f>
        <v>1365444.4989999998</v>
      </c>
      <c r="AF67" s="48">
        <f t="shared" ref="AF67:AL67" si="7">D67+K67+R67+Y67</f>
        <v>44543945.299227998</v>
      </c>
      <c r="AG67" s="48">
        <f t="shared" si="7"/>
        <v>18866718.700227998</v>
      </c>
      <c r="AH67" s="48">
        <f t="shared" si="7"/>
        <v>13388301.479489999</v>
      </c>
      <c r="AI67" s="48">
        <f t="shared" si="7"/>
        <v>5478417.2207380002</v>
      </c>
      <c r="AJ67" s="48">
        <f t="shared" si="7"/>
        <v>25677226.598999999</v>
      </c>
      <c r="AK67" s="48">
        <f t="shared" si="7"/>
        <v>21566182.499000002</v>
      </c>
      <c r="AL67" s="48">
        <f t="shared" si="7"/>
        <v>4111044.0999999996</v>
      </c>
    </row>
    <row r="68" spans="1:38" s="3" customFormat="1" ht="15" customHeight="1" x14ac:dyDescent="0.2">
      <c r="A68" s="52"/>
      <c r="B68" s="53"/>
      <c r="C68" s="5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:38" s="3" customFormat="1" ht="15" customHeight="1" x14ac:dyDescent="0.25">
      <c r="A69" s="49"/>
      <c r="B69" s="50" t="s">
        <v>61</v>
      </c>
      <c r="C69" s="51"/>
      <c r="D69" s="48">
        <f>cargo!Y69</f>
        <v>6204730.2242999999</v>
      </c>
      <c r="E69" s="48">
        <f>cargo!Z69</f>
        <v>2822518.2132999999</v>
      </c>
      <c r="F69" s="48">
        <f>cargo!AA69</f>
        <v>2157187.9939999999</v>
      </c>
      <c r="G69" s="48">
        <f>cargo!AB69</f>
        <v>665330.2193</v>
      </c>
      <c r="H69" s="48">
        <f>cargo!AC69</f>
        <v>3382212.0109999999</v>
      </c>
      <c r="I69" s="48">
        <f>cargo!AD69</f>
        <v>3282764.2310000001</v>
      </c>
      <c r="J69" s="48">
        <f>cargo!AE69</f>
        <v>99447.78</v>
      </c>
      <c r="K69" s="48">
        <f>cargo!BA69</f>
        <v>5787655.1208880004</v>
      </c>
      <c r="L69" s="48">
        <f>cargo!BB69</f>
        <v>2838071.4808879998</v>
      </c>
      <c r="M69" s="48">
        <f>cargo!BC69</f>
        <v>2047008.419</v>
      </c>
      <c r="N69" s="48">
        <f>cargo!BD69</f>
        <v>791063.061888</v>
      </c>
      <c r="O69" s="48">
        <f>cargo!BE69</f>
        <v>2949583.64</v>
      </c>
      <c r="P69" s="48">
        <f>cargo!BF69</f>
        <v>2835457.5640000002</v>
      </c>
      <c r="Q69" s="48">
        <f>cargo!BG69</f>
        <v>114126.076</v>
      </c>
      <c r="R69" s="48">
        <f>cargo!CC69</f>
        <v>6328542.7799999993</v>
      </c>
      <c r="S69" s="48">
        <f>cargo!CD69</f>
        <v>2499332.094</v>
      </c>
      <c r="T69" s="48">
        <f>cargo!CE69</f>
        <v>1915763.9409999999</v>
      </c>
      <c r="U69" s="48">
        <f>cargo!CF69</f>
        <v>583568.15300000005</v>
      </c>
      <c r="V69" s="48">
        <f>cargo!CG69</f>
        <v>3829210.6859999998</v>
      </c>
      <c r="W69" s="48">
        <f>cargo!CH69</f>
        <v>3706262.6889999998</v>
      </c>
      <c r="X69" s="48">
        <f>cargo!CI69</f>
        <v>122947.99699999999</v>
      </c>
      <c r="Y69" s="48">
        <f>cargo!DE69</f>
        <v>6143959.4500000002</v>
      </c>
      <c r="Z69" s="48">
        <f>cargo!DF69</f>
        <v>2540684.023</v>
      </c>
      <c r="AA69" s="48">
        <f>cargo!DG69</f>
        <v>1860735.8679999998</v>
      </c>
      <c r="AB69" s="48">
        <f>cargo!DH69</f>
        <v>679948.15500000003</v>
      </c>
      <c r="AC69" s="48">
        <f>cargo!DI69</f>
        <v>3603275.4270000001</v>
      </c>
      <c r="AD69" s="48">
        <f>cargo!DJ69</f>
        <v>3472964.818</v>
      </c>
      <c r="AE69" s="48">
        <f>cargo!DK69</f>
        <v>130310.60899999998</v>
      </c>
      <c r="AF69" s="48">
        <f t="shared" ref="AF69:AL84" si="8">D69+K69+R69+Y69</f>
        <v>24464887.575188</v>
      </c>
      <c r="AG69" s="48">
        <f t="shared" si="8"/>
        <v>10700605.811187999</v>
      </c>
      <c r="AH69" s="48">
        <f t="shared" si="8"/>
        <v>7980696.2219999991</v>
      </c>
      <c r="AI69" s="48">
        <f t="shared" si="8"/>
        <v>2719909.5891880002</v>
      </c>
      <c r="AJ69" s="48">
        <f t="shared" si="8"/>
        <v>13764281.764000002</v>
      </c>
      <c r="AK69" s="48">
        <f t="shared" si="8"/>
        <v>13297449.301999999</v>
      </c>
      <c r="AL69" s="48">
        <f t="shared" si="8"/>
        <v>466832.462</v>
      </c>
    </row>
    <row r="70" spans="1:38" s="3" customFormat="1" ht="15" customHeight="1" x14ac:dyDescent="0.25">
      <c r="A70" s="52"/>
      <c r="B70" s="50"/>
      <c r="C70" s="51" t="s">
        <v>62</v>
      </c>
      <c r="D70" s="48">
        <f>cargo!Y70</f>
        <v>610260.87799999991</v>
      </c>
      <c r="E70" s="48">
        <f>cargo!Z70</f>
        <v>172595.93099999998</v>
      </c>
      <c r="F70" s="48">
        <f>cargo!AA70</f>
        <v>92277.325000000012</v>
      </c>
      <c r="G70" s="48">
        <f>cargo!AB70</f>
        <v>80318.605999999985</v>
      </c>
      <c r="H70" s="48">
        <f>cargo!AC70</f>
        <v>437664.94699999993</v>
      </c>
      <c r="I70" s="48">
        <f>cargo!AD70</f>
        <v>381604.58699999994</v>
      </c>
      <c r="J70" s="48">
        <f>cargo!AE70</f>
        <v>56060.36</v>
      </c>
      <c r="K70" s="48">
        <f>cargo!BA70</f>
        <v>814064.87799999979</v>
      </c>
      <c r="L70" s="48">
        <f>cargo!BB70</f>
        <v>263560.913</v>
      </c>
      <c r="M70" s="48">
        <f>cargo!BC70</f>
        <v>34341.044999999998</v>
      </c>
      <c r="N70" s="48">
        <f>cargo!BD70</f>
        <v>229219.86799999999</v>
      </c>
      <c r="O70" s="48">
        <f>cargo!BE70</f>
        <v>550503.96499999985</v>
      </c>
      <c r="P70" s="48">
        <f>cargo!BF70</f>
        <v>498745.40999999992</v>
      </c>
      <c r="Q70" s="48">
        <f>cargo!BG70</f>
        <v>51758.554999999993</v>
      </c>
      <c r="R70" s="48">
        <f>cargo!CC70</f>
        <v>850977.31699999992</v>
      </c>
      <c r="S70" s="48">
        <f>cargo!CD70</f>
        <v>201656.37899999999</v>
      </c>
      <c r="T70" s="48">
        <f>cargo!CE70</f>
        <v>43799.214999999997</v>
      </c>
      <c r="U70" s="48">
        <f>cargo!CF70</f>
        <v>157857.16399999999</v>
      </c>
      <c r="V70" s="48">
        <f>cargo!CG70</f>
        <v>649320.93799999997</v>
      </c>
      <c r="W70" s="48">
        <f>cargo!CH70</f>
        <v>583365.33799999999</v>
      </c>
      <c r="X70" s="48">
        <f>cargo!CI70</f>
        <v>65955.599999999991</v>
      </c>
      <c r="Y70" s="48">
        <f>cargo!DE70</f>
        <v>706806.28600000008</v>
      </c>
      <c r="Z70" s="48">
        <f>cargo!DF70</f>
        <v>194066.94300000003</v>
      </c>
      <c r="AA70" s="48">
        <f>cargo!DG70</f>
        <v>18555.199999999997</v>
      </c>
      <c r="AB70" s="48">
        <f>cargo!DH70</f>
        <v>175511.74300000002</v>
      </c>
      <c r="AC70" s="48">
        <f>cargo!DI70</f>
        <v>512739.34299999999</v>
      </c>
      <c r="AD70" s="48">
        <f>cargo!DJ70</f>
        <v>429758.84299999999</v>
      </c>
      <c r="AE70" s="48">
        <f>cargo!DK70</f>
        <v>82980.499999999985</v>
      </c>
      <c r="AF70" s="48">
        <f t="shared" si="8"/>
        <v>2982109.3589999992</v>
      </c>
      <c r="AG70" s="48">
        <f t="shared" si="8"/>
        <v>831880.16599999997</v>
      </c>
      <c r="AH70" s="48">
        <f t="shared" si="8"/>
        <v>188972.78500000003</v>
      </c>
      <c r="AI70" s="48">
        <f t="shared" si="8"/>
        <v>642907.38100000005</v>
      </c>
      <c r="AJ70" s="48">
        <f t="shared" si="8"/>
        <v>2150229.1929999995</v>
      </c>
      <c r="AK70" s="48">
        <f t="shared" si="8"/>
        <v>1893474.1779999998</v>
      </c>
      <c r="AL70" s="48">
        <f t="shared" si="8"/>
        <v>256755.01499999996</v>
      </c>
    </row>
    <row r="71" spans="1:38" s="3" customFormat="1" ht="15" customHeight="1" x14ac:dyDescent="0.25">
      <c r="A71" s="52"/>
      <c r="B71" s="50"/>
      <c r="C71" s="54" t="s">
        <v>63</v>
      </c>
      <c r="D71" s="48">
        <f>cargo!Y71</f>
        <v>1556.2600000000002</v>
      </c>
      <c r="E71" s="48">
        <f>cargo!Z71</f>
        <v>1556.2600000000002</v>
      </c>
      <c r="F71" s="48">
        <f>cargo!AA71</f>
        <v>0</v>
      </c>
      <c r="G71" s="48">
        <f>cargo!AB71</f>
        <v>1556.2600000000002</v>
      </c>
      <c r="H71" s="48">
        <f>cargo!AC71</f>
        <v>0</v>
      </c>
      <c r="I71" s="48">
        <f>cargo!AD71</f>
        <v>0</v>
      </c>
      <c r="J71" s="48">
        <f>cargo!AE71</f>
        <v>0</v>
      </c>
      <c r="K71" s="48">
        <f>cargo!BA71</f>
        <v>1553.761</v>
      </c>
      <c r="L71" s="48">
        <f>cargo!BB71</f>
        <v>1553.761</v>
      </c>
      <c r="M71" s="48">
        <f>cargo!BC71</f>
        <v>0</v>
      </c>
      <c r="N71" s="48">
        <f>cargo!BD71</f>
        <v>1553.761</v>
      </c>
      <c r="O71" s="48">
        <f>cargo!BE71</f>
        <v>0</v>
      </c>
      <c r="P71" s="48">
        <f>cargo!BF71</f>
        <v>0</v>
      </c>
      <c r="Q71" s="48">
        <f>cargo!BG71</f>
        <v>0</v>
      </c>
      <c r="R71" s="48">
        <f>cargo!CC71</f>
        <v>1418.2570000000001</v>
      </c>
      <c r="S71" s="48">
        <f>cargo!CD71</f>
        <v>1418.2570000000001</v>
      </c>
      <c r="T71" s="48">
        <f>cargo!CE71</f>
        <v>34.26</v>
      </c>
      <c r="U71" s="48">
        <f>cargo!CF71</f>
        <v>1383.9970000000001</v>
      </c>
      <c r="V71" s="48">
        <f>cargo!CG71</f>
        <v>0</v>
      </c>
      <c r="W71" s="48">
        <f>cargo!CH71</f>
        <v>0</v>
      </c>
      <c r="X71" s="48">
        <f>cargo!CI71</f>
        <v>0</v>
      </c>
      <c r="Y71" s="48">
        <f>cargo!DE71</f>
        <v>1448.3000000000002</v>
      </c>
      <c r="Z71" s="48">
        <f>cargo!DF71</f>
        <v>1448.3000000000002</v>
      </c>
      <c r="AA71" s="48">
        <f>cargo!DG71</f>
        <v>53.64</v>
      </c>
      <c r="AB71" s="48">
        <f>cargo!DH71</f>
        <v>1394.66</v>
      </c>
      <c r="AC71" s="48">
        <f>cargo!DI71</f>
        <v>0</v>
      </c>
      <c r="AD71" s="48">
        <f>cargo!DJ71</f>
        <v>0</v>
      </c>
      <c r="AE71" s="48">
        <f>cargo!DK71</f>
        <v>0</v>
      </c>
      <c r="AF71" s="48">
        <f t="shared" si="8"/>
        <v>5976.5780000000004</v>
      </c>
      <c r="AG71" s="48">
        <f t="shared" si="8"/>
        <v>5976.5780000000004</v>
      </c>
      <c r="AH71" s="48">
        <f t="shared" si="8"/>
        <v>87.9</v>
      </c>
      <c r="AI71" s="48">
        <f t="shared" si="8"/>
        <v>5888.6779999999999</v>
      </c>
      <c r="AJ71" s="48">
        <f t="shared" si="8"/>
        <v>0</v>
      </c>
      <c r="AK71" s="48">
        <f t="shared" si="8"/>
        <v>0</v>
      </c>
      <c r="AL71" s="48">
        <f t="shared" si="8"/>
        <v>0</v>
      </c>
    </row>
    <row r="72" spans="1:38" s="3" customFormat="1" ht="15" customHeight="1" x14ac:dyDescent="0.25">
      <c r="A72" s="52"/>
      <c r="B72" s="50"/>
      <c r="C72" s="54" t="s">
        <v>64</v>
      </c>
      <c r="D72" s="48">
        <f>cargo!Y72</f>
        <v>202759.49799999999</v>
      </c>
      <c r="E72" s="48">
        <f>cargo!Z72</f>
        <v>101623.451</v>
      </c>
      <c r="F72" s="48">
        <f>cargo!AA72</f>
        <v>28900.105000000003</v>
      </c>
      <c r="G72" s="48">
        <f>cargo!AB72</f>
        <v>72723.34599999999</v>
      </c>
      <c r="H72" s="48">
        <f>cargo!AC72</f>
        <v>101136.04699999999</v>
      </c>
      <c r="I72" s="48">
        <f>cargo!AD72</f>
        <v>97033.82699999999</v>
      </c>
      <c r="J72" s="48">
        <f>cargo!AE72</f>
        <v>4102.22</v>
      </c>
      <c r="K72" s="48">
        <f>cargo!BA72</f>
        <v>177890.41100000002</v>
      </c>
      <c r="L72" s="48">
        <f>cargo!BB72</f>
        <v>109681.33100000001</v>
      </c>
      <c r="M72" s="48">
        <f>cargo!BC72</f>
        <v>20352.66</v>
      </c>
      <c r="N72" s="48">
        <f>cargo!BD72</f>
        <v>89328.671000000002</v>
      </c>
      <c r="O72" s="48">
        <f>cargo!BE72</f>
        <v>68209.080000000016</v>
      </c>
      <c r="P72" s="48">
        <f>cargo!BF72</f>
        <v>67673.48000000001</v>
      </c>
      <c r="Q72" s="48">
        <f>cargo!BG72</f>
        <v>535.6</v>
      </c>
      <c r="R72" s="48">
        <f>cargo!CC72</f>
        <v>198974.58399999997</v>
      </c>
      <c r="S72" s="48">
        <f>cargo!CD72</f>
        <v>108269.41099999999</v>
      </c>
      <c r="T72" s="48">
        <f>cargo!CE72</f>
        <v>26087.055</v>
      </c>
      <c r="U72" s="48">
        <f>cargo!CF72</f>
        <v>82182.356</v>
      </c>
      <c r="V72" s="48">
        <f>cargo!CG72</f>
        <v>90705.172999999995</v>
      </c>
      <c r="W72" s="48">
        <f>cargo!CH72</f>
        <v>90058.743000000002</v>
      </c>
      <c r="X72" s="48">
        <f>cargo!CI72</f>
        <v>646.42999999999995</v>
      </c>
      <c r="Y72" s="48">
        <f>cargo!DE72</f>
        <v>191877.53</v>
      </c>
      <c r="Z72" s="48">
        <f>cargo!DF72</f>
        <v>94190.169999999984</v>
      </c>
      <c r="AA72" s="48">
        <f>cargo!DG72</f>
        <v>13854.4</v>
      </c>
      <c r="AB72" s="48">
        <f>cargo!DH72</f>
        <v>80335.76999999999</v>
      </c>
      <c r="AC72" s="48">
        <f>cargo!DI72</f>
        <v>97687.360000000015</v>
      </c>
      <c r="AD72" s="48">
        <f>cargo!DJ72</f>
        <v>97205.930000000022</v>
      </c>
      <c r="AE72" s="48">
        <f>cargo!DK72</f>
        <v>481.42999999999995</v>
      </c>
      <c r="AF72" s="48">
        <f t="shared" si="8"/>
        <v>771502.02300000004</v>
      </c>
      <c r="AG72" s="48">
        <f t="shared" si="8"/>
        <v>413764.36299999995</v>
      </c>
      <c r="AH72" s="48">
        <f t="shared" si="8"/>
        <v>89194.22</v>
      </c>
      <c r="AI72" s="48">
        <f t="shared" si="8"/>
        <v>324570.14299999998</v>
      </c>
      <c r="AJ72" s="48">
        <f t="shared" si="8"/>
        <v>357737.66000000003</v>
      </c>
      <c r="AK72" s="48">
        <f t="shared" si="8"/>
        <v>351971.98</v>
      </c>
      <c r="AL72" s="48">
        <f t="shared" si="8"/>
        <v>5765.6800000000012</v>
      </c>
    </row>
    <row r="73" spans="1:38" s="3" customFormat="1" ht="15" customHeight="1" x14ac:dyDescent="0.25">
      <c r="A73" s="52"/>
      <c r="B73" s="50"/>
      <c r="C73" s="54" t="s">
        <v>65</v>
      </c>
      <c r="D73" s="48">
        <f>cargo!Y73</f>
        <v>336528.89999999997</v>
      </c>
      <c r="E73" s="48">
        <f>cargo!Z73</f>
        <v>0</v>
      </c>
      <c r="F73" s="48">
        <f>cargo!AA73</f>
        <v>0</v>
      </c>
      <c r="G73" s="48">
        <f>cargo!AB73</f>
        <v>0</v>
      </c>
      <c r="H73" s="48">
        <f>cargo!AC73</f>
        <v>336528.89999999997</v>
      </c>
      <c r="I73" s="48">
        <f>cargo!AD73</f>
        <v>284570.75999999995</v>
      </c>
      <c r="J73" s="48">
        <f>cargo!AE73</f>
        <v>51958.14</v>
      </c>
      <c r="K73" s="48">
        <f>cargo!BA73</f>
        <v>402746.42499999999</v>
      </c>
      <c r="L73" s="48">
        <f>cargo!BB73</f>
        <v>0</v>
      </c>
      <c r="M73" s="48">
        <f>cargo!BC73</f>
        <v>0</v>
      </c>
      <c r="N73" s="48">
        <f>cargo!BD73</f>
        <v>0</v>
      </c>
      <c r="O73" s="48">
        <f>cargo!BE73</f>
        <v>402746.42499999999</v>
      </c>
      <c r="P73" s="48">
        <f>cargo!BF73</f>
        <v>351523.47</v>
      </c>
      <c r="Q73" s="48">
        <f>cargo!BG73</f>
        <v>51222.954999999994</v>
      </c>
      <c r="R73" s="48">
        <f>cargo!CC73</f>
        <v>457190.70999999996</v>
      </c>
      <c r="S73" s="48">
        <f>cargo!CD73</f>
        <v>0</v>
      </c>
      <c r="T73" s="48">
        <f>cargo!CE73</f>
        <v>0</v>
      </c>
      <c r="U73" s="48">
        <f>cargo!CF73</f>
        <v>0</v>
      </c>
      <c r="V73" s="48">
        <f>cargo!CG73</f>
        <v>457190.70999999996</v>
      </c>
      <c r="W73" s="48">
        <f>cargo!CH73</f>
        <v>391881.54</v>
      </c>
      <c r="X73" s="48">
        <f>cargo!CI73</f>
        <v>65309.17</v>
      </c>
      <c r="Y73" s="48">
        <f>cargo!DE73</f>
        <v>326206.55000000005</v>
      </c>
      <c r="Z73" s="48">
        <f>cargo!DF73</f>
        <v>0</v>
      </c>
      <c r="AA73" s="48">
        <f>cargo!DG73</f>
        <v>0</v>
      </c>
      <c r="AB73" s="48">
        <f>cargo!DH73</f>
        <v>0</v>
      </c>
      <c r="AC73" s="48">
        <f>cargo!DI73</f>
        <v>326206.55000000005</v>
      </c>
      <c r="AD73" s="48">
        <f>cargo!DJ73</f>
        <v>243707.48000000004</v>
      </c>
      <c r="AE73" s="48">
        <f>cargo!DK73</f>
        <v>82499.069999999992</v>
      </c>
      <c r="AF73" s="48">
        <f t="shared" si="8"/>
        <v>1522672.585</v>
      </c>
      <c r="AG73" s="48">
        <f t="shared" si="8"/>
        <v>0</v>
      </c>
      <c r="AH73" s="48">
        <f t="shared" si="8"/>
        <v>0</v>
      </c>
      <c r="AI73" s="48">
        <f t="shared" si="8"/>
        <v>0</v>
      </c>
      <c r="AJ73" s="48">
        <f t="shared" si="8"/>
        <v>1522672.585</v>
      </c>
      <c r="AK73" s="48">
        <f t="shared" si="8"/>
        <v>1271683.25</v>
      </c>
      <c r="AL73" s="48">
        <f t="shared" si="8"/>
        <v>250989.33500000002</v>
      </c>
    </row>
    <row r="74" spans="1:38" s="3" customFormat="1" ht="15" customHeight="1" x14ac:dyDescent="0.25">
      <c r="A74" s="52"/>
      <c r="B74" s="50"/>
      <c r="C74" s="54" t="s">
        <v>66</v>
      </c>
      <c r="D74" s="48">
        <f>cargo!Y74</f>
        <v>69416.22</v>
      </c>
      <c r="E74" s="48">
        <f>cargo!Z74</f>
        <v>69416.22</v>
      </c>
      <c r="F74" s="48">
        <f>cargo!AA74</f>
        <v>63377.220000000008</v>
      </c>
      <c r="G74" s="48">
        <f>cargo!AB74</f>
        <v>6039</v>
      </c>
      <c r="H74" s="48">
        <f>cargo!AC74</f>
        <v>0</v>
      </c>
      <c r="I74" s="48">
        <f>cargo!AD74</f>
        <v>0</v>
      </c>
      <c r="J74" s="48">
        <f>cargo!AE74</f>
        <v>0</v>
      </c>
      <c r="K74" s="48">
        <f>cargo!BA74</f>
        <v>231874.28099999999</v>
      </c>
      <c r="L74" s="48">
        <f>cargo!BB74</f>
        <v>152325.821</v>
      </c>
      <c r="M74" s="48">
        <f>cargo!BC74</f>
        <v>13988.385</v>
      </c>
      <c r="N74" s="48">
        <f>cargo!BD74</f>
        <v>138337.43599999999</v>
      </c>
      <c r="O74" s="48">
        <f>cargo!BE74</f>
        <v>79548.459999999992</v>
      </c>
      <c r="P74" s="48">
        <f>cargo!BF74</f>
        <v>79548.459999999992</v>
      </c>
      <c r="Q74" s="48">
        <f>cargo!BG74</f>
        <v>0</v>
      </c>
      <c r="R74" s="48">
        <f>cargo!CC74</f>
        <v>193393.76599999997</v>
      </c>
      <c r="S74" s="48">
        <f>cargo!CD74</f>
        <v>91968.710999999981</v>
      </c>
      <c r="T74" s="48">
        <f>cargo!CE74</f>
        <v>17677.899999999998</v>
      </c>
      <c r="U74" s="48">
        <f>cargo!CF74</f>
        <v>74290.810999999987</v>
      </c>
      <c r="V74" s="48">
        <f>cargo!CG74</f>
        <v>101425.05499999999</v>
      </c>
      <c r="W74" s="48">
        <f>cargo!CH74</f>
        <v>101425.05499999999</v>
      </c>
      <c r="X74" s="48">
        <f>cargo!CI74</f>
        <v>0</v>
      </c>
      <c r="Y74" s="48">
        <f>cargo!DE74</f>
        <v>187273.90600000002</v>
      </c>
      <c r="Z74" s="48">
        <f>cargo!DF74</f>
        <v>98428.473000000027</v>
      </c>
      <c r="AA74" s="48">
        <f>cargo!DG74</f>
        <v>4647.16</v>
      </c>
      <c r="AB74" s="48">
        <f>cargo!DH74</f>
        <v>93781.313000000024</v>
      </c>
      <c r="AC74" s="48">
        <f>cargo!DI74</f>
        <v>88845.43299999999</v>
      </c>
      <c r="AD74" s="48">
        <f>cargo!DJ74</f>
        <v>88845.43299999999</v>
      </c>
      <c r="AE74" s="48">
        <f>cargo!DK74</f>
        <v>0</v>
      </c>
      <c r="AF74" s="48">
        <f t="shared" si="8"/>
        <v>681958.17299999995</v>
      </c>
      <c r="AG74" s="48">
        <f t="shared" si="8"/>
        <v>412139.22499999998</v>
      </c>
      <c r="AH74" s="48">
        <f t="shared" si="8"/>
        <v>99690.665000000008</v>
      </c>
      <c r="AI74" s="48">
        <f t="shared" si="8"/>
        <v>312448.56</v>
      </c>
      <c r="AJ74" s="48">
        <f t="shared" si="8"/>
        <v>269818.94799999997</v>
      </c>
      <c r="AK74" s="48">
        <f t="shared" si="8"/>
        <v>269818.94799999997</v>
      </c>
      <c r="AL74" s="48">
        <f t="shared" si="8"/>
        <v>0</v>
      </c>
    </row>
    <row r="75" spans="1:38" s="3" customFormat="1" ht="15" customHeight="1" x14ac:dyDescent="0.25">
      <c r="A75" s="52"/>
      <c r="B75" s="50"/>
      <c r="C75" s="51" t="s">
        <v>67</v>
      </c>
      <c r="D75" s="48">
        <f>cargo!Y75</f>
        <v>161327.63</v>
      </c>
      <c r="E75" s="48">
        <f>cargo!Z75</f>
        <v>161327.63</v>
      </c>
      <c r="F75" s="48">
        <f>cargo!AA75</f>
        <v>144679.63</v>
      </c>
      <c r="G75" s="48">
        <f>cargo!AB75</f>
        <v>16648</v>
      </c>
      <c r="H75" s="48">
        <f>cargo!AC75</f>
        <v>0</v>
      </c>
      <c r="I75" s="48">
        <f>cargo!AD75</f>
        <v>0</v>
      </c>
      <c r="J75" s="48">
        <f>cargo!AE75</f>
        <v>0</v>
      </c>
      <c r="K75" s="48">
        <f>cargo!BA75</f>
        <v>137922.40999999997</v>
      </c>
      <c r="L75" s="48">
        <f>cargo!BB75</f>
        <v>137922.40999999997</v>
      </c>
      <c r="M75" s="48">
        <f>cargo!BC75</f>
        <v>97654.26</v>
      </c>
      <c r="N75" s="48">
        <f>cargo!BD75</f>
        <v>40268.149999999994</v>
      </c>
      <c r="O75" s="48">
        <f>cargo!BE75</f>
        <v>0</v>
      </c>
      <c r="P75" s="48">
        <f>cargo!BF75</f>
        <v>0</v>
      </c>
      <c r="Q75" s="48">
        <f>cargo!BG75</f>
        <v>0</v>
      </c>
      <c r="R75" s="48">
        <f>cargo!CC75</f>
        <v>102221.82999999999</v>
      </c>
      <c r="S75" s="48">
        <f>cargo!CD75</f>
        <v>102221.82999999999</v>
      </c>
      <c r="T75" s="48">
        <f>cargo!CE75</f>
        <v>63279.229999999996</v>
      </c>
      <c r="U75" s="48">
        <f>cargo!CF75</f>
        <v>38942.6</v>
      </c>
      <c r="V75" s="48">
        <f>cargo!CG75</f>
        <v>0</v>
      </c>
      <c r="W75" s="48">
        <f>cargo!CH75</f>
        <v>0</v>
      </c>
      <c r="X75" s="48">
        <f>cargo!CI75</f>
        <v>0</v>
      </c>
      <c r="Y75" s="48">
        <f>cargo!DE75</f>
        <v>117041.79000000001</v>
      </c>
      <c r="Z75" s="48">
        <f>cargo!DF75</f>
        <v>117041.79000000001</v>
      </c>
      <c r="AA75" s="48">
        <f>cargo!DG75</f>
        <v>63447.790000000008</v>
      </c>
      <c r="AB75" s="48">
        <f>cargo!DH75</f>
        <v>53594</v>
      </c>
      <c r="AC75" s="48">
        <f>cargo!DI75</f>
        <v>0</v>
      </c>
      <c r="AD75" s="48">
        <f>cargo!DJ75</f>
        <v>0</v>
      </c>
      <c r="AE75" s="48">
        <f>cargo!DK75</f>
        <v>0</v>
      </c>
      <c r="AF75" s="48">
        <f t="shared" si="8"/>
        <v>518513.66000000003</v>
      </c>
      <c r="AG75" s="48">
        <f t="shared" si="8"/>
        <v>518513.66000000003</v>
      </c>
      <c r="AH75" s="48">
        <f t="shared" si="8"/>
        <v>369060.91000000003</v>
      </c>
      <c r="AI75" s="48">
        <f t="shared" si="8"/>
        <v>149452.75</v>
      </c>
      <c r="AJ75" s="48">
        <f t="shared" si="8"/>
        <v>0</v>
      </c>
      <c r="AK75" s="48">
        <f t="shared" si="8"/>
        <v>0</v>
      </c>
      <c r="AL75" s="48">
        <f t="shared" si="8"/>
        <v>0</v>
      </c>
    </row>
    <row r="76" spans="1:38" s="3" customFormat="1" ht="15" customHeight="1" x14ac:dyDescent="0.25">
      <c r="A76" s="52"/>
      <c r="B76" s="50"/>
      <c r="C76" s="51" t="s">
        <v>68</v>
      </c>
      <c r="D76" s="48">
        <f>cargo!Y76</f>
        <v>32802.32</v>
      </c>
      <c r="E76" s="48">
        <f>cargo!Z76</f>
        <v>32802.32</v>
      </c>
      <c r="F76" s="48">
        <f>cargo!AA76</f>
        <v>32542.32</v>
      </c>
      <c r="G76" s="48">
        <f>cargo!AB76</f>
        <v>260</v>
      </c>
      <c r="H76" s="48">
        <f>cargo!AC76</f>
        <v>0</v>
      </c>
      <c r="I76" s="48">
        <f>cargo!AD76</f>
        <v>0</v>
      </c>
      <c r="J76" s="48">
        <f>cargo!AE76</f>
        <v>0</v>
      </c>
      <c r="K76" s="48">
        <f>cargo!BA76</f>
        <v>22613.4</v>
      </c>
      <c r="L76" s="48">
        <f>cargo!BB76</f>
        <v>22613.4</v>
      </c>
      <c r="M76" s="48">
        <f>cargo!BC76</f>
        <v>21934.720000000001</v>
      </c>
      <c r="N76" s="48">
        <f>cargo!BD76</f>
        <v>678.68000000000006</v>
      </c>
      <c r="O76" s="48">
        <f>cargo!BE76</f>
        <v>0</v>
      </c>
      <c r="P76" s="48">
        <f>cargo!BF76</f>
        <v>0</v>
      </c>
      <c r="Q76" s="48">
        <f>cargo!BG76</f>
        <v>0</v>
      </c>
      <c r="R76" s="48">
        <f>cargo!CC76</f>
        <v>31139.593000000001</v>
      </c>
      <c r="S76" s="48">
        <f>cargo!CD76</f>
        <v>31139.593000000001</v>
      </c>
      <c r="T76" s="48">
        <f>cargo!CE76</f>
        <v>31081.593000000001</v>
      </c>
      <c r="U76" s="48">
        <f>cargo!CF76</f>
        <v>58</v>
      </c>
      <c r="V76" s="48">
        <f>cargo!CG76</f>
        <v>0</v>
      </c>
      <c r="W76" s="48">
        <f>cargo!CH76</f>
        <v>0</v>
      </c>
      <c r="X76" s="48">
        <f>cargo!CI76</f>
        <v>0</v>
      </c>
      <c r="Y76" s="48">
        <f>cargo!DE76</f>
        <v>52488.307999999997</v>
      </c>
      <c r="Z76" s="48">
        <f>cargo!DF76</f>
        <v>52488.307999999997</v>
      </c>
      <c r="AA76" s="48">
        <f>cargo!DG76</f>
        <v>50732.987999999998</v>
      </c>
      <c r="AB76" s="48">
        <f>cargo!DH76</f>
        <v>1755.3200000000002</v>
      </c>
      <c r="AC76" s="48">
        <f>cargo!DI76</f>
        <v>0</v>
      </c>
      <c r="AD76" s="48">
        <f>cargo!DJ76</f>
        <v>0</v>
      </c>
      <c r="AE76" s="48">
        <f>cargo!DK76</f>
        <v>0</v>
      </c>
      <c r="AF76" s="48">
        <f t="shared" si="8"/>
        <v>139043.62099999998</v>
      </c>
      <c r="AG76" s="48">
        <f t="shared" si="8"/>
        <v>139043.62099999998</v>
      </c>
      <c r="AH76" s="48">
        <f t="shared" si="8"/>
        <v>136291.62099999998</v>
      </c>
      <c r="AI76" s="48">
        <f t="shared" si="8"/>
        <v>2752</v>
      </c>
      <c r="AJ76" s="48">
        <f t="shared" si="8"/>
        <v>0</v>
      </c>
      <c r="AK76" s="48">
        <f t="shared" si="8"/>
        <v>0</v>
      </c>
      <c r="AL76" s="48">
        <f t="shared" si="8"/>
        <v>0</v>
      </c>
    </row>
    <row r="77" spans="1:38" s="3" customFormat="1" ht="14.25" customHeight="1" x14ac:dyDescent="0.25">
      <c r="A77" s="52"/>
      <c r="B77" s="50"/>
      <c r="C77" s="54" t="s">
        <v>69</v>
      </c>
      <c r="D77" s="48">
        <f>cargo!Y77</f>
        <v>0</v>
      </c>
      <c r="E77" s="48">
        <f>cargo!Z77</f>
        <v>0</v>
      </c>
      <c r="F77" s="48">
        <f>cargo!AA77</f>
        <v>0</v>
      </c>
      <c r="G77" s="48">
        <f>cargo!AB77</f>
        <v>0</v>
      </c>
      <c r="H77" s="48">
        <f>cargo!AC77</f>
        <v>0</v>
      </c>
      <c r="I77" s="48">
        <f>cargo!AD77</f>
        <v>0</v>
      </c>
      <c r="J77" s="48">
        <f>cargo!AE77</f>
        <v>0</v>
      </c>
      <c r="K77" s="48">
        <f>cargo!BA77</f>
        <v>0</v>
      </c>
      <c r="L77" s="48">
        <f>cargo!BB77</f>
        <v>0</v>
      </c>
      <c r="M77" s="48">
        <f>cargo!BC77</f>
        <v>0</v>
      </c>
      <c r="N77" s="48">
        <f>cargo!BD77</f>
        <v>0</v>
      </c>
      <c r="O77" s="48">
        <f>cargo!BE77</f>
        <v>0</v>
      </c>
      <c r="P77" s="48">
        <f>cargo!BF77</f>
        <v>0</v>
      </c>
      <c r="Q77" s="48">
        <f>cargo!BG77</f>
        <v>0</v>
      </c>
      <c r="R77" s="48">
        <f>cargo!CC77</f>
        <v>0</v>
      </c>
      <c r="S77" s="48">
        <f>cargo!CD77</f>
        <v>0</v>
      </c>
      <c r="T77" s="48">
        <f>cargo!CE77</f>
        <v>0</v>
      </c>
      <c r="U77" s="48">
        <f>cargo!CF77</f>
        <v>0</v>
      </c>
      <c r="V77" s="48">
        <f>cargo!CG77</f>
        <v>0</v>
      </c>
      <c r="W77" s="48">
        <f>cargo!CH77</f>
        <v>0</v>
      </c>
      <c r="X77" s="48">
        <f>cargo!CI77</f>
        <v>0</v>
      </c>
      <c r="Y77" s="48">
        <f>cargo!DE77</f>
        <v>0</v>
      </c>
      <c r="Z77" s="48">
        <f>cargo!DF77</f>
        <v>0</v>
      </c>
      <c r="AA77" s="48">
        <f>cargo!DG77</f>
        <v>0</v>
      </c>
      <c r="AB77" s="48">
        <f>cargo!DH77</f>
        <v>0</v>
      </c>
      <c r="AC77" s="48">
        <f>cargo!DI77</f>
        <v>0</v>
      </c>
      <c r="AD77" s="48">
        <f>cargo!DJ77</f>
        <v>0</v>
      </c>
      <c r="AE77" s="48">
        <f>cargo!DK77</f>
        <v>0</v>
      </c>
      <c r="AF77" s="48">
        <f t="shared" si="8"/>
        <v>0</v>
      </c>
      <c r="AG77" s="48">
        <f t="shared" si="8"/>
        <v>0</v>
      </c>
      <c r="AH77" s="48">
        <f t="shared" si="8"/>
        <v>0</v>
      </c>
      <c r="AI77" s="48">
        <f t="shared" si="8"/>
        <v>0</v>
      </c>
      <c r="AJ77" s="48">
        <f t="shared" si="8"/>
        <v>0</v>
      </c>
      <c r="AK77" s="48">
        <f t="shared" si="8"/>
        <v>0</v>
      </c>
      <c r="AL77" s="48">
        <f t="shared" si="8"/>
        <v>0</v>
      </c>
    </row>
    <row r="78" spans="1:38" s="3" customFormat="1" ht="15" customHeight="1" x14ac:dyDescent="0.25">
      <c r="A78" s="52"/>
      <c r="B78" s="50"/>
      <c r="C78" s="54" t="s">
        <v>70</v>
      </c>
      <c r="D78" s="48">
        <f>cargo!Y78</f>
        <v>32802.32</v>
      </c>
      <c r="E78" s="48">
        <f>cargo!Z78</f>
        <v>32802.32</v>
      </c>
      <c r="F78" s="48">
        <f>cargo!AA78</f>
        <v>32542.32</v>
      </c>
      <c r="G78" s="48">
        <f>cargo!AB78</f>
        <v>260</v>
      </c>
      <c r="H78" s="48">
        <f>cargo!AC78</f>
        <v>0</v>
      </c>
      <c r="I78" s="48">
        <f>cargo!AD78</f>
        <v>0</v>
      </c>
      <c r="J78" s="48">
        <f>cargo!AE78</f>
        <v>0</v>
      </c>
      <c r="K78" s="48">
        <f>cargo!BA78</f>
        <v>22613.4</v>
      </c>
      <c r="L78" s="48">
        <f>cargo!BB78</f>
        <v>22613.4</v>
      </c>
      <c r="M78" s="48">
        <f>cargo!BC78</f>
        <v>21934.720000000001</v>
      </c>
      <c r="N78" s="48">
        <f>cargo!BD78</f>
        <v>678.68000000000006</v>
      </c>
      <c r="O78" s="48">
        <f>cargo!BE78</f>
        <v>0</v>
      </c>
      <c r="P78" s="48">
        <f>cargo!BF78</f>
        <v>0</v>
      </c>
      <c r="Q78" s="48">
        <f>cargo!BG78</f>
        <v>0</v>
      </c>
      <c r="R78" s="48">
        <f>cargo!CC78</f>
        <v>31139.593000000001</v>
      </c>
      <c r="S78" s="48">
        <f>cargo!CD78</f>
        <v>31139.593000000001</v>
      </c>
      <c r="T78" s="48">
        <f>cargo!CE78</f>
        <v>31081.593000000001</v>
      </c>
      <c r="U78" s="48">
        <f>cargo!CF78</f>
        <v>58</v>
      </c>
      <c r="V78" s="48">
        <f>cargo!CG78</f>
        <v>0</v>
      </c>
      <c r="W78" s="48">
        <f>cargo!CH78</f>
        <v>0</v>
      </c>
      <c r="X78" s="48">
        <f>cargo!CI78</f>
        <v>0</v>
      </c>
      <c r="Y78" s="48">
        <f>cargo!DE78</f>
        <v>52488.307999999997</v>
      </c>
      <c r="Z78" s="48">
        <f>cargo!DF78</f>
        <v>52488.307999999997</v>
      </c>
      <c r="AA78" s="48">
        <f>cargo!DG78</f>
        <v>50732.987999999998</v>
      </c>
      <c r="AB78" s="48">
        <f>cargo!DH78</f>
        <v>1755.3200000000002</v>
      </c>
      <c r="AC78" s="48">
        <f>cargo!DI78</f>
        <v>0</v>
      </c>
      <c r="AD78" s="48">
        <f>cargo!DJ78</f>
        <v>0</v>
      </c>
      <c r="AE78" s="48">
        <f>cargo!DK78</f>
        <v>0</v>
      </c>
      <c r="AF78" s="48">
        <f t="shared" si="8"/>
        <v>139043.62099999998</v>
      </c>
      <c r="AG78" s="48">
        <f t="shared" si="8"/>
        <v>139043.62099999998</v>
      </c>
      <c r="AH78" s="48">
        <f t="shared" si="8"/>
        <v>136291.62099999998</v>
      </c>
      <c r="AI78" s="48">
        <f t="shared" si="8"/>
        <v>2752</v>
      </c>
      <c r="AJ78" s="48">
        <f t="shared" si="8"/>
        <v>0</v>
      </c>
      <c r="AK78" s="48">
        <f t="shared" si="8"/>
        <v>0</v>
      </c>
      <c r="AL78" s="48">
        <f t="shared" si="8"/>
        <v>0</v>
      </c>
    </row>
    <row r="79" spans="1:38" s="3" customFormat="1" ht="15" customHeight="1" x14ac:dyDescent="0.25">
      <c r="A79" s="52"/>
      <c r="B79" s="50"/>
      <c r="C79" s="51" t="s">
        <v>71</v>
      </c>
      <c r="D79" s="48">
        <f>cargo!Y79</f>
        <v>4005.0699999999997</v>
      </c>
      <c r="E79" s="48">
        <f>cargo!Z79</f>
        <v>4005.0699999999997</v>
      </c>
      <c r="F79" s="48">
        <f>cargo!AA79</f>
        <v>356.01</v>
      </c>
      <c r="G79" s="48">
        <f>cargo!AB79</f>
        <v>3649.06</v>
      </c>
      <c r="H79" s="48">
        <f>cargo!AC79</f>
        <v>0</v>
      </c>
      <c r="I79" s="48">
        <f>cargo!AD79</f>
        <v>0</v>
      </c>
      <c r="J79" s="48">
        <f>cargo!AE79</f>
        <v>0</v>
      </c>
      <c r="K79" s="48">
        <f>cargo!BA79</f>
        <v>5386.4699999999993</v>
      </c>
      <c r="L79" s="48">
        <f>cargo!BB79</f>
        <v>5386.4699999999993</v>
      </c>
      <c r="M79" s="48">
        <f>cargo!BC79</f>
        <v>2659.83</v>
      </c>
      <c r="N79" s="48">
        <f>cargo!BD79</f>
        <v>2726.64</v>
      </c>
      <c r="O79" s="48">
        <f>cargo!BE79</f>
        <v>0</v>
      </c>
      <c r="P79" s="48">
        <f>cargo!BF79</f>
        <v>0</v>
      </c>
      <c r="Q79" s="48">
        <f>cargo!BG79</f>
        <v>0</v>
      </c>
      <c r="R79" s="48">
        <f>cargo!CC79</f>
        <v>3378.8300000000004</v>
      </c>
      <c r="S79" s="48">
        <f>cargo!CD79</f>
        <v>3378.8300000000004</v>
      </c>
      <c r="T79" s="48">
        <f>cargo!CE79</f>
        <v>709.4</v>
      </c>
      <c r="U79" s="48">
        <f>cargo!CF79</f>
        <v>2669.4300000000003</v>
      </c>
      <c r="V79" s="48">
        <f>cargo!CG79</f>
        <v>0</v>
      </c>
      <c r="W79" s="48">
        <f>cargo!CH79</f>
        <v>0</v>
      </c>
      <c r="X79" s="48">
        <f>cargo!CI79</f>
        <v>0</v>
      </c>
      <c r="Y79" s="48">
        <f>cargo!DE79</f>
        <v>4208.43</v>
      </c>
      <c r="Z79" s="48">
        <f>cargo!DF79</f>
        <v>4208.43</v>
      </c>
      <c r="AA79" s="48">
        <f>cargo!DG79</f>
        <v>3714.93</v>
      </c>
      <c r="AB79" s="48">
        <f>cargo!DH79</f>
        <v>493.5</v>
      </c>
      <c r="AC79" s="48">
        <f>cargo!DI79</f>
        <v>0</v>
      </c>
      <c r="AD79" s="48">
        <f>cargo!DJ79</f>
        <v>0</v>
      </c>
      <c r="AE79" s="48">
        <f>cargo!DK79</f>
        <v>0</v>
      </c>
      <c r="AF79" s="48">
        <f t="shared" si="8"/>
        <v>16978.8</v>
      </c>
      <c r="AG79" s="48">
        <f t="shared" si="8"/>
        <v>16978.8</v>
      </c>
      <c r="AH79" s="48">
        <f t="shared" si="8"/>
        <v>7440.17</v>
      </c>
      <c r="AI79" s="48">
        <f t="shared" si="8"/>
        <v>9538.630000000001</v>
      </c>
      <c r="AJ79" s="48">
        <f t="shared" si="8"/>
        <v>0</v>
      </c>
      <c r="AK79" s="48">
        <f t="shared" si="8"/>
        <v>0</v>
      </c>
      <c r="AL79" s="48">
        <f t="shared" si="8"/>
        <v>0</v>
      </c>
    </row>
    <row r="80" spans="1:38" s="3" customFormat="1" ht="15" customHeight="1" x14ac:dyDescent="0.2">
      <c r="A80" s="52"/>
      <c r="B80" s="53"/>
      <c r="C80" s="54" t="s">
        <v>72</v>
      </c>
      <c r="D80" s="48">
        <f>cargo!Y80</f>
        <v>307.52</v>
      </c>
      <c r="E80" s="48">
        <f>cargo!Z80</f>
        <v>307.52</v>
      </c>
      <c r="F80" s="48">
        <f>cargo!AA80</f>
        <v>210.40999999999997</v>
      </c>
      <c r="G80" s="48">
        <f>cargo!AB80</f>
        <v>97.110000000000014</v>
      </c>
      <c r="H80" s="48">
        <f>cargo!AC80</f>
        <v>0</v>
      </c>
      <c r="I80" s="48">
        <f>cargo!AD80</f>
        <v>0</v>
      </c>
      <c r="J80" s="48">
        <f>cargo!AE80</f>
        <v>0</v>
      </c>
      <c r="K80" s="48">
        <f>cargo!BA80</f>
        <v>406.6</v>
      </c>
      <c r="L80" s="48">
        <f>cargo!BB80</f>
        <v>406.6</v>
      </c>
      <c r="M80" s="48">
        <f>cargo!BC80</f>
        <v>287.83000000000004</v>
      </c>
      <c r="N80" s="48">
        <f>cargo!BD80</f>
        <v>118.76999999999998</v>
      </c>
      <c r="O80" s="48">
        <f>cargo!BE80</f>
        <v>0</v>
      </c>
      <c r="P80" s="48">
        <f>cargo!BF80</f>
        <v>0</v>
      </c>
      <c r="Q80" s="48">
        <f>cargo!BG80</f>
        <v>0</v>
      </c>
      <c r="R80" s="48">
        <f>cargo!CC80</f>
        <v>313.16999999999996</v>
      </c>
      <c r="S80" s="48">
        <f>cargo!CD80</f>
        <v>313.16999999999996</v>
      </c>
      <c r="T80" s="48">
        <f>cargo!CE80</f>
        <v>239.98999999999998</v>
      </c>
      <c r="U80" s="48">
        <f>cargo!CF80</f>
        <v>73.179999999999993</v>
      </c>
      <c r="V80" s="48">
        <f>cargo!CG80</f>
        <v>0</v>
      </c>
      <c r="W80" s="48">
        <f>cargo!CH80</f>
        <v>0</v>
      </c>
      <c r="X80" s="48">
        <f>cargo!CI80</f>
        <v>0</v>
      </c>
      <c r="Y80" s="48">
        <f>cargo!DE80</f>
        <v>400.20000000000005</v>
      </c>
      <c r="Z80" s="48">
        <f>cargo!DF80</f>
        <v>400.20000000000005</v>
      </c>
      <c r="AA80" s="48">
        <f>cargo!DG80</f>
        <v>266.56</v>
      </c>
      <c r="AB80" s="48">
        <f>cargo!DH80</f>
        <v>133.64000000000001</v>
      </c>
      <c r="AC80" s="48">
        <f>cargo!DI80</f>
        <v>0</v>
      </c>
      <c r="AD80" s="48">
        <f>cargo!DJ80</f>
        <v>0</v>
      </c>
      <c r="AE80" s="48">
        <f>cargo!DK80</f>
        <v>0</v>
      </c>
      <c r="AF80" s="48">
        <f t="shared" si="8"/>
        <v>1427.49</v>
      </c>
      <c r="AG80" s="48">
        <f t="shared" si="8"/>
        <v>1427.49</v>
      </c>
      <c r="AH80" s="48">
        <f t="shared" si="8"/>
        <v>1004.79</v>
      </c>
      <c r="AI80" s="48">
        <f t="shared" si="8"/>
        <v>422.70000000000005</v>
      </c>
      <c r="AJ80" s="48">
        <f t="shared" si="8"/>
        <v>0</v>
      </c>
      <c r="AK80" s="48">
        <f t="shared" si="8"/>
        <v>0</v>
      </c>
      <c r="AL80" s="48">
        <f t="shared" si="8"/>
        <v>0</v>
      </c>
    </row>
    <row r="81" spans="1:38" s="3" customFormat="1" ht="15" customHeight="1" x14ac:dyDescent="0.2">
      <c r="A81" s="52"/>
      <c r="B81" s="53"/>
      <c r="C81" s="54" t="s">
        <v>73</v>
      </c>
      <c r="D81" s="48">
        <f>cargo!Y81</f>
        <v>3697.5499999999997</v>
      </c>
      <c r="E81" s="48">
        <f>cargo!Z81</f>
        <v>3697.5499999999997</v>
      </c>
      <c r="F81" s="48">
        <f>cargo!AA81</f>
        <v>145.60000000000002</v>
      </c>
      <c r="G81" s="48">
        <f>cargo!AB81</f>
        <v>3551.95</v>
      </c>
      <c r="H81" s="48">
        <f>cargo!AC81</f>
        <v>0</v>
      </c>
      <c r="I81" s="48">
        <f>cargo!AD81</f>
        <v>0</v>
      </c>
      <c r="J81" s="48">
        <f>cargo!AE81</f>
        <v>0</v>
      </c>
      <c r="K81" s="48">
        <f>cargo!BA81</f>
        <v>4979.87</v>
      </c>
      <c r="L81" s="48">
        <f>cargo!BB81</f>
        <v>4979.87</v>
      </c>
      <c r="M81" s="48">
        <f>cargo!BC81</f>
        <v>2372</v>
      </c>
      <c r="N81" s="48">
        <f>cargo!BD81</f>
        <v>2607.87</v>
      </c>
      <c r="O81" s="48">
        <f>cargo!BE81</f>
        <v>0</v>
      </c>
      <c r="P81" s="48">
        <f>cargo!BF81</f>
        <v>0</v>
      </c>
      <c r="Q81" s="48">
        <f>cargo!BG81</f>
        <v>0</v>
      </c>
      <c r="R81" s="48">
        <f>cargo!CC81</f>
        <v>3065.6600000000003</v>
      </c>
      <c r="S81" s="48">
        <f>cargo!CD81</f>
        <v>3065.6600000000003</v>
      </c>
      <c r="T81" s="48">
        <f>cargo!CE81</f>
        <v>469.40999999999997</v>
      </c>
      <c r="U81" s="48">
        <f>cargo!CF81</f>
        <v>2596.2500000000005</v>
      </c>
      <c r="V81" s="48">
        <f>cargo!CG81</f>
        <v>0</v>
      </c>
      <c r="W81" s="48">
        <f>cargo!CH81</f>
        <v>0</v>
      </c>
      <c r="X81" s="48">
        <f>cargo!CI81</f>
        <v>0</v>
      </c>
      <c r="Y81" s="48">
        <f>cargo!DE81</f>
        <v>3808.23</v>
      </c>
      <c r="Z81" s="48">
        <f>cargo!DF81</f>
        <v>3808.23</v>
      </c>
      <c r="AA81" s="48">
        <f>cargo!DG81</f>
        <v>3448.37</v>
      </c>
      <c r="AB81" s="48">
        <f>cargo!DH81</f>
        <v>359.86</v>
      </c>
      <c r="AC81" s="48">
        <f>cargo!DI81</f>
        <v>0</v>
      </c>
      <c r="AD81" s="48">
        <f>cargo!DJ81</f>
        <v>0</v>
      </c>
      <c r="AE81" s="48">
        <f>cargo!DK81</f>
        <v>0</v>
      </c>
      <c r="AF81" s="48">
        <f t="shared" si="8"/>
        <v>15551.31</v>
      </c>
      <c r="AG81" s="48">
        <f t="shared" si="8"/>
        <v>15551.31</v>
      </c>
      <c r="AH81" s="48">
        <f t="shared" si="8"/>
        <v>6435.3799999999992</v>
      </c>
      <c r="AI81" s="48">
        <f t="shared" si="8"/>
        <v>9115.93</v>
      </c>
      <c r="AJ81" s="48">
        <f t="shared" si="8"/>
        <v>0</v>
      </c>
      <c r="AK81" s="48">
        <f t="shared" si="8"/>
        <v>0</v>
      </c>
      <c r="AL81" s="48">
        <f t="shared" si="8"/>
        <v>0</v>
      </c>
    </row>
    <row r="82" spans="1:38" s="3" customFormat="1" ht="15" customHeight="1" x14ac:dyDescent="0.2">
      <c r="A82" s="52"/>
      <c r="B82" s="53"/>
      <c r="C82" s="54" t="s">
        <v>74</v>
      </c>
      <c r="D82" s="48">
        <f>cargo!Y82</f>
        <v>0</v>
      </c>
      <c r="E82" s="48">
        <f>cargo!Z82</f>
        <v>0</v>
      </c>
      <c r="F82" s="48">
        <f>cargo!AA82</f>
        <v>0</v>
      </c>
      <c r="G82" s="48">
        <f>cargo!AB82</f>
        <v>0</v>
      </c>
      <c r="H82" s="48">
        <f>cargo!AC82</f>
        <v>0</v>
      </c>
      <c r="I82" s="48">
        <f>cargo!AD82</f>
        <v>0</v>
      </c>
      <c r="J82" s="48">
        <f>cargo!AE82</f>
        <v>0</v>
      </c>
      <c r="K82" s="48">
        <f>cargo!BA82</f>
        <v>0</v>
      </c>
      <c r="L82" s="48">
        <f>cargo!BB82</f>
        <v>0</v>
      </c>
      <c r="M82" s="48">
        <f>cargo!BC82</f>
        <v>0</v>
      </c>
      <c r="N82" s="48">
        <f>cargo!BD82</f>
        <v>0</v>
      </c>
      <c r="O82" s="48">
        <f>cargo!BE82</f>
        <v>0</v>
      </c>
      <c r="P82" s="48">
        <f>cargo!BF82</f>
        <v>0</v>
      </c>
      <c r="Q82" s="48">
        <f>cargo!BG82</f>
        <v>0</v>
      </c>
      <c r="R82" s="48">
        <f>cargo!CC82</f>
        <v>0</v>
      </c>
      <c r="S82" s="48">
        <f>cargo!CD82</f>
        <v>0</v>
      </c>
      <c r="T82" s="48">
        <f>cargo!CE82</f>
        <v>0</v>
      </c>
      <c r="U82" s="48">
        <f>cargo!CF82</f>
        <v>0</v>
      </c>
      <c r="V82" s="48">
        <f>cargo!CG82</f>
        <v>0</v>
      </c>
      <c r="W82" s="48">
        <f>cargo!CH82</f>
        <v>0</v>
      </c>
      <c r="X82" s="48">
        <f>cargo!CI82</f>
        <v>0</v>
      </c>
      <c r="Y82" s="48">
        <f>cargo!DE82</f>
        <v>0</v>
      </c>
      <c r="Z82" s="48">
        <f>cargo!DF82</f>
        <v>0</v>
      </c>
      <c r="AA82" s="48">
        <f>cargo!DG82</f>
        <v>0</v>
      </c>
      <c r="AB82" s="48">
        <f>cargo!DH82</f>
        <v>0</v>
      </c>
      <c r="AC82" s="48">
        <f>cargo!DI82</f>
        <v>0</v>
      </c>
      <c r="AD82" s="48">
        <f>cargo!DJ82</f>
        <v>0</v>
      </c>
      <c r="AE82" s="48">
        <f>cargo!DK82</f>
        <v>0</v>
      </c>
      <c r="AF82" s="48">
        <f t="shared" si="8"/>
        <v>0</v>
      </c>
      <c r="AG82" s="48">
        <f t="shared" si="8"/>
        <v>0</v>
      </c>
      <c r="AH82" s="48">
        <f t="shared" si="8"/>
        <v>0</v>
      </c>
      <c r="AI82" s="48">
        <f t="shared" si="8"/>
        <v>0</v>
      </c>
      <c r="AJ82" s="48">
        <f t="shared" si="8"/>
        <v>0</v>
      </c>
      <c r="AK82" s="48">
        <f t="shared" si="8"/>
        <v>0</v>
      </c>
      <c r="AL82" s="48">
        <f t="shared" si="8"/>
        <v>0</v>
      </c>
    </row>
    <row r="83" spans="1:38" s="3" customFormat="1" ht="15" customHeight="1" x14ac:dyDescent="0.25">
      <c r="A83" s="52"/>
      <c r="B83" s="50"/>
      <c r="C83" s="51" t="s">
        <v>51</v>
      </c>
      <c r="D83" s="48">
        <f>cargo!Y83</f>
        <v>80212.08</v>
      </c>
      <c r="E83" s="48">
        <f>cargo!Z83</f>
        <v>80212.08</v>
      </c>
      <c r="F83" s="48">
        <f>cargo!AA83</f>
        <v>72304.460000000006</v>
      </c>
      <c r="G83" s="48">
        <f>cargo!AB83</f>
        <v>7907.6200000000008</v>
      </c>
      <c r="H83" s="48">
        <f>cargo!AC83</f>
        <v>0</v>
      </c>
      <c r="I83" s="48">
        <f>cargo!AD83</f>
        <v>0</v>
      </c>
      <c r="J83" s="48">
        <f>cargo!AE83</f>
        <v>0</v>
      </c>
      <c r="K83" s="48">
        <f>cargo!BA83</f>
        <v>78989.007888000007</v>
      </c>
      <c r="L83" s="48">
        <f>cargo!BB83</f>
        <v>71939.007888000007</v>
      </c>
      <c r="M83" s="48">
        <f>cargo!BC83</f>
        <v>67285.08</v>
      </c>
      <c r="N83" s="48">
        <f>cargo!BD83</f>
        <v>4653.9278880000002</v>
      </c>
      <c r="O83" s="48">
        <f>cargo!BE83</f>
        <v>7050</v>
      </c>
      <c r="P83" s="48">
        <f>cargo!BF83</f>
        <v>0</v>
      </c>
      <c r="Q83" s="48">
        <f>cargo!BG83</f>
        <v>7050</v>
      </c>
      <c r="R83" s="48">
        <f>cargo!CC83</f>
        <v>88402.982000000004</v>
      </c>
      <c r="S83" s="48">
        <f>cargo!CD83</f>
        <v>71514.172000000006</v>
      </c>
      <c r="T83" s="48">
        <f>cargo!CE83</f>
        <v>60878.65</v>
      </c>
      <c r="U83" s="48">
        <f>cargo!CF83</f>
        <v>10635.522000000001</v>
      </c>
      <c r="V83" s="48">
        <f>cargo!CG83</f>
        <v>16888.810000000001</v>
      </c>
      <c r="W83" s="48">
        <f>cargo!CH83</f>
        <v>0</v>
      </c>
      <c r="X83" s="48">
        <f>cargo!CI83</f>
        <v>16888.810000000001</v>
      </c>
      <c r="Y83" s="48">
        <f>cargo!DE83</f>
        <v>114944.458</v>
      </c>
      <c r="Z83" s="48">
        <f>cargo!DF83</f>
        <v>114944.458</v>
      </c>
      <c r="AA83" s="48">
        <f>cargo!DG83</f>
        <v>96235.721999999994</v>
      </c>
      <c r="AB83" s="48">
        <f>cargo!DH83</f>
        <v>18708.736000000001</v>
      </c>
      <c r="AC83" s="48">
        <f>cargo!DI83</f>
        <v>0</v>
      </c>
      <c r="AD83" s="48">
        <f>cargo!DJ83</f>
        <v>0</v>
      </c>
      <c r="AE83" s="48">
        <f>cargo!DK83</f>
        <v>0</v>
      </c>
      <c r="AF83" s="48">
        <f t="shared" si="8"/>
        <v>362548.52788800001</v>
      </c>
      <c r="AG83" s="48">
        <f t="shared" si="8"/>
        <v>338609.71788800001</v>
      </c>
      <c r="AH83" s="48">
        <f t="shared" si="8"/>
        <v>296703.91200000001</v>
      </c>
      <c r="AI83" s="48">
        <f t="shared" si="8"/>
        <v>41905.805888000003</v>
      </c>
      <c r="AJ83" s="48">
        <f t="shared" si="8"/>
        <v>23938.81</v>
      </c>
      <c r="AK83" s="48">
        <f t="shared" si="8"/>
        <v>0</v>
      </c>
      <c r="AL83" s="48">
        <f t="shared" si="8"/>
        <v>23938.81</v>
      </c>
    </row>
    <row r="84" spans="1:38" s="3" customFormat="1" ht="15" customHeight="1" x14ac:dyDescent="0.25">
      <c r="A84" s="52"/>
      <c r="B84" s="50"/>
      <c r="C84" s="51" t="s">
        <v>26</v>
      </c>
      <c r="D84" s="48">
        <f>cargo!Y84</f>
        <v>5316122.2463000007</v>
      </c>
      <c r="E84" s="48">
        <f>cargo!Z84</f>
        <v>2371575.1823</v>
      </c>
      <c r="F84" s="48">
        <f>cargo!AA84</f>
        <v>1815028.2490000001</v>
      </c>
      <c r="G84" s="48">
        <f>cargo!AB84</f>
        <v>556546.93330000003</v>
      </c>
      <c r="H84" s="48">
        <f>cargo!AC84</f>
        <v>2944547.0640000002</v>
      </c>
      <c r="I84" s="48">
        <f>cargo!AD84</f>
        <v>2901159.6440000003</v>
      </c>
      <c r="J84" s="48">
        <f>cargo!AE84</f>
        <v>43387.42</v>
      </c>
      <c r="K84" s="48">
        <f>cargo!BA84</f>
        <v>4728678.9550000001</v>
      </c>
      <c r="L84" s="48">
        <f>cargo!BB84</f>
        <v>2336649.2799999998</v>
      </c>
      <c r="M84" s="48">
        <f>cargo!BC84</f>
        <v>1823133.4839999999</v>
      </c>
      <c r="N84" s="48">
        <f>cargo!BD84</f>
        <v>513515.79600000003</v>
      </c>
      <c r="O84" s="48">
        <f>cargo!BE84</f>
        <v>2392029.6750000003</v>
      </c>
      <c r="P84" s="48">
        <f>cargo!BF84</f>
        <v>2336712.1540000001</v>
      </c>
      <c r="Q84" s="48">
        <f>cargo!BG84</f>
        <v>55317.521000000001</v>
      </c>
      <c r="R84" s="48">
        <f>cargo!CC84</f>
        <v>5252422.2280000001</v>
      </c>
      <c r="S84" s="48">
        <f>cargo!CD84</f>
        <v>2089421.29</v>
      </c>
      <c r="T84" s="48">
        <f>cargo!CE84</f>
        <v>1716015.8529999999</v>
      </c>
      <c r="U84" s="48">
        <f>cargo!CF84</f>
        <v>373405.43700000003</v>
      </c>
      <c r="V84" s="48">
        <f>cargo!CG84</f>
        <v>3163000.9379999996</v>
      </c>
      <c r="W84" s="48">
        <f>cargo!CH84</f>
        <v>3122897.3509999998</v>
      </c>
      <c r="X84" s="48">
        <f>cargo!CI84</f>
        <v>40103.587</v>
      </c>
      <c r="Y84" s="48">
        <f>cargo!DE84</f>
        <v>5148470.1780000003</v>
      </c>
      <c r="Z84" s="48">
        <f>cargo!DF84</f>
        <v>2057934.094</v>
      </c>
      <c r="AA84" s="48">
        <f>cargo!DG84</f>
        <v>1628049.2379999999</v>
      </c>
      <c r="AB84" s="48">
        <f>cargo!DH84</f>
        <v>429884.85600000003</v>
      </c>
      <c r="AC84" s="48">
        <f>cargo!DI84</f>
        <v>3090536.0840000003</v>
      </c>
      <c r="AD84" s="48">
        <f>cargo!DJ84</f>
        <v>3043205.9750000001</v>
      </c>
      <c r="AE84" s="48">
        <f>cargo!DK84</f>
        <v>47330.108999999997</v>
      </c>
      <c r="AF84" s="48">
        <f t="shared" si="8"/>
        <v>20445693.607300002</v>
      </c>
      <c r="AG84" s="48">
        <f t="shared" si="8"/>
        <v>8855579.8463000003</v>
      </c>
      <c r="AH84" s="48">
        <f t="shared" si="8"/>
        <v>6982226.824</v>
      </c>
      <c r="AI84" s="48">
        <f t="shared" si="8"/>
        <v>1873353.0223000003</v>
      </c>
      <c r="AJ84" s="48">
        <f t="shared" si="8"/>
        <v>11590113.761</v>
      </c>
      <c r="AK84" s="48">
        <f t="shared" si="8"/>
        <v>11403975.124</v>
      </c>
      <c r="AL84" s="48">
        <f t="shared" si="8"/>
        <v>186138.63699999999</v>
      </c>
    </row>
    <row r="85" spans="1:38" s="3" customFormat="1" ht="15" customHeight="1" x14ac:dyDescent="0.25">
      <c r="A85" s="52"/>
      <c r="B85" s="50"/>
      <c r="C85" s="54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:38" s="3" customFormat="1" ht="15" customHeight="1" x14ac:dyDescent="0.25">
      <c r="A86" s="49"/>
      <c r="B86" s="50" t="s">
        <v>75</v>
      </c>
      <c r="C86" s="51"/>
      <c r="D86" s="48">
        <f>cargo!Y86</f>
        <v>734654.49</v>
      </c>
      <c r="E86" s="48">
        <f>cargo!Z86</f>
        <v>591862.97</v>
      </c>
      <c r="F86" s="48">
        <f>cargo!AA86</f>
        <v>334186.92999999993</v>
      </c>
      <c r="G86" s="48">
        <f>cargo!AB86</f>
        <v>257676.04</v>
      </c>
      <c r="H86" s="48">
        <f>cargo!AC86</f>
        <v>142791.51999999999</v>
      </c>
      <c r="I86" s="48">
        <f>cargo!AD86</f>
        <v>128291.26999999999</v>
      </c>
      <c r="J86" s="48">
        <f>cargo!AE86</f>
        <v>14500.25</v>
      </c>
      <c r="K86" s="48">
        <f>cargo!BA86</f>
        <v>831495.93799999997</v>
      </c>
      <c r="L86" s="48">
        <f>cargo!BB86</f>
        <v>719431.51799999992</v>
      </c>
      <c r="M86" s="48">
        <f>cargo!BC86</f>
        <v>349062.26</v>
      </c>
      <c r="N86" s="48">
        <f>cargo!BD86</f>
        <v>370369.25799999997</v>
      </c>
      <c r="O86" s="48">
        <f>cargo!BE86</f>
        <v>112064.42</v>
      </c>
      <c r="P86" s="48">
        <f>cargo!BF86</f>
        <v>107064.42</v>
      </c>
      <c r="Q86" s="48">
        <f>cargo!BG86</f>
        <v>5000</v>
      </c>
      <c r="R86" s="48">
        <f>cargo!CC86</f>
        <v>987361.73999999987</v>
      </c>
      <c r="S86" s="48">
        <f>cargo!CD86</f>
        <v>880780.15999999992</v>
      </c>
      <c r="T86" s="48">
        <f>cargo!CE86</f>
        <v>367151.39999999997</v>
      </c>
      <c r="U86" s="48">
        <f>cargo!CF86</f>
        <v>513628.76</v>
      </c>
      <c r="V86" s="48">
        <f>cargo!CG86</f>
        <v>106581.58</v>
      </c>
      <c r="W86" s="48">
        <f>cargo!CH86</f>
        <v>106581.58</v>
      </c>
      <c r="X86" s="48">
        <f>cargo!CI86</f>
        <v>0</v>
      </c>
      <c r="Y86" s="48">
        <f>cargo!DE86</f>
        <v>862189.45</v>
      </c>
      <c r="Z86" s="48">
        <f>cargo!DF86</f>
        <v>713515.62999999989</v>
      </c>
      <c r="AA86" s="48">
        <f>cargo!DG86</f>
        <v>342512.42</v>
      </c>
      <c r="AB86" s="48">
        <f>cargo!DH86</f>
        <v>371003.20999999996</v>
      </c>
      <c r="AC86" s="48">
        <f>cargo!DI86</f>
        <v>148673.82</v>
      </c>
      <c r="AD86" s="48">
        <f>cargo!DJ86</f>
        <v>141673.82</v>
      </c>
      <c r="AE86" s="48">
        <f>cargo!DK86</f>
        <v>7000</v>
      </c>
      <c r="AF86" s="48">
        <f t="shared" ref="AF86:AL112" si="9">D86+K86+R86+Y86</f>
        <v>3415701.6179999998</v>
      </c>
      <c r="AG86" s="48">
        <f t="shared" si="9"/>
        <v>2905590.2779999999</v>
      </c>
      <c r="AH86" s="48">
        <f t="shared" si="9"/>
        <v>1392913.0099999998</v>
      </c>
      <c r="AI86" s="48">
        <f t="shared" si="9"/>
        <v>1512677.2679999999</v>
      </c>
      <c r="AJ86" s="48">
        <f t="shared" si="9"/>
        <v>510111.34</v>
      </c>
      <c r="AK86" s="48">
        <f t="shared" si="9"/>
        <v>483611.09</v>
      </c>
      <c r="AL86" s="48">
        <f t="shared" si="9"/>
        <v>26500.25</v>
      </c>
    </row>
    <row r="87" spans="1:38" s="3" customFormat="1" ht="15" customHeight="1" x14ac:dyDescent="0.25">
      <c r="A87" s="52"/>
      <c r="B87" s="50"/>
      <c r="C87" s="51" t="s">
        <v>76</v>
      </c>
      <c r="D87" s="48">
        <f>cargo!Y87</f>
        <v>126186.56999999999</v>
      </c>
      <c r="E87" s="48">
        <f>cargo!Z87</f>
        <v>104136.56999999999</v>
      </c>
      <c r="F87" s="48">
        <f>cargo!AA87</f>
        <v>29099.849999999995</v>
      </c>
      <c r="G87" s="48">
        <f>cargo!AB87</f>
        <v>75036.72</v>
      </c>
      <c r="H87" s="48">
        <f>cargo!AC87</f>
        <v>22050</v>
      </c>
      <c r="I87" s="48">
        <f>cargo!AD87</f>
        <v>22050</v>
      </c>
      <c r="J87" s="48">
        <f>cargo!AE87</f>
        <v>0</v>
      </c>
      <c r="K87" s="48">
        <f>cargo!BA87</f>
        <v>92268.63</v>
      </c>
      <c r="L87" s="48">
        <f>cargo!BB87</f>
        <v>73562.63</v>
      </c>
      <c r="M87" s="48">
        <f>cargo!BC87</f>
        <v>25399.09</v>
      </c>
      <c r="N87" s="48">
        <f>cargo!BD87</f>
        <v>48163.54</v>
      </c>
      <c r="O87" s="48">
        <f>cargo!BE87</f>
        <v>18706</v>
      </c>
      <c r="P87" s="48">
        <f>cargo!BF87</f>
        <v>18706</v>
      </c>
      <c r="Q87" s="48">
        <f>cargo!BG87</f>
        <v>0</v>
      </c>
      <c r="R87" s="48">
        <f>cargo!CC87</f>
        <v>150356.28999999998</v>
      </c>
      <c r="S87" s="48">
        <f>cargo!CD87</f>
        <v>137353.28999999998</v>
      </c>
      <c r="T87" s="48">
        <f>cargo!CE87</f>
        <v>58025.12999999999</v>
      </c>
      <c r="U87" s="48">
        <f>cargo!CF87</f>
        <v>79328.160000000003</v>
      </c>
      <c r="V87" s="48">
        <f>cargo!CG87</f>
        <v>13003</v>
      </c>
      <c r="W87" s="48">
        <f>cargo!CH87</f>
        <v>13003</v>
      </c>
      <c r="X87" s="48">
        <f>cargo!CI87</f>
        <v>0</v>
      </c>
      <c r="Y87" s="48">
        <f>cargo!DE87</f>
        <v>140565.78999999998</v>
      </c>
      <c r="Z87" s="48">
        <f>cargo!DF87</f>
        <v>107156.78999999998</v>
      </c>
      <c r="AA87" s="48">
        <f>cargo!DG87</f>
        <v>44400.099999999984</v>
      </c>
      <c r="AB87" s="48">
        <f>cargo!DH87</f>
        <v>62756.69</v>
      </c>
      <c r="AC87" s="48">
        <f>cargo!DI87</f>
        <v>33409</v>
      </c>
      <c r="AD87" s="48">
        <f>cargo!DJ87</f>
        <v>33409</v>
      </c>
      <c r="AE87" s="48">
        <f>cargo!DK87</f>
        <v>0</v>
      </c>
      <c r="AF87" s="48">
        <f t="shared" si="9"/>
        <v>509377.27999999997</v>
      </c>
      <c r="AG87" s="48">
        <f t="shared" si="9"/>
        <v>422209.27999999997</v>
      </c>
      <c r="AH87" s="48">
        <f t="shared" si="9"/>
        <v>156924.16999999995</v>
      </c>
      <c r="AI87" s="48">
        <f t="shared" si="9"/>
        <v>265285.11</v>
      </c>
      <c r="AJ87" s="48">
        <f t="shared" si="9"/>
        <v>87168</v>
      </c>
      <c r="AK87" s="48">
        <f t="shared" si="9"/>
        <v>87168</v>
      </c>
      <c r="AL87" s="48">
        <f t="shared" si="9"/>
        <v>0</v>
      </c>
    </row>
    <row r="88" spans="1:38" s="3" customFormat="1" ht="15" customHeight="1" x14ac:dyDescent="0.25">
      <c r="A88" s="52"/>
      <c r="B88" s="50"/>
      <c r="C88" s="54" t="s">
        <v>76</v>
      </c>
      <c r="D88" s="48">
        <f>cargo!Y88</f>
        <v>126186.56999999999</v>
      </c>
      <c r="E88" s="48">
        <f>cargo!Z88</f>
        <v>104136.56999999999</v>
      </c>
      <c r="F88" s="48">
        <f>cargo!AA88</f>
        <v>29099.849999999995</v>
      </c>
      <c r="G88" s="48">
        <f>cargo!AB88</f>
        <v>75036.72</v>
      </c>
      <c r="H88" s="48">
        <f>cargo!AC88</f>
        <v>22050</v>
      </c>
      <c r="I88" s="48">
        <f>cargo!AD88</f>
        <v>22050</v>
      </c>
      <c r="J88" s="48">
        <f>cargo!AE88</f>
        <v>0</v>
      </c>
      <c r="K88" s="48">
        <f>cargo!BA88</f>
        <v>92268.63</v>
      </c>
      <c r="L88" s="48">
        <f>cargo!BB88</f>
        <v>73562.63</v>
      </c>
      <c r="M88" s="48">
        <f>cargo!BC88</f>
        <v>25399.09</v>
      </c>
      <c r="N88" s="48">
        <f>cargo!BD88</f>
        <v>48163.54</v>
      </c>
      <c r="O88" s="48">
        <f>cargo!BE88</f>
        <v>18706</v>
      </c>
      <c r="P88" s="48">
        <f>cargo!BF88</f>
        <v>18706</v>
      </c>
      <c r="Q88" s="48">
        <f>cargo!BG88</f>
        <v>0</v>
      </c>
      <c r="R88" s="48">
        <f>cargo!CC88</f>
        <v>119912.29</v>
      </c>
      <c r="S88" s="48">
        <f>cargo!CD88</f>
        <v>106909.29</v>
      </c>
      <c r="T88" s="48">
        <f>cargo!CE88</f>
        <v>27581.12999999999</v>
      </c>
      <c r="U88" s="48">
        <f>cargo!CF88</f>
        <v>79328.160000000003</v>
      </c>
      <c r="V88" s="48">
        <f>cargo!CG88</f>
        <v>13003</v>
      </c>
      <c r="W88" s="48">
        <f>cargo!CH88</f>
        <v>13003</v>
      </c>
      <c r="X88" s="48">
        <f>cargo!CI88</f>
        <v>0</v>
      </c>
      <c r="Y88" s="48">
        <f>cargo!DE88</f>
        <v>123285.78999999998</v>
      </c>
      <c r="Z88" s="48">
        <f>cargo!DF88</f>
        <v>89876.789999999979</v>
      </c>
      <c r="AA88" s="48">
        <f>cargo!DG88</f>
        <v>27120.099999999984</v>
      </c>
      <c r="AB88" s="48">
        <f>cargo!DH88</f>
        <v>62756.69</v>
      </c>
      <c r="AC88" s="48">
        <f>cargo!DI88</f>
        <v>33409</v>
      </c>
      <c r="AD88" s="48">
        <f>cargo!DJ88</f>
        <v>33409</v>
      </c>
      <c r="AE88" s="48">
        <f>cargo!DK88</f>
        <v>0</v>
      </c>
      <c r="AF88" s="48">
        <f t="shared" si="9"/>
        <v>461653.27999999997</v>
      </c>
      <c r="AG88" s="48">
        <f t="shared" si="9"/>
        <v>374485.27999999997</v>
      </c>
      <c r="AH88" s="48">
        <f t="shared" si="9"/>
        <v>109200.16999999995</v>
      </c>
      <c r="AI88" s="48">
        <f t="shared" si="9"/>
        <v>265285.11</v>
      </c>
      <c r="AJ88" s="48">
        <f t="shared" si="9"/>
        <v>87168</v>
      </c>
      <c r="AK88" s="48">
        <f t="shared" si="9"/>
        <v>87168</v>
      </c>
      <c r="AL88" s="48">
        <f t="shared" si="9"/>
        <v>0</v>
      </c>
    </row>
    <row r="89" spans="1:38" s="3" customFormat="1" ht="15" customHeight="1" x14ac:dyDescent="0.25">
      <c r="A89" s="52"/>
      <c r="B89" s="50"/>
      <c r="C89" s="54" t="s">
        <v>77</v>
      </c>
      <c r="D89" s="48">
        <f>cargo!Y89</f>
        <v>0</v>
      </c>
      <c r="E89" s="48">
        <f>cargo!Z89</f>
        <v>0</v>
      </c>
      <c r="F89" s="48">
        <f>cargo!AA89</f>
        <v>0</v>
      </c>
      <c r="G89" s="48">
        <f>cargo!AB89</f>
        <v>0</v>
      </c>
      <c r="H89" s="48">
        <f>cargo!AC89</f>
        <v>0</v>
      </c>
      <c r="I89" s="48">
        <f>cargo!AD89</f>
        <v>0</v>
      </c>
      <c r="J89" s="48">
        <f>cargo!AE89</f>
        <v>0</v>
      </c>
      <c r="K89" s="48">
        <f>cargo!BA89</f>
        <v>0</v>
      </c>
      <c r="L89" s="48">
        <f>cargo!BB89</f>
        <v>0</v>
      </c>
      <c r="M89" s="48">
        <f>cargo!BC89</f>
        <v>0</v>
      </c>
      <c r="N89" s="48">
        <f>cargo!BD89</f>
        <v>0</v>
      </c>
      <c r="O89" s="48">
        <f>cargo!BE89</f>
        <v>0</v>
      </c>
      <c r="P89" s="48">
        <f>cargo!BF89</f>
        <v>0</v>
      </c>
      <c r="Q89" s="48">
        <f>cargo!BG89</f>
        <v>0</v>
      </c>
      <c r="R89" s="48">
        <f>cargo!CC89</f>
        <v>30444</v>
      </c>
      <c r="S89" s="48">
        <f>cargo!CD89</f>
        <v>30444</v>
      </c>
      <c r="T89" s="48">
        <f>cargo!CE89</f>
        <v>30444</v>
      </c>
      <c r="U89" s="48">
        <f>cargo!CF89</f>
        <v>0</v>
      </c>
      <c r="V89" s="48">
        <f>cargo!CG89</f>
        <v>0</v>
      </c>
      <c r="W89" s="48">
        <f>cargo!CH89</f>
        <v>0</v>
      </c>
      <c r="X89" s="48">
        <f>cargo!CI89</f>
        <v>0</v>
      </c>
      <c r="Y89" s="48">
        <f>cargo!DE89</f>
        <v>17280</v>
      </c>
      <c r="Z89" s="48">
        <f>cargo!DF89</f>
        <v>17280</v>
      </c>
      <c r="AA89" s="48">
        <f>cargo!DG89</f>
        <v>17280</v>
      </c>
      <c r="AB89" s="48">
        <f>cargo!DH89</f>
        <v>0</v>
      </c>
      <c r="AC89" s="48">
        <f>cargo!DI89</f>
        <v>0</v>
      </c>
      <c r="AD89" s="48">
        <f>cargo!DJ89</f>
        <v>0</v>
      </c>
      <c r="AE89" s="48">
        <f>cargo!DK89</f>
        <v>0</v>
      </c>
      <c r="AF89" s="48">
        <f t="shared" si="9"/>
        <v>47724</v>
      </c>
      <c r="AG89" s="48">
        <f t="shared" si="9"/>
        <v>47724</v>
      </c>
      <c r="AH89" s="48">
        <f t="shared" si="9"/>
        <v>47724</v>
      </c>
      <c r="AI89" s="48">
        <f t="shared" si="9"/>
        <v>0</v>
      </c>
      <c r="AJ89" s="48">
        <f t="shared" si="9"/>
        <v>0</v>
      </c>
      <c r="AK89" s="48">
        <f t="shared" si="9"/>
        <v>0</v>
      </c>
      <c r="AL89" s="48">
        <f t="shared" si="9"/>
        <v>0</v>
      </c>
    </row>
    <row r="90" spans="1:38" s="3" customFormat="1" ht="15" customHeight="1" x14ac:dyDescent="0.25">
      <c r="A90" s="52"/>
      <c r="B90" s="50"/>
      <c r="C90" s="51" t="s">
        <v>78</v>
      </c>
      <c r="D90" s="48">
        <f>cargo!Y90</f>
        <v>22656.65</v>
      </c>
      <c r="E90" s="48">
        <f>cargo!Z90</f>
        <v>22656.65</v>
      </c>
      <c r="F90" s="48">
        <f>cargo!AA90</f>
        <v>18096.61</v>
      </c>
      <c r="G90" s="48">
        <f>cargo!AB90</f>
        <v>4560.0399999999991</v>
      </c>
      <c r="H90" s="48">
        <f>cargo!AC90</f>
        <v>0</v>
      </c>
      <c r="I90" s="48">
        <f>cargo!AD90</f>
        <v>0</v>
      </c>
      <c r="J90" s="48">
        <f>cargo!AE90</f>
        <v>0</v>
      </c>
      <c r="K90" s="48">
        <f>cargo!BA90</f>
        <v>28334.528000000006</v>
      </c>
      <c r="L90" s="48">
        <f>cargo!BB90</f>
        <v>28334.528000000006</v>
      </c>
      <c r="M90" s="48">
        <f>cargo!BC90</f>
        <v>23125.570000000003</v>
      </c>
      <c r="N90" s="48">
        <f>cargo!BD90</f>
        <v>5208.9580000000005</v>
      </c>
      <c r="O90" s="48">
        <f>cargo!BE90</f>
        <v>0</v>
      </c>
      <c r="P90" s="48">
        <f>cargo!BF90</f>
        <v>0</v>
      </c>
      <c r="Q90" s="48">
        <f>cargo!BG90</f>
        <v>0</v>
      </c>
      <c r="R90" s="48">
        <f>cargo!CC90</f>
        <v>33922.179999999993</v>
      </c>
      <c r="S90" s="48">
        <f>cargo!CD90</f>
        <v>33922.179999999993</v>
      </c>
      <c r="T90" s="48">
        <f>cargo!CE90</f>
        <v>26258.209999999995</v>
      </c>
      <c r="U90" s="48">
        <f>cargo!CF90</f>
        <v>7663.97</v>
      </c>
      <c r="V90" s="48">
        <f>cargo!CG90</f>
        <v>0</v>
      </c>
      <c r="W90" s="48">
        <f>cargo!CH90</f>
        <v>0</v>
      </c>
      <c r="X90" s="48">
        <f>cargo!CI90</f>
        <v>0</v>
      </c>
      <c r="Y90" s="48">
        <f>cargo!DE90</f>
        <v>26224.090000000004</v>
      </c>
      <c r="Z90" s="48">
        <f>cargo!DF90</f>
        <v>26224.090000000004</v>
      </c>
      <c r="AA90" s="48">
        <f>cargo!DG90</f>
        <v>20696.190000000002</v>
      </c>
      <c r="AB90" s="48">
        <f>cargo!DH90</f>
        <v>5527.9</v>
      </c>
      <c r="AC90" s="48">
        <f>cargo!DI90</f>
        <v>0</v>
      </c>
      <c r="AD90" s="48">
        <f>cargo!DJ90</f>
        <v>0</v>
      </c>
      <c r="AE90" s="48">
        <f>cargo!DK90</f>
        <v>0</v>
      </c>
      <c r="AF90" s="48">
        <f t="shared" si="9"/>
        <v>111137.448</v>
      </c>
      <c r="AG90" s="48">
        <f t="shared" si="9"/>
        <v>111137.448</v>
      </c>
      <c r="AH90" s="48">
        <f t="shared" si="9"/>
        <v>88176.58</v>
      </c>
      <c r="AI90" s="48">
        <f t="shared" si="9"/>
        <v>22960.868000000002</v>
      </c>
      <c r="AJ90" s="48">
        <f t="shared" si="9"/>
        <v>0</v>
      </c>
      <c r="AK90" s="48">
        <f t="shared" si="9"/>
        <v>0</v>
      </c>
      <c r="AL90" s="48">
        <f t="shared" si="9"/>
        <v>0</v>
      </c>
    </row>
    <row r="91" spans="1:38" s="3" customFormat="1" ht="15" customHeight="1" x14ac:dyDescent="0.25">
      <c r="A91" s="52"/>
      <c r="B91" s="50"/>
      <c r="C91" s="54" t="s">
        <v>79</v>
      </c>
      <c r="D91" s="48">
        <f>cargo!Y91</f>
        <v>2611.1499999999996</v>
      </c>
      <c r="E91" s="48">
        <f>cargo!Z91</f>
        <v>2611.1499999999996</v>
      </c>
      <c r="F91" s="48">
        <f>cargo!AA91</f>
        <v>516.76</v>
      </c>
      <c r="G91" s="48">
        <f>cargo!AB91</f>
        <v>2094.39</v>
      </c>
      <c r="H91" s="48">
        <f>cargo!AC91</f>
        <v>0</v>
      </c>
      <c r="I91" s="48">
        <f>cargo!AD91</f>
        <v>0</v>
      </c>
      <c r="J91" s="48">
        <f>cargo!AE91</f>
        <v>0</v>
      </c>
      <c r="K91" s="48">
        <f>cargo!BA91</f>
        <v>3185.82</v>
      </c>
      <c r="L91" s="48">
        <f>cargo!BB91</f>
        <v>3185.82</v>
      </c>
      <c r="M91" s="48">
        <f>cargo!BC91</f>
        <v>397.48999999999995</v>
      </c>
      <c r="N91" s="48">
        <f>cargo!BD91</f>
        <v>2788.3300000000004</v>
      </c>
      <c r="O91" s="48">
        <f>cargo!BE91</f>
        <v>0</v>
      </c>
      <c r="P91" s="48">
        <f>cargo!BF91</f>
        <v>0</v>
      </c>
      <c r="Q91" s="48">
        <f>cargo!BG91</f>
        <v>0</v>
      </c>
      <c r="R91" s="48">
        <f>cargo!CC91</f>
        <v>4041.8700000000003</v>
      </c>
      <c r="S91" s="48">
        <f>cargo!CD91</f>
        <v>4041.8700000000003</v>
      </c>
      <c r="T91" s="48">
        <f>cargo!CE91</f>
        <v>818.18999999999994</v>
      </c>
      <c r="U91" s="48">
        <f>cargo!CF91</f>
        <v>3223.6800000000003</v>
      </c>
      <c r="V91" s="48">
        <f>cargo!CG91</f>
        <v>0</v>
      </c>
      <c r="W91" s="48">
        <f>cargo!CH91</f>
        <v>0</v>
      </c>
      <c r="X91" s="48">
        <f>cargo!CI91</f>
        <v>0</v>
      </c>
      <c r="Y91" s="48">
        <f>cargo!DE91</f>
        <v>3941.2899999999995</v>
      </c>
      <c r="Z91" s="48">
        <f>cargo!DF91</f>
        <v>3941.2899999999995</v>
      </c>
      <c r="AA91" s="48">
        <f>cargo!DG91</f>
        <v>929.59999999999991</v>
      </c>
      <c r="AB91" s="48">
        <f>cargo!DH91</f>
        <v>3011.6899999999996</v>
      </c>
      <c r="AC91" s="48">
        <f>cargo!DI91</f>
        <v>0</v>
      </c>
      <c r="AD91" s="48">
        <f>cargo!DJ91</f>
        <v>0</v>
      </c>
      <c r="AE91" s="48">
        <f>cargo!DK91</f>
        <v>0</v>
      </c>
      <c r="AF91" s="48">
        <f t="shared" si="9"/>
        <v>13780.13</v>
      </c>
      <c r="AG91" s="48">
        <f t="shared" si="9"/>
        <v>13780.13</v>
      </c>
      <c r="AH91" s="48">
        <f t="shared" si="9"/>
        <v>2662.04</v>
      </c>
      <c r="AI91" s="48">
        <f t="shared" si="9"/>
        <v>11118.09</v>
      </c>
      <c r="AJ91" s="48">
        <f t="shared" si="9"/>
        <v>0</v>
      </c>
      <c r="AK91" s="48">
        <f t="shared" si="9"/>
        <v>0</v>
      </c>
      <c r="AL91" s="48">
        <f t="shared" si="9"/>
        <v>0</v>
      </c>
    </row>
    <row r="92" spans="1:38" s="3" customFormat="1" ht="15" customHeight="1" x14ac:dyDescent="0.25">
      <c r="A92" s="52"/>
      <c r="B92" s="50"/>
      <c r="C92" s="54" t="s">
        <v>80</v>
      </c>
      <c r="D92" s="48">
        <f>cargo!Y92</f>
        <v>20045.5</v>
      </c>
      <c r="E92" s="48">
        <f>cargo!Z92</f>
        <v>20045.5</v>
      </c>
      <c r="F92" s="48">
        <f>cargo!AA92</f>
        <v>17579.850000000002</v>
      </c>
      <c r="G92" s="48">
        <f>cargo!AB92</f>
        <v>2465.6499999999996</v>
      </c>
      <c r="H92" s="48">
        <f>cargo!AC92</f>
        <v>0</v>
      </c>
      <c r="I92" s="48">
        <f>cargo!AD92</f>
        <v>0</v>
      </c>
      <c r="J92" s="48">
        <f>cargo!AE92</f>
        <v>0</v>
      </c>
      <c r="K92" s="48">
        <f>cargo!BA92</f>
        <v>25148.708000000002</v>
      </c>
      <c r="L92" s="48">
        <f>cargo!BB92</f>
        <v>25148.708000000002</v>
      </c>
      <c r="M92" s="48">
        <f>cargo!BC92</f>
        <v>22728.080000000002</v>
      </c>
      <c r="N92" s="48">
        <f>cargo!BD92</f>
        <v>2420.6280000000006</v>
      </c>
      <c r="O92" s="48">
        <f>cargo!BE92</f>
        <v>0</v>
      </c>
      <c r="P92" s="48">
        <f>cargo!BF92</f>
        <v>0</v>
      </c>
      <c r="Q92" s="48">
        <f>cargo!BG92</f>
        <v>0</v>
      </c>
      <c r="R92" s="48">
        <f>cargo!CC92</f>
        <v>29880.309999999998</v>
      </c>
      <c r="S92" s="48">
        <f>cargo!CD92</f>
        <v>29880.309999999998</v>
      </c>
      <c r="T92" s="48">
        <f>cargo!CE92</f>
        <v>25440.019999999997</v>
      </c>
      <c r="U92" s="48">
        <f>cargo!CF92</f>
        <v>4440.29</v>
      </c>
      <c r="V92" s="48">
        <f>cargo!CG92</f>
        <v>0</v>
      </c>
      <c r="W92" s="48">
        <f>cargo!CH92</f>
        <v>0</v>
      </c>
      <c r="X92" s="48">
        <f>cargo!CI92</f>
        <v>0</v>
      </c>
      <c r="Y92" s="48">
        <f>cargo!DE92</f>
        <v>22282.800000000003</v>
      </c>
      <c r="Z92" s="48">
        <f>cargo!DF92</f>
        <v>22282.800000000003</v>
      </c>
      <c r="AA92" s="48">
        <f>cargo!DG92</f>
        <v>19766.590000000004</v>
      </c>
      <c r="AB92" s="48">
        <f>cargo!DH92</f>
        <v>2516.21</v>
      </c>
      <c r="AC92" s="48">
        <f>cargo!DI92</f>
        <v>0</v>
      </c>
      <c r="AD92" s="48">
        <f>cargo!DJ92</f>
        <v>0</v>
      </c>
      <c r="AE92" s="48">
        <f>cargo!DK92</f>
        <v>0</v>
      </c>
      <c r="AF92" s="48">
        <f t="shared" si="9"/>
        <v>97357.317999999999</v>
      </c>
      <c r="AG92" s="48">
        <f t="shared" si="9"/>
        <v>97357.317999999999</v>
      </c>
      <c r="AH92" s="48">
        <f t="shared" si="9"/>
        <v>85514.540000000008</v>
      </c>
      <c r="AI92" s="48">
        <f t="shared" si="9"/>
        <v>11842.777999999998</v>
      </c>
      <c r="AJ92" s="48">
        <f t="shared" si="9"/>
        <v>0</v>
      </c>
      <c r="AK92" s="48">
        <f t="shared" si="9"/>
        <v>0</v>
      </c>
      <c r="AL92" s="48">
        <f t="shared" si="9"/>
        <v>0</v>
      </c>
    </row>
    <row r="93" spans="1:38" s="3" customFormat="1" ht="15" customHeight="1" x14ac:dyDescent="0.25">
      <c r="A93" s="52"/>
      <c r="B93" s="50"/>
      <c r="C93" s="54" t="s">
        <v>81</v>
      </c>
      <c r="D93" s="48">
        <f>cargo!Y93</f>
        <v>0</v>
      </c>
      <c r="E93" s="48">
        <f>cargo!Z93</f>
        <v>0</v>
      </c>
      <c r="F93" s="48">
        <f>cargo!AA93</f>
        <v>0</v>
      </c>
      <c r="G93" s="48">
        <f>cargo!AB93</f>
        <v>0</v>
      </c>
      <c r="H93" s="48">
        <f>cargo!AC93</f>
        <v>0</v>
      </c>
      <c r="I93" s="48">
        <f>cargo!AD93</f>
        <v>0</v>
      </c>
      <c r="J93" s="48">
        <f>cargo!AE93</f>
        <v>0</v>
      </c>
      <c r="K93" s="48">
        <f>cargo!BA93</f>
        <v>0</v>
      </c>
      <c r="L93" s="48">
        <f>cargo!BB93</f>
        <v>0</v>
      </c>
      <c r="M93" s="48">
        <f>cargo!BC93</f>
        <v>0</v>
      </c>
      <c r="N93" s="48">
        <f>cargo!BD93</f>
        <v>0</v>
      </c>
      <c r="O93" s="48">
        <f>cargo!BE93</f>
        <v>0</v>
      </c>
      <c r="P93" s="48">
        <f>cargo!BF93</f>
        <v>0</v>
      </c>
      <c r="Q93" s="48">
        <f>cargo!BG93</f>
        <v>0</v>
      </c>
      <c r="R93" s="48">
        <f>cargo!CC93</f>
        <v>0</v>
      </c>
      <c r="S93" s="48">
        <f>cargo!CD93</f>
        <v>0</v>
      </c>
      <c r="T93" s="48">
        <f>cargo!CE93</f>
        <v>0</v>
      </c>
      <c r="U93" s="48">
        <f>cargo!CF93</f>
        <v>0</v>
      </c>
      <c r="V93" s="48">
        <f>cargo!CG93</f>
        <v>0</v>
      </c>
      <c r="W93" s="48">
        <f>cargo!CH93</f>
        <v>0</v>
      </c>
      <c r="X93" s="48">
        <f>cargo!CI93</f>
        <v>0</v>
      </c>
      <c r="Y93" s="48">
        <f>cargo!DE93</f>
        <v>0</v>
      </c>
      <c r="Z93" s="48">
        <f>cargo!DF93</f>
        <v>0</v>
      </c>
      <c r="AA93" s="48">
        <f>cargo!DG93</f>
        <v>0</v>
      </c>
      <c r="AB93" s="48">
        <f>cargo!DH93</f>
        <v>0</v>
      </c>
      <c r="AC93" s="48">
        <f>cargo!DI93</f>
        <v>0</v>
      </c>
      <c r="AD93" s="48">
        <f>cargo!DJ93</f>
        <v>0</v>
      </c>
      <c r="AE93" s="48">
        <f>cargo!DK93</f>
        <v>0</v>
      </c>
      <c r="AF93" s="48">
        <f t="shared" si="9"/>
        <v>0</v>
      </c>
      <c r="AG93" s="48">
        <f t="shared" si="9"/>
        <v>0</v>
      </c>
      <c r="AH93" s="48">
        <f t="shared" si="9"/>
        <v>0</v>
      </c>
      <c r="AI93" s="48">
        <f t="shared" si="9"/>
        <v>0</v>
      </c>
      <c r="AJ93" s="48">
        <f t="shared" si="9"/>
        <v>0</v>
      </c>
      <c r="AK93" s="48">
        <f t="shared" si="9"/>
        <v>0</v>
      </c>
      <c r="AL93" s="48">
        <f t="shared" si="9"/>
        <v>0</v>
      </c>
    </row>
    <row r="94" spans="1:38" s="3" customFormat="1" ht="15" customHeight="1" x14ac:dyDescent="0.25">
      <c r="A94" s="52"/>
      <c r="B94" s="50"/>
      <c r="C94" s="51" t="s">
        <v>82</v>
      </c>
      <c r="D94" s="48">
        <f>cargo!Y94</f>
        <v>0</v>
      </c>
      <c r="E94" s="48">
        <f>cargo!Z94</f>
        <v>0</v>
      </c>
      <c r="F94" s="48">
        <f>cargo!AA94</f>
        <v>0</v>
      </c>
      <c r="G94" s="48">
        <f>cargo!AB94</f>
        <v>0</v>
      </c>
      <c r="H94" s="48">
        <f>cargo!AC94</f>
        <v>0</v>
      </c>
      <c r="I94" s="48">
        <f>cargo!AD94</f>
        <v>0</v>
      </c>
      <c r="J94" s="48">
        <f>cargo!AE94</f>
        <v>0</v>
      </c>
      <c r="K94" s="48">
        <f>cargo!BA94</f>
        <v>0</v>
      </c>
      <c r="L94" s="48">
        <f>cargo!BB94</f>
        <v>0</v>
      </c>
      <c r="M94" s="48">
        <f>cargo!BC94</f>
        <v>0</v>
      </c>
      <c r="N94" s="48">
        <f>cargo!BD94</f>
        <v>0</v>
      </c>
      <c r="O94" s="48">
        <f>cargo!BE94</f>
        <v>0</v>
      </c>
      <c r="P94" s="48">
        <f>cargo!BF94</f>
        <v>0</v>
      </c>
      <c r="Q94" s="48">
        <f>cargo!BG94</f>
        <v>0</v>
      </c>
      <c r="R94" s="48">
        <f>cargo!CC94</f>
        <v>496.41</v>
      </c>
      <c r="S94" s="48">
        <f>cargo!CD94</f>
        <v>496.41</v>
      </c>
      <c r="T94" s="48">
        <f>cargo!CE94</f>
        <v>166.74</v>
      </c>
      <c r="U94" s="48">
        <f>cargo!CF94</f>
        <v>329.67</v>
      </c>
      <c r="V94" s="48">
        <f>cargo!CG94</f>
        <v>0</v>
      </c>
      <c r="W94" s="48">
        <f>cargo!CH94</f>
        <v>0</v>
      </c>
      <c r="X94" s="48">
        <f>cargo!CI94</f>
        <v>0</v>
      </c>
      <c r="Y94" s="48">
        <f>cargo!DE94</f>
        <v>320.52</v>
      </c>
      <c r="Z94" s="48">
        <f>cargo!DF94</f>
        <v>320.52</v>
      </c>
      <c r="AA94" s="48">
        <f>cargo!DG94</f>
        <v>138.82</v>
      </c>
      <c r="AB94" s="48">
        <f>cargo!DH94</f>
        <v>181.70000000000002</v>
      </c>
      <c r="AC94" s="48">
        <f>cargo!DI94</f>
        <v>0</v>
      </c>
      <c r="AD94" s="48">
        <f>cargo!DJ94</f>
        <v>0</v>
      </c>
      <c r="AE94" s="48">
        <f>cargo!DK94</f>
        <v>0</v>
      </c>
      <c r="AF94" s="48">
        <f t="shared" si="9"/>
        <v>816.93000000000006</v>
      </c>
      <c r="AG94" s="48">
        <f t="shared" si="9"/>
        <v>816.93000000000006</v>
      </c>
      <c r="AH94" s="48">
        <f t="shared" si="9"/>
        <v>305.56</v>
      </c>
      <c r="AI94" s="48">
        <f t="shared" si="9"/>
        <v>511.37</v>
      </c>
      <c r="AJ94" s="48">
        <f t="shared" si="9"/>
        <v>0</v>
      </c>
      <c r="AK94" s="48">
        <f t="shared" si="9"/>
        <v>0</v>
      </c>
      <c r="AL94" s="48">
        <f t="shared" si="9"/>
        <v>0</v>
      </c>
    </row>
    <row r="95" spans="1:38" s="3" customFormat="1" ht="15" customHeight="1" x14ac:dyDescent="0.25">
      <c r="A95" s="52"/>
      <c r="B95" s="50"/>
      <c r="C95" s="54" t="s">
        <v>83</v>
      </c>
      <c r="D95" s="48">
        <f>cargo!Y95</f>
        <v>0</v>
      </c>
      <c r="E95" s="48">
        <f>cargo!Z95</f>
        <v>0</v>
      </c>
      <c r="F95" s="48">
        <f>cargo!AA95</f>
        <v>0</v>
      </c>
      <c r="G95" s="48">
        <f>cargo!AB95</f>
        <v>0</v>
      </c>
      <c r="H95" s="48">
        <f>cargo!AC95</f>
        <v>0</v>
      </c>
      <c r="I95" s="48">
        <f>cargo!AD95</f>
        <v>0</v>
      </c>
      <c r="J95" s="48">
        <f>cargo!AE95</f>
        <v>0</v>
      </c>
      <c r="K95" s="48">
        <f>cargo!BA95</f>
        <v>0</v>
      </c>
      <c r="L95" s="48">
        <f>cargo!BB95</f>
        <v>0</v>
      </c>
      <c r="M95" s="48">
        <f>cargo!BC95</f>
        <v>0</v>
      </c>
      <c r="N95" s="48">
        <f>cargo!BD95</f>
        <v>0</v>
      </c>
      <c r="O95" s="48">
        <f>cargo!BE95</f>
        <v>0</v>
      </c>
      <c r="P95" s="48">
        <f>cargo!BF95</f>
        <v>0</v>
      </c>
      <c r="Q95" s="48">
        <f>cargo!BG95</f>
        <v>0</v>
      </c>
      <c r="R95" s="48">
        <f>cargo!CC95</f>
        <v>496.41</v>
      </c>
      <c r="S95" s="48">
        <f>cargo!CD95</f>
        <v>496.41</v>
      </c>
      <c r="T95" s="48">
        <f>cargo!CE95</f>
        <v>166.74</v>
      </c>
      <c r="U95" s="48">
        <f>cargo!CF95</f>
        <v>329.67</v>
      </c>
      <c r="V95" s="48">
        <f>cargo!CG95</f>
        <v>0</v>
      </c>
      <c r="W95" s="48">
        <f>cargo!CH95</f>
        <v>0</v>
      </c>
      <c r="X95" s="48">
        <f>cargo!CI95</f>
        <v>0</v>
      </c>
      <c r="Y95" s="48">
        <f>cargo!DE95</f>
        <v>320.52</v>
      </c>
      <c r="Z95" s="48">
        <f>cargo!DF95</f>
        <v>320.52</v>
      </c>
      <c r="AA95" s="48">
        <f>cargo!DG95</f>
        <v>138.82</v>
      </c>
      <c r="AB95" s="48">
        <f>cargo!DH95</f>
        <v>181.70000000000002</v>
      </c>
      <c r="AC95" s="48">
        <f>cargo!DI95</f>
        <v>0</v>
      </c>
      <c r="AD95" s="48">
        <f>cargo!DJ95</f>
        <v>0</v>
      </c>
      <c r="AE95" s="48">
        <f>cargo!DK95</f>
        <v>0</v>
      </c>
      <c r="AF95" s="48">
        <f t="shared" si="9"/>
        <v>816.93000000000006</v>
      </c>
      <c r="AG95" s="48">
        <f t="shared" si="9"/>
        <v>816.93000000000006</v>
      </c>
      <c r="AH95" s="48">
        <f t="shared" si="9"/>
        <v>305.56</v>
      </c>
      <c r="AI95" s="48">
        <f t="shared" si="9"/>
        <v>511.37</v>
      </c>
      <c r="AJ95" s="48">
        <f t="shared" si="9"/>
        <v>0</v>
      </c>
      <c r="AK95" s="48">
        <f t="shared" si="9"/>
        <v>0</v>
      </c>
      <c r="AL95" s="48">
        <f t="shared" si="9"/>
        <v>0</v>
      </c>
    </row>
    <row r="96" spans="1:38" s="3" customFormat="1" ht="15" customHeight="1" x14ac:dyDescent="0.25">
      <c r="A96" s="52"/>
      <c r="B96" s="50"/>
      <c r="C96" s="54" t="s">
        <v>84</v>
      </c>
      <c r="D96" s="48">
        <f>cargo!Y96</f>
        <v>0</v>
      </c>
      <c r="E96" s="48">
        <f>cargo!Z96</f>
        <v>0</v>
      </c>
      <c r="F96" s="48">
        <f>cargo!AA96</f>
        <v>0</v>
      </c>
      <c r="G96" s="48">
        <f>cargo!AB96</f>
        <v>0</v>
      </c>
      <c r="H96" s="48">
        <f>cargo!AC96</f>
        <v>0</v>
      </c>
      <c r="I96" s="48">
        <f>cargo!AD96</f>
        <v>0</v>
      </c>
      <c r="J96" s="48">
        <f>cargo!AE96</f>
        <v>0</v>
      </c>
      <c r="K96" s="48">
        <f>cargo!BA96</f>
        <v>0</v>
      </c>
      <c r="L96" s="48">
        <f>cargo!BB96</f>
        <v>0</v>
      </c>
      <c r="M96" s="48">
        <f>cargo!BC96</f>
        <v>0</v>
      </c>
      <c r="N96" s="48">
        <f>cargo!BD96</f>
        <v>0</v>
      </c>
      <c r="O96" s="48">
        <f>cargo!BE96</f>
        <v>0</v>
      </c>
      <c r="P96" s="48">
        <f>cargo!BF96</f>
        <v>0</v>
      </c>
      <c r="Q96" s="48">
        <f>cargo!BG96</f>
        <v>0</v>
      </c>
      <c r="R96" s="48">
        <f>cargo!CC96</f>
        <v>0</v>
      </c>
      <c r="S96" s="48">
        <f>cargo!CD96</f>
        <v>0</v>
      </c>
      <c r="T96" s="48">
        <f>cargo!CE96</f>
        <v>0</v>
      </c>
      <c r="U96" s="48">
        <f>cargo!CF96</f>
        <v>0</v>
      </c>
      <c r="V96" s="48">
        <f>cargo!CG96</f>
        <v>0</v>
      </c>
      <c r="W96" s="48">
        <f>cargo!CH96</f>
        <v>0</v>
      </c>
      <c r="X96" s="48">
        <f>cargo!CI96</f>
        <v>0</v>
      </c>
      <c r="Y96" s="48">
        <f>cargo!DE96</f>
        <v>0</v>
      </c>
      <c r="Z96" s="48">
        <f>cargo!DF96</f>
        <v>0</v>
      </c>
      <c r="AA96" s="48">
        <f>cargo!DG96</f>
        <v>0</v>
      </c>
      <c r="AB96" s="48">
        <f>cargo!DH96</f>
        <v>0</v>
      </c>
      <c r="AC96" s="48">
        <f>cargo!DI96</f>
        <v>0</v>
      </c>
      <c r="AD96" s="48">
        <f>cargo!DJ96</f>
        <v>0</v>
      </c>
      <c r="AE96" s="48">
        <f>cargo!DK96</f>
        <v>0</v>
      </c>
      <c r="AF96" s="48">
        <f t="shared" si="9"/>
        <v>0</v>
      </c>
      <c r="AG96" s="48">
        <f t="shared" si="9"/>
        <v>0</v>
      </c>
      <c r="AH96" s="48">
        <f t="shared" si="9"/>
        <v>0</v>
      </c>
      <c r="AI96" s="48">
        <f t="shared" si="9"/>
        <v>0</v>
      </c>
      <c r="AJ96" s="48">
        <f t="shared" si="9"/>
        <v>0</v>
      </c>
      <c r="AK96" s="48">
        <f t="shared" si="9"/>
        <v>0</v>
      </c>
      <c r="AL96" s="48">
        <f t="shared" si="9"/>
        <v>0</v>
      </c>
    </row>
    <row r="97" spans="1:38" s="3" customFormat="1" ht="15" customHeight="1" x14ac:dyDescent="0.25">
      <c r="A97" s="52"/>
      <c r="B97" s="50"/>
      <c r="C97" s="51" t="s">
        <v>85</v>
      </c>
      <c r="D97" s="48">
        <f>cargo!Y97</f>
        <v>87030.15</v>
      </c>
      <c r="E97" s="48">
        <f>cargo!Z97</f>
        <v>87030.15</v>
      </c>
      <c r="F97" s="48">
        <f>cargo!AA97</f>
        <v>86475.45</v>
      </c>
      <c r="G97" s="48">
        <f>cargo!AB97</f>
        <v>554.70000000000005</v>
      </c>
      <c r="H97" s="48">
        <f>cargo!AC97</f>
        <v>0</v>
      </c>
      <c r="I97" s="48">
        <f>cargo!AD97</f>
        <v>0</v>
      </c>
      <c r="J97" s="48">
        <f>cargo!AE97</f>
        <v>0</v>
      </c>
      <c r="K97" s="48">
        <f>cargo!BA97</f>
        <v>78591.28</v>
      </c>
      <c r="L97" s="48">
        <f>cargo!BB97</f>
        <v>78591.28</v>
      </c>
      <c r="M97" s="48">
        <f>cargo!BC97</f>
        <v>77480.47</v>
      </c>
      <c r="N97" s="48">
        <f>cargo!BD97</f>
        <v>1110.81</v>
      </c>
      <c r="O97" s="48">
        <f>cargo!BE97</f>
        <v>0</v>
      </c>
      <c r="P97" s="48">
        <f>cargo!BF97</f>
        <v>0</v>
      </c>
      <c r="Q97" s="48">
        <f>cargo!BG97</f>
        <v>0</v>
      </c>
      <c r="R97" s="48">
        <f>cargo!CC97</f>
        <v>75313.179999999993</v>
      </c>
      <c r="S97" s="48">
        <f>cargo!CD97</f>
        <v>75313.179999999993</v>
      </c>
      <c r="T97" s="48">
        <f>cargo!CE97</f>
        <v>73410.789999999994</v>
      </c>
      <c r="U97" s="48">
        <f>cargo!CF97</f>
        <v>1902.3899999999999</v>
      </c>
      <c r="V97" s="48">
        <f>cargo!CG97</f>
        <v>0</v>
      </c>
      <c r="W97" s="48">
        <f>cargo!CH97</f>
        <v>0</v>
      </c>
      <c r="X97" s="48">
        <f>cargo!CI97</f>
        <v>0</v>
      </c>
      <c r="Y97" s="48">
        <f>cargo!DE97</f>
        <v>88708.97</v>
      </c>
      <c r="Z97" s="48">
        <f>cargo!DF97</f>
        <v>88708.97</v>
      </c>
      <c r="AA97" s="48">
        <f>cargo!DG97</f>
        <v>86832.78</v>
      </c>
      <c r="AB97" s="48">
        <f>cargo!DH97</f>
        <v>1876.19</v>
      </c>
      <c r="AC97" s="48">
        <f>cargo!DI97</f>
        <v>0</v>
      </c>
      <c r="AD97" s="48">
        <f>cargo!DJ97</f>
        <v>0</v>
      </c>
      <c r="AE97" s="48">
        <f>cargo!DK97</f>
        <v>0</v>
      </c>
      <c r="AF97" s="48">
        <f t="shared" si="9"/>
        <v>329643.57999999996</v>
      </c>
      <c r="AG97" s="48">
        <f t="shared" si="9"/>
        <v>329643.57999999996</v>
      </c>
      <c r="AH97" s="48">
        <f t="shared" si="9"/>
        <v>324199.49</v>
      </c>
      <c r="AI97" s="48">
        <f t="shared" si="9"/>
        <v>5444.09</v>
      </c>
      <c r="AJ97" s="48">
        <f t="shared" si="9"/>
        <v>0</v>
      </c>
      <c r="AK97" s="48">
        <f t="shared" si="9"/>
        <v>0</v>
      </c>
      <c r="AL97" s="48">
        <f t="shared" si="9"/>
        <v>0</v>
      </c>
    </row>
    <row r="98" spans="1:38" s="3" customFormat="1" ht="15" customHeight="1" x14ac:dyDescent="0.25">
      <c r="A98" s="52"/>
      <c r="B98" s="50"/>
      <c r="C98" s="54" t="s">
        <v>86</v>
      </c>
      <c r="D98" s="48">
        <f>cargo!Y98</f>
        <v>0</v>
      </c>
      <c r="E98" s="48">
        <f>cargo!Z98</f>
        <v>0</v>
      </c>
      <c r="F98" s="48">
        <f>cargo!AA98</f>
        <v>0</v>
      </c>
      <c r="G98" s="48">
        <f>cargo!AB98</f>
        <v>0</v>
      </c>
      <c r="H98" s="48">
        <f>cargo!AC98</f>
        <v>0</v>
      </c>
      <c r="I98" s="48">
        <f>cargo!AD98</f>
        <v>0</v>
      </c>
      <c r="J98" s="48">
        <f>cargo!AE98</f>
        <v>0</v>
      </c>
      <c r="K98" s="48">
        <f>cargo!BA98</f>
        <v>0</v>
      </c>
      <c r="L98" s="48">
        <f>cargo!BB98</f>
        <v>0</v>
      </c>
      <c r="M98" s="48">
        <f>cargo!BC98</f>
        <v>0</v>
      </c>
      <c r="N98" s="48">
        <f>cargo!BD98</f>
        <v>0</v>
      </c>
      <c r="O98" s="48">
        <f>cargo!BE98</f>
        <v>0</v>
      </c>
      <c r="P98" s="48">
        <f>cargo!BF98</f>
        <v>0</v>
      </c>
      <c r="Q98" s="48">
        <f>cargo!BG98</f>
        <v>0</v>
      </c>
      <c r="R98" s="48">
        <f>cargo!CC98</f>
        <v>0</v>
      </c>
      <c r="S98" s="48">
        <f>cargo!CD98</f>
        <v>0</v>
      </c>
      <c r="T98" s="48">
        <f>cargo!CE98</f>
        <v>0</v>
      </c>
      <c r="U98" s="48">
        <f>cargo!CF98</f>
        <v>0</v>
      </c>
      <c r="V98" s="48">
        <f>cargo!CG98</f>
        <v>0</v>
      </c>
      <c r="W98" s="48">
        <f>cargo!CH98</f>
        <v>0</v>
      </c>
      <c r="X98" s="48">
        <f>cargo!CI98</f>
        <v>0</v>
      </c>
      <c r="Y98" s="48">
        <f>cargo!DE98</f>
        <v>0</v>
      </c>
      <c r="Z98" s="48">
        <f>cargo!DF98</f>
        <v>0</v>
      </c>
      <c r="AA98" s="48">
        <f>cargo!DG98</f>
        <v>0</v>
      </c>
      <c r="AB98" s="48">
        <f>cargo!DH98</f>
        <v>0</v>
      </c>
      <c r="AC98" s="48">
        <f>cargo!DI98</f>
        <v>0</v>
      </c>
      <c r="AD98" s="48">
        <f>cargo!DJ98</f>
        <v>0</v>
      </c>
      <c r="AE98" s="48">
        <f>cargo!DK98</f>
        <v>0</v>
      </c>
      <c r="AF98" s="48">
        <f>D98+K98+R98+Y98</f>
        <v>0</v>
      </c>
      <c r="AG98" s="48">
        <f t="shared" si="9"/>
        <v>0</v>
      </c>
      <c r="AH98" s="48">
        <f t="shared" si="9"/>
        <v>0</v>
      </c>
      <c r="AI98" s="48">
        <f t="shared" si="9"/>
        <v>0</v>
      </c>
      <c r="AJ98" s="48">
        <f t="shared" si="9"/>
        <v>0</v>
      </c>
      <c r="AK98" s="48">
        <f t="shared" si="9"/>
        <v>0</v>
      </c>
      <c r="AL98" s="48">
        <f t="shared" si="9"/>
        <v>0</v>
      </c>
    </row>
    <row r="99" spans="1:38" s="3" customFormat="1" ht="15" customHeight="1" x14ac:dyDescent="0.25">
      <c r="A99" s="52"/>
      <c r="B99" s="50"/>
      <c r="C99" s="54" t="s">
        <v>87</v>
      </c>
      <c r="D99" s="48">
        <f>cargo!Y99</f>
        <v>87030.15</v>
      </c>
      <c r="E99" s="48">
        <f>cargo!Z99</f>
        <v>87030.15</v>
      </c>
      <c r="F99" s="48">
        <f>cargo!AA99</f>
        <v>86475.45</v>
      </c>
      <c r="G99" s="48">
        <f>cargo!AB99</f>
        <v>554.70000000000005</v>
      </c>
      <c r="H99" s="48">
        <f>cargo!AC99</f>
        <v>0</v>
      </c>
      <c r="I99" s="48">
        <f>cargo!AD99</f>
        <v>0</v>
      </c>
      <c r="J99" s="48">
        <f>cargo!AE99</f>
        <v>0</v>
      </c>
      <c r="K99" s="48">
        <f>cargo!BA99</f>
        <v>78591.28</v>
      </c>
      <c r="L99" s="48">
        <f>cargo!BB99</f>
        <v>78591.28</v>
      </c>
      <c r="M99" s="48">
        <f>cargo!BC99</f>
        <v>77480.47</v>
      </c>
      <c r="N99" s="48">
        <f>cargo!BD99</f>
        <v>1110.81</v>
      </c>
      <c r="O99" s="48">
        <f>cargo!BE99</f>
        <v>0</v>
      </c>
      <c r="P99" s="48">
        <f>cargo!BF99</f>
        <v>0</v>
      </c>
      <c r="Q99" s="48">
        <f>cargo!BG99</f>
        <v>0</v>
      </c>
      <c r="R99" s="48">
        <f>cargo!CC99</f>
        <v>75313.179999999993</v>
      </c>
      <c r="S99" s="48">
        <f>cargo!CD99</f>
        <v>75313.179999999993</v>
      </c>
      <c r="T99" s="48">
        <f>cargo!CE99</f>
        <v>73410.789999999994</v>
      </c>
      <c r="U99" s="48">
        <f>cargo!CF99</f>
        <v>1902.3899999999999</v>
      </c>
      <c r="V99" s="48">
        <f>cargo!CG99</f>
        <v>0</v>
      </c>
      <c r="W99" s="48">
        <f>cargo!CH99</f>
        <v>0</v>
      </c>
      <c r="X99" s="48">
        <f>cargo!CI99</f>
        <v>0</v>
      </c>
      <c r="Y99" s="48">
        <f>cargo!DE99</f>
        <v>88708.97</v>
      </c>
      <c r="Z99" s="48">
        <f>cargo!DF99</f>
        <v>88708.97</v>
      </c>
      <c r="AA99" s="48">
        <f>cargo!DG99</f>
        <v>86832.78</v>
      </c>
      <c r="AB99" s="48">
        <f>cargo!DH99</f>
        <v>1876.19</v>
      </c>
      <c r="AC99" s="48">
        <f>cargo!DI99</f>
        <v>0</v>
      </c>
      <c r="AD99" s="48">
        <f>cargo!DJ99</f>
        <v>0</v>
      </c>
      <c r="AE99" s="48">
        <f>cargo!DK99</f>
        <v>0</v>
      </c>
      <c r="AF99" s="48">
        <f t="shared" ref="AF99" si="10">D99+K99+R99+Y99</f>
        <v>329643.57999999996</v>
      </c>
      <c r="AG99" s="48">
        <f t="shared" si="9"/>
        <v>329643.57999999996</v>
      </c>
      <c r="AH99" s="48">
        <f t="shared" si="9"/>
        <v>324199.49</v>
      </c>
      <c r="AI99" s="48">
        <f t="shared" si="9"/>
        <v>5444.09</v>
      </c>
      <c r="AJ99" s="48">
        <f t="shared" si="9"/>
        <v>0</v>
      </c>
      <c r="AK99" s="48">
        <f t="shared" si="9"/>
        <v>0</v>
      </c>
      <c r="AL99" s="48">
        <f t="shared" si="9"/>
        <v>0</v>
      </c>
    </row>
    <row r="100" spans="1:38" s="3" customFormat="1" ht="15" customHeight="1" x14ac:dyDescent="0.25">
      <c r="A100" s="52"/>
      <c r="B100" s="50"/>
      <c r="C100" s="51" t="s">
        <v>88</v>
      </c>
      <c r="D100" s="48">
        <f>cargo!Y100</f>
        <v>501.47999999999996</v>
      </c>
      <c r="E100" s="48">
        <f>cargo!Z100</f>
        <v>501.47999999999996</v>
      </c>
      <c r="F100" s="48">
        <f>cargo!AA100</f>
        <v>434.09999999999997</v>
      </c>
      <c r="G100" s="48">
        <f>cargo!AB100</f>
        <v>67.38</v>
      </c>
      <c r="H100" s="48">
        <f>cargo!AC100</f>
        <v>0</v>
      </c>
      <c r="I100" s="48">
        <f>cargo!AD100</f>
        <v>0</v>
      </c>
      <c r="J100" s="48">
        <f>cargo!AE100</f>
        <v>0</v>
      </c>
      <c r="K100" s="48">
        <f>cargo!BA100</f>
        <v>10947.09</v>
      </c>
      <c r="L100" s="48">
        <f>cargo!BB100</f>
        <v>10947.09</v>
      </c>
      <c r="M100" s="48">
        <f>cargo!BC100</f>
        <v>6725.1</v>
      </c>
      <c r="N100" s="48">
        <f>cargo!BD100</f>
        <v>4221.99</v>
      </c>
      <c r="O100" s="48">
        <f>cargo!BE100</f>
        <v>0</v>
      </c>
      <c r="P100" s="48">
        <f>cargo!BF100</f>
        <v>0</v>
      </c>
      <c r="Q100" s="48">
        <f>cargo!BG100</f>
        <v>0</v>
      </c>
      <c r="R100" s="48">
        <f>cargo!CC100</f>
        <v>14545.52</v>
      </c>
      <c r="S100" s="48">
        <f>cargo!CD100</f>
        <v>14545.52</v>
      </c>
      <c r="T100" s="48">
        <f>cargo!CE100</f>
        <v>8753.52</v>
      </c>
      <c r="U100" s="48">
        <f>cargo!CF100</f>
        <v>5792</v>
      </c>
      <c r="V100" s="48">
        <f>cargo!CG100</f>
        <v>0</v>
      </c>
      <c r="W100" s="48">
        <f>cargo!CH100</f>
        <v>0</v>
      </c>
      <c r="X100" s="48">
        <f>cargo!CI100</f>
        <v>0</v>
      </c>
      <c r="Y100" s="48">
        <f>cargo!DE100</f>
        <v>11591</v>
      </c>
      <c r="Z100" s="48">
        <f>cargo!DF100</f>
        <v>11591</v>
      </c>
      <c r="AA100" s="48">
        <f>cargo!DG100</f>
        <v>7366</v>
      </c>
      <c r="AB100" s="48">
        <f>cargo!DH100</f>
        <v>4225</v>
      </c>
      <c r="AC100" s="48">
        <f>cargo!DI100</f>
        <v>0</v>
      </c>
      <c r="AD100" s="48">
        <f>cargo!DJ100</f>
        <v>0</v>
      </c>
      <c r="AE100" s="48">
        <f>cargo!DK100</f>
        <v>0</v>
      </c>
      <c r="AF100" s="48">
        <f t="shared" si="9"/>
        <v>37585.089999999997</v>
      </c>
      <c r="AG100" s="48">
        <f t="shared" si="9"/>
        <v>37585.089999999997</v>
      </c>
      <c r="AH100" s="48">
        <f t="shared" si="9"/>
        <v>23278.720000000001</v>
      </c>
      <c r="AI100" s="48">
        <f t="shared" si="9"/>
        <v>14306.369999999999</v>
      </c>
      <c r="AJ100" s="48">
        <f t="shared" si="9"/>
        <v>0</v>
      </c>
      <c r="AK100" s="48">
        <f t="shared" si="9"/>
        <v>0</v>
      </c>
      <c r="AL100" s="48">
        <f t="shared" si="9"/>
        <v>0</v>
      </c>
    </row>
    <row r="101" spans="1:38" s="3" customFormat="1" ht="15" customHeight="1" x14ac:dyDescent="0.25">
      <c r="A101" s="52"/>
      <c r="B101" s="50"/>
      <c r="C101" s="54" t="s">
        <v>89</v>
      </c>
      <c r="D101" s="48">
        <f>cargo!Y101</f>
        <v>0</v>
      </c>
      <c r="E101" s="48">
        <f>cargo!Z101</f>
        <v>0</v>
      </c>
      <c r="F101" s="48">
        <f>cargo!AA101</f>
        <v>0</v>
      </c>
      <c r="G101" s="48">
        <f>cargo!AB101</f>
        <v>0</v>
      </c>
      <c r="H101" s="48">
        <f>cargo!AC101</f>
        <v>0</v>
      </c>
      <c r="I101" s="48">
        <f>cargo!AD101</f>
        <v>0</v>
      </c>
      <c r="J101" s="48">
        <f>cargo!AE101</f>
        <v>0</v>
      </c>
      <c r="K101" s="48">
        <f>cargo!BA101</f>
        <v>0</v>
      </c>
      <c r="L101" s="48">
        <f>cargo!BB101</f>
        <v>0</v>
      </c>
      <c r="M101" s="48">
        <f>cargo!BC101</f>
        <v>0</v>
      </c>
      <c r="N101" s="48">
        <f>cargo!BD101</f>
        <v>0</v>
      </c>
      <c r="O101" s="48">
        <f>cargo!BE101</f>
        <v>0</v>
      </c>
      <c r="P101" s="48">
        <f>cargo!BF101</f>
        <v>0</v>
      </c>
      <c r="Q101" s="48">
        <f>cargo!BG101</f>
        <v>0</v>
      </c>
      <c r="R101" s="48">
        <f>cargo!CC101</f>
        <v>0</v>
      </c>
      <c r="S101" s="48">
        <f>cargo!CD101</f>
        <v>0</v>
      </c>
      <c r="T101" s="48">
        <f>cargo!CE101</f>
        <v>0</v>
      </c>
      <c r="U101" s="48">
        <f>cargo!CF101</f>
        <v>0</v>
      </c>
      <c r="V101" s="48">
        <f>cargo!CG101</f>
        <v>0</v>
      </c>
      <c r="W101" s="48">
        <f>cargo!CH101</f>
        <v>0</v>
      </c>
      <c r="X101" s="48">
        <f>cargo!CI101</f>
        <v>0</v>
      </c>
      <c r="Y101" s="48">
        <f>cargo!DE101</f>
        <v>0</v>
      </c>
      <c r="Z101" s="48">
        <f>cargo!DF101</f>
        <v>0</v>
      </c>
      <c r="AA101" s="48">
        <f>cargo!DG101</f>
        <v>0</v>
      </c>
      <c r="AB101" s="48">
        <f>cargo!DH101</f>
        <v>0</v>
      </c>
      <c r="AC101" s="48">
        <f>cargo!DI101</f>
        <v>0</v>
      </c>
      <c r="AD101" s="48">
        <f>cargo!DJ101</f>
        <v>0</v>
      </c>
      <c r="AE101" s="48">
        <f>cargo!DK101</f>
        <v>0</v>
      </c>
      <c r="AF101" s="48">
        <f t="shared" si="9"/>
        <v>0</v>
      </c>
      <c r="AG101" s="48">
        <f t="shared" si="9"/>
        <v>0</v>
      </c>
      <c r="AH101" s="48">
        <f t="shared" si="9"/>
        <v>0</v>
      </c>
      <c r="AI101" s="48">
        <f t="shared" si="9"/>
        <v>0</v>
      </c>
      <c r="AJ101" s="48">
        <f t="shared" si="9"/>
        <v>0</v>
      </c>
      <c r="AK101" s="48">
        <f t="shared" si="9"/>
        <v>0</v>
      </c>
      <c r="AL101" s="48">
        <f t="shared" si="9"/>
        <v>0</v>
      </c>
    </row>
    <row r="102" spans="1:38" s="3" customFormat="1" ht="15" customHeight="1" x14ac:dyDescent="0.25">
      <c r="A102" s="52"/>
      <c r="B102" s="50"/>
      <c r="C102" s="54" t="s">
        <v>90</v>
      </c>
      <c r="D102" s="48">
        <f>cargo!Y102</f>
        <v>501.47999999999996</v>
      </c>
      <c r="E102" s="48">
        <f>cargo!Z102</f>
        <v>501.47999999999996</v>
      </c>
      <c r="F102" s="48">
        <f>cargo!AA102</f>
        <v>434.09999999999997</v>
      </c>
      <c r="G102" s="48">
        <f>cargo!AB102</f>
        <v>67.38</v>
      </c>
      <c r="H102" s="48">
        <f>cargo!AC102</f>
        <v>0</v>
      </c>
      <c r="I102" s="48">
        <f>cargo!AD102</f>
        <v>0</v>
      </c>
      <c r="J102" s="48">
        <f>cargo!AE102</f>
        <v>0</v>
      </c>
      <c r="K102" s="48">
        <f>cargo!BA102</f>
        <v>10947.09</v>
      </c>
      <c r="L102" s="48">
        <f>cargo!BB102</f>
        <v>10947.09</v>
      </c>
      <c r="M102" s="48">
        <f>cargo!BC102</f>
        <v>6725.1</v>
      </c>
      <c r="N102" s="48">
        <f>cargo!BD102</f>
        <v>4221.99</v>
      </c>
      <c r="O102" s="48">
        <f>cargo!BE102</f>
        <v>0</v>
      </c>
      <c r="P102" s="48">
        <f>cargo!BF102</f>
        <v>0</v>
      </c>
      <c r="Q102" s="48">
        <f>cargo!BG102</f>
        <v>0</v>
      </c>
      <c r="R102" s="48">
        <f>cargo!CC102</f>
        <v>14545.52</v>
      </c>
      <c r="S102" s="48">
        <f>cargo!CD102</f>
        <v>14545.52</v>
      </c>
      <c r="T102" s="48">
        <f>cargo!CE102</f>
        <v>8753.52</v>
      </c>
      <c r="U102" s="48">
        <f>cargo!CF102</f>
        <v>5792</v>
      </c>
      <c r="V102" s="48">
        <f>cargo!CG102</f>
        <v>0</v>
      </c>
      <c r="W102" s="48">
        <f>cargo!CH102</f>
        <v>0</v>
      </c>
      <c r="X102" s="48">
        <f>cargo!CI102</f>
        <v>0</v>
      </c>
      <c r="Y102" s="48">
        <f>cargo!DE102</f>
        <v>11591</v>
      </c>
      <c r="Z102" s="48">
        <f>cargo!DF102</f>
        <v>11591</v>
      </c>
      <c r="AA102" s="48">
        <f>cargo!DG102</f>
        <v>7366</v>
      </c>
      <c r="AB102" s="48">
        <f>cargo!DH102</f>
        <v>4225</v>
      </c>
      <c r="AC102" s="48">
        <f>cargo!DI102</f>
        <v>0</v>
      </c>
      <c r="AD102" s="48">
        <f>cargo!DJ102</f>
        <v>0</v>
      </c>
      <c r="AE102" s="48">
        <f>cargo!DK102</f>
        <v>0</v>
      </c>
      <c r="AF102" s="48">
        <f t="shared" si="9"/>
        <v>37585.089999999997</v>
      </c>
      <c r="AG102" s="48">
        <f t="shared" si="9"/>
        <v>37585.089999999997</v>
      </c>
      <c r="AH102" s="48">
        <f t="shared" si="9"/>
        <v>23278.720000000001</v>
      </c>
      <c r="AI102" s="48">
        <f t="shared" si="9"/>
        <v>14306.369999999999</v>
      </c>
      <c r="AJ102" s="48">
        <f t="shared" si="9"/>
        <v>0</v>
      </c>
      <c r="AK102" s="48">
        <f t="shared" si="9"/>
        <v>0</v>
      </c>
      <c r="AL102" s="48">
        <f t="shared" si="9"/>
        <v>0</v>
      </c>
    </row>
    <row r="103" spans="1:38" s="3" customFormat="1" ht="15" customHeight="1" x14ac:dyDescent="0.25">
      <c r="A103" s="52"/>
      <c r="B103" s="50"/>
      <c r="C103" s="51" t="s">
        <v>91</v>
      </c>
      <c r="D103" s="48">
        <f>cargo!Y103</f>
        <v>65260.6</v>
      </c>
      <c r="E103" s="48">
        <f>cargo!Z103</f>
        <v>23911.15</v>
      </c>
      <c r="F103" s="48">
        <f>cargo!AA103</f>
        <v>3409.36</v>
      </c>
      <c r="G103" s="48">
        <f>cargo!AB103</f>
        <v>20501.79</v>
      </c>
      <c r="H103" s="48">
        <f>cargo!AC103</f>
        <v>41349.449999999997</v>
      </c>
      <c r="I103" s="48">
        <f>cargo!AD103</f>
        <v>41349.449999999997</v>
      </c>
      <c r="J103" s="48">
        <f>cargo!AE103</f>
        <v>0</v>
      </c>
      <c r="K103" s="48">
        <f>cargo!BA103</f>
        <v>64532.04</v>
      </c>
      <c r="L103" s="48">
        <f>cargo!BB103</f>
        <v>6732.0400000000009</v>
      </c>
      <c r="M103" s="48">
        <f>cargo!BC103</f>
        <v>1653.6599999999999</v>
      </c>
      <c r="N103" s="48">
        <f>cargo!BD103</f>
        <v>5078.380000000001</v>
      </c>
      <c r="O103" s="48">
        <f>cargo!BE103</f>
        <v>57800</v>
      </c>
      <c r="P103" s="48">
        <f>cargo!BF103</f>
        <v>57800</v>
      </c>
      <c r="Q103" s="48">
        <f>cargo!BG103</f>
        <v>0</v>
      </c>
      <c r="R103" s="48">
        <f>cargo!CC103</f>
        <v>25855.920000000002</v>
      </c>
      <c r="S103" s="48">
        <f>cargo!CD103</f>
        <v>6624.9100000000008</v>
      </c>
      <c r="T103" s="48">
        <f>cargo!CE103</f>
        <v>1709.37</v>
      </c>
      <c r="U103" s="48">
        <f>cargo!CF103</f>
        <v>4915.5400000000009</v>
      </c>
      <c r="V103" s="48">
        <f>cargo!CG103</f>
        <v>19231.010000000002</v>
      </c>
      <c r="W103" s="48">
        <f>cargo!CH103</f>
        <v>19231.010000000002</v>
      </c>
      <c r="X103" s="48">
        <f>cargo!CI103</f>
        <v>0</v>
      </c>
      <c r="Y103" s="48">
        <f>cargo!DE103</f>
        <v>70596.100000000006</v>
      </c>
      <c r="Z103" s="48">
        <f>cargo!DF103</f>
        <v>12492.1</v>
      </c>
      <c r="AA103" s="48">
        <f>cargo!DG103</f>
        <v>1210.44</v>
      </c>
      <c r="AB103" s="48">
        <f>cargo!DH103</f>
        <v>11281.66</v>
      </c>
      <c r="AC103" s="48">
        <f>cargo!DI103</f>
        <v>58104</v>
      </c>
      <c r="AD103" s="48">
        <f>cargo!DJ103</f>
        <v>58104</v>
      </c>
      <c r="AE103" s="48">
        <f>cargo!DK103</f>
        <v>0</v>
      </c>
      <c r="AF103" s="48">
        <f t="shared" si="9"/>
        <v>226244.66</v>
      </c>
      <c r="AG103" s="48">
        <f t="shared" si="9"/>
        <v>49760.200000000004</v>
      </c>
      <c r="AH103" s="48">
        <f t="shared" si="9"/>
        <v>7982.83</v>
      </c>
      <c r="AI103" s="48">
        <f t="shared" si="9"/>
        <v>41777.370000000003</v>
      </c>
      <c r="AJ103" s="48">
        <f t="shared" si="9"/>
        <v>176484.46</v>
      </c>
      <c r="AK103" s="48">
        <f t="shared" si="9"/>
        <v>176484.46</v>
      </c>
      <c r="AL103" s="48">
        <f t="shared" si="9"/>
        <v>0</v>
      </c>
    </row>
    <row r="104" spans="1:38" s="3" customFormat="1" ht="15" customHeight="1" x14ac:dyDescent="0.25">
      <c r="A104" s="52"/>
      <c r="B104" s="50"/>
      <c r="C104" s="54" t="s">
        <v>92</v>
      </c>
      <c r="D104" s="48">
        <f>cargo!Y104</f>
        <v>2834.7700000000004</v>
      </c>
      <c r="E104" s="48">
        <f>cargo!Z104</f>
        <v>2834.7700000000004</v>
      </c>
      <c r="F104" s="48">
        <f>cargo!AA104</f>
        <v>0</v>
      </c>
      <c r="G104" s="48">
        <f>cargo!AB104</f>
        <v>2834.7700000000004</v>
      </c>
      <c r="H104" s="48">
        <f>cargo!AC104</f>
        <v>0</v>
      </c>
      <c r="I104" s="48">
        <f>cargo!AD104</f>
        <v>0</v>
      </c>
      <c r="J104" s="48">
        <f>cargo!AE104</f>
        <v>0</v>
      </c>
      <c r="K104" s="48">
        <f>cargo!BA104</f>
        <v>2258.3600000000006</v>
      </c>
      <c r="L104" s="48">
        <f>cargo!BB104</f>
        <v>2258.3600000000006</v>
      </c>
      <c r="M104" s="48">
        <f>cargo!BC104</f>
        <v>0</v>
      </c>
      <c r="N104" s="48">
        <f>cargo!BD104</f>
        <v>2258.3600000000006</v>
      </c>
      <c r="O104" s="48">
        <f>cargo!BE104</f>
        <v>0</v>
      </c>
      <c r="P104" s="48">
        <f>cargo!BF104</f>
        <v>0</v>
      </c>
      <c r="Q104" s="48">
        <f>cargo!BG104</f>
        <v>0</v>
      </c>
      <c r="R104" s="48">
        <f>cargo!CC104</f>
        <v>2598.5200000000004</v>
      </c>
      <c r="S104" s="48">
        <f>cargo!CD104</f>
        <v>2598.5200000000004</v>
      </c>
      <c r="T104" s="48">
        <f>cargo!CE104</f>
        <v>0</v>
      </c>
      <c r="U104" s="48">
        <f>cargo!CF104</f>
        <v>2598.5200000000004</v>
      </c>
      <c r="V104" s="48">
        <f>cargo!CG104</f>
        <v>0</v>
      </c>
      <c r="W104" s="48">
        <f>cargo!CH104</f>
        <v>0</v>
      </c>
      <c r="X104" s="48">
        <f>cargo!CI104</f>
        <v>0</v>
      </c>
      <c r="Y104" s="48">
        <f>cargo!DE104</f>
        <v>3424.75</v>
      </c>
      <c r="Z104" s="48">
        <f>cargo!DF104</f>
        <v>3424.75</v>
      </c>
      <c r="AA104" s="48">
        <f>cargo!DG104</f>
        <v>0</v>
      </c>
      <c r="AB104" s="48">
        <f>cargo!DH104</f>
        <v>3424.75</v>
      </c>
      <c r="AC104" s="48">
        <f>cargo!DI104</f>
        <v>0</v>
      </c>
      <c r="AD104" s="48">
        <f>cargo!DJ104</f>
        <v>0</v>
      </c>
      <c r="AE104" s="48">
        <f>cargo!DK104</f>
        <v>0</v>
      </c>
      <c r="AF104" s="48">
        <f t="shared" si="9"/>
        <v>11116.400000000001</v>
      </c>
      <c r="AG104" s="48">
        <f t="shared" si="9"/>
        <v>11116.400000000001</v>
      </c>
      <c r="AH104" s="48">
        <f t="shared" si="9"/>
        <v>0</v>
      </c>
      <c r="AI104" s="48">
        <f t="shared" si="9"/>
        <v>11116.400000000001</v>
      </c>
      <c r="AJ104" s="48">
        <f t="shared" si="9"/>
        <v>0</v>
      </c>
      <c r="AK104" s="48">
        <f t="shared" si="9"/>
        <v>0</v>
      </c>
      <c r="AL104" s="48">
        <f t="shared" si="9"/>
        <v>0</v>
      </c>
    </row>
    <row r="105" spans="1:38" s="3" customFormat="1" ht="15" customHeight="1" x14ac:dyDescent="0.25">
      <c r="A105" s="52"/>
      <c r="B105" s="50"/>
      <c r="C105" s="54" t="s">
        <v>93</v>
      </c>
      <c r="D105" s="48">
        <f>cargo!Y105</f>
        <v>62425.83</v>
      </c>
      <c r="E105" s="48">
        <f>cargo!Z105</f>
        <v>21076.38</v>
      </c>
      <c r="F105" s="48">
        <f>cargo!AA105</f>
        <v>3409.36</v>
      </c>
      <c r="G105" s="48">
        <f>cargo!AB105</f>
        <v>17667.02</v>
      </c>
      <c r="H105" s="48">
        <f>cargo!AC105</f>
        <v>41349.449999999997</v>
      </c>
      <c r="I105" s="48">
        <f>cargo!AD105</f>
        <v>41349.449999999997</v>
      </c>
      <c r="J105" s="48">
        <f>cargo!AE105</f>
        <v>0</v>
      </c>
      <c r="K105" s="48">
        <f>cargo!BA105</f>
        <v>62273.68</v>
      </c>
      <c r="L105" s="48">
        <f>cargo!BB105</f>
        <v>4473.68</v>
      </c>
      <c r="M105" s="48">
        <f>cargo!BC105</f>
        <v>1653.6599999999999</v>
      </c>
      <c r="N105" s="48">
        <f>cargo!BD105</f>
        <v>2820.02</v>
      </c>
      <c r="O105" s="48">
        <f>cargo!BE105</f>
        <v>57800</v>
      </c>
      <c r="P105" s="48">
        <f>cargo!BF105</f>
        <v>57800</v>
      </c>
      <c r="Q105" s="48">
        <f>cargo!BG105</f>
        <v>0</v>
      </c>
      <c r="R105" s="48">
        <f>cargo!CC105</f>
        <v>23257.4</v>
      </c>
      <c r="S105" s="48">
        <f>cargo!CD105</f>
        <v>4026.39</v>
      </c>
      <c r="T105" s="48">
        <f>cargo!CE105</f>
        <v>1709.37</v>
      </c>
      <c r="U105" s="48">
        <f>cargo!CF105</f>
        <v>2317.02</v>
      </c>
      <c r="V105" s="48">
        <f>cargo!CG105</f>
        <v>19231.010000000002</v>
      </c>
      <c r="W105" s="48">
        <f>cargo!CH105</f>
        <v>19231.010000000002</v>
      </c>
      <c r="X105" s="48">
        <f>cargo!CI105</f>
        <v>0</v>
      </c>
      <c r="Y105" s="48">
        <f>cargo!DE105</f>
        <v>66421.350000000006</v>
      </c>
      <c r="Z105" s="48">
        <f>cargo!DF105</f>
        <v>8317.35</v>
      </c>
      <c r="AA105" s="48">
        <f>cargo!DG105</f>
        <v>1210.44</v>
      </c>
      <c r="AB105" s="48">
        <f>cargo!DH105</f>
        <v>7106.91</v>
      </c>
      <c r="AC105" s="48">
        <f>cargo!DI105</f>
        <v>58104</v>
      </c>
      <c r="AD105" s="48">
        <f>cargo!DJ105</f>
        <v>58104</v>
      </c>
      <c r="AE105" s="48">
        <f>cargo!DK105</f>
        <v>0</v>
      </c>
      <c r="AF105" s="48">
        <f t="shared" si="9"/>
        <v>214378.26</v>
      </c>
      <c r="AG105" s="48">
        <f t="shared" si="9"/>
        <v>37893.800000000003</v>
      </c>
      <c r="AH105" s="48">
        <f t="shared" si="9"/>
        <v>7982.83</v>
      </c>
      <c r="AI105" s="48">
        <f t="shared" si="9"/>
        <v>29910.97</v>
      </c>
      <c r="AJ105" s="48">
        <f t="shared" si="9"/>
        <v>176484.46</v>
      </c>
      <c r="AK105" s="48">
        <f t="shared" si="9"/>
        <v>176484.46</v>
      </c>
      <c r="AL105" s="48">
        <f t="shared" si="9"/>
        <v>0</v>
      </c>
    </row>
    <row r="106" spans="1:38" s="3" customFormat="1" ht="15" customHeight="1" x14ac:dyDescent="0.25">
      <c r="A106" s="52"/>
      <c r="B106" s="50"/>
      <c r="C106" s="54" t="s">
        <v>94</v>
      </c>
      <c r="D106" s="48">
        <f>cargo!Y106</f>
        <v>0</v>
      </c>
      <c r="E106" s="48">
        <f>cargo!Z106</f>
        <v>0</v>
      </c>
      <c r="F106" s="48">
        <f>cargo!AA106</f>
        <v>0</v>
      </c>
      <c r="G106" s="48">
        <f>cargo!AB106</f>
        <v>0</v>
      </c>
      <c r="H106" s="48">
        <f>cargo!AC106</f>
        <v>0</v>
      </c>
      <c r="I106" s="48">
        <f>cargo!AD106</f>
        <v>0</v>
      </c>
      <c r="J106" s="48">
        <f>cargo!AE106</f>
        <v>0</v>
      </c>
      <c r="K106" s="48">
        <f>cargo!BA106</f>
        <v>0</v>
      </c>
      <c r="L106" s="48">
        <f>cargo!BB106</f>
        <v>0</v>
      </c>
      <c r="M106" s="48">
        <f>cargo!BC106</f>
        <v>0</v>
      </c>
      <c r="N106" s="48">
        <f>cargo!BD106</f>
        <v>0</v>
      </c>
      <c r="O106" s="48">
        <f>cargo!BE106</f>
        <v>0</v>
      </c>
      <c r="P106" s="48">
        <f>cargo!BF106</f>
        <v>0</v>
      </c>
      <c r="Q106" s="48">
        <f>cargo!BG106</f>
        <v>0</v>
      </c>
      <c r="R106" s="48">
        <f>cargo!CC106</f>
        <v>0</v>
      </c>
      <c r="S106" s="48">
        <f>cargo!CD106</f>
        <v>0</v>
      </c>
      <c r="T106" s="48">
        <f>cargo!CE106</f>
        <v>0</v>
      </c>
      <c r="U106" s="48">
        <f>cargo!CF106</f>
        <v>0</v>
      </c>
      <c r="V106" s="48">
        <f>cargo!CG106</f>
        <v>0</v>
      </c>
      <c r="W106" s="48">
        <f>cargo!CH106</f>
        <v>0</v>
      </c>
      <c r="X106" s="48">
        <f>cargo!CI106</f>
        <v>0</v>
      </c>
      <c r="Y106" s="48">
        <f>cargo!DE106</f>
        <v>750</v>
      </c>
      <c r="Z106" s="48">
        <f>cargo!DF106</f>
        <v>750</v>
      </c>
      <c r="AA106" s="48">
        <f>cargo!DG106</f>
        <v>0</v>
      </c>
      <c r="AB106" s="48">
        <f>cargo!DH106</f>
        <v>750</v>
      </c>
      <c r="AC106" s="48">
        <f>cargo!DI106</f>
        <v>0</v>
      </c>
      <c r="AD106" s="48">
        <f>cargo!DJ106</f>
        <v>0</v>
      </c>
      <c r="AE106" s="48">
        <f>cargo!DK106</f>
        <v>0</v>
      </c>
      <c r="AF106" s="48">
        <f t="shared" si="9"/>
        <v>750</v>
      </c>
      <c r="AG106" s="48">
        <f t="shared" si="9"/>
        <v>750</v>
      </c>
      <c r="AH106" s="48">
        <f t="shared" si="9"/>
        <v>0</v>
      </c>
      <c r="AI106" s="48">
        <f t="shared" si="9"/>
        <v>750</v>
      </c>
      <c r="AJ106" s="48">
        <f t="shared" si="9"/>
        <v>0</v>
      </c>
      <c r="AK106" s="48">
        <f t="shared" si="9"/>
        <v>0</v>
      </c>
      <c r="AL106" s="48">
        <f t="shared" si="9"/>
        <v>0</v>
      </c>
    </row>
    <row r="107" spans="1:38" s="3" customFormat="1" ht="15" customHeight="1" x14ac:dyDescent="0.25">
      <c r="A107" s="52"/>
      <c r="B107" s="50"/>
      <c r="C107" s="51" t="s">
        <v>95</v>
      </c>
      <c r="D107" s="48">
        <f>cargo!Y107</f>
        <v>19402.149999999998</v>
      </c>
      <c r="E107" s="48">
        <f>SUM(E108:E110)</f>
        <v>19402.149999999998</v>
      </c>
      <c r="F107" s="48">
        <f>cargo!AA107</f>
        <v>18550.439999999999</v>
      </c>
      <c r="G107" s="48">
        <f>cargo!AB107</f>
        <v>851.71</v>
      </c>
      <c r="H107" s="48">
        <f>cargo!AC107</f>
        <v>0</v>
      </c>
      <c r="I107" s="48">
        <f>cargo!AD107</f>
        <v>0</v>
      </c>
      <c r="J107" s="48">
        <f>cargo!AE107</f>
        <v>0</v>
      </c>
      <c r="K107" s="48">
        <f>cargo!BA107</f>
        <v>22974.149999999998</v>
      </c>
      <c r="L107" s="48">
        <f>cargo!BB107</f>
        <v>22974.149999999998</v>
      </c>
      <c r="M107" s="48">
        <f>cargo!BC107</f>
        <v>22205.67</v>
      </c>
      <c r="N107" s="48">
        <f>cargo!BD107</f>
        <v>768.48</v>
      </c>
      <c r="O107" s="48">
        <f>cargo!BE107</f>
        <v>0</v>
      </c>
      <c r="P107" s="48">
        <f>cargo!BF107</f>
        <v>0</v>
      </c>
      <c r="Q107" s="48">
        <f>cargo!BG107</f>
        <v>0</v>
      </c>
      <c r="R107" s="48">
        <f>cargo!CC107</f>
        <v>18060.920000000002</v>
      </c>
      <c r="S107" s="48">
        <f>cargo!CD107</f>
        <v>18060.920000000002</v>
      </c>
      <c r="T107" s="48">
        <f>cargo!CE107</f>
        <v>17245.68</v>
      </c>
      <c r="U107" s="48">
        <f>cargo!CF107</f>
        <v>815.24</v>
      </c>
      <c r="V107" s="48">
        <f>cargo!CG107</f>
        <v>0</v>
      </c>
      <c r="W107" s="48">
        <f>cargo!CH107</f>
        <v>0</v>
      </c>
      <c r="X107" s="48">
        <f>cargo!CI107</f>
        <v>0</v>
      </c>
      <c r="Y107" s="48">
        <f>cargo!DE107</f>
        <v>18161.86</v>
      </c>
      <c r="Z107" s="48">
        <f>cargo!DF107</f>
        <v>18161.86</v>
      </c>
      <c r="AA107" s="48">
        <f>cargo!DG107</f>
        <v>17706.59</v>
      </c>
      <c r="AB107" s="48">
        <f>cargo!DH107</f>
        <v>455.27</v>
      </c>
      <c r="AC107" s="48">
        <f>cargo!DI107</f>
        <v>0</v>
      </c>
      <c r="AD107" s="48">
        <f>cargo!DJ107</f>
        <v>0</v>
      </c>
      <c r="AE107" s="48">
        <f>cargo!DK107</f>
        <v>0</v>
      </c>
      <c r="AF107" s="48">
        <f t="shared" si="9"/>
        <v>78599.08</v>
      </c>
      <c r="AG107" s="48">
        <f t="shared" si="9"/>
        <v>78599.08</v>
      </c>
      <c r="AH107" s="48">
        <f t="shared" si="9"/>
        <v>75708.38</v>
      </c>
      <c r="AI107" s="48">
        <f t="shared" si="9"/>
        <v>2890.7000000000003</v>
      </c>
      <c r="AJ107" s="48">
        <f t="shared" si="9"/>
        <v>0</v>
      </c>
      <c r="AK107" s="48">
        <f t="shared" si="9"/>
        <v>0</v>
      </c>
      <c r="AL107" s="48">
        <f t="shared" si="9"/>
        <v>0</v>
      </c>
    </row>
    <row r="108" spans="1:38" s="3" customFormat="1" ht="15" customHeight="1" x14ac:dyDescent="0.25">
      <c r="A108" s="52"/>
      <c r="B108" s="50"/>
      <c r="C108" s="54" t="s">
        <v>96</v>
      </c>
      <c r="D108" s="48">
        <f>cargo!Y108</f>
        <v>2930.2999999999997</v>
      </c>
      <c r="E108" s="48">
        <f>cargo!Z108</f>
        <v>2930.2999999999997</v>
      </c>
      <c r="F108" s="48">
        <f>cargo!AA108</f>
        <v>2884.8399999999997</v>
      </c>
      <c r="G108" s="48">
        <f>cargo!AB108</f>
        <v>45.459999999999994</v>
      </c>
      <c r="H108" s="48">
        <f>cargo!AC108</f>
        <v>0</v>
      </c>
      <c r="I108" s="48">
        <f>cargo!AD108</f>
        <v>0</v>
      </c>
      <c r="J108" s="48">
        <f>cargo!AE108</f>
        <v>0</v>
      </c>
      <c r="K108" s="48">
        <f>cargo!BA108</f>
        <v>2543.9</v>
      </c>
      <c r="L108" s="48">
        <f>cargo!BB108</f>
        <v>2543.9</v>
      </c>
      <c r="M108" s="48">
        <f>cargo!BC108</f>
        <v>2531.67</v>
      </c>
      <c r="N108" s="48">
        <f>cargo!BD108</f>
        <v>12.23</v>
      </c>
      <c r="O108" s="48">
        <f>cargo!BE108</f>
        <v>0</v>
      </c>
      <c r="P108" s="48">
        <f>cargo!BF108</f>
        <v>0</v>
      </c>
      <c r="Q108" s="48">
        <f>cargo!BG108</f>
        <v>0</v>
      </c>
      <c r="R108" s="48">
        <f>cargo!CC108</f>
        <v>2578.5199999999995</v>
      </c>
      <c r="S108" s="48">
        <f>cargo!CD108</f>
        <v>2578.5199999999995</v>
      </c>
      <c r="T108" s="48">
        <f>cargo!CE108</f>
        <v>2563.2799999999997</v>
      </c>
      <c r="U108" s="48">
        <f>cargo!CF108</f>
        <v>15.239999999999998</v>
      </c>
      <c r="V108" s="48">
        <f>cargo!CG108</f>
        <v>0</v>
      </c>
      <c r="W108" s="48">
        <f>cargo!CH108</f>
        <v>0</v>
      </c>
      <c r="X108" s="48">
        <f>cargo!CI108</f>
        <v>0</v>
      </c>
      <c r="Y108" s="48">
        <f>cargo!DE108</f>
        <v>2949.3599999999997</v>
      </c>
      <c r="Z108" s="48">
        <f>cargo!DF108</f>
        <v>2949.3599999999997</v>
      </c>
      <c r="AA108" s="48">
        <f>cargo!DG108</f>
        <v>2891.8399999999997</v>
      </c>
      <c r="AB108" s="48">
        <f>cargo!DH108</f>
        <v>57.519999999999996</v>
      </c>
      <c r="AC108" s="48">
        <f>cargo!DI108</f>
        <v>0</v>
      </c>
      <c r="AD108" s="48">
        <f>cargo!DJ108</f>
        <v>0</v>
      </c>
      <c r="AE108" s="48">
        <f>cargo!DK108</f>
        <v>0</v>
      </c>
      <c r="AF108" s="48">
        <f t="shared" si="9"/>
        <v>11002.079999999998</v>
      </c>
      <c r="AG108" s="48">
        <f t="shared" si="9"/>
        <v>11002.079999999998</v>
      </c>
      <c r="AH108" s="48">
        <f t="shared" si="9"/>
        <v>10871.63</v>
      </c>
      <c r="AI108" s="48">
        <f t="shared" si="9"/>
        <v>130.44999999999999</v>
      </c>
      <c r="AJ108" s="48">
        <f t="shared" si="9"/>
        <v>0</v>
      </c>
      <c r="AK108" s="48">
        <f t="shared" si="9"/>
        <v>0</v>
      </c>
      <c r="AL108" s="48">
        <f t="shared" si="9"/>
        <v>0</v>
      </c>
    </row>
    <row r="109" spans="1:38" s="3" customFormat="1" ht="15" customHeight="1" x14ac:dyDescent="0.25">
      <c r="A109" s="52"/>
      <c r="B109" s="50"/>
      <c r="C109" s="54" t="s">
        <v>97</v>
      </c>
      <c r="D109" s="48">
        <f>cargo!Y109</f>
        <v>16471.849999999999</v>
      </c>
      <c r="E109" s="48">
        <f>cargo!Z109</f>
        <v>16471.849999999999</v>
      </c>
      <c r="F109" s="48">
        <f>cargo!AA109</f>
        <v>15665.6</v>
      </c>
      <c r="G109" s="48">
        <f>cargo!AB109</f>
        <v>806.25</v>
      </c>
      <c r="H109" s="48">
        <f>cargo!AC109</f>
        <v>0</v>
      </c>
      <c r="I109" s="48">
        <f>cargo!AD109</f>
        <v>0</v>
      </c>
      <c r="J109" s="48">
        <f>cargo!AE109</f>
        <v>0</v>
      </c>
      <c r="K109" s="48">
        <f>cargo!BA109</f>
        <v>20430.25</v>
      </c>
      <c r="L109" s="48">
        <f>cargo!BB109</f>
        <v>20430.25</v>
      </c>
      <c r="M109" s="48">
        <f>cargo!BC109</f>
        <v>19674</v>
      </c>
      <c r="N109" s="48">
        <f>cargo!BD109</f>
        <v>756.25</v>
      </c>
      <c r="O109" s="48">
        <f>cargo!BE109</f>
        <v>0</v>
      </c>
      <c r="P109" s="48">
        <f>cargo!BF109</f>
        <v>0</v>
      </c>
      <c r="Q109" s="48">
        <f>cargo!BG109</f>
        <v>0</v>
      </c>
      <c r="R109" s="48">
        <f>cargo!CC109</f>
        <v>15482.4</v>
      </c>
      <c r="S109" s="48">
        <f>cargo!CD109</f>
        <v>15482.4</v>
      </c>
      <c r="T109" s="48">
        <f>cargo!CE109</f>
        <v>14682.4</v>
      </c>
      <c r="U109" s="48">
        <f>cargo!CF109</f>
        <v>800</v>
      </c>
      <c r="V109" s="48">
        <f>cargo!CG109</f>
        <v>0</v>
      </c>
      <c r="W109" s="48">
        <f>cargo!CH109</f>
        <v>0</v>
      </c>
      <c r="X109" s="48">
        <f>cargo!CI109</f>
        <v>0</v>
      </c>
      <c r="Y109" s="48">
        <f>cargo!DE109</f>
        <v>15212.5</v>
      </c>
      <c r="Z109" s="48">
        <f>cargo!DF109</f>
        <v>15212.5</v>
      </c>
      <c r="AA109" s="48">
        <f>cargo!DG109</f>
        <v>14814.75</v>
      </c>
      <c r="AB109" s="48">
        <f>cargo!DH109</f>
        <v>397.75</v>
      </c>
      <c r="AC109" s="48">
        <f>cargo!DI109</f>
        <v>0</v>
      </c>
      <c r="AD109" s="48">
        <f>cargo!DJ109</f>
        <v>0</v>
      </c>
      <c r="AE109" s="48">
        <f>cargo!DK109</f>
        <v>0</v>
      </c>
      <c r="AF109" s="48">
        <f t="shared" si="9"/>
        <v>67597</v>
      </c>
      <c r="AG109" s="48">
        <f t="shared" si="9"/>
        <v>67597</v>
      </c>
      <c r="AH109" s="48">
        <f t="shared" si="9"/>
        <v>64836.75</v>
      </c>
      <c r="AI109" s="48">
        <f t="shared" si="9"/>
        <v>2760.25</v>
      </c>
      <c r="AJ109" s="48">
        <f t="shared" si="9"/>
        <v>0</v>
      </c>
      <c r="AK109" s="48">
        <f t="shared" si="9"/>
        <v>0</v>
      </c>
      <c r="AL109" s="48">
        <f t="shared" si="9"/>
        <v>0</v>
      </c>
    </row>
    <row r="110" spans="1:38" s="3" customFormat="1" ht="15" customHeight="1" x14ac:dyDescent="0.25">
      <c r="A110" s="52"/>
      <c r="B110" s="50"/>
      <c r="C110" s="54" t="s">
        <v>98</v>
      </c>
      <c r="D110" s="48">
        <f>cargo!Y110</f>
        <v>0</v>
      </c>
      <c r="E110" s="48">
        <f>cargo!Z110</f>
        <v>0</v>
      </c>
      <c r="F110" s="48">
        <f>cargo!AA110</f>
        <v>0</v>
      </c>
      <c r="G110" s="48">
        <f>cargo!AB110</f>
        <v>0</v>
      </c>
      <c r="H110" s="48">
        <f>cargo!AC110</f>
        <v>0</v>
      </c>
      <c r="I110" s="48">
        <f>cargo!AD110</f>
        <v>0</v>
      </c>
      <c r="J110" s="48">
        <f>cargo!AE110</f>
        <v>0</v>
      </c>
      <c r="K110" s="48">
        <f>cargo!BA110</f>
        <v>0</v>
      </c>
      <c r="L110" s="48">
        <f>cargo!BB110</f>
        <v>0</v>
      </c>
      <c r="M110" s="48">
        <f>cargo!BC110</f>
        <v>0</v>
      </c>
      <c r="N110" s="48">
        <f>cargo!BD110</f>
        <v>0</v>
      </c>
      <c r="O110" s="48">
        <f>cargo!BE110</f>
        <v>0</v>
      </c>
      <c r="P110" s="48">
        <f>cargo!BF110</f>
        <v>0</v>
      </c>
      <c r="Q110" s="48">
        <f>cargo!BG110</f>
        <v>0</v>
      </c>
      <c r="R110" s="48">
        <f>cargo!CC110</f>
        <v>0</v>
      </c>
      <c r="S110" s="48">
        <f>cargo!CD110</f>
        <v>0</v>
      </c>
      <c r="T110" s="48">
        <f>cargo!CE110</f>
        <v>0</v>
      </c>
      <c r="U110" s="48">
        <f>cargo!CF110</f>
        <v>0</v>
      </c>
      <c r="V110" s="48">
        <f>cargo!CG110</f>
        <v>0</v>
      </c>
      <c r="W110" s="48">
        <f>cargo!CH110</f>
        <v>0</v>
      </c>
      <c r="X110" s="48">
        <f>cargo!CI110</f>
        <v>0</v>
      </c>
      <c r="Y110" s="48">
        <f>cargo!DE110</f>
        <v>0</v>
      </c>
      <c r="Z110" s="48">
        <f>cargo!DF110</f>
        <v>0</v>
      </c>
      <c r="AA110" s="48">
        <f>cargo!DG110</f>
        <v>0</v>
      </c>
      <c r="AB110" s="48">
        <f>cargo!DH110</f>
        <v>0</v>
      </c>
      <c r="AC110" s="48">
        <f>cargo!DI110</f>
        <v>0</v>
      </c>
      <c r="AD110" s="48">
        <f>cargo!DJ110</f>
        <v>0</v>
      </c>
      <c r="AE110" s="48">
        <f>cargo!DK110</f>
        <v>0</v>
      </c>
      <c r="AF110" s="48">
        <f t="shared" si="9"/>
        <v>0</v>
      </c>
      <c r="AG110" s="48">
        <f t="shared" si="9"/>
        <v>0</v>
      </c>
      <c r="AH110" s="48">
        <f t="shared" si="9"/>
        <v>0</v>
      </c>
      <c r="AI110" s="48">
        <f t="shared" si="9"/>
        <v>0</v>
      </c>
      <c r="AJ110" s="48">
        <f t="shared" si="9"/>
        <v>0</v>
      </c>
      <c r="AK110" s="48">
        <f t="shared" si="9"/>
        <v>0</v>
      </c>
      <c r="AL110" s="48">
        <f t="shared" si="9"/>
        <v>0</v>
      </c>
    </row>
    <row r="111" spans="1:38" s="3" customFormat="1" ht="15" customHeight="1" x14ac:dyDescent="0.25">
      <c r="A111" s="52"/>
      <c r="B111" s="50"/>
      <c r="C111" s="51" t="s">
        <v>51</v>
      </c>
      <c r="D111" s="48">
        <f>cargo!Y111</f>
        <v>157270.87</v>
      </c>
      <c r="E111" s="48">
        <f>cargo!Z111</f>
        <v>92379.05</v>
      </c>
      <c r="F111" s="48">
        <f>cargo!AA111</f>
        <v>54642.070000000007</v>
      </c>
      <c r="G111" s="48">
        <f>cargo!AB111</f>
        <v>37736.979999999996</v>
      </c>
      <c r="H111" s="48">
        <f>cargo!AC111</f>
        <v>64891.82</v>
      </c>
      <c r="I111" s="48">
        <f>cargo!AD111</f>
        <v>64891.82</v>
      </c>
      <c r="J111" s="48">
        <f>cargo!AE111</f>
        <v>0</v>
      </c>
      <c r="K111" s="48">
        <f>cargo!BA111</f>
        <v>148033.53</v>
      </c>
      <c r="L111" s="48">
        <f>cargo!BB111</f>
        <v>141733.53</v>
      </c>
      <c r="M111" s="48">
        <f>cargo!BC111</f>
        <v>90546.66</v>
      </c>
      <c r="N111" s="48">
        <f>cargo!BD111</f>
        <v>51186.87</v>
      </c>
      <c r="O111" s="48">
        <f>cargo!BE111</f>
        <v>6300</v>
      </c>
      <c r="P111" s="48">
        <f>cargo!BF111</f>
        <v>6300</v>
      </c>
      <c r="Q111" s="48">
        <f>cargo!BG111</f>
        <v>0</v>
      </c>
      <c r="R111" s="48">
        <f>cargo!CC111</f>
        <v>159017.98000000001</v>
      </c>
      <c r="S111" s="48">
        <f>cargo!CD111</f>
        <v>130062.94000000002</v>
      </c>
      <c r="T111" s="48">
        <f>cargo!CE111</f>
        <v>100764.48000000001</v>
      </c>
      <c r="U111" s="48">
        <f>cargo!CF111</f>
        <v>29298.460000000003</v>
      </c>
      <c r="V111" s="48">
        <f>cargo!CG111</f>
        <v>28955.040000000001</v>
      </c>
      <c r="W111" s="48">
        <f>cargo!CH111</f>
        <v>28955.040000000001</v>
      </c>
      <c r="X111" s="48">
        <f>cargo!CI111</f>
        <v>0</v>
      </c>
      <c r="Y111" s="48">
        <f>cargo!DE111</f>
        <v>108409.69</v>
      </c>
      <c r="Z111" s="48">
        <f>cargo!DF111</f>
        <v>93106.5</v>
      </c>
      <c r="AA111" s="48">
        <f>cargo!DG111</f>
        <v>65548.600000000006</v>
      </c>
      <c r="AB111" s="48">
        <f>cargo!DH111</f>
        <v>27557.9</v>
      </c>
      <c r="AC111" s="48">
        <f>cargo!DI111</f>
        <v>15303.19</v>
      </c>
      <c r="AD111" s="48">
        <f>cargo!DJ111</f>
        <v>15303.19</v>
      </c>
      <c r="AE111" s="48">
        <f>cargo!DK111</f>
        <v>0</v>
      </c>
      <c r="AF111" s="48">
        <f t="shared" si="9"/>
        <v>572732.07000000007</v>
      </c>
      <c r="AG111" s="48">
        <f t="shared" si="9"/>
        <v>457282.02</v>
      </c>
      <c r="AH111" s="48">
        <f t="shared" si="9"/>
        <v>311501.81000000006</v>
      </c>
      <c r="AI111" s="48">
        <f t="shared" si="9"/>
        <v>145780.21000000002</v>
      </c>
      <c r="AJ111" s="48">
        <f t="shared" si="9"/>
        <v>115450.05000000002</v>
      </c>
      <c r="AK111" s="48">
        <f t="shared" si="9"/>
        <v>115450.05000000002</v>
      </c>
      <c r="AL111" s="48">
        <f t="shared" si="9"/>
        <v>0</v>
      </c>
    </row>
    <row r="112" spans="1:38" s="3" customFormat="1" ht="15" customHeight="1" x14ac:dyDescent="0.25">
      <c r="A112" s="52"/>
      <c r="B112" s="50"/>
      <c r="C112" s="51" t="s">
        <v>26</v>
      </c>
      <c r="D112" s="48">
        <f>cargo!Y112</f>
        <v>256346.02</v>
      </c>
      <c r="E112" s="48">
        <f>cargo!Z112</f>
        <v>241845.77</v>
      </c>
      <c r="F112" s="48">
        <f>cargo!AA112</f>
        <v>123479.04999999999</v>
      </c>
      <c r="G112" s="48">
        <f>cargo!AB112</f>
        <v>118366.72</v>
      </c>
      <c r="H112" s="48">
        <f>cargo!AC112</f>
        <v>14500.25</v>
      </c>
      <c r="I112" s="48">
        <f>cargo!AD112</f>
        <v>0</v>
      </c>
      <c r="J112" s="48">
        <f>cargo!AE112</f>
        <v>14500.25</v>
      </c>
      <c r="K112" s="48">
        <f>cargo!BA112</f>
        <v>385814.69</v>
      </c>
      <c r="L112" s="48">
        <f>cargo!BB112</f>
        <v>356556.27</v>
      </c>
      <c r="M112" s="48">
        <f>cargo!BC112</f>
        <v>101926.04000000001</v>
      </c>
      <c r="N112" s="48">
        <f>cargo!BD112</f>
        <v>254630.22999999998</v>
      </c>
      <c r="O112" s="48">
        <f>cargo!BE112</f>
        <v>29258.42</v>
      </c>
      <c r="P112" s="48">
        <f>cargo!BF112</f>
        <v>24258.42</v>
      </c>
      <c r="Q112" s="48">
        <f>cargo!BG112</f>
        <v>5000</v>
      </c>
      <c r="R112" s="48">
        <f>cargo!CC112</f>
        <v>509793.33999999997</v>
      </c>
      <c r="S112" s="48">
        <f>cargo!CD112</f>
        <v>464400.80999999994</v>
      </c>
      <c r="T112" s="48">
        <f>cargo!CE112</f>
        <v>80817.48</v>
      </c>
      <c r="U112" s="48">
        <f>cargo!CF112</f>
        <v>383583.32999999996</v>
      </c>
      <c r="V112" s="48">
        <f>cargo!CG112</f>
        <v>45392.53</v>
      </c>
      <c r="W112" s="48">
        <f>cargo!CH112</f>
        <v>45392.53</v>
      </c>
      <c r="X112" s="48">
        <f>cargo!CI112</f>
        <v>0</v>
      </c>
      <c r="Y112" s="48">
        <f>cargo!DE112</f>
        <v>397611.43</v>
      </c>
      <c r="Z112" s="48">
        <f>cargo!DF112</f>
        <v>355753.8</v>
      </c>
      <c r="AA112" s="48">
        <f>cargo!DG112</f>
        <v>98612.9</v>
      </c>
      <c r="AB112" s="48">
        <f>cargo!DH112</f>
        <v>257140.9</v>
      </c>
      <c r="AC112" s="48">
        <f>cargo!DI112</f>
        <v>41857.629999999997</v>
      </c>
      <c r="AD112" s="48">
        <f>cargo!DJ112</f>
        <v>34857.629999999997</v>
      </c>
      <c r="AE112" s="48">
        <f>cargo!DK112</f>
        <v>7000</v>
      </c>
      <c r="AF112" s="48">
        <f t="shared" si="9"/>
        <v>1549565.4799999997</v>
      </c>
      <c r="AG112" s="48">
        <f t="shared" si="9"/>
        <v>1418556.6500000001</v>
      </c>
      <c r="AH112" s="48">
        <f t="shared" si="9"/>
        <v>404835.47</v>
      </c>
      <c r="AI112" s="48">
        <f t="shared" si="9"/>
        <v>1013721.1799999999</v>
      </c>
      <c r="AJ112" s="48">
        <f t="shared" si="9"/>
        <v>131008.82999999999</v>
      </c>
      <c r="AK112" s="48">
        <f t="shared" si="9"/>
        <v>104508.57999999999</v>
      </c>
      <c r="AL112" s="48">
        <f t="shared" si="9"/>
        <v>26500.25</v>
      </c>
    </row>
    <row r="113" spans="1:38" s="3" customFormat="1" ht="15" customHeight="1" x14ac:dyDescent="0.25">
      <c r="A113" s="52"/>
      <c r="B113" s="50"/>
      <c r="C113" s="54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1:38" s="3" customFormat="1" ht="15" customHeight="1" x14ac:dyDescent="0.25">
      <c r="A114" s="49"/>
      <c r="B114" s="50" t="s">
        <v>99</v>
      </c>
      <c r="C114" s="51"/>
      <c r="D114" s="48">
        <f>cargo!Y114</f>
        <v>2107967.9533900004</v>
      </c>
      <c r="E114" s="48">
        <f>cargo!Z114</f>
        <v>672002.82438999997</v>
      </c>
      <c r="F114" s="48">
        <f>cargo!AA114</f>
        <v>525179.60028999997</v>
      </c>
      <c r="G114" s="48">
        <f>cargo!AB114</f>
        <v>146823.22409999999</v>
      </c>
      <c r="H114" s="48">
        <f>cargo!AC114</f>
        <v>1435965.1290000002</v>
      </c>
      <c r="I114" s="48">
        <f>cargo!AD114</f>
        <v>244967.557</v>
      </c>
      <c r="J114" s="48">
        <f>cargo!AE114</f>
        <v>1190997.5720000002</v>
      </c>
      <c r="K114" s="48">
        <f>cargo!BA114</f>
        <v>1665110.2939999998</v>
      </c>
      <c r="L114" s="48">
        <f>cargo!BB114</f>
        <v>894298.33999999985</v>
      </c>
      <c r="M114" s="48">
        <f>cargo!BC114</f>
        <v>730457.35259999987</v>
      </c>
      <c r="N114" s="48">
        <f>cargo!BD114</f>
        <v>163840.98739999998</v>
      </c>
      <c r="O114" s="48">
        <f>cargo!BE114</f>
        <v>770811.95399999991</v>
      </c>
      <c r="P114" s="48">
        <f>cargo!BF114</f>
        <v>181623.663</v>
      </c>
      <c r="Q114" s="48">
        <f>cargo!BG114</f>
        <v>589188.29099999997</v>
      </c>
      <c r="R114" s="48">
        <f>cargo!CC114</f>
        <v>1788929.1150999998</v>
      </c>
      <c r="S114" s="48">
        <f>cargo!CD114</f>
        <v>943186.00009999983</v>
      </c>
      <c r="T114" s="48">
        <f>cargo!CE114</f>
        <v>798423.88619999983</v>
      </c>
      <c r="U114" s="48">
        <f>cargo!CF114</f>
        <v>144762.1139</v>
      </c>
      <c r="V114" s="48">
        <f>cargo!CG114</f>
        <v>845743.11499999999</v>
      </c>
      <c r="W114" s="48">
        <f>cargo!CH114</f>
        <v>236351.47999999998</v>
      </c>
      <c r="X114" s="48">
        <f>cargo!CI114</f>
        <v>609391.63500000001</v>
      </c>
      <c r="Y114" s="48">
        <f>cargo!DE114</f>
        <v>2332688.6596999997</v>
      </c>
      <c r="Z114" s="48">
        <f>cargo!DF114</f>
        <v>882947.28969999996</v>
      </c>
      <c r="AA114" s="48">
        <f>cargo!DG114</f>
        <v>767964.19640000002</v>
      </c>
      <c r="AB114" s="48">
        <f>cargo!DH114</f>
        <v>114983.09329999999</v>
      </c>
      <c r="AC114" s="48">
        <f>cargo!DI114</f>
        <v>1449741.3699999999</v>
      </c>
      <c r="AD114" s="48">
        <f>cargo!DJ114</f>
        <v>221607.48</v>
      </c>
      <c r="AE114" s="48">
        <f>cargo!DK114</f>
        <v>1228133.8899999999</v>
      </c>
      <c r="AF114" s="48">
        <f t="shared" ref="AF114:AL129" si="11">D114+K114+R114+Y114</f>
        <v>7894696.0221899999</v>
      </c>
      <c r="AG114" s="48">
        <f t="shared" si="11"/>
        <v>3392434.4541899995</v>
      </c>
      <c r="AH114" s="48">
        <f t="shared" si="11"/>
        <v>2822025.0354899997</v>
      </c>
      <c r="AI114" s="48">
        <f t="shared" si="11"/>
        <v>570409.41869999992</v>
      </c>
      <c r="AJ114" s="48">
        <f t="shared" si="11"/>
        <v>4502261.568</v>
      </c>
      <c r="AK114" s="48">
        <f t="shared" si="11"/>
        <v>884550.17999999993</v>
      </c>
      <c r="AL114" s="48">
        <f t="shared" si="11"/>
        <v>3617711.3880000003</v>
      </c>
    </row>
    <row r="115" spans="1:38" s="3" customFormat="1" ht="15" customHeight="1" x14ac:dyDescent="0.25">
      <c r="A115" s="52"/>
      <c r="B115" s="50"/>
      <c r="C115" s="51" t="s">
        <v>100</v>
      </c>
      <c r="D115" s="48">
        <f>cargo!Y115</f>
        <v>313192.49</v>
      </c>
      <c r="E115" s="48">
        <f>cargo!Z115</f>
        <v>284749.49</v>
      </c>
      <c r="F115" s="48">
        <f>cargo!AA115</f>
        <v>241547.89</v>
      </c>
      <c r="G115" s="48">
        <f>cargo!AB115</f>
        <v>43201.599999999991</v>
      </c>
      <c r="H115" s="48">
        <f>cargo!AC115</f>
        <v>28443</v>
      </c>
      <c r="I115" s="48">
        <f>cargo!AD115</f>
        <v>28443</v>
      </c>
      <c r="J115" s="48">
        <f>cargo!AE115</f>
        <v>0</v>
      </c>
      <c r="K115" s="48">
        <f>cargo!BA115</f>
        <v>347088.64999999997</v>
      </c>
      <c r="L115" s="48">
        <f>cargo!BB115</f>
        <v>314185.64999999997</v>
      </c>
      <c r="M115" s="48">
        <f>cargo!BC115</f>
        <v>276052.94999999995</v>
      </c>
      <c r="N115" s="48">
        <f>cargo!BD115</f>
        <v>38132.699999999997</v>
      </c>
      <c r="O115" s="48">
        <f>cargo!BE115</f>
        <v>32903</v>
      </c>
      <c r="P115" s="48">
        <f>cargo!BF115</f>
        <v>32903</v>
      </c>
      <c r="Q115" s="48">
        <f>cargo!BG115</f>
        <v>0</v>
      </c>
      <c r="R115" s="48">
        <f>cargo!CC115</f>
        <v>348123.20999999996</v>
      </c>
      <c r="S115" s="48">
        <f>cargo!CD115</f>
        <v>288796.20999999996</v>
      </c>
      <c r="T115" s="48">
        <f>cargo!CE115</f>
        <v>254289.07999999996</v>
      </c>
      <c r="U115" s="48">
        <f>cargo!CF115</f>
        <v>34507.130000000005</v>
      </c>
      <c r="V115" s="48">
        <f>cargo!CG115</f>
        <v>59327</v>
      </c>
      <c r="W115" s="48">
        <f>cargo!CH115</f>
        <v>59327</v>
      </c>
      <c r="X115" s="48">
        <f>cargo!CI115</f>
        <v>0</v>
      </c>
      <c r="Y115" s="48">
        <f>cargo!DE115</f>
        <v>343998.31000000006</v>
      </c>
      <c r="Z115" s="48">
        <f>cargo!DF115</f>
        <v>294445.48000000004</v>
      </c>
      <c r="AA115" s="48">
        <f>cargo!DG115</f>
        <v>263386.89</v>
      </c>
      <c r="AB115" s="48">
        <f>cargo!DH115</f>
        <v>31058.590000000004</v>
      </c>
      <c r="AC115" s="48">
        <f>cargo!DI115</f>
        <v>49552.829999999994</v>
      </c>
      <c r="AD115" s="48">
        <f>cargo!DJ115</f>
        <v>49508.09</v>
      </c>
      <c r="AE115" s="48">
        <f>cargo!DK115</f>
        <v>44.74</v>
      </c>
      <c r="AF115" s="48">
        <f t="shared" si="11"/>
        <v>1352402.66</v>
      </c>
      <c r="AG115" s="48">
        <f t="shared" si="11"/>
        <v>1182176.8299999998</v>
      </c>
      <c r="AH115" s="48">
        <f t="shared" si="11"/>
        <v>1035276.8099999999</v>
      </c>
      <c r="AI115" s="48">
        <f t="shared" si="11"/>
        <v>146900.01999999999</v>
      </c>
      <c r="AJ115" s="48">
        <f t="shared" si="11"/>
        <v>170225.83</v>
      </c>
      <c r="AK115" s="48">
        <f t="shared" si="11"/>
        <v>170181.09</v>
      </c>
      <c r="AL115" s="48">
        <f t="shared" si="11"/>
        <v>44.74</v>
      </c>
    </row>
    <row r="116" spans="1:38" s="3" customFormat="1" ht="15" customHeight="1" x14ac:dyDescent="0.25">
      <c r="A116" s="52"/>
      <c r="B116" s="50"/>
      <c r="C116" s="54" t="s">
        <v>101</v>
      </c>
      <c r="D116" s="48">
        <f>cargo!Y116</f>
        <v>35297.360000000001</v>
      </c>
      <c r="E116" s="48">
        <f>cargo!Z116</f>
        <v>35297.360000000001</v>
      </c>
      <c r="F116" s="48">
        <f>cargo!AA116</f>
        <v>24610.58</v>
      </c>
      <c r="G116" s="48">
        <f>cargo!AB116</f>
        <v>10686.779999999999</v>
      </c>
      <c r="H116" s="48">
        <f>cargo!AC116</f>
        <v>0</v>
      </c>
      <c r="I116" s="48">
        <f>cargo!AD116</f>
        <v>0</v>
      </c>
      <c r="J116" s="48">
        <f>cargo!AE116</f>
        <v>0</v>
      </c>
      <c r="K116" s="48">
        <f>cargo!BA116</f>
        <v>43289.61</v>
      </c>
      <c r="L116" s="48">
        <f>cargo!BB116</f>
        <v>43289.61</v>
      </c>
      <c r="M116" s="48">
        <f>cargo!BC116</f>
        <v>31552.739999999998</v>
      </c>
      <c r="N116" s="48">
        <f>cargo!BD116</f>
        <v>11736.869999999999</v>
      </c>
      <c r="O116" s="48">
        <f>cargo!BE116</f>
        <v>0</v>
      </c>
      <c r="P116" s="48">
        <f>cargo!BF116</f>
        <v>0</v>
      </c>
      <c r="Q116" s="48">
        <f>cargo!BG116</f>
        <v>0</v>
      </c>
      <c r="R116" s="48">
        <f>cargo!CC116</f>
        <v>33993.82</v>
      </c>
      <c r="S116" s="48">
        <f>cargo!CD116</f>
        <v>33993.82</v>
      </c>
      <c r="T116" s="48">
        <f>cargo!CE116</f>
        <v>26639.27</v>
      </c>
      <c r="U116" s="48">
        <f>cargo!CF116</f>
        <v>7354.55</v>
      </c>
      <c r="V116" s="48">
        <f>cargo!CG116</f>
        <v>0</v>
      </c>
      <c r="W116" s="48">
        <f>cargo!CH116</f>
        <v>0</v>
      </c>
      <c r="X116" s="48">
        <f>cargo!CI116</f>
        <v>0</v>
      </c>
      <c r="Y116" s="48">
        <f>cargo!DE116</f>
        <v>44356.65</v>
      </c>
      <c r="Z116" s="48">
        <f>cargo!DF116</f>
        <v>44356.65</v>
      </c>
      <c r="AA116" s="48">
        <f>cargo!DG116</f>
        <v>35852.78</v>
      </c>
      <c r="AB116" s="48">
        <f>cargo!DH116</f>
        <v>8503.8700000000008</v>
      </c>
      <c r="AC116" s="48">
        <f>cargo!DI116</f>
        <v>0</v>
      </c>
      <c r="AD116" s="48">
        <f>cargo!DJ116</f>
        <v>0</v>
      </c>
      <c r="AE116" s="48">
        <f>cargo!DK116</f>
        <v>0</v>
      </c>
      <c r="AF116" s="48">
        <f t="shared" si="11"/>
        <v>156937.44</v>
      </c>
      <c r="AG116" s="48">
        <f t="shared" si="11"/>
        <v>156937.44</v>
      </c>
      <c r="AH116" s="48">
        <f t="shared" si="11"/>
        <v>118655.37</v>
      </c>
      <c r="AI116" s="48">
        <f t="shared" si="11"/>
        <v>38282.07</v>
      </c>
      <c r="AJ116" s="48">
        <f t="shared" si="11"/>
        <v>0</v>
      </c>
      <c r="AK116" s="48">
        <f t="shared" si="11"/>
        <v>0</v>
      </c>
      <c r="AL116" s="48">
        <f t="shared" si="11"/>
        <v>0</v>
      </c>
    </row>
    <row r="117" spans="1:38" s="3" customFormat="1" ht="15" customHeight="1" x14ac:dyDescent="0.25">
      <c r="A117" s="52"/>
      <c r="B117" s="50"/>
      <c r="C117" s="54" t="s">
        <v>100</v>
      </c>
      <c r="D117" s="48">
        <f>cargo!Y117</f>
        <v>277892.79000000004</v>
      </c>
      <c r="E117" s="48">
        <f>cargo!Z117</f>
        <v>249449.79</v>
      </c>
      <c r="F117" s="48">
        <f>cargo!AA117</f>
        <v>216937.31</v>
      </c>
      <c r="G117" s="48">
        <f>cargo!AB117</f>
        <v>32512.48</v>
      </c>
      <c r="H117" s="48">
        <f>cargo!AC117</f>
        <v>28443</v>
      </c>
      <c r="I117" s="48">
        <f>cargo!AD117</f>
        <v>28443</v>
      </c>
      <c r="J117" s="48">
        <f>cargo!AE117</f>
        <v>0</v>
      </c>
      <c r="K117" s="48">
        <f>cargo!BA117</f>
        <v>303799.03999999998</v>
      </c>
      <c r="L117" s="48">
        <f>cargo!BB117</f>
        <v>270896.03999999998</v>
      </c>
      <c r="M117" s="48">
        <f>cargo!BC117</f>
        <v>244500.20999999996</v>
      </c>
      <c r="N117" s="48">
        <f>cargo!BD117</f>
        <v>26395.83</v>
      </c>
      <c r="O117" s="48">
        <f>cargo!BE117</f>
        <v>32903</v>
      </c>
      <c r="P117" s="48">
        <f>cargo!BF117</f>
        <v>32903</v>
      </c>
      <c r="Q117" s="48">
        <f>cargo!BG117</f>
        <v>0</v>
      </c>
      <c r="R117" s="48">
        <f>cargo!CC117</f>
        <v>313350.48</v>
      </c>
      <c r="S117" s="48">
        <f>cargo!CD117</f>
        <v>254023.47999999998</v>
      </c>
      <c r="T117" s="48">
        <f>cargo!CE117</f>
        <v>226870.89999999997</v>
      </c>
      <c r="U117" s="48">
        <f>cargo!CF117</f>
        <v>27152.58</v>
      </c>
      <c r="V117" s="48">
        <f>cargo!CG117</f>
        <v>59327</v>
      </c>
      <c r="W117" s="48">
        <f>cargo!CH117</f>
        <v>59327</v>
      </c>
      <c r="X117" s="48">
        <f>cargo!CI117</f>
        <v>0</v>
      </c>
      <c r="Y117" s="48">
        <f>cargo!DE117</f>
        <v>299641.66000000003</v>
      </c>
      <c r="Z117" s="48">
        <f>cargo!DF117</f>
        <v>250088.83000000005</v>
      </c>
      <c r="AA117" s="48">
        <f>cargo!DG117</f>
        <v>227534.11000000004</v>
      </c>
      <c r="AB117" s="48">
        <f>cargo!DH117</f>
        <v>22554.720000000001</v>
      </c>
      <c r="AC117" s="48">
        <f>cargo!DI117</f>
        <v>49552.829999999994</v>
      </c>
      <c r="AD117" s="48">
        <f>cargo!DJ117</f>
        <v>49508.09</v>
      </c>
      <c r="AE117" s="48">
        <f>cargo!DK117</f>
        <v>44.74</v>
      </c>
      <c r="AF117" s="48">
        <f t="shared" si="11"/>
        <v>1194683.9700000002</v>
      </c>
      <c r="AG117" s="48">
        <f t="shared" si="11"/>
        <v>1024458.14</v>
      </c>
      <c r="AH117" s="48">
        <f t="shared" si="11"/>
        <v>915842.53</v>
      </c>
      <c r="AI117" s="48">
        <f t="shared" si="11"/>
        <v>108615.61</v>
      </c>
      <c r="AJ117" s="48">
        <f t="shared" si="11"/>
        <v>170225.83</v>
      </c>
      <c r="AK117" s="48">
        <f t="shared" si="11"/>
        <v>170181.09</v>
      </c>
      <c r="AL117" s="48">
        <f t="shared" si="11"/>
        <v>44.74</v>
      </c>
    </row>
    <row r="118" spans="1:38" s="3" customFormat="1" ht="15" customHeight="1" x14ac:dyDescent="0.25">
      <c r="A118" s="52"/>
      <c r="B118" s="50"/>
      <c r="C118" s="54" t="s">
        <v>102</v>
      </c>
      <c r="D118" s="48">
        <f>cargo!Y118</f>
        <v>2.34</v>
      </c>
      <c r="E118" s="48">
        <f>cargo!Z118</f>
        <v>2.34</v>
      </c>
      <c r="F118" s="48">
        <f>cargo!AA118</f>
        <v>0</v>
      </c>
      <c r="G118" s="48">
        <f>cargo!AB118</f>
        <v>2.34</v>
      </c>
      <c r="H118" s="48">
        <f>cargo!AC118</f>
        <v>0</v>
      </c>
      <c r="I118" s="48">
        <f>cargo!AD118</f>
        <v>0</v>
      </c>
      <c r="J118" s="48">
        <f>cargo!AE118</f>
        <v>0</v>
      </c>
      <c r="K118" s="48">
        <f>cargo!BA118</f>
        <v>0</v>
      </c>
      <c r="L118" s="48">
        <f>cargo!BB118</f>
        <v>0</v>
      </c>
      <c r="M118" s="48">
        <f>cargo!BC118</f>
        <v>0</v>
      </c>
      <c r="N118" s="48">
        <f>cargo!BD118</f>
        <v>0</v>
      </c>
      <c r="O118" s="48">
        <f>cargo!BE118</f>
        <v>0</v>
      </c>
      <c r="P118" s="48">
        <f>cargo!BF118</f>
        <v>0</v>
      </c>
      <c r="Q118" s="48">
        <f>cargo!BG118</f>
        <v>0</v>
      </c>
      <c r="R118" s="48">
        <f>cargo!CC118</f>
        <v>778.91</v>
      </c>
      <c r="S118" s="48">
        <f>cargo!CD118</f>
        <v>778.91</v>
      </c>
      <c r="T118" s="48">
        <f>cargo!CE118</f>
        <v>778.91</v>
      </c>
      <c r="U118" s="48">
        <f>cargo!CF118</f>
        <v>0</v>
      </c>
      <c r="V118" s="48">
        <f>cargo!CG118</f>
        <v>0</v>
      </c>
      <c r="W118" s="48">
        <f>cargo!CH118</f>
        <v>0</v>
      </c>
      <c r="X118" s="48">
        <f>cargo!CI118</f>
        <v>0</v>
      </c>
      <c r="Y118" s="48">
        <f>cargo!DE118</f>
        <v>0</v>
      </c>
      <c r="Z118" s="48">
        <f>cargo!DF118</f>
        <v>0</v>
      </c>
      <c r="AA118" s="48">
        <f>cargo!DG118</f>
        <v>0</v>
      </c>
      <c r="AB118" s="48">
        <f>cargo!DH118</f>
        <v>0</v>
      </c>
      <c r="AC118" s="48">
        <f>cargo!DI118</f>
        <v>0</v>
      </c>
      <c r="AD118" s="48">
        <f>cargo!DJ118</f>
        <v>0</v>
      </c>
      <c r="AE118" s="48">
        <f>cargo!DK118</f>
        <v>0</v>
      </c>
      <c r="AF118" s="48">
        <f t="shared" si="11"/>
        <v>781.25</v>
      </c>
      <c r="AG118" s="48">
        <f t="shared" si="11"/>
        <v>781.25</v>
      </c>
      <c r="AH118" s="48">
        <f t="shared" si="11"/>
        <v>778.91</v>
      </c>
      <c r="AI118" s="48">
        <f t="shared" si="11"/>
        <v>2.34</v>
      </c>
      <c r="AJ118" s="48">
        <f t="shared" si="11"/>
        <v>0</v>
      </c>
      <c r="AK118" s="48">
        <f t="shared" si="11"/>
        <v>0</v>
      </c>
      <c r="AL118" s="48">
        <f t="shared" si="11"/>
        <v>0</v>
      </c>
    </row>
    <row r="119" spans="1:38" s="3" customFormat="1" ht="15" customHeight="1" x14ac:dyDescent="0.25">
      <c r="A119" s="52"/>
      <c r="B119" s="50"/>
      <c r="C119" s="51" t="s">
        <v>103</v>
      </c>
      <c r="D119" s="48">
        <f>cargo!Y119</f>
        <v>42750.9228</v>
      </c>
      <c r="E119" s="48">
        <f>cargo!Z119</f>
        <v>42750.9228</v>
      </c>
      <c r="F119" s="48">
        <f>cargo!AA119</f>
        <v>17116.797299999998</v>
      </c>
      <c r="G119" s="48">
        <f>cargo!AB119</f>
        <v>25634.125500000002</v>
      </c>
      <c r="H119" s="48">
        <f>cargo!AC119</f>
        <v>0</v>
      </c>
      <c r="I119" s="48">
        <f>cargo!AD119</f>
        <v>0</v>
      </c>
      <c r="J119" s="48">
        <f>cargo!AE119</f>
        <v>0</v>
      </c>
      <c r="K119" s="48">
        <f>cargo!BA119</f>
        <v>36414.597800000003</v>
      </c>
      <c r="L119" s="48">
        <f>cargo!BB119</f>
        <v>36414.597800000003</v>
      </c>
      <c r="M119" s="48">
        <f>cargo!BC119</f>
        <v>15915.7765</v>
      </c>
      <c r="N119" s="48">
        <f>cargo!BD119</f>
        <v>20498.8213</v>
      </c>
      <c r="O119" s="48">
        <f>cargo!BE119</f>
        <v>0</v>
      </c>
      <c r="P119" s="48">
        <f>cargo!BF119</f>
        <v>0</v>
      </c>
      <c r="Q119" s="48">
        <f>cargo!BG119</f>
        <v>0</v>
      </c>
      <c r="R119" s="48">
        <f>cargo!CC119</f>
        <v>47733.026599999997</v>
      </c>
      <c r="S119" s="48">
        <f>cargo!CD119</f>
        <v>47733.026599999997</v>
      </c>
      <c r="T119" s="48">
        <f>cargo!CE119</f>
        <v>27919.915000000001</v>
      </c>
      <c r="U119" s="48">
        <f>cargo!CF119</f>
        <v>19813.1116</v>
      </c>
      <c r="V119" s="48">
        <f>cargo!CG119</f>
        <v>0</v>
      </c>
      <c r="W119" s="48">
        <f>cargo!CH119</f>
        <v>0</v>
      </c>
      <c r="X119" s="48">
        <f>cargo!CI119</f>
        <v>0</v>
      </c>
      <c r="Y119" s="48">
        <f>cargo!DE119</f>
        <v>45467.317500000005</v>
      </c>
      <c r="Z119" s="48">
        <f>cargo!DF119</f>
        <v>45467.317500000005</v>
      </c>
      <c r="AA119" s="48">
        <f>cargo!DG119</f>
        <v>23241.620999999999</v>
      </c>
      <c r="AB119" s="48">
        <f>cargo!DH119</f>
        <v>22225.696500000002</v>
      </c>
      <c r="AC119" s="48">
        <f>cargo!DI119</f>
        <v>0</v>
      </c>
      <c r="AD119" s="48">
        <f>cargo!DJ119</f>
        <v>0</v>
      </c>
      <c r="AE119" s="48">
        <f>cargo!DK119</f>
        <v>0</v>
      </c>
      <c r="AF119" s="48">
        <f t="shared" si="11"/>
        <v>172365.86470000001</v>
      </c>
      <c r="AG119" s="48">
        <f t="shared" si="11"/>
        <v>172365.86470000001</v>
      </c>
      <c r="AH119" s="48">
        <f t="shared" si="11"/>
        <v>84194.109800000006</v>
      </c>
      <c r="AI119" s="48">
        <f t="shared" si="11"/>
        <v>88171.754900000014</v>
      </c>
      <c r="AJ119" s="48">
        <f t="shared" si="11"/>
        <v>0</v>
      </c>
      <c r="AK119" s="48">
        <f t="shared" si="11"/>
        <v>0</v>
      </c>
      <c r="AL119" s="48">
        <f t="shared" si="11"/>
        <v>0</v>
      </c>
    </row>
    <row r="120" spans="1:38" s="3" customFormat="1" ht="15" customHeight="1" x14ac:dyDescent="0.25">
      <c r="A120" s="52"/>
      <c r="B120" s="50"/>
      <c r="C120" s="54" t="s">
        <v>104</v>
      </c>
      <c r="D120" s="48">
        <f>cargo!Y120</f>
        <v>42750.9228</v>
      </c>
      <c r="E120" s="48">
        <f>cargo!Z120</f>
        <v>42750.9228</v>
      </c>
      <c r="F120" s="48">
        <f>cargo!AA120</f>
        <v>17116.797299999998</v>
      </c>
      <c r="G120" s="48">
        <f>cargo!AB120</f>
        <v>25634.125500000002</v>
      </c>
      <c r="H120" s="48">
        <f>cargo!AC120</f>
        <v>0</v>
      </c>
      <c r="I120" s="48">
        <f>cargo!AD120</f>
        <v>0</v>
      </c>
      <c r="J120" s="48">
        <f>cargo!AE120</f>
        <v>0</v>
      </c>
      <c r="K120" s="48">
        <f>cargo!BA120</f>
        <v>36414.597800000003</v>
      </c>
      <c r="L120" s="48">
        <f>cargo!BB120</f>
        <v>36414.597800000003</v>
      </c>
      <c r="M120" s="48">
        <f>cargo!BC120</f>
        <v>15915.7765</v>
      </c>
      <c r="N120" s="48">
        <f>cargo!BD120</f>
        <v>20498.8213</v>
      </c>
      <c r="O120" s="48">
        <f>cargo!BE120</f>
        <v>0</v>
      </c>
      <c r="P120" s="48">
        <f>cargo!BF120</f>
        <v>0</v>
      </c>
      <c r="Q120" s="48">
        <f>cargo!BG120</f>
        <v>0</v>
      </c>
      <c r="R120" s="48">
        <f>cargo!CC120</f>
        <v>47733.026599999997</v>
      </c>
      <c r="S120" s="48">
        <f>cargo!CD120</f>
        <v>47733.026599999997</v>
      </c>
      <c r="T120" s="48">
        <f>cargo!CE120</f>
        <v>27919.915000000001</v>
      </c>
      <c r="U120" s="48">
        <f>cargo!CF120</f>
        <v>19813.1116</v>
      </c>
      <c r="V120" s="48">
        <f>cargo!CG120</f>
        <v>0</v>
      </c>
      <c r="W120" s="48">
        <f>cargo!CH120</f>
        <v>0</v>
      </c>
      <c r="X120" s="48">
        <f>cargo!CI120</f>
        <v>0</v>
      </c>
      <c r="Y120" s="48">
        <f>cargo!DE120</f>
        <v>45467.317500000005</v>
      </c>
      <c r="Z120" s="48">
        <f>cargo!DF120</f>
        <v>45467.317500000005</v>
      </c>
      <c r="AA120" s="48">
        <f>cargo!DG120</f>
        <v>23241.620999999999</v>
      </c>
      <c r="AB120" s="48">
        <f>cargo!DH120</f>
        <v>22225.696500000002</v>
      </c>
      <c r="AC120" s="48">
        <f>cargo!DI120</f>
        <v>0</v>
      </c>
      <c r="AD120" s="48">
        <f>cargo!DJ120</f>
        <v>0</v>
      </c>
      <c r="AE120" s="48">
        <f>cargo!DK120</f>
        <v>0</v>
      </c>
      <c r="AF120" s="48">
        <f t="shared" si="11"/>
        <v>172365.86470000001</v>
      </c>
      <c r="AG120" s="48">
        <f t="shared" si="11"/>
        <v>172365.86470000001</v>
      </c>
      <c r="AH120" s="48">
        <f t="shared" si="11"/>
        <v>84194.109800000006</v>
      </c>
      <c r="AI120" s="48">
        <f t="shared" si="11"/>
        <v>88171.754900000014</v>
      </c>
      <c r="AJ120" s="48">
        <f t="shared" si="11"/>
        <v>0</v>
      </c>
      <c r="AK120" s="48">
        <f t="shared" si="11"/>
        <v>0</v>
      </c>
      <c r="AL120" s="48">
        <f t="shared" si="11"/>
        <v>0</v>
      </c>
    </row>
    <row r="121" spans="1:38" s="3" customFormat="1" ht="15" customHeight="1" x14ac:dyDescent="0.25">
      <c r="A121" s="52"/>
      <c r="B121" s="50"/>
      <c r="C121" s="54" t="s">
        <v>105</v>
      </c>
      <c r="D121" s="48">
        <f>cargo!Y121</f>
        <v>0</v>
      </c>
      <c r="E121" s="48">
        <f>cargo!Z121</f>
        <v>0</v>
      </c>
      <c r="F121" s="48">
        <f>cargo!AA121</f>
        <v>0</v>
      </c>
      <c r="G121" s="48">
        <f>cargo!AB121</f>
        <v>0</v>
      </c>
      <c r="H121" s="48">
        <f>cargo!AC121</f>
        <v>0</v>
      </c>
      <c r="I121" s="48">
        <f>cargo!AD121</f>
        <v>0</v>
      </c>
      <c r="J121" s="48">
        <f>cargo!AE121</f>
        <v>0</v>
      </c>
      <c r="K121" s="48">
        <f>cargo!BA121</f>
        <v>0</v>
      </c>
      <c r="L121" s="48">
        <f>cargo!BB121</f>
        <v>0</v>
      </c>
      <c r="M121" s="48">
        <f>cargo!BC121</f>
        <v>0</v>
      </c>
      <c r="N121" s="48">
        <f>cargo!BD121</f>
        <v>0</v>
      </c>
      <c r="O121" s="48">
        <f>cargo!BE121</f>
        <v>0</v>
      </c>
      <c r="P121" s="48">
        <f>cargo!BF121</f>
        <v>0</v>
      </c>
      <c r="Q121" s="48">
        <f>cargo!BG121</f>
        <v>0</v>
      </c>
      <c r="R121" s="48">
        <f>cargo!CC121</f>
        <v>0</v>
      </c>
      <c r="S121" s="48">
        <f>cargo!CD121</f>
        <v>0</v>
      </c>
      <c r="T121" s="48">
        <f>cargo!CE121</f>
        <v>0</v>
      </c>
      <c r="U121" s="48">
        <f>cargo!CF121</f>
        <v>0</v>
      </c>
      <c r="V121" s="48">
        <f>cargo!CG121</f>
        <v>0</v>
      </c>
      <c r="W121" s="48">
        <f>cargo!CH121</f>
        <v>0</v>
      </c>
      <c r="X121" s="48">
        <f>cargo!CI121</f>
        <v>0</v>
      </c>
      <c r="Y121" s="48">
        <f>cargo!DE121</f>
        <v>0</v>
      </c>
      <c r="Z121" s="48">
        <f>cargo!DF121</f>
        <v>0</v>
      </c>
      <c r="AA121" s="48">
        <f>cargo!DG121</f>
        <v>0</v>
      </c>
      <c r="AB121" s="48">
        <f>cargo!DH121</f>
        <v>0</v>
      </c>
      <c r="AC121" s="48">
        <f>cargo!DI121</f>
        <v>0</v>
      </c>
      <c r="AD121" s="48">
        <f>cargo!DJ121</f>
        <v>0</v>
      </c>
      <c r="AE121" s="48">
        <f>cargo!DK121</f>
        <v>0</v>
      </c>
      <c r="AF121" s="48">
        <f t="shared" si="11"/>
        <v>0</v>
      </c>
      <c r="AG121" s="48">
        <f t="shared" si="11"/>
        <v>0</v>
      </c>
      <c r="AH121" s="48">
        <f t="shared" si="11"/>
        <v>0</v>
      </c>
      <c r="AI121" s="48">
        <f t="shared" si="11"/>
        <v>0</v>
      </c>
      <c r="AJ121" s="48">
        <f t="shared" si="11"/>
        <v>0</v>
      </c>
      <c r="AK121" s="48">
        <f t="shared" si="11"/>
        <v>0</v>
      </c>
      <c r="AL121" s="48">
        <f t="shared" si="11"/>
        <v>0</v>
      </c>
    </row>
    <row r="122" spans="1:38" s="3" customFormat="1" ht="15" customHeight="1" x14ac:dyDescent="0.25">
      <c r="A122" s="52"/>
      <c r="B122" s="50"/>
      <c r="C122" s="51" t="s">
        <v>106</v>
      </c>
      <c r="D122" s="48">
        <f>cargo!Y122</f>
        <v>83913.791000000012</v>
      </c>
      <c r="E122" s="48">
        <f>cargo!Z122</f>
        <v>83913.791000000012</v>
      </c>
      <c r="F122" s="48">
        <f>cargo!AA122</f>
        <v>73556.051000000007</v>
      </c>
      <c r="G122" s="48">
        <f>cargo!AB122</f>
        <v>10357.740000000002</v>
      </c>
      <c r="H122" s="48">
        <f>cargo!AC122</f>
        <v>0</v>
      </c>
      <c r="I122" s="48">
        <f>cargo!AD122</f>
        <v>0</v>
      </c>
      <c r="J122" s="48">
        <f>cargo!AE122</f>
        <v>0</v>
      </c>
      <c r="K122" s="48">
        <f>cargo!BA122</f>
        <v>77571.119000000006</v>
      </c>
      <c r="L122" s="48">
        <f>cargo!BB122</f>
        <v>77571.119000000006</v>
      </c>
      <c r="M122" s="48">
        <f>cargo!BC122</f>
        <v>66283.159</v>
      </c>
      <c r="N122" s="48">
        <f>cargo!BD122</f>
        <v>11287.96</v>
      </c>
      <c r="O122" s="48">
        <f>cargo!BE122</f>
        <v>0</v>
      </c>
      <c r="P122" s="48">
        <f>cargo!BF122</f>
        <v>0</v>
      </c>
      <c r="Q122" s="48">
        <f>cargo!BG122</f>
        <v>0</v>
      </c>
      <c r="R122" s="48">
        <f>cargo!CC122</f>
        <v>74675.561499999996</v>
      </c>
      <c r="S122" s="48">
        <f>cargo!CD122</f>
        <v>74675.561499999996</v>
      </c>
      <c r="T122" s="48">
        <f>cargo!CE122</f>
        <v>64650.536499999995</v>
      </c>
      <c r="U122" s="48">
        <f>cargo!CF122</f>
        <v>10025.025000000001</v>
      </c>
      <c r="V122" s="48">
        <f>cargo!CG122</f>
        <v>0</v>
      </c>
      <c r="W122" s="48">
        <f>cargo!CH122</f>
        <v>0</v>
      </c>
      <c r="X122" s="48">
        <f>cargo!CI122</f>
        <v>0</v>
      </c>
      <c r="Y122" s="48">
        <f>cargo!DE122</f>
        <v>76436.402999999991</v>
      </c>
      <c r="Z122" s="48">
        <f>cargo!DF122</f>
        <v>76436.402999999991</v>
      </c>
      <c r="AA122" s="48">
        <f>cargo!DG122</f>
        <v>66644.542999999991</v>
      </c>
      <c r="AB122" s="48">
        <f>cargo!DH122</f>
        <v>9791.86</v>
      </c>
      <c r="AC122" s="48">
        <f>cargo!DI122</f>
        <v>0</v>
      </c>
      <c r="AD122" s="48">
        <f>cargo!DJ122</f>
        <v>0</v>
      </c>
      <c r="AE122" s="48">
        <f>cargo!DK122</f>
        <v>0</v>
      </c>
      <c r="AF122" s="48">
        <f t="shared" si="11"/>
        <v>312596.87450000003</v>
      </c>
      <c r="AG122" s="48">
        <f t="shared" si="11"/>
        <v>312596.87450000003</v>
      </c>
      <c r="AH122" s="48">
        <f t="shared" si="11"/>
        <v>271134.28950000001</v>
      </c>
      <c r="AI122" s="48">
        <f t="shared" si="11"/>
        <v>41462.585000000006</v>
      </c>
      <c r="AJ122" s="48">
        <f t="shared" si="11"/>
        <v>0</v>
      </c>
      <c r="AK122" s="48">
        <f t="shared" si="11"/>
        <v>0</v>
      </c>
      <c r="AL122" s="48">
        <f t="shared" si="11"/>
        <v>0</v>
      </c>
    </row>
    <row r="123" spans="1:38" s="3" customFormat="1" ht="15" customHeight="1" x14ac:dyDescent="0.25">
      <c r="A123" s="52"/>
      <c r="B123" s="50"/>
      <c r="C123" s="54" t="s">
        <v>107</v>
      </c>
      <c r="D123" s="48">
        <f>cargo!Y123</f>
        <v>42000.170000000006</v>
      </c>
      <c r="E123" s="48">
        <f>cargo!Z123</f>
        <v>42000.170000000006</v>
      </c>
      <c r="F123" s="48">
        <f>cargo!AA123</f>
        <v>36907.550000000003</v>
      </c>
      <c r="G123" s="48">
        <f>cargo!AB123</f>
        <v>5092.62</v>
      </c>
      <c r="H123" s="48">
        <f>cargo!AC123</f>
        <v>0</v>
      </c>
      <c r="I123" s="48">
        <f>cargo!AD123</f>
        <v>0</v>
      </c>
      <c r="J123" s="48">
        <f>cargo!AE123</f>
        <v>0</v>
      </c>
      <c r="K123" s="48">
        <f>cargo!BA123</f>
        <v>36954.97</v>
      </c>
      <c r="L123" s="48">
        <f>cargo!BB123</f>
        <v>36954.97</v>
      </c>
      <c r="M123" s="48">
        <f>cargo!BC123</f>
        <v>31764.36</v>
      </c>
      <c r="N123" s="48">
        <f>cargo!BD123</f>
        <v>5190.6100000000006</v>
      </c>
      <c r="O123" s="48">
        <f>cargo!BE123</f>
        <v>0</v>
      </c>
      <c r="P123" s="48">
        <f>cargo!BF123</f>
        <v>0</v>
      </c>
      <c r="Q123" s="48">
        <f>cargo!BG123</f>
        <v>0</v>
      </c>
      <c r="R123" s="48">
        <f>cargo!CC123</f>
        <v>36167.25</v>
      </c>
      <c r="S123" s="48">
        <f>cargo!CD123</f>
        <v>36167.25</v>
      </c>
      <c r="T123" s="48">
        <f>cargo!CE123</f>
        <v>32067.949999999997</v>
      </c>
      <c r="U123" s="48">
        <f>cargo!CF123</f>
        <v>4099.3</v>
      </c>
      <c r="V123" s="48">
        <f>cargo!CG123</f>
        <v>0</v>
      </c>
      <c r="W123" s="48">
        <f>cargo!CH123</f>
        <v>0</v>
      </c>
      <c r="X123" s="48">
        <f>cargo!CI123</f>
        <v>0</v>
      </c>
      <c r="Y123" s="48">
        <f>cargo!DE123</f>
        <v>38101.969999999994</v>
      </c>
      <c r="Z123" s="48">
        <f>cargo!DF123</f>
        <v>38101.969999999994</v>
      </c>
      <c r="AA123" s="48">
        <f>cargo!DG123</f>
        <v>34679.229999999996</v>
      </c>
      <c r="AB123" s="48">
        <f>cargo!DH123</f>
        <v>3422.7400000000002</v>
      </c>
      <c r="AC123" s="48">
        <f>cargo!DI123</f>
        <v>0</v>
      </c>
      <c r="AD123" s="48">
        <f>cargo!DJ123</f>
        <v>0</v>
      </c>
      <c r="AE123" s="48">
        <f>cargo!DK123</f>
        <v>0</v>
      </c>
      <c r="AF123" s="48">
        <f t="shared" si="11"/>
        <v>153224.36000000002</v>
      </c>
      <c r="AG123" s="48">
        <f t="shared" si="11"/>
        <v>153224.36000000002</v>
      </c>
      <c r="AH123" s="48">
        <f t="shared" si="11"/>
        <v>135419.09</v>
      </c>
      <c r="AI123" s="48">
        <f t="shared" si="11"/>
        <v>17805.27</v>
      </c>
      <c r="AJ123" s="48">
        <f t="shared" si="11"/>
        <v>0</v>
      </c>
      <c r="AK123" s="48">
        <f t="shared" si="11"/>
        <v>0</v>
      </c>
      <c r="AL123" s="48">
        <f t="shared" si="11"/>
        <v>0</v>
      </c>
    </row>
    <row r="124" spans="1:38" s="3" customFormat="1" ht="15" customHeight="1" x14ac:dyDescent="0.25">
      <c r="A124" s="52"/>
      <c r="B124" s="50"/>
      <c r="C124" s="54" t="s">
        <v>108</v>
      </c>
      <c r="D124" s="48">
        <f>cargo!Y124</f>
        <v>41913.621000000006</v>
      </c>
      <c r="E124" s="48">
        <f>cargo!Z124</f>
        <v>41913.621000000006</v>
      </c>
      <c r="F124" s="48">
        <f>cargo!AA124</f>
        <v>36648.501000000004</v>
      </c>
      <c r="G124" s="48">
        <f>cargo!AB124</f>
        <v>5265.1200000000008</v>
      </c>
      <c r="H124" s="48">
        <f>cargo!AC124</f>
        <v>0</v>
      </c>
      <c r="I124" s="48">
        <f>cargo!AD124</f>
        <v>0</v>
      </c>
      <c r="J124" s="48">
        <f>cargo!AE124</f>
        <v>0</v>
      </c>
      <c r="K124" s="48">
        <f>cargo!BA124</f>
        <v>40616.148999999998</v>
      </c>
      <c r="L124" s="48">
        <f>cargo!BB124</f>
        <v>40616.148999999998</v>
      </c>
      <c r="M124" s="48">
        <f>cargo!BC124</f>
        <v>34518.798999999999</v>
      </c>
      <c r="N124" s="48">
        <f>cargo!BD124</f>
        <v>6097.3499999999995</v>
      </c>
      <c r="O124" s="48">
        <f>cargo!BE124</f>
        <v>0</v>
      </c>
      <c r="P124" s="48">
        <f>cargo!BF124</f>
        <v>0</v>
      </c>
      <c r="Q124" s="48">
        <f>cargo!BG124</f>
        <v>0</v>
      </c>
      <c r="R124" s="48">
        <f>cargo!CC124</f>
        <v>38508.311499999996</v>
      </c>
      <c r="S124" s="48">
        <f>cargo!CD124</f>
        <v>38508.311499999996</v>
      </c>
      <c r="T124" s="48">
        <f>cargo!CE124</f>
        <v>32582.586499999998</v>
      </c>
      <c r="U124" s="48">
        <f>cargo!CF124</f>
        <v>5925.7250000000004</v>
      </c>
      <c r="V124" s="48">
        <f>cargo!CG124</f>
        <v>0</v>
      </c>
      <c r="W124" s="48">
        <f>cargo!CH124</f>
        <v>0</v>
      </c>
      <c r="X124" s="48">
        <f>cargo!CI124</f>
        <v>0</v>
      </c>
      <c r="Y124" s="48">
        <f>cargo!DE124</f>
        <v>38334.432999999997</v>
      </c>
      <c r="Z124" s="48">
        <f>cargo!DF124</f>
        <v>38334.432999999997</v>
      </c>
      <c r="AA124" s="48">
        <f>cargo!DG124</f>
        <v>31965.312999999995</v>
      </c>
      <c r="AB124" s="48">
        <f>cargo!DH124</f>
        <v>6369.1200000000008</v>
      </c>
      <c r="AC124" s="48">
        <f>cargo!DI124</f>
        <v>0</v>
      </c>
      <c r="AD124" s="48">
        <f>cargo!DJ124</f>
        <v>0</v>
      </c>
      <c r="AE124" s="48">
        <f>cargo!DK124</f>
        <v>0</v>
      </c>
      <c r="AF124" s="48">
        <f t="shared" si="11"/>
        <v>159372.51449999999</v>
      </c>
      <c r="AG124" s="48">
        <f t="shared" si="11"/>
        <v>159372.51449999999</v>
      </c>
      <c r="AH124" s="48">
        <f t="shared" si="11"/>
        <v>135715.19949999999</v>
      </c>
      <c r="AI124" s="48">
        <f t="shared" si="11"/>
        <v>23657.315000000002</v>
      </c>
      <c r="AJ124" s="48">
        <f t="shared" si="11"/>
        <v>0</v>
      </c>
      <c r="AK124" s="48">
        <f t="shared" si="11"/>
        <v>0</v>
      </c>
      <c r="AL124" s="48">
        <f t="shared" si="11"/>
        <v>0</v>
      </c>
    </row>
    <row r="125" spans="1:38" s="3" customFormat="1" ht="15" customHeight="1" x14ac:dyDescent="0.25">
      <c r="A125" s="52"/>
      <c r="B125" s="50"/>
      <c r="C125" s="54" t="s">
        <v>109</v>
      </c>
      <c r="D125" s="48">
        <f>cargo!Y125</f>
        <v>0</v>
      </c>
      <c r="E125" s="48">
        <f>cargo!Z125</f>
        <v>0</v>
      </c>
      <c r="F125" s="48">
        <f>cargo!AA125</f>
        <v>0</v>
      </c>
      <c r="G125" s="48">
        <f>cargo!AB125</f>
        <v>0</v>
      </c>
      <c r="H125" s="48">
        <f>cargo!AC125</f>
        <v>0</v>
      </c>
      <c r="I125" s="48">
        <f>cargo!AD125</f>
        <v>0</v>
      </c>
      <c r="J125" s="48">
        <f>cargo!AE125</f>
        <v>0</v>
      </c>
      <c r="K125" s="48">
        <f>cargo!BA125</f>
        <v>0</v>
      </c>
      <c r="L125" s="48">
        <f>cargo!BB125</f>
        <v>0</v>
      </c>
      <c r="M125" s="48">
        <f>cargo!BC125</f>
        <v>0</v>
      </c>
      <c r="N125" s="48">
        <f>cargo!BD125</f>
        <v>0</v>
      </c>
      <c r="O125" s="48">
        <f>cargo!BE125</f>
        <v>0</v>
      </c>
      <c r="P125" s="48">
        <f>cargo!BF125</f>
        <v>0</v>
      </c>
      <c r="Q125" s="48">
        <f>cargo!BG125</f>
        <v>0</v>
      </c>
      <c r="R125" s="48">
        <f>cargo!CC125</f>
        <v>0</v>
      </c>
      <c r="S125" s="48">
        <f>cargo!CD125</f>
        <v>0</v>
      </c>
      <c r="T125" s="48">
        <f>cargo!CE125</f>
        <v>0</v>
      </c>
      <c r="U125" s="48">
        <f>cargo!CF125</f>
        <v>0</v>
      </c>
      <c r="V125" s="48">
        <f>cargo!CG125</f>
        <v>0</v>
      </c>
      <c r="W125" s="48">
        <f>cargo!CH125</f>
        <v>0</v>
      </c>
      <c r="X125" s="48">
        <f>cargo!CI125</f>
        <v>0</v>
      </c>
      <c r="Y125" s="48">
        <f>cargo!DE125</f>
        <v>0</v>
      </c>
      <c r="Z125" s="48">
        <f>cargo!DF125</f>
        <v>0</v>
      </c>
      <c r="AA125" s="48">
        <f>cargo!DG125</f>
        <v>0</v>
      </c>
      <c r="AB125" s="48">
        <f>cargo!DH125</f>
        <v>0</v>
      </c>
      <c r="AC125" s="48">
        <f>cargo!DI125</f>
        <v>0</v>
      </c>
      <c r="AD125" s="48">
        <f>cargo!DJ125</f>
        <v>0</v>
      </c>
      <c r="AE125" s="48">
        <f>cargo!DK125</f>
        <v>0</v>
      </c>
      <c r="AF125" s="48">
        <f t="shared" si="11"/>
        <v>0</v>
      </c>
      <c r="AG125" s="48">
        <f t="shared" si="11"/>
        <v>0</v>
      </c>
      <c r="AH125" s="48">
        <f t="shared" si="11"/>
        <v>0</v>
      </c>
      <c r="AI125" s="48">
        <f t="shared" si="11"/>
        <v>0</v>
      </c>
      <c r="AJ125" s="48">
        <f t="shared" si="11"/>
        <v>0</v>
      </c>
      <c r="AK125" s="48">
        <f t="shared" si="11"/>
        <v>0</v>
      </c>
      <c r="AL125" s="48">
        <f t="shared" si="11"/>
        <v>0</v>
      </c>
    </row>
    <row r="126" spans="1:38" s="3" customFormat="1" ht="15" customHeight="1" x14ac:dyDescent="0.25">
      <c r="A126" s="52"/>
      <c r="B126" s="50"/>
      <c r="C126" s="51" t="s">
        <v>110</v>
      </c>
      <c r="D126" s="48">
        <f>cargo!Y126</f>
        <v>9756.8799999999992</v>
      </c>
      <c r="E126" s="48">
        <f>cargo!Z126</f>
        <v>9756.8799999999992</v>
      </c>
      <c r="F126" s="48">
        <f>cargo!AA126</f>
        <v>8680.8799999999992</v>
      </c>
      <c r="G126" s="48">
        <f>cargo!AB126</f>
        <v>1076</v>
      </c>
      <c r="H126" s="48">
        <f>cargo!AC126</f>
        <v>0</v>
      </c>
      <c r="I126" s="48">
        <f>cargo!AD126</f>
        <v>0</v>
      </c>
      <c r="J126" s="48">
        <f>cargo!AE126</f>
        <v>0</v>
      </c>
      <c r="K126" s="48">
        <f>cargo!BA126</f>
        <v>9149.8799999999992</v>
      </c>
      <c r="L126" s="48">
        <f>cargo!BB126</f>
        <v>9149.8799999999992</v>
      </c>
      <c r="M126" s="48">
        <f>cargo!BC126</f>
        <v>8210.2999999999993</v>
      </c>
      <c r="N126" s="48">
        <f>cargo!BD126</f>
        <v>939.57999999999993</v>
      </c>
      <c r="O126" s="48">
        <f>cargo!BE126</f>
        <v>0</v>
      </c>
      <c r="P126" s="48">
        <f>cargo!BF126</f>
        <v>0</v>
      </c>
      <c r="Q126" s="48">
        <f>cargo!BG126</f>
        <v>0</v>
      </c>
      <c r="R126" s="48">
        <f>cargo!CC126</f>
        <v>8152.1200000000008</v>
      </c>
      <c r="S126" s="48">
        <f>cargo!CD126</f>
        <v>8152.1200000000008</v>
      </c>
      <c r="T126" s="48">
        <f>cargo!CE126</f>
        <v>7427.06</v>
      </c>
      <c r="U126" s="48">
        <f>cargo!CF126</f>
        <v>725.06</v>
      </c>
      <c r="V126" s="48">
        <f>cargo!CG126</f>
        <v>0</v>
      </c>
      <c r="W126" s="48">
        <f>cargo!CH126</f>
        <v>0</v>
      </c>
      <c r="X126" s="48">
        <f>cargo!CI126</f>
        <v>0</v>
      </c>
      <c r="Y126" s="48">
        <f>cargo!DE126</f>
        <v>9261.2000000000007</v>
      </c>
      <c r="Z126" s="48">
        <f>cargo!DF126</f>
        <v>9261.2000000000007</v>
      </c>
      <c r="AA126" s="48">
        <f>cargo!DG126</f>
        <v>8016.84</v>
      </c>
      <c r="AB126" s="48">
        <f>cargo!DH126</f>
        <v>1244.3600000000001</v>
      </c>
      <c r="AC126" s="48">
        <f>cargo!DI126</f>
        <v>0</v>
      </c>
      <c r="AD126" s="48">
        <f>cargo!DJ126</f>
        <v>0</v>
      </c>
      <c r="AE126" s="48">
        <f>cargo!DK126</f>
        <v>0</v>
      </c>
      <c r="AF126" s="48">
        <f t="shared" si="11"/>
        <v>36320.080000000002</v>
      </c>
      <c r="AG126" s="48">
        <f t="shared" si="11"/>
        <v>36320.080000000002</v>
      </c>
      <c r="AH126" s="48">
        <f t="shared" si="11"/>
        <v>32335.08</v>
      </c>
      <c r="AI126" s="48">
        <f t="shared" si="11"/>
        <v>3985</v>
      </c>
      <c r="AJ126" s="48">
        <f t="shared" si="11"/>
        <v>0</v>
      </c>
      <c r="AK126" s="48">
        <f t="shared" si="11"/>
        <v>0</v>
      </c>
      <c r="AL126" s="48">
        <f t="shared" si="11"/>
        <v>0</v>
      </c>
    </row>
    <row r="127" spans="1:38" s="3" customFormat="1" ht="15" customHeight="1" x14ac:dyDescent="0.25">
      <c r="A127" s="52"/>
      <c r="B127" s="50"/>
      <c r="C127" s="54" t="s">
        <v>111</v>
      </c>
      <c r="D127" s="48">
        <f>cargo!Y127</f>
        <v>1316.98</v>
      </c>
      <c r="E127" s="48">
        <f>cargo!Z127</f>
        <v>1316.98</v>
      </c>
      <c r="F127" s="48">
        <f>cargo!AA127</f>
        <v>1083.8599999999999</v>
      </c>
      <c r="G127" s="48">
        <f>cargo!AB127</f>
        <v>233.12</v>
      </c>
      <c r="H127" s="48">
        <f>cargo!AC127</f>
        <v>0</v>
      </c>
      <c r="I127" s="48">
        <f>cargo!AD127</f>
        <v>0</v>
      </c>
      <c r="J127" s="48">
        <f>cargo!AE127</f>
        <v>0</v>
      </c>
      <c r="K127" s="48">
        <f>cargo!BA127</f>
        <v>1311.6100000000001</v>
      </c>
      <c r="L127" s="48">
        <f>cargo!BB127</f>
        <v>1311.6100000000001</v>
      </c>
      <c r="M127" s="48">
        <f>cargo!BC127</f>
        <v>1253.42</v>
      </c>
      <c r="N127" s="48">
        <f>cargo!BD127</f>
        <v>58.19</v>
      </c>
      <c r="O127" s="48">
        <f>cargo!BE127</f>
        <v>0</v>
      </c>
      <c r="P127" s="48">
        <f>cargo!BF127</f>
        <v>0</v>
      </c>
      <c r="Q127" s="48">
        <f>cargo!BG127</f>
        <v>0</v>
      </c>
      <c r="R127" s="48">
        <f>cargo!CC127</f>
        <v>0</v>
      </c>
      <c r="S127" s="48">
        <f>cargo!CD127</f>
        <v>0</v>
      </c>
      <c r="T127" s="48">
        <f>cargo!CE127</f>
        <v>0</v>
      </c>
      <c r="U127" s="48">
        <f>cargo!CF127</f>
        <v>0</v>
      </c>
      <c r="V127" s="48">
        <f>cargo!CG127</f>
        <v>0</v>
      </c>
      <c r="W127" s="48">
        <f>cargo!CH127</f>
        <v>0</v>
      </c>
      <c r="X127" s="48">
        <f>cargo!CI127</f>
        <v>0</v>
      </c>
      <c r="Y127" s="48">
        <f>cargo!DE127</f>
        <v>563.11</v>
      </c>
      <c r="Z127" s="48">
        <f>cargo!DF127</f>
        <v>563.11</v>
      </c>
      <c r="AA127" s="48">
        <f>cargo!DG127</f>
        <v>0</v>
      </c>
      <c r="AB127" s="48">
        <f>cargo!DH127</f>
        <v>563.11</v>
      </c>
      <c r="AC127" s="48">
        <f>cargo!DI127</f>
        <v>0</v>
      </c>
      <c r="AD127" s="48">
        <f>cargo!DJ127</f>
        <v>0</v>
      </c>
      <c r="AE127" s="48">
        <f>cargo!DK127</f>
        <v>0</v>
      </c>
      <c r="AF127" s="48">
        <f t="shared" si="11"/>
        <v>3191.7000000000003</v>
      </c>
      <c r="AG127" s="48">
        <f t="shared" si="11"/>
        <v>3191.7000000000003</v>
      </c>
      <c r="AH127" s="48">
        <f t="shared" si="11"/>
        <v>2337.2799999999997</v>
      </c>
      <c r="AI127" s="48">
        <f t="shared" si="11"/>
        <v>854.42000000000007</v>
      </c>
      <c r="AJ127" s="48">
        <f t="shared" si="11"/>
        <v>0</v>
      </c>
      <c r="AK127" s="48">
        <f t="shared" si="11"/>
        <v>0</v>
      </c>
      <c r="AL127" s="48">
        <f t="shared" si="11"/>
        <v>0</v>
      </c>
    </row>
    <row r="128" spans="1:38" s="3" customFormat="1" ht="15" customHeight="1" x14ac:dyDescent="0.25">
      <c r="A128" s="52"/>
      <c r="B128" s="50"/>
      <c r="C128" s="54" t="s">
        <v>112</v>
      </c>
      <c r="D128" s="48">
        <f>cargo!Y128</f>
        <v>8439.9</v>
      </c>
      <c r="E128" s="48">
        <f>cargo!Z128</f>
        <v>8439.9</v>
      </c>
      <c r="F128" s="48">
        <f>cargo!AA128</f>
        <v>7597.0199999999995</v>
      </c>
      <c r="G128" s="48">
        <f>cargo!AB128</f>
        <v>842.87999999999988</v>
      </c>
      <c r="H128" s="48">
        <f>cargo!AC128</f>
        <v>0</v>
      </c>
      <c r="I128" s="48">
        <f>cargo!AD128</f>
        <v>0</v>
      </c>
      <c r="J128" s="48">
        <f>cargo!AE128</f>
        <v>0</v>
      </c>
      <c r="K128" s="48">
        <f>cargo!BA128</f>
        <v>7838.2699999999995</v>
      </c>
      <c r="L128" s="48">
        <f>cargo!BB128</f>
        <v>7838.2699999999995</v>
      </c>
      <c r="M128" s="48">
        <f>cargo!BC128</f>
        <v>6956.8799999999992</v>
      </c>
      <c r="N128" s="48">
        <f>cargo!BD128</f>
        <v>881.39</v>
      </c>
      <c r="O128" s="48">
        <f>cargo!BE128</f>
        <v>0</v>
      </c>
      <c r="P128" s="48">
        <f>cargo!BF128</f>
        <v>0</v>
      </c>
      <c r="Q128" s="48">
        <f>cargo!BG128</f>
        <v>0</v>
      </c>
      <c r="R128" s="48">
        <f>cargo!CC128</f>
        <v>7988.5</v>
      </c>
      <c r="S128" s="48">
        <f>cargo!CD128</f>
        <v>7988.5</v>
      </c>
      <c r="T128" s="48">
        <f>cargo!CE128</f>
        <v>7300.67</v>
      </c>
      <c r="U128" s="48">
        <f>cargo!CF128</f>
        <v>687.82999999999993</v>
      </c>
      <c r="V128" s="48">
        <f>cargo!CG128</f>
        <v>0</v>
      </c>
      <c r="W128" s="48">
        <f>cargo!CH128</f>
        <v>0</v>
      </c>
      <c r="X128" s="48">
        <f>cargo!CI128</f>
        <v>0</v>
      </c>
      <c r="Y128" s="48">
        <f>cargo!DE128</f>
        <v>8698.09</v>
      </c>
      <c r="Z128" s="48">
        <f>cargo!DF128</f>
        <v>8698.09</v>
      </c>
      <c r="AA128" s="48">
        <f>cargo!DG128</f>
        <v>8016.84</v>
      </c>
      <c r="AB128" s="48">
        <f>cargo!DH128</f>
        <v>681.25</v>
      </c>
      <c r="AC128" s="48">
        <f>cargo!DI128</f>
        <v>0</v>
      </c>
      <c r="AD128" s="48">
        <f>cargo!DJ128</f>
        <v>0</v>
      </c>
      <c r="AE128" s="48">
        <f>cargo!DK128</f>
        <v>0</v>
      </c>
      <c r="AF128" s="48">
        <f t="shared" si="11"/>
        <v>32964.759999999995</v>
      </c>
      <c r="AG128" s="48">
        <f t="shared" si="11"/>
        <v>32964.759999999995</v>
      </c>
      <c r="AH128" s="48">
        <f t="shared" si="11"/>
        <v>29871.41</v>
      </c>
      <c r="AI128" s="48">
        <f t="shared" si="11"/>
        <v>3093.35</v>
      </c>
      <c r="AJ128" s="48">
        <f t="shared" si="11"/>
        <v>0</v>
      </c>
      <c r="AK128" s="48">
        <f t="shared" si="11"/>
        <v>0</v>
      </c>
      <c r="AL128" s="48">
        <f t="shared" si="11"/>
        <v>0</v>
      </c>
    </row>
    <row r="129" spans="1:38" s="3" customFormat="1" ht="15" customHeight="1" x14ac:dyDescent="0.25">
      <c r="A129" s="52"/>
      <c r="B129" s="50"/>
      <c r="C129" s="54" t="s">
        <v>113</v>
      </c>
      <c r="D129" s="48">
        <f>cargo!Y129</f>
        <v>0</v>
      </c>
      <c r="E129" s="48">
        <f>cargo!Z129</f>
        <v>0</v>
      </c>
      <c r="F129" s="48">
        <f>cargo!AA129</f>
        <v>0</v>
      </c>
      <c r="G129" s="48">
        <f>cargo!AB129</f>
        <v>0</v>
      </c>
      <c r="H129" s="48">
        <f>cargo!AC129</f>
        <v>0</v>
      </c>
      <c r="I129" s="48">
        <f>cargo!AD129</f>
        <v>0</v>
      </c>
      <c r="J129" s="48">
        <f>cargo!AE129</f>
        <v>0</v>
      </c>
      <c r="K129" s="48">
        <f>cargo!BA129</f>
        <v>0</v>
      </c>
      <c r="L129" s="48">
        <f>cargo!BB129</f>
        <v>0</v>
      </c>
      <c r="M129" s="48">
        <f>cargo!BC129</f>
        <v>0</v>
      </c>
      <c r="N129" s="48">
        <f>cargo!BD129</f>
        <v>0</v>
      </c>
      <c r="O129" s="48">
        <f>cargo!BE129</f>
        <v>0</v>
      </c>
      <c r="P129" s="48">
        <f>cargo!BF129</f>
        <v>0</v>
      </c>
      <c r="Q129" s="48">
        <f>cargo!BG129</f>
        <v>0</v>
      </c>
      <c r="R129" s="48">
        <f>cargo!CC129</f>
        <v>163.62</v>
      </c>
      <c r="S129" s="48">
        <f>cargo!CD129</f>
        <v>163.62</v>
      </c>
      <c r="T129" s="48">
        <f>cargo!CE129</f>
        <v>126.39000000000001</v>
      </c>
      <c r="U129" s="48">
        <f>cargo!CF129</f>
        <v>37.229999999999997</v>
      </c>
      <c r="V129" s="48">
        <f>cargo!CG129</f>
        <v>0</v>
      </c>
      <c r="W129" s="48">
        <f>cargo!CH129</f>
        <v>0</v>
      </c>
      <c r="X129" s="48">
        <f>cargo!CI129</f>
        <v>0</v>
      </c>
      <c r="Y129" s="48">
        <f>cargo!DE129</f>
        <v>0</v>
      </c>
      <c r="Z129" s="48">
        <f>cargo!DF129</f>
        <v>0</v>
      </c>
      <c r="AA129" s="48">
        <f>cargo!DG129</f>
        <v>0</v>
      </c>
      <c r="AB129" s="48">
        <f>cargo!DH129</f>
        <v>0</v>
      </c>
      <c r="AC129" s="48">
        <f>cargo!DI129</f>
        <v>0</v>
      </c>
      <c r="AD129" s="48">
        <f>cargo!DJ129</f>
        <v>0</v>
      </c>
      <c r="AE129" s="48">
        <f>cargo!DK129</f>
        <v>0</v>
      </c>
      <c r="AF129" s="48">
        <f t="shared" si="11"/>
        <v>163.62</v>
      </c>
      <c r="AG129" s="48">
        <f t="shared" si="11"/>
        <v>163.62</v>
      </c>
      <c r="AH129" s="48">
        <f t="shared" si="11"/>
        <v>126.39000000000001</v>
      </c>
      <c r="AI129" s="48">
        <f t="shared" si="11"/>
        <v>37.229999999999997</v>
      </c>
      <c r="AJ129" s="48">
        <f t="shared" si="11"/>
        <v>0</v>
      </c>
      <c r="AK129" s="48">
        <f t="shared" si="11"/>
        <v>0</v>
      </c>
      <c r="AL129" s="48">
        <f t="shared" si="11"/>
        <v>0</v>
      </c>
    </row>
    <row r="130" spans="1:38" s="3" customFormat="1" ht="15" customHeight="1" x14ac:dyDescent="0.25">
      <c r="A130" s="52"/>
      <c r="B130" s="50"/>
      <c r="C130" s="51" t="s">
        <v>114</v>
      </c>
      <c r="D130" s="48">
        <f>cargo!Y130</f>
        <v>19131.58569</v>
      </c>
      <c r="E130" s="48">
        <f>cargo!Z130</f>
        <v>19131.58569</v>
      </c>
      <c r="F130" s="48">
        <f>cargo!AA130</f>
        <v>16783.662089999998</v>
      </c>
      <c r="G130" s="48">
        <f>cargo!AB130</f>
        <v>2347.9236000000001</v>
      </c>
      <c r="H130" s="48">
        <f>cargo!AC130</f>
        <v>0</v>
      </c>
      <c r="I130" s="48">
        <f>cargo!AD130</f>
        <v>0</v>
      </c>
      <c r="J130" s="48">
        <f>cargo!AE130</f>
        <v>0</v>
      </c>
      <c r="K130" s="48">
        <f>cargo!BA130</f>
        <v>16802.3524</v>
      </c>
      <c r="L130" s="48">
        <f>cargo!BB130</f>
        <v>16802.3524</v>
      </c>
      <c r="M130" s="48">
        <f>cargo!BC130</f>
        <v>13958.604300000001</v>
      </c>
      <c r="N130" s="48">
        <f>cargo!BD130</f>
        <v>2843.7481000000002</v>
      </c>
      <c r="O130" s="48">
        <f>cargo!BE130</f>
        <v>0</v>
      </c>
      <c r="P130" s="48">
        <f>cargo!BF130</f>
        <v>0</v>
      </c>
      <c r="Q130" s="48">
        <f>cargo!BG130</f>
        <v>0</v>
      </c>
      <c r="R130" s="48">
        <f>cargo!CC130</f>
        <v>19125.2045</v>
      </c>
      <c r="S130" s="48">
        <f>cargo!CD130</f>
        <v>19125.2045</v>
      </c>
      <c r="T130" s="48">
        <f>cargo!CE130</f>
        <v>16025.466200000001</v>
      </c>
      <c r="U130" s="48">
        <f>cargo!CF130</f>
        <v>3099.7383000000004</v>
      </c>
      <c r="V130" s="48">
        <f>cargo!CG130</f>
        <v>0</v>
      </c>
      <c r="W130" s="48">
        <f>cargo!CH130</f>
        <v>0</v>
      </c>
      <c r="X130" s="48">
        <f>cargo!CI130</f>
        <v>0</v>
      </c>
      <c r="Y130" s="48">
        <f>cargo!DE130</f>
        <v>18316.765200000002</v>
      </c>
      <c r="Z130" s="48">
        <f>cargo!DF130</f>
        <v>18316.765200000002</v>
      </c>
      <c r="AA130" s="48">
        <f>cargo!DG130</f>
        <v>15996.710400000002</v>
      </c>
      <c r="AB130" s="48">
        <f>cargo!DH130</f>
        <v>2320.0548000000003</v>
      </c>
      <c r="AC130" s="48">
        <f>cargo!DI130</f>
        <v>0</v>
      </c>
      <c r="AD130" s="48">
        <f>cargo!DJ130</f>
        <v>0</v>
      </c>
      <c r="AE130" s="48">
        <f>cargo!DK130</f>
        <v>0</v>
      </c>
      <c r="AF130" s="48">
        <f t="shared" ref="AF130:AL138" si="12">D130+K130+R130+Y130</f>
        <v>73375.907789999997</v>
      </c>
      <c r="AG130" s="48">
        <f t="shared" si="12"/>
        <v>73375.907789999997</v>
      </c>
      <c r="AH130" s="48">
        <f t="shared" si="12"/>
        <v>62764.442990000003</v>
      </c>
      <c r="AI130" s="48">
        <f t="shared" si="12"/>
        <v>10611.464800000002</v>
      </c>
      <c r="AJ130" s="48">
        <f t="shared" si="12"/>
        <v>0</v>
      </c>
      <c r="AK130" s="48">
        <f t="shared" si="12"/>
        <v>0</v>
      </c>
      <c r="AL130" s="48">
        <f t="shared" si="12"/>
        <v>0</v>
      </c>
    </row>
    <row r="131" spans="1:38" s="3" customFormat="1" ht="15" customHeight="1" x14ac:dyDescent="0.25">
      <c r="A131" s="52"/>
      <c r="B131" s="50"/>
      <c r="C131" s="54" t="s">
        <v>115</v>
      </c>
      <c r="D131" s="48">
        <f>cargo!Y131</f>
        <v>9149.1180899999999</v>
      </c>
      <c r="E131" s="48">
        <f>cargo!Z131</f>
        <v>9149.1180899999999</v>
      </c>
      <c r="F131" s="48">
        <f>cargo!AA131</f>
        <v>7955.484989999999</v>
      </c>
      <c r="G131" s="48">
        <f>cargo!AB131</f>
        <v>1193.6331</v>
      </c>
      <c r="H131" s="48">
        <f>cargo!AC131</f>
        <v>0</v>
      </c>
      <c r="I131" s="48">
        <f>cargo!AD131</f>
        <v>0</v>
      </c>
      <c r="J131" s="48">
        <f>cargo!AE131</f>
        <v>0</v>
      </c>
      <c r="K131" s="48">
        <f>cargo!BA131</f>
        <v>8892.5263200000009</v>
      </c>
      <c r="L131" s="48">
        <f>cargo!BB131</f>
        <v>8892.5263200000009</v>
      </c>
      <c r="M131" s="48">
        <f>cargo!BC131</f>
        <v>7472.9037000000008</v>
      </c>
      <c r="N131" s="48">
        <f>cargo!BD131</f>
        <v>1419.6226200000001</v>
      </c>
      <c r="O131" s="48">
        <f>cargo!BE131</f>
        <v>0</v>
      </c>
      <c r="P131" s="48">
        <f>cargo!BF131</f>
        <v>0</v>
      </c>
      <c r="Q131" s="48">
        <f>cargo!BG131</f>
        <v>0</v>
      </c>
      <c r="R131" s="48">
        <f>cargo!CC131</f>
        <v>8360.9863000000005</v>
      </c>
      <c r="S131" s="48">
        <f>cargo!CD131</f>
        <v>8360.9863000000005</v>
      </c>
      <c r="T131" s="48">
        <f>cargo!CE131</f>
        <v>6891.5653000000002</v>
      </c>
      <c r="U131" s="48">
        <f>cargo!CF131</f>
        <v>1469.4210000000003</v>
      </c>
      <c r="V131" s="48">
        <f>cargo!CG131</f>
        <v>0</v>
      </c>
      <c r="W131" s="48">
        <f>cargo!CH131</f>
        <v>0</v>
      </c>
      <c r="X131" s="48">
        <f>cargo!CI131</f>
        <v>0</v>
      </c>
      <c r="Y131" s="48">
        <f>cargo!DE131</f>
        <v>10509.403700000001</v>
      </c>
      <c r="Z131" s="48">
        <f>cargo!DF131</f>
        <v>10509.403700000001</v>
      </c>
      <c r="AA131" s="48">
        <f>cargo!DG131</f>
        <v>9316.0770000000011</v>
      </c>
      <c r="AB131" s="48">
        <f>cargo!DH131</f>
        <v>1193.3267000000001</v>
      </c>
      <c r="AC131" s="48">
        <f>cargo!DI131</f>
        <v>0</v>
      </c>
      <c r="AD131" s="48">
        <f>cargo!DJ131</f>
        <v>0</v>
      </c>
      <c r="AE131" s="48">
        <f>cargo!DK131</f>
        <v>0</v>
      </c>
      <c r="AF131" s="48">
        <f t="shared" si="12"/>
        <v>36912.03441</v>
      </c>
      <c r="AG131" s="48">
        <f t="shared" si="12"/>
        <v>36912.03441</v>
      </c>
      <c r="AH131" s="48">
        <f t="shared" si="12"/>
        <v>31636.030990000003</v>
      </c>
      <c r="AI131" s="48">
        <f t="shared" si="12"/>
        <v>5276.0034200000009</v>
      </c>
      <c r="AJ131" s="48">
        <f t="shared" si="12"/>
        <v>0</v>
      </c>
      <c r="AK131" s="48">
        <f t="shared" si="12"/>
        <v>0</v>
      </c>
      <c r="AL131" s="48">
        <f t="shared" si="12"/>
        <v>0</v>
      </c>
    </row>
    <row r="132" spans="1:38" s="3" customFormat="1" ht="15" customHeight="1" x14ac:dyDescent="0.25">
      <c r="A132" s="52"/>
      <c r="B132" s="50"/>
      <c r="C132" s="54" t="s">
        <v>116</v>
      </c>
      <c r="D132" s="48">
        <f>cargo!Y132</f>
        <v>9982.4675999999999</v>
      </c>
      <c r="E132" s="48">
        <f>cargo!Z132</f>
        <v>9982.4675999999999</v>
      </c>
      <c r="F132" s="48">
        <f>cargo!AA132</f>
        <v>8828.1771000000008</v>
      </c>
      <c r="G132" s="48">
        <f>cargo!AB132</f>
        <v>1154.2905000000001</v>
      </c>
      <c r="H132" s="48">
        <f>cargo!AC132</f>
        <v>0</v>
      </c>
      <c r="I132" s="48">
        <f>cargo!AD132</f>
        <v>0</v>
      </c>
      <c r="J132" s="48">
        <f>cargo!AE132</f>
        <v>0</v>
      </c>
      <c r="K132" s="48">
        <f>cargo!BA132</f>
        <v>7909.8260800000007</v>
      </c>
      <c r="L132" s="48">
        <f>cargo!BB132</f>
        <v>7909.8260800000007</v>
      </c>
      <c r="M132" s="48">
        <f>cargo!BC132</f>
        <v>6485.7006000000001</v>
      </c>
      <c r="N132" s="48">
        <f>cargo!BD132</f>
        <v>1424.1254800000002</v>
      </c>
      <c r="O132" s="48">
        <f>cargo!BE132</f>
        <v>0</v>
      </c>
      <c r="P132" s="48">
        <f>cargo!BF132</f>
        <v>0</v>
      </c>
      <c r="Q132" s="48">
        <f>cargo!BG132</f>
        <v>0</v>
      </c>
      <c r="R132" s="48">
        <f>cargo!CC132</f>
        <v>10764.218200000001</v>
      </c>
      <c r="S132" s="48">
        <f>cargo!CD132</f>
        <v>10764.218200000001</v>
      </c>
      <c r="T132" s="48">
        <f>cargo!CE132</f>
        <v>9133.9009000000005</v>
      </c>
      <c r="U132" s="48">
        <f>cargo!CF132</f>
        <v>1630.3173000000002</v>
      </c>
      <c r="V132" s="48">
        <f>cargo!CG132</f>
        <v>0</v>
      </c>
      <c r="W132" s="48">
        <f>cargo!CH132</f>
        <v>0</v>
      </c>
      <c r="X132" s="48">
        <f>cargo!CI132</f>
        <v>0</v>
      </c>
      <c r="Y132" s="48">
        <f>cargo!DE132</f>
        <v>7807.3615000000009</v>
      </c>
      <c r="Z132" s="48">
        <f>cargo!DF132</f>
        <v>7807.3615000000009</v>
      </c>
      <c r="AA132" s="48">
        <f>cargo!DG132</f>
        <v>6680.6334000000006</v>
      </c>
      <c r="AB132" s="48">
        <f>cargo!DH132</f>
        <v>1126.7281000000003</v>
      </c>
      <c r="AC132" s="48">
        <f>cargo!DI132</f>
        <v>0</v>
      </c>
      <c r="AD132" s="48">
        <f>cargo!DJ132</f>
        <v>0</v>
      </c>
      <c r="AE132" s="48">
        <f>cargo!DK132</f>
        <v>0</v>
      </c>
      <c r="AF132" s="48">
        <f t="shared" si="12"/>
        <v>36463.873380000005</v>
      </c>
      <c r="AG132" s="48">
        <f t="shared" si="12"/>
        <v>36463.873380000005</v>
      </c>
      <c r="AH132" s="48">
        <f t="shared" si="12"/>
        <v>31128.412000000004</v>
      </c>
      <c r="AI132" s="48">
        <f t="shared" si="12"/>
        <v>5335.4613800000006</v>
      </c>
      <c r="AJ132" s="48">
        <f t="shared" si="12"/>
        <v>0</v>
      </c>
      <c r="AK132" s="48">
        <f t="shared" si="12"/>
        <v>0</v>
      </c>
      <c r="AL132" s="48">
        <f t="shared" si="12"/>
        <v>0</v>
      </c>
    </row>
    <row r="133" spans="1:38" s="3" customFormat="1" ht="15" customHeight="1" x14ac:dyDescent="0.25">
      <c r="A133" s="52"/>
      <c r="B133" s="50"/>
      <c r="C133" s="51" t="s">
        <v>117</v>
      </c>
      <c r="D133" s="48">
        <f>cargo!Y133</f>
        <v>20638.849999999999</v>
      </c>
      <c r="E133" s="48">
        <f>cargo!Z133</f>
        <v>20638.849999999999</v>
      </c>
      <c r="F133" s="48">
        <f>cargo!AA133</f>
        <v>19014.64</v>
      </c>
      <c r="G133" s="48">
        <f>cargo!AB133</f>
        <v>1624.21</v>
      </c>
      <c r="H133" s="48">
        <f>cargo!AC133</f>
        <v>0</v>
      </c>
      <c r="I133" s="48">
        <f>cargo!AD133</f>
        <v>0</v>
      </c>
      <c r="J133" s="48">
        <f>cargo!AE133</f>
        <v>0</v>
      </c>
      <c r="K133" s="48">
        <f>cargo!BA133</f>
        <v>19791.543000000001</v>
      </c>
      <c r="L133" s="48">
        <f>cargo!BB133</f>
        <v>19791.543000000001</v>
      </c>
      <c r="M133" s="48">
        <f>cargo!BC133</f>
        <v>17947.883000000002</v>
      </c>
      <c r="N133" s="48">
        <f>cargo!BD133</f>
        <v>1843.6599999999999</v>
      </c>
      <c r="O133" s="48">
        <f>cargo!BE133</f>
        <v>0</v>
      </c>
      <c r="P133" s="48">
        <f>cargo!BF133</f>
        <v>0</v>
      </c>
      <c r="Q133" s="48">
        <f>cargo!BG133</f>
        <v>0</v>
      </c>
      <c r="R133" s="48">
        <f>cargo!CC133</f>
        <v>17346.346000000001</v>
      </c>
      <c r="S133" s="48">
        <f>cargo!CD133</f>
        <v>17346.346000000001</v>
      </c>
      <c r="T133" s="48">
        <f>cargo!CE133</f>
        <v>15946.066000000003</v>
      </c>
      <c r="U133" s="48">
        <f>cargo!CF133</f>
        <v>1400.2800000000002</v>
      </c>
      <c r="V133" s="48">
        <f>cargo!CG133</f>
        <v>0</v>
      </c>
      <c r="W133" s="48">
        <f>cargo!CH133</f>
        <v>0</v>
      </c>
      <c r="X133" s="48">
        <f>cargo!CI133</f>
        <v>0</v>
      </c>
      <c r="Y133" s="48">
        <f>cargo!DE133</f>
        <v>20762.87</v>
      </c>
      <c r="Z133" s="48">
        <f>cargo!DF133</f>
        <v>20762.87</v>
      </c>
      <c r="AA133" s="48">
        <f>cargo!DG133</f>
        <v>18736.5</v>
      </c>
      <c r="AB133" s="48">
        <f>cargo!DH133</f>
        <v>2026.37</v>
      </c>
      <c r="AC133" s="48">
        <f>cargo!DI133</f>
        <v>0</v>
      </c>
      <c r="AD133" s="48">
        <f>cargo!DJ133</f>
        <v>0</v>
      </c>
      <c r="AE133" s="48">
        <f>cargo!DK133</f>
        <v>0</v>
      </c>
      <c r="AF133" s="48">
        <f t="shared" si="12"/>
        <v>78539.608999999997</v>
      </c>
      <c r="AG133" s="48">
        <f t="shared" si="12"/>
        <v>78539.608999999997</v>
      </c>
      <c r="AH133" s="48">
        <f t="shared" si="12"/>
        <v>71645.089000000007</v>
      </c>
      <c r="AI133" s="48">
        <f t="shared" si="12"/>
        <v>6894.5199999999995</v>
      </c>
      <c r="AJ133" s="48">
        <f t="shared" si="12"/>
        <v>0</v>
      </c>
      <c r="AK133" s="48">
        <f t="shared" si="12"/>
        <v>0</v>
      </c>
      <c r="AL133" s="48">
        <f t="shared" si="12"/>
        <v>0</v>
      </c>
    </row>
    <row r="134" spans="1:38" s="3" customFormat="1" ht="15" customHeight="1" x14ac:dyDescent="0.25">
      <c r="A134" s="52"/>
      <c r="B134" s="50"/>
      <c r="C134" s="54" t="s">
        <v>118</v>
      </c>
      <c r="D134" s="48">
        <f>cargo!Y134</f>
        <v>11734.740000000002</v>
      </c>
      <c r="E134" s="48">
        <f>cargo!Z134</f>
        <v>11734.740000000002</v>
      </c>
      <c r="F134" s="48">
        <f>cargo!AA134</f>
        <v>10982.45</v>
      </c>
      <c r="G134" s="48">
        <f>cargo!AB134</f>
        <v>752.29</v>
      </c>
      <c r="H134" s="48">
        <f>cargo!AC134</f>
        <v>0</v>
      </c>
      <c r="I134" s="48">
        <f>cargo!AD134</f>
        <v>0</v>
      </c>
      <c r="J134" s="48">
        <f>cargo!AE134</f>
        <v>0</v>
      </c>
      <c r="K134" s="48">
        <f>cargo!BA134</f>
        <v>10167.973000000002</v>
      </c>
      <c r="L134" s="48">
        <f>cargo!BB134</f>
        <v>10167.973000000002</v>
      </c>
      <c r="M134" s="48">
        <f>cargo!BC134</f>
        <v>9465.8730000000014</v>
      </c>
      <c r="N134" s="48">
        <f>cargo!BD134</f>
        <v>702.1</v>
      </c>
      <c r="O134" s="48">
        <f>cargo!BE134</f>
        <v>0</v>
      </c>
      <c r="P134" s="48">
        <f>cargo!BF134</f>
        <v>0</v>
      </c>
      <c r="Q134" s="48">
        <f>cargo!BG134</f>
        <v>0</v>
      </c>
      <c r="R134" s="48">
        <f>cargo!CC134</f>
        <v>6762.7100000000019</v>
      </c>
      <c r="S134" s="48">
        <f>cargo!CD134</f>
        <v>6762.7100000000019</v>
      </c>
      <c r="T134" s="48">
        <f>cargo!CE134</f>
        <v>6186.0700000000015</v>
      </c>
      <c r="U134" s="48">
        <f>cargo!CF134</f>
        <v>576.64</v>
      </c>
      <c r="V134" s="48">
        <f>cargo!CG134</f>
        <v>0</v>
      </c>
      <c r="W134" s="48">
        <f>cargo!CH134</f>
        <v>0</v>
      </c>
      <c r="X134" s="48">
        <f>cargo!CI134</f>
        <v>0</v>
      </c>
      <c r="Y134" s="48">
        <f>cargo!DE134</f>
        <v>8399.19</v>
      </c>
      <c r="Z134" s="48">
        <f>cargo!DF134</f>
        <v>8399.19</v>
      </c>
      <c r="AA134" s="48">
        <f>cargo!DG134</f>
        <v>7551.3</v>
      </c>
      <c r="AB134" s="48">
        <f>cargo!DH134</f>
        <v>847.88999999999987</v>
      </c>
      <c r="AC134" s="48">
        <f>cargo!DI134</f>
        <v>0</v>
      </c>
      <c r="AD134" s="48">
        <f>cargo!DJ134</f>
        <v>0</v>
      </c>
      <c r="AE134" s="48">
        <f>cargo!DK134</f>
        <v>0</v>
      </c>
      <c r="AF134" s="48">
        <f t="shared" si="12"/>
        <v>37064.613000000005</v>
      </c>
      <c r="AG134" s="48">
        <f t="shared" si="12"/>
        <v>37064.613000000005</v>
      </c>
      <c r="AH134" s="48">
        <f t="shared" si="12"/>
        <v>34185.693000000007</v>
      </c>
      <c r="AI134" s="48">
        <f t="shared" si="12"/>
        <v>2878.9199999999996</v>
      </c>
      <c r="AJ134" s="48">
        <f t="shared" si="12"/>
        <v>0</v>
      </c>
      <c r="AK134" s="48">
        <f t="shared" si="12"/>
        <v>0</v>
      </c>
      <c r="AL134" s="48">
        <f t="shared" si="12"/>
        <v>0</v>
      </c>
    </row>
    <row r="135" spans="1:38" s="3" customFormat="1" ht="15" customHeight="1" x14ac:dyDescent="0.25">
      <c r="A135" s="52"/>
      <c r="B135" s="50"/>
      <c r="C135" s="54" t="s">
        <v>119</v>
      </c>
      <c r="D135" s="48">
        <f>cargo!Y135</f>
        <v>8904.1099999999988</v>
      </c>
      <c r="E135" s="48">
        <f>cargo!Z135</f>
        <v>8904.1099999999988</v>
      </c>
      <c r="F135" s="48">
        <f>cargo!AA135</f>
        <v>8032.19</v>
      </c>
      <c r="G135" s="48">
        <f>cargo!AB135</f>
        <v>871.92</v>
      </c>
      <c r="H135" s="48">
        <f>cargo!AC135</f>
        <v>0</v>
      </c>
      <c r="I135" s="48">
        <f>cargo!AD135</f>
        <v>0</v>
      </c>
      <c r="J135" s="48">
        <f>cargo!AE135</f>
        <v>0</v>
      </c>
      <c r="K135" s="48">
        <f>cargo!BA135</f>
        <v>9623.57</v>
      </c>
      <c r="L135" s="48">
        <f>cargo!BB135</f>
        <v>9623.57</v>
      </c>
      <c r="M135" s="48">
        <f>cargo!BC135</f>
        <v>8482.01</v>
      </c>
      <c r="N135" s="48">
        <f>cargo!BD135</f>
        <v>1141.56</v>
      </c>
      <c r="O135" s="48">
        <f>cargo!BE135</f>
        <v>0</v>
      </c>
      <c r="P135" s="48">
        <f>cargo!BF135</f>
        <v>0</v>
      </c>
      <c r="Q135" s="48">
        <f>cargo!BG135</f>
        <v>0</v>
      </c>
      <c r="R135" s="48">
        <f>cargo!CC135</f>
        <v>10583.636</v>
      </c>
      <c r="S135" s="48">
        <f>cargo!CD135</f>
        <v>10583.636</v>
      </c>
      <c r="T135" s="48">
        <f>cargo!CE135</f>
        <v>9759.996000000001</v>
      </c>
      <c r="U135" s="48">
        <f>cargo!CF135</f>
        <v>823.6400000000001</v>
      </c>
      <c r="V135" s="48">
        <f>cargo!CG135</f>
        <v>0</v>
      </c>
      <c r="W135" s="48">
        <f>cargo!CH135</f>
        <v>0</v>
      </c>
      <c r="X135" s="48">
        <f>cargo!CI135</f>
        <v>0</v>
      </c>
      <c r="Y135" s="48">
        <f>cargo!DE135</f>
        <v>12363.68</v>
      </c>
      <c r="Z135" s="48">
        <f>cargo!DF135</f>
        <v>12363.68</v>
      </c>
      <c r="AA135" s="48">
        <f>cargo!DG135</f>
        <v>11185.2</v>
      </c>
      <c r="AB135" s="48">
        <f>cargo!DH135</f>
        <v>1178.48</v>
      </c>
      <c r="AC135" s="48">
        <f>cargo!DI135</f>
        <v>0</v>
      </c>
      <c r="AD135" s="48">
        <f>cargo!DJ135</f>
        <v>0</v>
      </c>
      <c r="AE135" s="48">
        <f>cargo!DK135</f>
        <v>0</v>
      </c>
      <c r="AF135" s="48">
        <f t="shared" si="12"/>
        <v>41474.995999999999</v>
      </c>
      <c r="AG135" s="48">
        <f t="shared" si="12"/>
        <v>41474.995999999999</v>
      </c>
      <c r="AH135" s="48">
        <f t="shared" si="12"/>
        <v>37459.396000000008</v>
      </c>
      <c r="AI135" s="48">
        <f t="shared" si="12"/>
        <v>4015.6</v>
      </c>
      <c r="AJ135" s="48">
        <f t="shared" si="12"/>
        <v>0</v>
      </c>
      <c r="AK135" s="48">
        <f t="shared" si="12"/>
        <v>0</v>
      </c>
      <c r="AL135" s="48">
        <f t="shared" si="12"/>
        <v>0</v>
      </c>
    </row>
    <row r="136" spans="1:38" s="3" customFormat="1" ht="15" customHeight="1" x14ac:dyDescent="0.25">
      <c r="A136" s="52"/>
      <c r="B136" s="50"/>
      <c r="C136" s="54" t="s">
        <v>120</v>
      </c>
      <c r="D136" s="48">
        <f>cargo!Y136</f>
        <v>0</v>
      </c>
      <c r="E136" s="48">
        <f>cargo!Z136</f>
        <v>0</v>
      </c>
      <c r="F136" s="48">
        <f>cargo!AA136</f>
        <v>0</v>
      </c>
      <c r="G136" s="48">
        <f>cargo!AB136</f>
        <v>0</v>
      </c>
      <c r="H136" s="48">
        <f>cargo!AC136</f>
        <v>0</v>
      </c>
      <c r="I136" s="48">
        <f>cargo!AD136</f>
        <v>0</v>
      </c>
      <c r="J136" s="48">
        <f>cargo!AE136</f>
        <v>0</v>
      </c>
      <c r="K136" s="48">
        <f>cargo!BA136</f>
        <v>0</v>
      </c>
      <c r="L136" s="48">
        <f>cargo!BB136</f>
        <v>0</v>
      </c>
      <c r="M136" s="48">
        <f>cargo!BC136</f>
        <v>0</v>
      </c>
      <c r="N136" s="48">
        <f>cargo!BD136</f>
        <v>0</v>
      </c>
      <c r="O136" s="48">
        <f>cargo!BE136</f>
        <v>0</v>
      </c>
      <c r="P136" s="48">
        <f>cargo!BF136</f>
        <v>0</v>
      </c>
      <c r="Q136" s="48">
        <f>cargo!BG136</f>
        <v>0</v>
      </c>
      <c r="R136" s="48">
        <f>cargo!CC136</f>
        <v>0</v>
      </c>
      <c r="S136" s="48">
        <f>cargo!CD136</f>
        <v>0</v>
      </c>
      <c r="T136" s="48">
        <f>cargo!CE136</f>
        <v>0</v>
      </c>
      <c r="U136" s="48">
        <f>cargo!CF136</f>
        <v>0</v>
      </c>
      <c r="V136" s="48">
        <f>cargo!CG136</f>
        <v>0</v>
      </c>
      <c r="W136" s="48">
        <f>cargo!CH136</f>
        <v>0</v>
      </c>
      <c r="X136" s="48">
        <f>cargo!CI136</f>
        <v>0</v>
      </c>
      <c r="Y136" s="48">
        <f>cargo!DE136</f>
        <v>0</v>
      </c>
      <c r="Z136" s="48">
        <f>cargo!DF136</f>
        <v>0</v>
      </c>
      <c r="AA136" s="48">
        <f>cargo!DG136</f>
        <v>0</v>
      </c>
      <c r="AB136" s="48">
        <f>cargo!DH136</f>
        <v>0</v>
      </c>
      <c r="AC136" s="48">
        <f>cargo!DI136</f>
        <v>0</v>
      </c>
      <c r="AD136" s="48">
        <f>cargo!DJ136</f>
        <v>0</v>
      </c>
      <c r="AE136" s="48">
        <f>cargo!DK136</f>
        <v>0</v>
      </c>
      <c r="AF136" s="48">
        <f t="shared" si="12"/>
        <v>0</v>
      </c>
      <c r="AG136" s="48">
        <f t="shared" si="12"/>
        <v>0</v>
      </c>
      <c r="AH136" s="48">
        <f t="shared" si="12"/>
        <v>0</v>
      </c>
      <c r="AI136" s="48">
        <f t="shared" si="12"/>
        <v>0</v>
      </c>
      <c r="AJ136" s="48">
        <f t="shared" si="12"/>
        <v>0</v>
      </c>
      <c r="AK136" s="48">
        <f t="shared" si="12"/>
        <v>0</v>
      </c>
      <c r="AL136" s="48">
        <f t="shared" si="12"/>
        <v>0</v>
      </c>
    </row>
    <row r="137" spans="1:38" s="3" customFormat="1" ht="15" customHeight="1" x14ac:dyDescent="0.25">
      <c r="A137" s="52"/>
      <c r="B137" s="50"/>
      <c r="C137" s="51" t="s">
        <v>51</v>
      </c>
      <c r="D137" s="48">
        <f>cargo!Y137</f>
        <v>48847.619900000005</v>
      </c>
      <c r="E137" s="48">
        <f>cargo!Z137</f>
        <v>48847.619900000005</v>
      </c>
      <c r="F137" s="48">
        <f>cargo!AA137</f>
        <v>43574.059900000007</v>
      </c>
      <c r="G137" s="48">
        <f>cargo!AB137</f>
        <v>5273.56</v>
      </c>
      <c r="H137" s="48">
        <f>cargo!AC137</f>
        <v>0</v>
      </c>
      <c r="I137" s="48">
        <f>cargo!AD137</f>
        <v>0</v>
      </c>
      <c r="J137" s="48">
        <f>cargo!AE137</f>
        <v>0</v>
      </c>
      <c r="K137" s="48">
        <f>cargo!BA137</f>
        <v>44984.299799999993</v>
      </c>
      <c r="L137" s="48">
        <f>cargo!BB137</f>
        <v>44984.299799999993</v>
      </c>
      <c r="M137" s="48">
        <f>cargo!BC137</f>
        <v>36572.599799999996</v>
      </c>
      <c r="N137" s="48">
        <f>cargo!BD137</f>
        <v>8411.6999999999989</v>
      </c>
      <c r="O137" s="48">
        <f>cargo!BE137</f>
        <v>0</v>
      </c>
      <c r="P137" s="48">
        <f>cargo!BF137</f>
        <v>0</v>
      </c>
      <c r="Q137" s="48">
        <f>cargo!BG137</f>
        <v>0</v>
      </c>
      <c r="R137" s="48">
        <f>cargo!CC137</f>
        <v>50086.425500000005</v>
      </c>
      <c r="S137" s="48">
        <f>cargo!CD137</f>
        <v>50086.425500000005</v>
      </c>
      <c r="T137" s="48">
        <f>cargo!CE137</f>
        <v>42971.695500000002</v>
      </c>
      <c r="U137" s="48">
        <f>cargo!CF137</f>
        <v>7114.7300000000005</v>
      </c>
      <c r="V137" s="48">
        <f>cargo!CG137</f>
        <v>0</v>
      </c>
      <c r="W137" s="48">
        <f>cargo!CH137</f>
        <v>0</v>
      </c>
      <c r="X137" s="48">
        <f>cargo!CI137</f>
        <v>0</v>
      </c>
      <c r="Y137" s="48">
        <f>cargo!DE137</f>
        <v>59559.880000000005</v>
      </c>
      <c r="Z137" s="48">
        <f>cargo!DF137</f>
        <v>59559.880000000005</v>
      </c>
      <c r="AA137" s="48">
        <f>cargo!DG137</f>
        <v>51622.29</v>
      </c>
      <c r="AB137" s="48">
        <f>cargo!DH137</f>
        <v>7937.59</v>
      </c>
      <c r="AC137" s="48">
        <f>cargo!DI137</f>
        <v>0</v>
      </c>
      <c r="AD137" s="48">
        <f>cargo!DJ137</f>
        <v>0</v>
      </c>
      <c r="AE137" s="48">
        <f>cargo!DK137</f>
        <v>0</v>
      </c>
      <c r="AF137" s="48">
        <f t="shared" si="12"/>
        <v>203478.22520000002</v>
      </c>
      <c r="AG137" s="48">
        <f t="shared" si="12"/>
        <v>203478.22520000002</v>
      </c>
      <c r="AH137" s="48">
        <f t="shared" si="12"/>
        <v>174740.6452</v>
      </c>
      <c r="AI137" s="48">
        <f t="shared" si="12"/>
        <v>28737.579999999998</v>
      </c>
      <c r="AJ137" s="48">
        <f t="shared" si="12"/>
        <v>0</v>
      </c>
      <c r="AK137" s="48">
        <f t="shared" si="12"/>
        <v>0</v>
      </c>
      <c r="AL137" s="48">
        <f t="shared" si="12"/>
        <v>0</v>
      </c>
    </row>
    <row r="138" spans="1:38" s="3" customFormat="1" ht="15" customHeight="1" x14ac:dyDescent="0.25">
      <c r="A138" s="52"/>
      <c r="B138" s="50"/>
      <c r="C138" s="51" t="s">
        <v>26</v>
      </c>
      <c r="D138" s="48">
        <f>cargo!Y138</f>
        <v>1569735.8140000002</v>
      </c>
      <c r="E138" s="48">
        <f>cargo!Z138</f>
        <v>162213.685</v>
      </c>
      <c r="F138" s="48">
        <f>cargo!AA138</f>
        <v>104905.62</v>
      </c>
      <c r="G138" s="48">
        <f>cargo!AB138</f>
        <v>57308.065000000002</v>
      </c>
      <c r="H138" s="48">
        <f>cargo!AC138</f>
        <v>1407522.1290000002</v>
      </c>
      <c r="I138" s="48">
        <f>cargo!AD138</f>
        <v>216524.557</v>
      </c>
      <c r="J138" s="48">
        <f>cargo!AE138</f>
        <v>1190997.5720000002</v>
      </c>
      <c r="K138" s="48">
        <f>cargo!BA138</f>
        <v>1113307.852</v>
      </c>
      <c r="L138" s="48">
        <f>cargo!BB138</f>
        <v>375398.89800000004</v>
      </c>
      <c r="M138" s="48">
        <f>cargo!BC138</f>
        <v>295516.08</v>
      </c>
      <c r="N138" s="48">
        <f>cargo!BD138</f>
        <v>79882.817999999999</v>
      </c>
      <c r="O138" s="48">
        <f>cargo!BE138</f>
        <v>737908.95399999991</v>
      </c>
      <c r="P138" s="48">
        <f>cargo!BF138</f>
        <v>148720.663</v>
      </c>
      <c r="Q138" s="48">
        <f>cargo!BG138</f>
        <v>589188.29099999997</v>
      </c>
      <c r="R138" s="48">
        <f>cargo!CC138</f>
        <v>1223687.2209999999</v>
      </c>
      <c r="S138" s="48">
        <f>cargo!CD138</f>
        <v>437271.10599999997</v>
      </c>
      <c r="T138" s="48">
        <f>cargo!CE138</f>
        <v>369194.06699999998</v>
      </c>
      <c r="U138" s="48">
        <f>cargo!CF138</f>
        <v>68077.039000000004</v>
      </c>
      <c r="V138" s="48">
        <f>cargo!CG138</f>
        <v>786416.11499999999</v>
      </c>
      <c r="W138" s="48">
        <f>cargo!CH138</f>
        <v>177024.47999999998</v>
      </c>
      <c r="X138" s="48">
        <f>cargo!CI138</f>
        <v>609391.63500000001</v>
      </c>
      <c r="Y138" s="48">
        <f>cargo!DE138</f>
        <v>1758885.9139999999</v>
      </c>
      <c r="Z138" s="48">
        <f>cargo!DF138</f>
        <v>358697.37399999995</v>
      </c>
      <c r="AA138" s="48">
        <f>cargo!DG138</f>
        <v>320318.80199999997</v>
      </c>
      <c r="AB138" s="48">
        <f>cargo!DH138</f>
        <v>38378.572</v>
      </c>
      <c r="AC138" s="48">
        <f>cargo!DI138</f>
        <v>1400188.54</v>
      </c>
      <c r="AD138" s="48">
        <f>cargo!DJ138</f>
        <v>172099.39</v>
      </c>
      <c r="AE138" s="48">
        <f>cargo!DK138</f>
        <v>1228089.1499999999</v>
      </c>
      <c r="AF138" s="48">
        <f t="shared" si="12"/>
        <v>5665616.801</v>
      </c>
      <c r="AG138" s="48">
        <f t="shared" si="12"/>
        <v>1333581.0630000001</v>
      </c>
      <c r="AH138" s="48">
        <f t="shared" si="12"/>
        <v>1089934.5689999999</v>
      </c>
      <c r="AI138" s="48">
        <f t="shared" si="12"/>
        <v>243646.49400000001</v>
      </c>
      <c r="AJ138" s="48">
        <f t="shared" si="12"/>
        <v>4332035.7379999999</v>
      </c>
      <c r="AK138" s="48">
        <f t="shared" si="12"/>
        <v>714369.09</v>
      </c>
      <c r="AL138" s="48">
        <f t="shared" si="12"/>
        <v>3617666.648</v>
      </c>
    </row>
    <row r="139" spans="1:38" s="3" customFormat="1" ht="15" customHeight="1" x14ac:dyDescent="0.25">
      <c r="A139" s="52"/>
      <c r="B139" s="50"/>
      <c r="C139" s="54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</row>
    <row r="140" spans="1:38" s="3" customFormat="1" ht="15" customHeight="1" x14ac:dyDescent="0.25">
      <c r="A140" s="49"/>
      <c r="B140" s="50" t="s">
        <v>121</v>
      </c>
      <c r="C140" s="51"/>
      <c r="D140" s="48">
        <f>cargo!Y140</f>
        <v>106550.18849999999</v>
      </c>
      <c r="E140" s="48">
        <f>cargo!Z140</f>
        <v>106550.18849999999</v>
      </c>
      <c r="F140" s="48">
        <f>cargo!AA140</f>
        <v>69461.755999999994</v>
      </c>
      <c r="G140" s="48">
        <f>cargo!AB140</f>
        <v>37088.432500000003</v>
      </c>
      <c r="H140" s="48">
        <f>cargo!AC140</f>
        <v>0</v>
      </c>
      <c r="I140" s="48">
        <f>cargo!AD140</f>
        <v>0</v>
      </c>
      <c r="J140" s="48">
        <f>cargo!AE140</f>
        <v>0</v>
      </c>
      <c r="K140" s="48">
        <f>cargo!BA140</f>
        <v>149204.17299999998</v>
      </c>
      <c r="L140" s="48">
        <f>cargo!BB140</f>
        <v>149204.17299999998</v>
      </c>
      <c r="M140" s="48">
        <f>cargo!BC140</f>
        <v>87732.95</v>
      </c>
      <c r="N140" s="48">
        <f>cargo!BD140</f>
        <v>61471.222999999991</v>
      </c>
      <c r="O140" s="48">
        <f>cargo!BE140</f>
        <v>0</v>
      </c>
      <c r="P140" s="48">
        <f>cargo!BF140</f>
        <v>0</v>
      </c>
      <c r="Q140" s="48">
        <f>cargo!BG140</f>
        <v>0</v>
      </c>
      <c r="R140" s="48">
        <f>cargo!CC140</f>
        <v>127419.647</v>
      </c>
      <c r="S140" s="48">
        <f>cargo!CD140</f>
        <v>127419.647</v>
      </c>
      <c r="T140" s="48">
        <f>cargo!CE140</f>
        <v>69244.83</v>
      </c>
      <c r="U140" s="48">
        <f>cargo!CF140</f>
        <v>58174.816999999995</v>
      </c>
      <c r="V140" s="48">
        <f>cargo!CG140</f>
        <v>0</v>
      </c>
      <c r="W140" s="48">
        <f>cargo!CH140</f>
        <v>0</v>
      </c>
      <c r="X140" s="48">
        <f>cargo!CI140</f>
        <v>0</v>
      </c>
      <c r="Y140" s="48">
        <f>cargo!DE140</f>
        <v>161612.00699999998</v>
      </c>
      <c r="Z140" s="48">
        <f>cargo!DF140</f>
        <v>161612.00699999998</v>
      </c>
      <c r="AA140" s="48">
        <f>cargo!DG140</f>
        <v>81354.019</v>
      </c>
      <c r="AB140" s="48">
        <f>cargo!DH140</f>
        <v>80257.987999999998</v>
      </c>
      <c r="AC140" s="48">
        <f>cargo!DI140</f>
        <v>0</v>
      </c>
      <c r="AD140" s="48">
        <f>cargo!DJ140</f>
        <v>0</v>
      </c>
      <c r="AE140" s="48">
        <f>cargo!DK140</f>
        <v>0</v>
      </c>
      <c r="AF140" s="48">
        <f t="shared" ref="AF140:AL155" si="13">D140+K140+R140+Y140</f>
        <v>544786.01549999998</v>
      </c>
      <c r="AG140" s="48">
        <f t="shared" si="13"/>
        <v>544786.01549999998</v>
      </c>
      <c r="AH140" s="48">
        <f t="shared" si="13"/>
        <v>307793.55500000005</v>
      </c>
      <c r="AI140" s="48">
        <f t="shared" si="13"/>
        <v>236992.46049999999</v>
      </c>
      <c r="AJ140" s="48">
        <f t="shared" si="13"/>
        <v>0</v>
      </c>
      <c r="AK140" s="48">
        <f t="shared" si="13"/>
        <v>0</v>
      </c>
      <c r="AL140" s="48">
        <f t="shared" si="13"/>
        <v>0</v>
      </c>
    </row>
    <row r="141" spans="1:38" s="3" customFormat="1" ht="15" customHeight="1" x14ac:dyDescent="0.25">
      <c r="A141" s="52"/>
      <c r="B141" s="50"/>
      <c r="C141" s="51" t="s">
        <v>122</v>
      </c>
      <c r="D141" s="48">
        <f>cargo!Y141</f>
        <v>6147.36</v>
      </c>
      <c r="E141" s="48">
        <f>cargo!Z141</f>
        <v>6147.36</v>
      </c>
      <c r="F141" s="48">
        <f>cargo!AA141</f>
        <v>5780.4</v>
      </c>
      <c r="G141" s="48">
        <f>cargo!AB141</f>
        <v>366.96</v>
      </c>
      <c r="H141" s="48">
        <f>cargo!AC141</f>
        <v>0</v>
      </c>
      <c r="I141" s="48">
        <f>cargo!AD141</f>
        <v>0</v>
      </c>
      <c r="J141" s="48">
        <f>cargo!AE141</f>
        <v>0</v>
      </c>
      <c r="K141" s="48">
        <f>cargo!BA141</f>
        <v>15834.489999999998</v>
      </c>
      <c r="L141" s="48">
        <f>cargo!BB141</f>
        <v>15834.489999999998</v>
      </c>
      <c r="M141" s="48">
        <f>cargo!BC141</f>
        <v>15798.469999999998</v>
      </c>
      <c r="N141" s="48">
        <f>cargo!BD141</f>
        <v>36.020000000000003</v>
      </c>
      <c r="O141" s="48">
        <f>cargo!BE141</f>
        <v>0</v>
      </c>
      <c r="P141" s="48">
        <f>cargo!BF141</f>
        <v>0</v>
      </c>
      <c r="Q141" s="48">
        <f>cargo!BG141</f>
        <v>0</v>
      </c>
      <c r="R141" s="48">
        <f>cargo!CC141</f>
        <v>14427.699999999999</v>
      </c>
      <c r="S141" s="48">
        <f>cargo!CD141</f>
        <v>14427.699999999999</v>
      </c>
      <c r="T141" s="48">
        <f>cargo!CE141</f>
        <v>14165.579999999998</v>
      </c>
      <c r="U141" s="48">
        <f>cargo!CF141</f>
        <v>262.12000000000006</v>
      </c>
      <c r="V141" s="48">
        <f>cargo!CG141</f>
        <v>0</v>
      </c>
      <c r="W141" s="48">
        <f>cargo!CH141</f>
        <v>0</v>
      </c>
      <c r="X141" s="48">
        <f>cargo!CI141</f>
        <v>0</v>
      </c>
      <c r="Y141" s="48">
        <f>cargo!DE141</f>
        <v>7651.24</v>
      </c>
      <c r="Z141" s="48">
        <f>cargo!DF141</f>
        <v>7651.24</v>
      </c>
      <c r="AA141" s="48">
        <f>cargo!DG141</f>
        <v>7610</v>
      </c>
      <c r="AB141" s="48">
        <f>cargo!DH141</f>
        <v>41.240000000000009</v>
      </c>
      <c r="AC141" s="48">
        <f>cargo!DI141</f>
        <v>0</v>
      </c>
      <c r="AD141" s="48">
        <f>cargo!DJ141</f>
        <v>0</v>
      </c>
      <c r="AE141" s="48">
        <f>cargo!DK141</f>
        <v>0</v>
      </c>
      <c r="AF141" s="48">
        <f t="shared" si="13"/>
        <v>44060.789999999994</v>
      </c>
      <c r="AG141" s="48">
        <f t="shared" si="13"/>
        <v>44060.789999999994</v>
      </c>
      <c r="AH141" s="48">
        <f t="shared" si="13"/>
        <v>43354.45</v>
      </c>
      <c r="AI141" s="48">
        <f t="shared" si="13"/>
        <v>706.34</v>
      </c>
      <c r="AJ141" s="48">
        <f t="shared" si="13"/>
        <v>0</v>
      </c>
      <c r="AK141" s="48">
        <f t="shared" si="13"/>
        <v>0</v>
      </c>
      <c r="AL141" s="48">
        <f t="shared" si="13"/>
        <v>0</v>
      </c>
    </row>
    <row r="142" spans="1:38" s="3" customFormat="1" ht="15" customHeight="1" x14ac:dyDescent="0.25">
      <c r="A142" s="52"/>
      <c r="B142" s="50"/>
      <c r="C142" s="54" t="s">
        <v>123</v>
      </c>
      <c r="D142" s="48">
        <f>cargo!Y142</f>
        <v>0</v>
      </c>
      <c r="E142" s="48">
        <f>cargo!Z142</f>
        <v>0</v>
      </c>
      <c r="F142" s="48">
        <f>cargo!AA142</f>
        <v>0</v>
      </c>
      <c r="G142" s="48">
        <f>cargo!AB142</f>
        <v>0</v>
      </c>
      <c r="H142" s="48">
        <f>cargo!AC142</f>
        <v>0</v>
      </c>
      <c r="I142" s="48">
        <f>cargo!AD142</f>
        <v>0</v>
      </c>
      <c r="J142" s="48">
        <f>cargo!AE142</f>
        <v>0</v>
      </c>
      <c r="K142" s="48">
        <f>cargo!BA142</f>
        <v>0</v>
      </c>
      <c r="L142" s="48">
        <f>cargo!BB142</f>
        <v>0</v>
      </c>
      <c r="M142" s="48">
        <f>cargo!BC142</f>
        <v>0</v>
      </c>
      <c r="N142" s="48">
        <f>cargo!BD142</f>
        <v>0</v>
      </c>
      <c r="O142" s="48">
        <f>cargo!BE142</f>
        <v>0</v>
      </c>
      <c r="P142" s="48">
        <f>cargo!BF142</f>
        <v>0</v>
      </c>
      <c r="Q142" s="48">
        <f>cargo!BG142</f>
        <v>0</v>
      </c>
      <c r="R142" s="48">
        <f>cargo!CC142</f>
        <v>0</v>
      </c>
      <c r="S142" s="48">
        <f>cargo!CD142</f>
        <v>0</v>
      </c>
      <c r="T142" s="48">
        <f>cargo!CE142</f>
        <v>0</v>
      </c>
      <c r="U142" s="48">
        <f>cargo!CF142</f>
        <v>0</v>
      </c>
      <c r="V142" s="48">
        <f>cargo!CG142</f>
        <v>0</v>
      </c>
      <c r="W142" s="48">
        <f>cargo!CH142</f>
        <v>0</v>
      </c>
      <c r="X142" s="48">
        <f>cargo!CI142</f>
        <v>0</v>
      </c>
      <c r="Y142" s="48">
        <f>cargo!DE142</f>
        <v>0</v>
      </c>
      <c r="Z142" s="48">
        <f>cargo!DF142</f>
        <v>0</v>
      </c>
      <c r="AA142" s="48">
        <f>cargo!DG142</f>
        <v>0</v>
      </c>
      <c r="AB142" s="48">
        <f>cargo!DH142</f>
        <v>0</v>
      </c>
      <c r="AC142" s="48">
        <f>cargo!DI142</f>
        <v>0</v>
      </c>
      <c r="AD142" s="48">
        <f>cargo!DJ142</f>
        <v>0</v>
      </c>
      <c r="AE142" s="48">
        <f>cargo!DK142</f>
        <v>0</v>
      </c>
      <c r="AF142" s="48">
        <f t="shared" si="13"/>
        <v>0</v>
      </c>
      <c r="AG142" s="48">
        <f t="shared" si="13"/>
        <v>0</v>
      </c>
      <c r="AH142" s="48">
        <f t="shared" si="13"/>
        <v>0</v>
      </c>
      <c r="AI142" s="48">
        <f t="shared" si="13"/>
        <v>0</v>
      </c>
      <c r="AJ142" s="48">
        <f t="shared" si="13"/>
        <v>0</v>
      </c>
      <c r="AK142" s="48">
        <f t="shared" si="13"/>
        <v>0</v>
      </c>
      <c r="AL142" s="48">
        <f t="shared" si="13"/>
        <v>0</v>
      </c>
    </row>
    <row r="143" spans="1:38" s="3" customFormat="1" ht="15" customHeight="1" x14ac:dyDescent="0.25">
      <c r="A143" s="52"/>
      <c r="B143" s="50"/>
      <c r="C143" s="54" t="s">
        <v>122</v>
      </c>
      <c r="D143" s="48">
        <f>cargo!Y143</f>
        <v>6147.36</v>
      </c>
      <c r="E143" s="48">
        <f>cargo!Z143</f>
        <v>6147.36</v>
      </c>
      <c r="F143" s="48">
        <f>cargo!AA143</f>
        <v>5780.4</v>
      </c>
      <c r="G143" s="48">
        <f>cargo!AB143</f>
        <v>366.96</v>
      </c>
      <c r="H143" s="48">
        <f>cargo!AC143</f>
        <v>0</v>
      </c>
      <c r="I143" s="48">
        <f>cargo!AD143</f>
        <v>0</v>
      </c>
      <c r="J143" s="48">
        <f>cargo!AE143</f>
        <v>0</v>
      </c>
      <c r="K143" s="48">
        <f>cargo!BA143</f>
        <v>15834.489999999998</v>
      </c>
      <c r="L143" s="48">
        <f>cargo!BB143</f>
        <v>15834.489999999998</v>
      </c>
      <c r="M143" s="48">
        <f>cargo!BC143</f>
        <v>15798.469999999998</v>
      </c>
      <c r="N143" s="48">
        <f>cargo!BD143</f>
        <v>36.020000000000003</v>
      </c>
      <c r="O143" s="48">
        <f>cargo!BE143</f>
        <v>0</v>
      </c>
      <c r="P143" s="48">
        <f>cargo!BF143</f>
        <v>0</v>
      </c>
      <c r="Q143" s="48">
        <f>cargo!BG143</f>
        <v>0</v>
      </c>
      <c r="R143" s="48">
        <f>cargo!CC143</f>
        <v>14427.699999999999</v>
      </c>
      <c r="S143" s="48">
        <f>cargo!CD143</f>
        <v>14427.699999999999</v>
      </c>
      <c r="T143" s="48">
        <f>cargo!CE143</f>
        <v>14165.579999999998</v>
      </c>
      <c r="U143" s="48">
        <f>cargo!CF143</f>
        <v>262.12000000000006</v>
      </c>
      <c r="V143" s="48">
        <f>cargo!CG143</f>
        <v>0</v>
      </c>
      <c r="W143" s="48">
        <f>cargo!CH143</f>
        <v>0</v>
      </c>
      <c r="X143" s="48">
        <f>cargo!CI143</f>
        <v>0</v>
      </c>
      <c r="Y143" s="48">
        <f>cargo!DE143</f>
        <v>7651.24</v>
      </c>
      <c r="Z143" s="48">
        <f>cargo!DF143</f>
        <v>7651.24</v>
      </c>
      <c r="AA143" s="48">
        <f>cargo!DG143</f>
        <v>7610</v>
      </c>
      <c r="AB143" s="48">
        <f>cargo!DH143</f>
        <v>41.240000000000009</v>
      </c>
      <c r="AC143" s="48">
        <f>cargo!DI143</f>
        <v>0</v>
      </c>
      <c r="AD143" s="48">
        <f>cargo!DJ143</f>
        <v>0</v>
      </c>
      <c r="AE143" s="48">
        <f>cargo!DK143</f>
        <v>0</v>
      </c>
      <c r="AF143" s="48">
        <f t="shared" si="13"/>
        <v>44060.789999999994</v>
      </c>
      <c r="AG143" s="48">
        <f t="shared" si="13"/>
        <v>44060.789999999994</v>
      </c>
      <c r="AH143" s="48">
        <f t="shared" si="13"/>
        <v>43354.45</v>
      </c>
      <c r="AI143" s="48">
        <f t="shared" si="13"/>
        <v>706.34</v>
      </c>
      <c r="AJ143" s="48">
        <f t="shared" si="13"/>
        <v>0</v>
      </c>
      <c r="AK143" s="48">
        <f t="shared" si="13"/>
        <v>0</v>
      </c>
      <c r="AL143" s="48">
        <f t="shared" si="13"/>
        <v>0</v>
      </c>
    </row>
    <row r="144" spans="1:38" s="3" customFormat="1" ht="15" customHeight="1" x14ac:dyDescent="0.25">
      <c r="A144" s="52"/>
      <c r="B144" s="50"/>
      <c r="C144" s="54" t="s">
        <v>124</v>
      </c>
      <c r="D144" s="48">
        <f>cargo!Y144</f>
        <v>0</v>
      </c>
      <c r="E144" s="48">
        <f>cargo!Z144</f>
        <v>0</v>
      </c>
      <c r="F144" s="48">
        <f>cargo!AA144</f>
        <v>0</v>
      </c>
      <c r="G144" s="48">
        <f>cargo!AB144</f>
        <v>0</v>
      </c>
      <c r="H144" s="48">
        <f>cargo!AC144</f>
        <v>0</v>
      </c>
      <c r="I144" s="48">
        <f>cargo!AD144</f>
        <v>0</v>
      </c>
      <c r="J144" s="48">
        <f>cargo!AE144</f>
        <v>0</v>
      </c>
      <c r="K144" s="48">
        <f>cargo!BA144</f>
        <v>0</v>
      </c>
      <c r="L144" s="48">
        <f>cargo!BB144</f>
        <v>0</v>
      </c>
      <c r="M144" s="48">
        <f>cargo!BC144</f>
        <v>0</v>
      </c>
      <c r="N144" s="48">
        <f>cargo!BD144</f>
        <v>0</v>
      </c>
      <c r="O144" s="48">
        <f>cargo!BE144</f>
        <v>0</v>
      </c>
      <c r="P144" s="48">
        <f>cargo!BF144</f>
        <v>0</v>
      </c>
      <c r="Q144" s="48">
        <f>cargo!BG144</f>
        <v>0</v>
      </c>
      <c r="R144" s="48">
        <f>cargo!CC144</f>
        <v>0</v>
      </c>
      <c r="S144" s="48">
        <f>cargo!CD144</f>
        <v>0</v>
      </c>
      <c r="T144" s="48">
        <f>cargo!CE144</f>
        <v>0</v>
      </c>
      <c r="U144" s="48">
        <f>cargo!CF144</f>
        <v>0</v>
      </c>
      <c r="V144" s="48">
        <f>cargo!CG144</f>
        <v>0</v>
      </c>
      <c r="W144" s="48">
        <f>cargo!CH144</f>
        <v>0</v>
      </c>
      <c r="X144" s="48">
        <f>cargo!CI144</f>
        <v>0</v>
      </c>
      <c r="Y144" s="48">
        <f>cargo!DE144</f>
        <v>0</v>
      </c>
      <c r="Z144" s="48">
        <f>cargo!DF144</f>
        <v>0</v>
      </c>
      <c r="AA144" s="48">
        <f>cargo!DG144</f>
        <v>0</v>
      </c>
      <c r="AB144" s="48">
        <f>cargo!DH144</f>
        <v>0</v>
      </c>
      <c r="AC144" s="48">
        <f>cargo!DI144</f>
        <v>0</v>
      </c>
      <c r="AD144" s="48">
        <f>cargo!DJ144</f>
        <v>0</v>
      </c>
      <c r="AE144" s="48">
        <f>cargo!DK144</f>
        <v>0</v>
      </c>
      <c r="AF144" s="48">
        <f t="shared" si="13"/>
        <v>0</v>
      </c>
      <c r="AG144" s="48">
        <f t="shared" si="13"/>
        <v>0</v>
      </c>
      <c r="AH144" s="48">
        <f t="shared" si="13"/>
        <v>0</v>
      </c>
      <c r="AI144" s="48">
        <f t="shared" si="13"/>
        <v>0</v>
      </c>
      <c r="AJ144" s="48">
        <f t="shared" si="13"/>
        <v>0</v>
      </c>
      <c r="AK144" s="48">
        <f t="shared" si="13"/>
        <v>0</v>
      </c>
      <c r="AL144" s="48">
        <f t="shared" si="13"/>
        <v>0</v>
      </c>
    </row>
    <row r="145" spans="1:38" s="3" customFormat="1" ht="15" customHeight="1" x14ac:dyDescent="0.25">
      <c r="A145" s="52"/>
      <c r="B145" s="50"/>
      <c r="C145" s="51" t="s">
        <v>125</v>
      </c>
      <c r="D145" s="48">
        <f>cargo!Y145</f>
        <v>18221</v>
      </c>
      <c r="E145" s="48">
        <f>cargo!Z145</f>
        <v>18221</v>
      </c>
      <c r="F145" s="48">
        <f>cargo!AA145</f>
        <v>15964</v>
      </c>
      <c r="G145" s="48">
        <f>cargo!AB145</f>
        <v>2257</v>
      </c>
      <c r="H145" s="48">
        <f>cargo!AC145</f>
        <v>0</v>
      </c>
      <c r="I145" s="48">
        <f>cargo!AD145</f>
        <v>0</v>
      </c>
      <c r="J145" s="48">
        <f>cargo!AE145</f>
        <v>0</v>
      </c>
      <c r="K145" s="48">
        <f>cargo!BA145</f>
        <v>17322</v>
      </c>
      <c r="L145" s="48">
        <f>cargo!BB145</f>
        <v>17322</v>
      </c>
      <c r="M145" s="48">
        <f>cargo!BC145</f>
        <v>15560</v>
      </c>
      <c r="N145" s="48">
        <f>cargo!BD145</f>
        <v>1762</v>
      </c>
      <c r="O145" s="48">
        <f>cargo!BE145</f>
        <v>0</v>
      </c>
      <c r="P145" s="48">
        <f>cargo!BF145</f>
        <v>0</v>
      </c>
      <c r="Q145" s="48">
        <f>cargo!BG145</f>
        <v>0</v>
      </c>
      <c r="R145" s="48">
        <f>cargo!CC145</f>
        <v>19149</v>
      </c>
      <c r="S145" s="48">
        <f>cargo!CD145</f>
        <v>19149</v>
      </c>
      <c r="T145" s="48">
        <f>cargo!CE145</f>
        <v>15756</v>
      </c>
      <c r="U145" s="48">
        <f>cargo!CF145</f>
        <v>3393</v>
      </c>
      <c r="V145" s="48">
        <f>cargo!CG145</f>
        <v>0</v>
      </c>
      <c r="W145" s="48">
        <f>cargo!CH145</f>
        <v>0</v>
      </c>
      <c r="X145" s="48">
        <f>cargo!CI145</f>
        <v>0</v>
      </c>
      <c r="Y145" s="48">
        <f>cargo!DE145</f>
        <v>25918</v>
      </c>
      <c r="Z145" s="48">
        <f>cargo!DF145</f>
        <v>25918</v>
      </c>
      <c r="AA145" s="48">
        <f>cargo!DG145</f>
        <v>22915</v>
      </c>
      <c r="AB145" s="48">
        <f>cargo!DH145</f>
        <v>3003</v>
      </c>
      <c r="AC145" s="48">
        <f>cargo!DI145</f>
        <v>0</v>
      </c>
      <c r="AD145" s="48">
        <f>cargo!DJ145</f>
        <v>0</v>
      </c>
      <c r="AE145" s="48">
        <f>cargo!DK145</f>
        <v>0</v>
      </c>
      <c r="AF145" s="48">
        <f t="shared" si="13"/>
        <v>80610</v>
      </c>
      <c r="AG145" s="48">
        <f t="shared" si="13"/>
        <v>80610</v>
      </c>
      <c r="AH145" s="48">
        <f t="shared" si="13"/>
        <v>70195</v>
      </c>
      <c r="AI145" s="48">
        <f t="shared" si="13"/>
        <v>10415</v>
      </c>
      <c r="AJ145" s="48">
        <f t="shared" si="13"/>
        <v>0</v>
      </c>
      <c r="AK145" s="48">
        <f t="shared" si="13"/>
        <v>0</v>
      </c>
      <c r="AL145" s="48">
        <f t="shared" si="13"/>
        <v>0</v>
      </c>
    </row>
    <row r="146" spans="1:38" s="3" customFormat="1" ht="15" customHeight="1" x14ac:dyDescent="0.25">
      <c r="A146" s="52"/>
      <c r="B146" s="50"/>
      <c r="C146" s="54" t="s">
        <v>126</v>
      </c>
      <c r="D146" s="48">
        <f>cargo!Y146</f>
        <v>2753</v>
      </c>
      <c r="E146" s="48">
        <f>cargo!Z146</f>
        <v>2753</v>
      </c>
      <c r="F146" s="48">
        <f>cargo!AA146</f>
        <v>1840</v>
      </c>
      <c r="G146" s="48">
        <f>cargo!AB146</f>
        <v>913</v>
      </c>
      <c r="H146" s="48">
        <f>cargo!AC146</f>
        <v>0</v>
      </c>
      <c r="I146" s="48">
        <f>cargo!AD146</f>
        <v>0</v>
      </c>
      <c r="J146" s="48">
        <f>cargo!AE146</f>
        <v>0</v>
      </c>
      <c r="K146" s="48">
        <f>cargo!BA146</f>
        <v>1643</v>
      </c>
      <c r="L146" s="48">
        <f>cargo!BB146</f>
        <v>1643</v>
      </c>
      <c r="M146" s="48">
        <f>cargo!BC146</f>
        <v>1236</v>
      </c>
      <c r="N146" s="48">
        <f>cargo!BD146</f>
        <v>407</v>
      </c>
      <c r="O146" s="48">
        <f>cargo!BE146</f>
        <v>0</v>
      </c>
      <c r="P146" s="48">
        <f>cargo!BF146</f>
        <v>0</v>
      </c>
      <c r="Q146" s="48">
        <f>cargo!BG146</f>
        <v>0</v>
      </c>
      <c r="R146" s="48">
        <f>cargo!CC146</f>
        <v>1656</v>
      </c>
      <c r="S146" s="48">
        <f>cargo!CD146</f>
        <v>1656</v>
      </c>
      <c r="T146" s="48">
        <f>cargo!CE146</f>
        <v>1429</v>
      </c>
      <c r="U146" s="48">
        <f>cargo!CF146</f>
        <v>227</v>
      </c>
      <c r="V146" s="48">
        <f>cargo!CG146</f>
        <v>0</v>
      </c>
      <c r="W146" s="48">
        <f>cargo!CH146</f>
        <v>0</v>
      </c>
      <c r="X146" s="48">
        <f>cargo!CI146</f>
        <v>0</v>
      </c>
      <c r="Y146" s="48">
        <f>cargo!DE146</f>
        <v>1432</v>
      </c>
      <c r="Z146" s="48">
        <f>cargo!DF146</f>
        <v>1432</v>
      </c>
      <c r="AA146" s="48">
        <f>cargo!DG146</f>
        <v>1236</v>
      </c>
      <c r="AB146" s="48">
        <f>cargo!DH146</f>
        <v>196</v>
      </c>
      <c r="AC146" s="48">
        <f>cargo!DI146</f>
        <v>0</v>
      </c>
      <c r="AD146" s="48">
        <f>cargo!DJ146</f>
        <v>0</v>
      </c>
      <c r="AE146" s="48">
        <f>cargo!DK146</f>
        <v>0</v>
      </c>
      <c r="AF146" s="48">
        <f t="shared" si="13"/>
        <v>7484</v>
      </c>
      <c r="AG146" s="48">
        <f t="shared" si="13"/>
        <v>7484</v>
      </c>
      <c r="AH146" s="48">
        <f t="shared" si="13"/>
        <v>5741</v>
      </c>
      <c r="AI146" s="48">
        <f t="shared" si="13"/>
        <v>1743</v>
      </c>
      <c r="AJ146" s="48">
        <f t="shared" si="13"/>
        <v>0</v>
      </c>
      <c r="AK146" s="48">
        <f t="shared" si="13"/>
        <v>0</v>
      </c>
      <c r="AL146" s="48">
        <f t="shared" si="13"/>
        <v>0</v>
      </c>
    </row>
    <row r="147" spans="1:38" s="3" customFormat="1" ht="15" customHeight="1" x14ac:dyDescent="0.25">
      <c r="A147" s="52"/>
      <c r="B147" s="50"/>
      <c r="C147" s="54" t="s">
        <v>127</v>
      </c>
      <c r="D147" s="48">
        <f>cargo!Y147</f>
        <v>15468</v>
      </c>
      <c r="E147" s="48">
        <f>cargo!Z147</f>
        <v>15468</v>
      </c>
      <c r="F147" s="48">
        <f>cargo!AA147</f>
        <v>14124</v>
      </c>
      <c r="G147" s="48">
        <f>cargo!AB147</f>
        <v>1344</v>
      </c>
      <c r="H147" s="48">
        <f>cargo!AC147</f>
        <v>0</v>
      </c>
      <c r="I147" s="48">
        <f>cargo!AD147</f>
        <v>0</v>
      </c>
      <c r="J147" s="48">
        <f>cargo!AE147</f>
        <v>0</v>
      </c>
      <c r="K147" s="48">
        <f>cargo!BA147</f>
        <v>15679</v>
      </c>
      <c r="L147" s="48">
        <f>cargo!BB147</f>
        <v>15679</v>
      </c>
      <c r="M147" s="48">
        <f>cargo!BC147</f>
        <v>14324</v>
      </c>
      <c r="N147" s="48">
        <f>cargo!BD147</f>
        <v>1355</v>
      </c>
      <c r="O147" s="48">
        <f>cargo!BE147</f>
        <v>0</v>
      </c>
      <c r="P147" s="48">
        <f>cargo!BF147</f>
        <v>0</v>
      </c>
      <c r="Q147" s="48">
        <f>cargo!BG147</f>
        <v>0</v>
      </c>
      <c r="R147" s="48">
        <f>cargo!CC147</f>
        <v>17493</v>
      </c>
      <c r="S147" s="48">
        <f>cargo!CD147</f>
        <v>17493</v>
      </c>
      <c r="T147" s="48">
        <f>cargo!CE147</f>
        <v>14327</v>
      </c>
      <c r="U147" s="48">
        <f>cargo!CF147</f>
        <v>3166</v>
      </c>
      <c r="V147" s="48">
        <f>cargo!CG147</f>
        <v>0</v>
      </c>
      <c r="W147" s="48">
        <f>cargo!CH147</f>
        <v>0</v>
      </c>
      <c r="X147" s="48">
        <f>cargo!CI147</f>
        <v>0</v>
      </c>
      <c r="Y147" s="48">
        <f>cargo!DE147</f>
        <v>24486</v>
      </c>
      <c r="Z147" s="48">
        <f>cargo!DF147</f>
        <v>24486</v>
      </c>
      <c r="AA147" s="48">
        <f>cargo!DG147</f>
        <v>21679</v>
      </c>
      <c r="AB147" s="48">
        <f>cargo!DH147</f>
        <v>2807</v>
      </c>
      <c r="AC147" s="48">
        <f>cargo!DI147</f>
        <v>0</v>
      </c>
      <c r="AD147" s="48">
        <f>cargo!DJ147</f>
        <v>0</v>
      </c>
      <c r="AE147" s="48">
        <f>cargo!DK147</f>
        <v>0</v>
      </c>
      <c r="AF147" s="48">
        <f t="shared" si="13"/>
        <v>73126</v>
      </c>
      <c r="AG147" s="48">
        <f t="shared" si="13"/>
        <v>73126</v>
      </c>
      <c r="AH147" s="48">
        <f t="shared" si="13"/>
        <v>64454</v>
      </c>
      <c r="AI147" s="48">
        <f t="shared" si="13"/>
        <v>8672</v>
      </c>
      <c r="AJ147" s="48">
        <f t="shared" si="13"/>
        <v>0</v>
      </c>
      <c r="AK147" s="48">
        <f t="shared" si="13"/>
        <v>0</v>
      </c>
      <c r="AL147" s="48">
        <f t="shared" si="13"/>
        <v>0</v>
      </c>
    </row>
    <row r="148" spans="1:38" s="3" customFormat="1" ht="15" customHeight="1" x14ac:dyDescent="0.25">
      <c r="A148" s="52"/>
      <c r="B148" s="50"/>
      <c r="C148" s="51" t="s">
        <v>128</v>
      </c>
      <c r="D148" s="48">
        <f>cargo!Y148</f>
        <v>55.816500000000005</v>
      </c>
      <c r="E148" s="48">
        <f>cargo!Z148</f>
        <v>55.816500000000005</v>
      </c>
      <c r="F148" s="48">
        <f>cargo!AA148</f>
        <v>10.584</v>
      </c>
      <c r="G148" s="48">
        <f>cargo!AB148</f>
        <v>45.232500000000002</v>
      </c>
      <c r="H148" s="48">
        <f>cargo!AC148</f>
        <v>0</v>
      </c>
      <c r="I148" s="48">
        <f>cargo!AD148</f>
        <v>0</v>
      </c>
      <c r="J148" s="48">
        <f>cargo!AE148</f>
        <v>0</v>
      </c>
      <c r="K148" s="48">
        <f>cargo!BA148</f>
        <v>35.06</v>
      </c>
      <c r="L148" s="48">
        <f>cargo!BB148</f>
        <v>35.06</v>
      </c>
      <c r="M148" s="48">
        <f>cargo!BC148</f>
        <v>14.190000000000001</v>
      </c>
      <c r="N148" s="48">
        <f>cargo!BD148</f>
        <v>20.869999999999997</v>
      </c>
      <c r="O148" s="48">
        <f>cargo!BE148</f>
        <v>0</v>
      </c>
      <c r="P148" s="48">
        <f>cargo!BF148</f>
        <v>0</v>
      </c>
      <c r="Q148" s="48">
        <f>cargo!BG148</f>
        <v>0</v>
      </c>
      <c r="R148" s="48">
        <f>cargo!CC148</f>
        <v>11.782999999999999</v>
      </c>
      <c r="S148" s="48">
        <f>cargo!CD148</f>
        <v>11.782999999999999</v>
      </c>
      <c r="T148" s="48">
        <f>cargo!CE148</f>
        <v>0</v>
      </c>
      <c r="U148" s="48">
        <f>cargo!CF148</f>
        <v>11.782999999999999</v>
      </c>
      <c r="V148" s="48">
        <f>cargo!CG148</f>
        <v>0</v>
      </c>
      <c r="W148" s="48">
        <f>cargo!CH148</f>
        <v>0</v>
      </c>
      <c r="X148" s="48">
        <f>cargo!CI148</f>
        <v>0</v>
      </c>
      <c r="Y148" s="48">
        <f>cargo!DE148</f>
        <v>61.965999999999994</v>
      </c>
      <c r="Z148" s="48">
        <f>cargo!DF148</f>
        <v>61.965999999999994</v>
      </c>
      <c r="AA148" s="48">
        <f>cargo!DG148</f>
        <v>14.058</v>
      </c>
      <c r="AB148" s="48">
        <f>cargo!DH148</f>
        <v>47.907999999999994</v>
      </c>
      <c r="AC148" s="48">
        <f>cargo!DI148</f>
        <v>0</v>
      </c>
      <c r="AD148" s="48">
        <f>cargo!DJ148</f>
        <v>0</v>
      </c>
      <c r="AE148" s="48">
        <f>cargo!DK148</f>
        <v>0</v>
      </c>
      <c r="AF148" s="48">
        <f t="shared" si="13"/>
        <v>164.62549999999999</v>
      </c>
      <c r="AG148" s="48">
        <f t="shared" si="13"/>
        <v>164.62549999999999</v>
      </c>
      <c r="AH148" s="48">
        <f t="shared" si="13"/>
        <v>38.832000000000001</v>
      </c>
      <c r="AI148" s="48">
        <f t="shared" si="13"/>
        <v>125.79349999999999</v>
      </c>
      <c r="AJ148" s="48">
        <f t="shared" si="13"/>
        <v>0</v>
      </c>
      <c r="AK148" s="48">
        <f t="shared" si="13"/>
        <v>0</v>
      </c>
      <c r="AL148" s="48">
        <f t="shared" si="13"/>
        <v>0</v>
      </c>
    </row>
    <row r="149" spans="1:38" s="3" customFormat="1" ht="15" customHeight="1" x14ac:dyDescent="0.25">
      <c r="A149" s="52"/>
      <c r="B149" s="50"/>
      <c r="C149" s="54" t="s">
        <v>129</v>
      </c>
      <c r="D149" s="48">
        <f>cargo!Y149</f>
        <v>0</v>
      </c>
      <c r="E149" s="48">
        <f>cargo!Z149</f>
        <v>0</v>
      </c>
      <c r="F149" s="48">
        <f>cargo!AA149</f>
        <v>0</v>
      </c>
      <c r="G149" s="48">
        <f>cargo!AB149</f>
        <v>0</v>
      </c>
      <c r="H149" s="48">
        <f>cargo!AC149</f>
        <v>0</v>
      </c>
      <c r="I149" s="48">
        <f>cargo!AD149</f>
        <v>0</v>
      </c>
      <c r="J149" s="48">
        <f>cargo!AE149</f>
        <v>0</v>
      </c>
      <c r="K149" s="48">
        <f>cargo!BA149</f>
        <v>0</v>
      </c>
      <c r="L149" s="48">
        <f>cargo!BB149</f>
        <v>0</v>
      </c>
      <c r="M149" s="48">
        <f>cargo!BC149</f>
        <v>0</v>
      </c>
      <c r="N149" s="48">
        <f>cargo!BD149</f>
        <v>0</v>
      </c>
      <c r="O149" s="48">
        <f>cargo!BE149</f>
        <v>0</v>
      </c>
      <c r="P149" s="48">
        <f>cargo!BF149</f>
        <v>0</v>
      </c>
      <c r="Q149" s="48">
        <f>cargo!BG149</f>
        <v>0</v>
      </c>
      <c r="R149" s="48">
        <f>cargo!CC149</f>
        <v>0</v>
      </c>
      <c r="S149" s="48">
        <f>cargo!CD149</f>
        <v>0</v>
      </c>
      <c r="T149" s="48">
        <f>cargo!CE149</f>
        <v>0</v>
      </c>
      <c r="U149" s="48">
        <f>cargo!CF149</f>
        <v>0</v>
      </c>
      <c r="V149" s="48">
        <f>cargo!CG149</f>
        <v>0</v>
      </c>
      <c r="W149" s="48">
        <f>cargo!CH149</f>
        <v>0</v>
      </c>
      <c r="X149" s="48">
        <f>cargo!CI149</f>
        <v>0</v>
      </c>
      <c r="Y149" s="48">
        <f>cargo!DE149</f>
        <v>0</v>
      </c>
      <c r="Z149" s="48">
        <f>cargo!DF149</f>
        <v>0</v>
      </c>
      <c r="AA149" s="48">
        <f>cargo!DG149</f>
        <v>0</v>
      </c>
      <c r="AB149" s="48">
        <f>cargo!DH149</f>
        <v>0</v>
      </c>
      <c r="AC149" s="48">
        <f>cargo!DI149</f>
        <v>0</v>
      </c>
      <c r="AD149" s="48">
        <f>cargo!DJ149</f>
        <v>0</v>
      </c>
      <c r="AE149" s="48">
        <f>cargo!DK149</f>
        <v>0</v>
      </c>
      <c r="AF149" s="48">
        <f t="shared" si="13"/>
        <v>0</v>
      </c>
      <c r="AG149" s="48">
        <f t="shared" si="13"/>
        <v>0</v>
      </c>
      <c r="AH149" s="48">
        <f t="shared" si="13"/>
        <v>0</v>
      </c>
      <c r="AI149" s="48">
        <f t="shared" si="13"/>
        <v>0</v>
      </c>
      <c r="AJ149" s="48">
        <f t="shared" si="13"/>
        <v>0</v>
      </c>
      <c r="AK149" s="48">
        <f t="shared" si="13"/>
        <v>0</v>
      </c>
      <c r="AL149" s="48">
        <f t="shared" si="13"/>
        <v>0</v>
      </c>
    </row>
    <row r="150" spans="1:38" s="3" customFormat="1" ht="13.5" customHeight="1" x14ac:dyDescent="0.25">
      <c r="A150" s="52"/>
      <c r="B150" s="50"/>
      <c r="C150" s="54" t="s">
        <v>130</v>
      </c>
      <c r="D150" s="48">
        <f>cargo!Y150</f>
        <v>55.816500000000005</v>
      </c>
      <c r="E150" s="48">
        <f>cargo!Z150</f>
        <v>55.816500000000005</v>
      </c>
      <c r="F150" s="48">
        <f>cargo!AA150</f>
        <v>10.584</v>
      </c>
      <c r="G150" s="48">
        <f>cargo!AB150</f>
        <v>45.232500000000002</v>
      </c>
      <c r="H150" s="48">
        <f>cargo!AC150</f>
        <v>0</v>
      </c>
      <c r="I150" s="48">
        <f>cargo!AD150</f>
        <v>0</v>
      </c>
      <c r="J150" s="48">
        <f>cargo!AE150</f>
        <v>0</v>
      </c>
      <c r="K150" s="48">
        <f>cargo!BA150</f>
        <v>35.06</v>
      </c>
      <c r="L150" s="48">
        <f>cargo!BB150</f>
        <v>35.06</v>
      </c>
      <c r="M150" s="48">
        <f>cargo!BC150</f>
        <v>14.190000000000001</v>
      </c>
      <c r="N150" s="48">
        <f>cargo!BD150</f>
        <v>20.869999999999997</v>
      </c>
      <c r="O150" s="48">
        <f>cargo!BE150</f>
        <v>0</v>
      </c>
      <c r="P150" s="48">
        <f>cargo!BF150</f>
        <v>0</v>
      </c>
      <c r="Q150" s="48">
        <f>cargo!BG150</f>
        <v>0</v>
      </c>
      <c r="R150" s="48">
        <f>cargo!CC150</f>
        <v>11.782999999999999</v>
      </c>
      <c r="S150" s="48">
        <f>cargo!CD150</f>
        <v>11.782999999999999</v>
      </c>
      <c r="T150" s="48">
        <f>cargo!CE150</f>
        <v>0</v>
      </c>
      <c r="U150" s="48">
        <f>cargo!CF150</f>
        <v>11.782999999999999</v>
      </c>
      <c r="V150" s="48">
        <f>cargo!CG150</f>
        <v>0</v>
      </c>
      <c r="W150" s="48">
        <f>cargo!CH150</f>
        <v>0</v>
      </c>
      <c r="X150" s="48">
        <f>cargo!CI150</f>
        <v>0</v>
      </c>
      <c r="Y150" s="48">
        <f>cargo!DE150</f>
        <v>61.965999999999994</v>
      </c>
      <c r="Z150" s="48">
        <f>cargo!DF150</f>
        <v>61.965999999999994</v>
      </c>
      <c r="AA150" s="48">
        <f>cargo!DG150</f>
        <v>14.058</v>
      </c>
      <c r="AB150" s="48">
        <f>cargo!DH150</f>
        <v>47.907999999999994</v>
      </c>
      <c r="AC150" s="48">
        <f>cargo!DI150</f>
        <v>0</v>
      </c>
      <c r="AD150" s="48">
        <f>cargo!DJ150</f>
        <v>0</v>
      </c>
      <c r="AE150" s="48">
        <f>cargo!DK150</f>
        <v>0</v>
      </c>
      <c r="AF150" s="48">
        <f t="shared" si="13"/>
        <v>164.62549999999999</v>
      </c>
      <c r="AG150" s="48">
        <f t="shared" si="13"/>
        <v>164.62549999999999</v>
      </c>
      <c r="AH150" s="48">
        <f t="shared" si="13"/>
        <v>38.832000000000001</v>
      </c>
      <c r="AI150" s="48">
        <f t="shared" si="13"/>
        <v>125.79349999999999</v>
      </c>
      <c r="AJ150" s="48">
        <f t="shared" si="13"/>
        <v>0</v>
      </c>
      <c r="AK150" s="48">
        <f t="shared" si="13"/>
        <v>0</v>
      </c>
      <c r="AL150" s="48">
        <f t="shared" si="13"/>
        <v>0</v>
      </c>
    </row>
    <row r="151" spans="1:38" s="3" customFormat="1" ht="13.5" customHeight="1" x14ac:dyDescent="0.25">
      <c r="A151" s="52"/>
      <c r="B151" s="50"/>
      <c r="C151" s="54" t="s">
        <v>131</v>
      </c>
      <c r="D151" s="48">
        <f>cargo!Y151</f>
        <v>0</v>
      </c>
      <c r="E151" s="48">
        <f>cargo!Z151</f>
        <v>0</v>
      </c>
      <c r="F151" s="48">
        <f>cargo!AA151</f>
        <v>0</v>
      </c>
      <c r="G151" s="48">
        <f>cargo!AB151</f>
        <v>0</v>
      </c>
      <c r="H151" s="48">
        <f>cargo!AC151</f>
        <v>0</v>
      </c>
      <c r="I151" s="48">
        <f>cargo!AD151</f>
        <v>0</v>
      </c>
      <c r="J151" s="48">
        <f>cargo!AE151</f>
        <v>0</v>
      </c>
      <c r="K151" s="48">
        <f>cargo!BA151</f>
        <v>0</v>
      </c>
      <c r="L151" s="48">
        <f>cargo!BB151</f>
        <v>0</v>
      </c>
      <c r="M151" s="48">
        <f>cargo!BC151</f>
        <v>0</v>
      </c>
      <c r="N151" s="48">
        <f>cargo!BD151</f>
        <v>0</v>
      </c>
      <c r="O151" s="48">
        <f>cargo!BE151</f>
        <v>0</v>
      </c>
      <c r="P151" s="48">
        <f>cargo!BF151</f>
        <v>0</v>
      </c>
      <c r="Q151" s="48">
        <f>cargo!BG151</f>
        <v>0</v>
      </c>
      <c r="R151" s="48">
        <f>cargo!CC151</f>
        <v>0</v>
      </c>
      <c r="S151" s="48">
        <f>cargo!CD151</f>
        <v>0</v>
      </c>
      <c r="T151" s="48">
        <f>cargo!CE151</f>
        <v>0</v>
      </c>
      <c r="U151" s="48">
        <f>cargo!CF151</f>
        <v>0</v>
      </c>
      <c r="V151" s="48">
        <f>cargo!CG151</f>
        <v>0</v>
      </c>
      <c r="W151" s="48">
        <f>cargo!CH151</f>
        <v>0</v>
      </c>
      <c r="X151" s="48">
        <f>cargo!CI151</f>
        <v>0</v>
      </c>
      <c r="Y151" s="48">
        <f>cargo!DE151</f>
        <v>0</v>
      </c>
      <c r="Z151" s="48">
        <f>cargo!DF151</f>
        <v>0</v>
      </c>
      <c r="AA151" s="48">
        <f>cargo!DG151</f>
        <v>0</v>
      </c>
      <c r="AB151" s="48">
        <f>cargo!DH151</f>
        <v>0</v>
      </c>
      <c r="AC151" s="48">
        <f>cargo!DI151</f>
        <v>0</v>
      </c>
      <c r="AD151" s="48">
        <f>cargo!DJ151</f>
        <v>0</v>
      </c>
      <c r="AE151" s="48">
        <f>cargo!DK151</f>
        <v>0</v>
      </c>
      <c r="AF151" s="48">
        <f t="shared" si="13"/>
        <v>0</v>
      </c>
      <c r="AG151" s="48">
        <f t="shared" si="13"/>
        <v>0</v>
      </c>
      <c r="AH151" s="48">
        <f t="shared" si="13"/>
        <v>0</v>
      </c>
      <c r="AI151" s="48">
        <f t="shared" si="13"/>
        <v>0</v>
      </c>
      <c r="AJ151" s="48">
        <f t="shared" si="13"/>
        <v>0</v>
      </c>
      <c r="AK151" s="48">
        <f t="shared" si="13"/>
        <v>0</v>
      </c>
      <c r="AL151" s="48">
        <f t="shared" si="13"/>
        <v>0</v>
      </c>
    </row>
    <row r="152" spans="1:38" s="3" customFormat="1" ht="15" customHeight="1" x14ac:dyDescent="0.25">
      <c r="A152" s="52"/>
      <c r="B152" s="50"/>
      <c r="C152" s="51" t="s">
        <v>132</v>
      </c>
      <c r="D152" s="48">
        <f>cargo!Y152</f>
        <v>530.70000000000005</v>
      </c>
      <c r="E152" s="48">
        <f>cargo!Z152</f>
        <v>530.70000000000005</v>
      </c>
      <c r="F152" s="48">
        <f>cargo!AA152</f>
        <v>391.6</v>
      </c>
      <c r="G152" s="48">
        <f>cargo!AB152</f>
        <v>139.10000000000002</v>
      </c>
      <c r="H152" s="48">
        <f>cargo!AC152</f>
        <v>0</v>
      </c>
      <c r="I152" s="48">
        <f>cargo!AD152</f>
        <v>0</v>
      </c>
      <c r="J152" s="48">
        <f>cargo!AE152</f>
        <v>0</v>
      </c>
      <c r="K152" s="48">
        <f>cargo!BA152</f>
        <v>3500.45</v>
      </c>
      <c r="L152" s="48">
        <f>cargo!BB152</f>
        <v>3500.45</v>
      </c>
      <c r="M152" s="48">
        <f>cargo!BC152</f>
        <v>3312.4659999999999</v>
      </c>
      <c r="N152" s="48">
        <f>cargo!BD152</f>
        <v>187.98400000000004</v>
      </c>
      <c r="O152" s="48">
        <f>cargo!BE152</f>
        <v>0</v>
      </c>
      <c r="P152" s="48">
        <f>cargo!BF152</f>
        <v>0</v>
      </c>
      <c r="Q152" s="48">
        <f>cargo!BG152</f>
        <v>0</v>
      </c>
      <c r="R152" s="48">
        <f>cargo!CC152</f>
        <v>4206.6040000000003</v>
      </c>
      <c r="S152" s="48">
        <f>cargo!CD152</f>
        <v>4206.6040000000003</v>
      </c>
      <c r="T152" s="48">
        <f>cargo!CE152</f>
        <v>0</v>
      </c>
      <c r="U152" s="48">
        <f>cargo!CF152</f>
        <v>4206.6040000000003</v>
      </c>
      <c r="V152" s="48">
        <f>cargo!CG152</f>
        <v>0</v>
      </c>
      <c r="W152" s="48">
        <f>cargo!CH152</f>
        <v>0</v>
      </c>
      <c r="X152" s="48">
        <f>cargo!CI152</f>
        <v>0</v>
      </c>
      <c r="Y152" s="48">
        <f>cargo!DE152</f>
        <v>30151.05</v>
      </c>
      <c r="Z152" s="48">
        <f>cargo!DF152</f>
        <v>30151.05</v>
      </c>
      <c r="AA152" s="48">
        <f>cargo!DG152</f>
        <v>2857.85</v>
      </c>
      <c r="AB152" s="48">
        <f>cargo!DH152</f>
        <v>27293.200000000001</v>
      </c>
      <c r="AC152" s="48">
        <f>cargo!DI152</f>
        <v>0</v>
      </c>
      <c r="AD152" s="48">
        <f>cargo!DJ152</f>
        <v>0</v>
      </c>
      <c r="AE152" s="48">
        <f>cargo!DK152</f>
        <v>0</v>
      </c>
      <c r="AF152" s="48">
        <f t="shared" si="13"/>
        <v>38388.804000000004</v>
      </c>
      <c r="AG152" s="48">
        <f t="shared" si="13"/>
        <v>38388.804000000004</v>
      </c>
      <c r="AH152" s="48">
        <f t="shared" si="13"/>
        <v>6561.9159999999993</v>
      </c>
      <c r="AI152" s="48">
        <f t="shared" si="13"/>
        <v>31826.887999999999</v>
      </c>
      <c r="AJ152" s="48">
        <f t="shared" si="13"/>
        <v>0</v>
      </c>
      <c r="AK152" s="48">
        <f t="shared" si="13"/>
        <v>0</v>
      </c>
      <c r="AL152" s="48">
        <f t="shared" si="13"/>
        <v>0</v>
      </c>
    </row>
    <row r="153" spans="1:38" s="3" customFormat="1" ht="15" customHeight="1" x14ac:dyDescent="0.25">
      <c r="A153" s="52"/>
      <c r="B153" s="50"/>
      <c r="C153" s="54" t="s">
        <v>133</v>
      </c>
      <c r="D153" s="48">
        <f>cargo!Y153</f>
        <v>142.70000000000002</v>
      </c>
      <c r="E153" s="48">
        <f>cargo!Z153</f>
        <v>142.70000000000002</v>
      </c>
      <c r="F153" s="48">
        <f>cargo!AA153</f>
        <v>3.6</v>
      </c>
      <c r="G153" s="48">
        <f>cargo!AB153</f>
        <v>139.10000000000002</v>
      </c>
      <c r="H153" s="48">
        <f>cargo!AC153</f>
        <v>0</v>
      </c>
      <c r="I153" s="48">
        <f>cargo!AD153</f>
        <v>0</v>
      </c>
      <c r="J153" s="48">
        <f>cargo!AE153</f>
        <v>0</v>
      </c>
      <c r="K153" s="48">
        <f>cargo!BA153</f>
        <v>188.54000000000005</v>
      </c>
      <c r="L153" s="48">
        <f>cargo!BB153</f>
        <v>188.54000000000005</v>
      </c>
      <c r="M153" s="48">
        <f>cargo!BC153</f>
        <v>0.55600000000000005</v>
      </c>
      <c r="N153" s="48">
        <f>cargo!BD153</f>
        <v>187.98400000000004</v>
      </c>
      <c r="O153" s="48">
        <f>cargo!BE153</f>
        <v>0</v>
      </c>
      <c r="P153" s="48">
        <f>cargo!BF153</f>
        <v>0</v>
      </c>
      <c r="Q153" s="48">
        <f>cargo!BG153</f>
        <v>0</v>
      </c>
      <c r="R153" s="48">
        <f>cargo!CC153</f>
        <v>121.604</v>
      </c>
      <c r="S153" s="48">
        <f>cargo!CD153</f>
        <v>121.604</v>
      </c>
      <c r="T153" s="48">
        <f>cargo!CE153</f>
        <v>0</v>
      </c>
      <c r="U153" s="48">
        <f>cargo!CF153</f>
        <v>121.604</v>
      </c>
      <c r="V153" s="48">
        <f>cargo!CG153</f>
        <v>0</v>
      </c>
      <c r="W153" s="48">
        <f>cargo!CH153</f>
        <v>0</v>
      </c>
      <c r="X153" s="48">
        <f>cargo!CI153</f>
        <v>0</v>
      </c>
      <c r="Y153" s="48">
        <f>cargo!DE153</f>
        <v>121</v>
      </c>
      <c r="Z153" s="48">
        <f>cargo!DF153</f>
        <v>121</v>
      </c>
      <c r="AA153" s="48">
        <f>cargo!DG153</f>
        <v>0</v>
      </c>
      <c r="AB153" s="48">
        <f>cargo!DH153</f>
        <v>121</v>
      </c>
      <c r="AC153" s="48">
        <f>cargo!DI153</f>
        <v>0</v>
      </c>
      <c r="AD153" s="48">
        <f>cargo!DJ153</f>
        <v>0</v>
      </c>
      <c r="AE153" s="48">
        <f>cargo!DK153</f>
        <v>0</v>
      </c>
      <c r="AF153" s="48">
        <f t="shared" si="13"/>
        <v>573.84400000000005</v>
      </c>
      <c r="AG153" s="48">
        <f t="shared" si="13"/>
        <v>573.84400000000005</v>
      </c>
      <c r="AH153" s="48">
        <f t="shared" si="13"/>
        <v>4.1560000000000006</v>
      </c>
      <c r="AI153" s="48">
        <f t="shared" si="13"/>
        <v>569.6880000000001</v>
      </c>
      <c r="AJ153" s="48">
        <f t="shared" si="13"/>
        <v>0</v>
      </c>
      <c r="AK153" s="48">
        <f t="shared" si="13"/>
        <v>0</v>
      </c>
      <c r="AL153" s="48">
        <f t="shared" si="13"/>
        <v>0</v>
      </c>
    </row>
    <row r="154" spans="1:38" s="3" customFormat="1" ht="13.5" customHeight="1" x14ac:dyDescent="0.25">
      <c r="A154" s="52"/>
      <c r="B154" s="50"/>
      <c r="C154" s="54" t="s">
        <v>134</v>
      </c>
      <c r="D154" s="48">
        <f>cargo!Y154</f>
        <v>388</v>
      </c>
      <c r="E154" s="48">
        <f>cargo!Z154</f>
        <v>388</v>
      </c>
      <c r="F154" s="48">
        <f>cargo!AA154</f>
        <v>388</v>
      </c>
      <c r="G154" s="48">
        <f>cargo!AB154</f>
        <v>0</v>
      </c>
      <c r="H154" s="48">
        <f>cargo!AC154</f>
        <v>0</v>
      </c>
      <c r="I154" s="48">
        <f>cargo!AD154</f>
        <v>0</v>
      </c>
      <c r="J154" s="48">
        <f>cargo!AE154</f>
        <v>0</v>
      </c>
      <c r="K154" s="48">
        <f>cargo!BA154</f>
        <v>3311.91</v>
      </c>
      <c r="L154" s="48">
        <f>cargo!BB154</f>
        <v>3311.91</v>
      </c>
      <c r="M154" s="48">
        <f>cargo!BC154</f>
        <v>3311.91</v>
      </c>
      <c r="N154" s="48">
        <f>cargo!BD154</f>
        <v>0</v>
      </c>
      <c r="O154" s="48">
        <f>cargo!BE154</f>
        <v>0</v>
      </c>
      <c r="P154" s="48">
        <f>cargo!BF154</f>
        <v>0</v>
      </c>
      <c r="Q154" s="48">
        <f>cargo!BG154</f>
        <v>0</v>
      </c>
      <c r="R154" s="48">
        <f>cargo!CC154</f>
        <v>4085</v>
      </c>
      <c r="S154" s="48">
        <f>cargo!CD154</f>
        <v>4085</v>
      </c>
      <c r="T154" s="48">
        <f>cargo!CE154</f>
        <v>0</v>
      </c>
      <c r="U154" s="48">
        <f>cargo!CF154</f>
        <v>4085</v>
      </c>
      <c r="V154" s="48">
        <f>cargo!CG154</f>
        <v>0</v>
      </c>
      <c r="W154" s="48">
        <f>cargo!CH154</f>
        <v>0</v>
      </c>
      <c r="X154" s="48">
        <f>cargo!CI154</f>
        <v>0</v>
      </c>
      <c r="Y154" s="48">
        <f>cargo!DE154</f>
        <v>30030.05</v>
      </c>
      <c r="Z154" s="48">
        <f>cargo!DF154</f>
        <v>30030.05</v>
      </c>
      <c r="AA154" s="48">
        <f>cargo!DG154</f>
        <v>2857.85</v>
      </c>
      <c r="AB154" s="48">
        <f>cargo!DH154</f>
        <v>27172.2</v>
      </c>
      <c r="AC154" s="48">
        <f>cargo!DI154</f>
        <v>0</v>
      </c>
      <c r="AD154" s="48">
        <f>cargo!DJ154</f>
        <v>0</v>
      </c>
      <c r="AE154" s="48">
        <f>cargo!DK154</f>
        <v>0</v>
      </c>
      <c r="AF154" s="48">
        <f t="shared" si="13"/>
        <v>37814.959999999999</v>
      </c>
      <c r="AG154" s="48">
        <f t="shared" si="13"/>
        <v>37814.959999999999</v>
      </c>
      <c r="AH154" s="48">
        <f t="shared" si="13"/>
        <v>6557.76</v>
      </c>
      <c r="AI154" s="48">
        <f t="shared" si="13"/>
        <v>31257.200000000001</v>
      </c>
      <c r="AJ154" s="48">
        <f t="shared" si="13"/>
        <v>0</v>
      </c>
      <c r="AK154" s="48">
        <f t="shared" si="13"/>
        <v>0</v>
      </c>
      <c r="AL154" s="48">
        <f t="shared" si="13"/>
        <v>0</v>
      </c>
    </row>
    <row r="155" spans="1:38" s="3" customFormat="1" ht="15" customHeight="1" x14ac:dyDescent="0.25">
      <c r="A155" s="52"/>
      <c r="B155" s="50"/>
      <c r="C155" s="51" t="s">
        <v>135</v>
      </c>
      <c r="D155" s="48">
        <f>cargo!Y155</f>
        <v>44257.930000000008</v>
      </c>
      <c r="E155" s="48">
        <f>cargo!Z155</f>
        <v>44257.930000000008</v>
      </c>
      <c r="F155" s="48">
        <f>cargo!AA155</f>
        <v>20339.780000000002</v>
      </c>
      <c r="G155" s="48">
        <f>cargo!AB155</f>
        <v>23918.15</v>
      </c>
      <c r="H155" s="48">
        <f>cargo!AC155</f>
        <v>0</v>
      </c>
      <c r="I155" s="48">
        <f>cargo!AD155</f>
        <v>0</v>
      </c>
      <c r="J155" s="48">
        <f>cargo!AE155</f>
        <v>0</v>
      </c>
      <c r="K155" s="48">
        <f>cargo!BA155</f>
        <v>69400.471000000005</v>
      </c>
      <c r="L155" s="48">
        <f>cargo!BB155</f>
        <v>69400.471000000005</v>
      </c>
      <c r="M155" s="48">
        <f>cargo!BC155</f>
        <v>25598.812000000009</v>
      </c>
      <c r="N155" s="48">
        <f>cargo!BD155</f>
        <v>43801.659</v>
      </c>
      <c r="O155" s="48">
        <f>cargo!BE155</f>
        <v>0</v>
      </c>
      <c r="P155" s="48">
        <f>cargo!BF155</f>
        <v>0</v>
      </c>
      <c r="Q155" s="48">
        <f>cargo!BG155</f>
        <v>0</v>
      </c>
      <c r="R155" s="48">
        <f>cargo!CC155</f>
        <v>42236.08</v>
      </c>
      <c r="S155" s="48">
        <f>cargo!CD155</f>
        <v>42236.08</v>
      </c>
      <c r="T155" s="48">
        <f>cargo!CE155</f>
        <v>19625.61</v>
      </c>
      <c r="U155" s="48">
        <f>cargo!CF155</f>
        <v>22610.47</v>
      </c>
      <c r="V155" s="48">
        <f>cargo!CG155</f>
        <v>0</v>
      </c>
      <c r="W155" s="48">
        <f>cargo!CH155</f>
        <v>0</v>
      </c>
      <c r="X155" s="48">
        <f>cargo!CI155</f>
        <v>0</v>
      </c>
      <c r="Y155" s="48">
        <f>cargo!DE155</f>
        <v>33997.119999999995</v>
      </c>
      <c r="Z155" s="48">
        <f>cargo!DF155</f>
        <v>33997.119999999995</v>
      </c>
      <c r="AA155" s="48">
        <f>cargo!DG155</f>
        <v>14605.84</v>
      </c>
      <c r="AB155" s="48">
        <f>cargo!DH155</f>
        <v>19391.279999999995</v>
      </c>
      <c r="AC155" s="48">
        <f>cargo!DI155</f>
        <v>0</v>
      </c>
      <c r="AD155" s="48">
        <f>cargo!DJ155</f>
        <v>0</v>
      </c>
      <c r="AE155" s="48">
        <f>cargo!DK155</f>
        <v>0</v>
      </c>
      <c r="AF155" s="48">
        <f t="shared" si="13"/>
        <v>189891.60100000002</v>
      </c>
      <c r="AG155" s="48">
        <f t="shared" si="13"/>
        <v>189891.60100000002</v>
      </c>
      <c r="AH155" s="48">
        <f t="shared" si="13"/>
        <v>80170.042000000016</v>
      </c>
      <c r="AI155" s="48">
        <f t="shared" si="13"/>
        <v>109721.55900000001</v>
      </c>
      <c r="AJ155" s="48">
        <f t="shared" si="13"/>
        <v>0</v>
      </c>
      <c r="AK155" s="48">
        <f t="shared" si="13"/>
        <v>0</v>
      </c>
      <c r="AL155" s="48">
        <f t="shared" si="13"/>
        <v>0</v>
      </c>
    </row>
    <row r="156" spans="1:38" s="3" customFormat="1" ht="15" customHeight="1" x14ac:dyDescent="0.25">
      <c r="A156" s="52"/>
      <c r="B156" s="50"/>
      <c r="C156" s="54" t="s">
        <v>136</v>
      </c>
      <c r="D156" s="48">
        <f>cargo!Y156</f>
        <v>0</v>
      </c>
      <c r="E156" s="48">
        <f>cargo!Z156</f>
        <v>0</v>
      </c>
      <c r="F156" s="48">
        <f>cargo!AA156</f>
        <v>0</v>
      </c>
      <c r="G156" s="48">
        <f>cargo!AB156</f>
        <v>0</v>
      </c>
      <c r="H156" s="48">
        <f>cargo!AC156</f>
        <v>0</v>
      </c>
      <c r="I156" s="48">
        <f>cargo!AD156</f>
        <v>0</v>
      </c>
      <c r="J156" s="48">
        <f>cargo!AE156</f>
        <v>0</v>
      </c>
      <c r="K156" s="48">
        <f>cargo!BA156</f>
        <v>0</v>
      </c>
      <c r="L156" s="48">
        <f>cargo!BB156</f>
        <v>0</v>
      </c>
      <c r="M156" s="48">
        <f>cargo!BC156</f>
        <v>0</v>
      </c>
      <c r="N156" s="48">
        <f>cargo!BD156</f>
        <v>0</v>
      </c>
      <c r="O156" s="48">
        <f>cargo!BE156</f>
        <v>0</v>
      </c>
      <c r="P156" s="48">
        <f>cargo!BF156</f>
        <v>0</v>
      </c>
      <c r="Q156" s="48">
        <f>cargo!BG156</f>
        <v>0</v>
      </c>
      <c r="R156" s="48">
        <f>cargo!CC156</f>
        <v>0</v>
      </c>
      <c r="S156" s="48">
        <f>cargo!CD156</f>
        <v>0</v>
      </c>
      <c r="T156" s="48">
        <f>cargo!CE156</f>
        <v>0</v>
      </c>
      <c r="U156" s="48">
        <f>cargo!CF156</f>
        <v>0</v>
      </c>
      <c r="V156" s="48">
        <f>cargo!CG156</f>
        <v>0</v>
      </c>
      <c r="W156" s="48">
        <f>cargo!CH156</f>
        <v>0</v>
      </c>
      <c r="X156" s="48">
        <f>cargo!CI156</f>
        <v>0</v>
      </c>
      <c r="Y156" s="48">
        <f>cargo!DE156</f>
        <v>0</v>
      </c>
      <c r="Z156" s="48">
        <f>cargo!DF156</f>
        <v>0</v>
      </c>
      <c r="AA156" s="48">
        <f>cargo!DG156</f>
        <v>0</v>
      </c>
      <c r="AB156" s="48">
        <f>cargo!DH156</f>
        <v>0</v>
      </c>
      <c r="AC156" s="48">
        <f>cargo!DI156</f>
        <v>0</v>
      </c>
      <c r="AD156" s="48">
        <f>cargo!DJ156</f>
        <v>0</v>
      </c>
      <c r="AE156" s="48">
        <f>cargo!DK156</f>
        <v>0</v>
      </c>
      <c r="AF156" s="48">
        <f t="shared" ref="AF156:AL177" si="14">D156+K156+R156+Y156</f>
        <v>0</v>
      </c>
      <c r="AG156" s="48">
        <f t="shared" si="14"/>
        <v>0</v>
      </c>
      <c r="AH156" s="48">
        <f t="shared" si="14"/>
        <v>0</v>
      </c>
      <c r="AI156" s="48">
        <f t="shared" si="14"/>
        <v>0</v>
      </c>
      <c r="AJ156" s="48">
        <f t="shared" si="14"/>
        <v>0</v>
      </c>
      <c r="AK156" s="48">
        <f t="shared" si="14"/>
        <v>0</v>
      </c>
      <c r="AL156" s="48">
        <f t="shared" si="14"/>
        <v>0</v>
      </c>
    </row>
    <row r="157" spans="1:38" s="3" customFormat="1" ht="15" customHeight="1" x14ac:dyDescent="0.25">
      <c r="A157" s="52"/>
      <c r="B157" s="50"/>
      <c r="C157" s="54" t="s">
        <v>137</v>
      </c>
      <c r="D157" s="48">
        <f>cargo!Y157</f>
        <v>1000</v>
      </c>
      <c r="E157" s="48">
        <f>cargo!Z157</f>
        <v>1000</v>
      </c>
      <c r="F157" s="48">
        <f>cargo!AA157</f>
        <v>1000</v>
      </c>
      <c r="G157" s="48">
        <f>cargo!AB157</f>
        <v>0</v>
      </c>
      <c r="H157" s="48">
        <f>cargo!AC157</f>
        <v>0</v>
      </c>
      <c r="I157" s="48">
        <f>cargo!AD157</f>
        <v>0</v>
      </c>
      <c r="J157" s="48">
        <f>cargo!AE157</f>
        <v>0</v>
      </c>
      <c r="K157" s="48">
        <f>cargo!BA157</f>
        <v>1600</v>
      </c>
      <c r="L157" s="48">
        <f>cargo!BB157</f>
        <v>1600</v>
      </c>
      <c r="M157" s="48">
        <f>cargo!BC157</f>
        <v>1600</v>
      </c>
      <c r="N157" s="48">
        <f>cargo!BD157</f>
        <v>0</v>
      </c>
      <c r="O157" s="48">
        <f>cargo!BE157</f>
        <v>0</v>
      </c>
      <c r="P157" s="48">
        <f>cargo!BF157</f>
        <v>0</v>
      </c>
      <c r="Q157" s="48">
        <f>cargo!BG157</f>
        <v>0</v>
      </c>
      <c r="R157" s="48">
        <f>cargo!CC157</f>
        <v>1000</v>
      </c>
      <c r="S157" s="48">
        <f>cargo!CD157</f>
        <v>1000</v>
      </c>
      <c r="T157" s="48">
        <f>cargo!CE157</f>
        <v>1000</v>
      </c>
      <c r="U157" s="48">
        <f>cargo!CF157</f>
        <v>0</v>
      </c>
      <c r="V157" s="48">
        <f>cargo!CG157</f>
        <v>0</v>
      </c>
      <c r="W157" s="48">
        <f>cargo!CH157</f>
        <v>0</v>
      </c>
      <c r="X157" s="48">
        <f>cargo!CI157</f>
        <v>0</v>
      </c>
      <c r="Y157" s="48">
        <f>cargo!DE157</f>
        <v>880</v>
      </c>
      <c r="Z157" s="48">
        <f>cargo!DF157</f>
        <v>880</v>
      </c>
      <c r="AA157" s="48">
        <f>cargo!DG157</f>
        <v>880</v>
      </c>
      <c r="AB157" s="48">
        <f>cargo!DH157</f>
        <v>0</v>
      </c>
      <c r="AC157" s="48">
        <f>cargo!DI157</f>
        <v>0</v>
      </c>
      <c r="AD157" s="48">
        <f>cargo!DJ157</f>
        <v>0</v>
      </c>
      <c r="AE157" s="48">
        <f>cargo!DK157</f>
        <v>0</v>
      </c>
      <c r="AF157" s="48">
        <f t="shared" si="14"/>
        <v>4480</v>
      </c>
      <c r="AG157" s="48">
        <f t="shared" si="14"/>
        <v>4480</v>
      </c>
      <c r="AH157" s="48">
        <f t="shared" si="14"/>
        <v>4480</v>
      </c>
      <c r="AI157" s="48">
        <f t="shared" si="14"/>
        <v>0</v>
      </c>
      <c r="AJ157" s="48">
        <f t="shared" si="14"/>
        <v>0</v>
      </c>
      <c r="AK157" s="48">
        <f t="shared" si="14"/>
        <v>0</v>
      </c>
      <c r="AL157" s="48">
        <f t="shared" si="14"/>
        <v>0</v>
      </c>
    </row>
    <row r="158" spans="1:38" s="3" customFormat="1" ht="15" customHeight="1" x14ac:dyDescent="0.25">
      <c r="A158" s="52"/>
      <c r="B158" s="50"/>
      <c r="C158" s="54" t="s">
        <v>138</v>
      </c>
      <c r="D158" s="48">
        <f>cargo!Y158</f>
        <v>3260.4900000000002</v>
      </c>
      <c r="E158" s="48">
        <f>cargo!Z158</f>
        <v>3260.4900000000002</v>
      </c>
      <c r="F158" s="48">
        <f>cargo!AA158</f>
        <v>59.05</v>
      </c>
      <c r="G158" s="48">
        <f>cargo!AB158</f>
        <v>3201.44</v>
      </c>
      <c r="H158" s="48">
        <f>cargo!AC158</f>
        <v>0</v>
      </c>
      <c r="I158" s="48">
        <f>cargo!AD158</f>
        <v>0</v>
      </c>
      <c r="J158" s="48">
        <f>cargo!AE158</f>
        <v>0</v>
      </c>
      <c r="K158" s="48">
        <f>cargo!BA158</f>
        <v>4242.6000000000004</v>
      </c>
      <c r="L158" s="48">
        <f>cargo!BB158</f>
        <v>4242.6000000000004</v>
      </c>
      <c r="M158" s="48">
        <f>cargo!BC158</f>
        <v>108.07999999999998</v>
      </c>
      <c r="N158" s="48">
        <f>cargo!BD158</f>
        <v>4134.5200000000004</v>
      </c>
      <c r="O158" s="48">
        <f>cargo!BE158</f>
        <v>0</v>
      </c>
      <c r="P158" s="48">
        <f>cargo!BF158</f>
        <v>0</v>
      </c>
      <c r="Q158" s="48">
        <f>cargo!BG158</f>
        <v>0</v>
      </c>
      <c r="R158" s="48">
        <f>cargo!CC158</f>
        <v>3353.59</v>
      </c>
      <c r="S158" s="48">
        <f>cargo!CD158</f>
        <v>3353.59</v>
      </c>
      <c r="T158" s="48">
        <f>cargo!CE158</f>
        <v>144.08000000000004</v>
      </c>
      <c r="U158" s="48">
        <f>cargo!CF158</f>
        <v>3209.51</v>
      </c>
      <c r="V158" s="48">
        <f>cargo!CG158</f>
        <v>0</v>
      </c>
      <c r="W158" s="48">
        <f>cargo!CH158</f>
        <v>0</v>
      </c>
      <c r="X158" s="48">
        <f>cargo!CI158</f>
        <v>0</v>
      </c>
      <c r="Y158" s="48">
        <f>cargo!DE158</f>
        <v>4790.55</v>
      </c>
      <c r="Z158" s="48">
        <f>cargo!DF158</f>
        <v>4790.55</v>
      </c>
      <c r="AA158" s="48">
        <f>cargo!DG158</f>
        <v>133.49</v>
      </c>
      <c r="AB158" s="48">
        <f>cargo!DH158</f>
        <v>4657.0600000000004</v>
      </c>
      <c r="AC158" s="48">
        <f>cargo!DI158</f>
        <v>0</v>
      </c>
      <c r="AD158" s="48">
        <f>cargo!DJ158</f>
        <v>0</v>
      </c>
      <c r="AE158" s="48">
        <f>cargo!DK158</f>
        <v>0</v>
      </c>
      <c r="AF158" s="48">
        <f t="shared" si="14"/>
        <v>15647.23</v>
      </c>
      <c r="AG158" s="48">
        <f t="shared" si="14"/>
        <v>15647.23</v>
      </c>
      <c r="AH158" s="48">
        <f t="shared" si="14"/>
        <v>444.70000000000005</v>
      </c>
      <c r="AI158" s="48">
        <f t="shared" si="14"/>
        <v>15202.530000000002</v>
      </c>
      <c r="AJ158" s="48">
        <f t="shared" si="14"/>
        <v>0</v>
      </c>
      <c r="AK158" s="48">
        <f t="shared" si="14"/>
        <v>0</v>
      </c>
      <c r="AL158" s="48">
        <f t="shared" si="14"/>
        <v>0</v>
      </c>
    </row>
    <row r="159" spans="1:38" s="3" customFormat="1" ht="15" customHeight="1" x14ac:dyDescent="0.25">
      <c r="A159" s="52"/>
      <c r="B159" s="50"/>
      <c r="C159" s="54" t="s">
        <v>139</v>
      </c>
      <c r="D159" s="48">
        <f>cargo!Y159</f>
        <v>37033.030000000006</v>
      </c>
      <c r="E159" s="48">
        <f>cargo!Z159</f>
        <v>37033.030000000006</v>
      </c>
      <c r="F159" s="48">
        <f>cargo!AA159</f>
        <v>18616.940000000002</v>
      </c>
      <c r="G159" s="48">
        <f>cargo!AB159</f>
        <v>18416.090000000004</v>
      </c>
      <c r="H159" s="48">
        <f>cargo!AC159</f>
        <v>0</v>
      </c>
      <c r="I159" s="48">
        <f>cargo!AD159</f>
        <v>0</v>
      </c>
      <c r="J159" s="48">
        <f>cargo!AE159</f>
        <v>0</v>
      </c>
      <c r="K159" s="48">
        <f>cargo!BA159</f>
        <v>60302.991000000002</v>
      </c>
      <c r="L159" s="48">
        <f>cargo!BB159</f>
        <v>60302.991000000002</v>
      </c>
      <c r="M159" s="48">
        <f>cargo!BC159</f>
        <v>23476.242000000006</v>
      </c>
      <c r="N159" s="48">
        <f>cargo!BD159</f>
        <v>36826.748999999996</v>
      </c>
      <c r="O159" s="48">
        <f>cargo!BE159</f>
        <v>0</v>
      </c>
      <c r="P159" s="48">
        <f>cargo!BF159</f>
        <v>0</v>
      </c>
      <c r="Q159" s="48">
        <f>cargo!BG159</f>
        <v>0</v>
      </c>
      <c r="R159" s="48">
        <f>cargo!CC159</f>
        <v>34720.899999999994</v>
      </c>
      <c r="S159" s="48">
        <f>cargo!CD159</f>
        <v>34720.899999999994</v>
      </c>
      <c r="T159" s="48">
        <f>cargo!CE159</f>
        <v>18087.129999999997</v>
      </c>
      <c r="U159" s="48">
        <f>cargo!CF159</f>
        <v>16633.769999999997</v>
      </c>
      <c r="V159" s="48">
        <f>cargo!CG159</f>
        <v>0</v>
      </c>
      <c r="W159" s="48">
        <f>cargo!CH159</f>
        <v>0</v>
      </c>
      <c r="X159" s="48">
        <f>cargo!CI159</f>
        <v>0</v>
      </c>
      <c r="Y159" s="48">
        <f>cargo!DE159</f>
        <v>26705.649999999994</v>
      </c>
      <c r="Z159" s="48">
        <f>cargo!DF159</f>
        <v>26705.649999999994</v>
      </c>
      <c r="AA159" s="48">
        <f>cargo!DG159</f>
        <v>13182.710000000001</v>
      </c>
      <c r="AB159" s="48">
        <f>cargo!DH159</f>
        <v>13522.939999999995</v>
      </c>
      <c r="AC159" s="48">
        <f>cargo!DI159</f>
        <v>0</v>
      </c>
      <c r="AD159" s="48">
        <f>cargo!DJ159</f>
        <v>0</v>
      </c>
      <c r="AE159" s="48">
        <f>cargo!DK159</f>
        <v>0</v>
      </c>
      <c r="AF159" s="48">
        <f t="shared" si="14"/>
        <v>158762.571</v>
      </c>
      <c r="AG159" s="48">
        <f t="shared" si="14"/>
        <v>158762.571</v>
      </c>
      <c r="AH159" s="48">
        <f t="shared" si="14"/>
        <v>73363.022000000012</v>
      </c>
      <c r="AI159" s="48">
        <f t="shared" si="14"/>
        <v>85399.548999999999</v>
      </c>
      <c r="AJ159" s="48">
        <f t="shared" si="14"/>
        <v>0</v>
      </c>
      <c r="AK159" s="48">
        <f t="shared" si="14"/>
        <v>0</v>
      </c>
      <c r="AL159" s="48">
        <f t="shared" si="14"/>
        <v>0</v>
      </c>
    </row>
    <row r="160" spans="1:38" s="3" customFormat="1" ht="15" customHeight="1" x14ac:dyDescent="0.25">
      <c r="A160" s="52"/>
      <c r="B160" s="50"/>
      <c r="C160" s="54" t="s">
        <v>140</v>
      </c>
      <c r="D160" s="48">
        <f>cargo!Y160</f>
        <v>2964.4100000000008</v>
      </c>
      <c r="E160" s="48">
        <f>cargo!Z160</f>
        <v>2964.4100000000008</v>
      </c>
      <c r="F160" s="48">
        <f>cargo!AA160</f>
        <v>663.79</v>
      </c>
      <c r="G160" s="48">
        <f>cargo!AB160</f>
        <v>2300.6200000000008</v>
      </c>
      <c r="H160" s="48">
        <f>cargo!AC160</f>
        <v>0</v>
      </c>
      <c r="I160" s="48">
        <f>cargo!AD160</f>
        <v>0</v>
      </c>
      <c r="J160" s="48">
        <f>cargo!AE160</f>
        <v>0</v>
      </c>
      <c r="K160" s="48">
        <f>cargo!BA160</f>
        <v>3254.88</v>
      </c>
      <c r="L160" s="48">
        <f>cargo!BB160</f>
        <v>3254.88</v>
      </c>
      <c r="M160" s="48">
        <f>cargo!BC160</f>
        <v>414.49</v>
      </c>
      <c r="N160" s="48">
        <f>cargo!BD160</f>
        <v>2840.3900000000003</v>
      </c>
      <c r="O160" s="48">
        <f>cargo!BE160</f>
        <v>0</v>
      </c>
      <c r="P160" s="48">
        <f>cargo!BF160</f>
        <v>0</v>
      </c>
      <c r="Q160" s="48">
        <f>cargo!BG160</f>
        <v>0</v>
      </c>
      <c r="R160" s="48">
        <f>cargo!CC160</f>
        <v>3161.5900000000006</v>
      </c>
      <c r="S160" s="48">
        <f>cargo!CD160</f>
        <v>3161.5900000000006</v>
      </c>
      <c r="T160" s="48">
        <f>cargo!CE160</f>
        <v>394.4</v>
      </c>
      <c r="U160" s="48">
        <f>cargo!CF160</f>
        <v>2767.1900000000005</v>
      </c>
      <c r="V160" s="48">
        <f>cargo!CG160</f>
        <v>0</v>
      </c>
      <c r="W160" s="48">
        <f>cargo!CH160</f>
        <v>0</v>
      </c>
      <c r="X160" s="48">
        <f>cargo!CI160</f>
        <v>0</v>
      </c>
      <c r="Y160" s="48">
        <f>cargo!DE160</f>
        <v>1620.9199999999996</v>
      </c>
      <c r="Z160" s="48">
        <f>cargo!DF160</f>
        <v>1620.9199999999996</v>
      </c>
      <c r="AA160" s="48">
        <f>cargo!DG160</f>
        <v>409.64</v>
      </c>
      <c r="AB160" s="48">
        <f>cargo!DH160</f>
        <v>1211.2799999999997</v>
      </c>
      <c r="AC160" s="48">
        <f>cargo!DI160</f>
        <v>0</v>
      </c>
      <c r="AD160" s="48">
        <f>cargo!DJ160</f>
        <v>0</v>
      </c>
      <c r="AE160" s="48">
        <f>cargo!DK160</f>
        <v>0</v>
      </c>
      <c r="AF160" s="48">
        <f t="shared" si="14"/>
        <v>11001.800000000001</v>
      </c>
      <c r="AG160" s="48">
        <f t="shared" si="14"/>
        <v>11001.800000000001</v>
      </c>
      <c r="AH160" s="48">
        <f t="shared" si="14"/>
        <v>1882.3199999999997</v>
      </c>
      <c r="AI160" s="48">
        <f t="shared" si="14"/>
        <v>9119.4800000000014</v>
      </c>
      <c r="AJ160" s="48">
        <f t="shared" si="14"/>
        <v>0</v>
      </c>
      <c r="AK160" s="48">
        <f t="shared" si="14"/>
        <v>0</v>
      </c>
      <c r="AL160" s="48">
        <f t="shared" si="14"/>
        <v>0</v>
      </c>
    </row>
    <row r="161" spans="1:38" s="3" customFormat="1" ht="15" customHeight="1" x14ac:dyDescent="0.25">
      <c r="A161" s="52"/>
      <c r="B161" s="50"/>
      <c r="C161" s="51" t="s">
        <v>51</v>
      </c>
      <c r="D161" s="48">
        <f>cargo!Y161</f>
        <v>15213.019999999999</v>
      </c>
      <c r="E161" s="48">
        <f>cargo!Z161</f>
        <v>15213.019999999999</v>
      </c>
      <c r="F161" s="48">
        <f>cargo!AA161</f>
        <v>14107.529999999999</v>
      </c>
      <c r="G161" s="48">
        <f>cargo!AB161</f>
        <v>1105.49</v>
      </c>
      <c r="H161" s="48">
        <f>cargo!AC161</f>
        <v>0</v>
      </c>
      <c r="I161" s="48">
        <f>cargo!AD161</f>
        <v>0</v>
      </c>
      <c r="J161" s="48">
        <f>cargo!AE161</f>
        <v>0</v>
      </c>
      <c r="K161" s="48">
        <f>cargo!BA161</f>
        <v>15097.210000000001</v>
      </c>
      <c r="L161" s="48">
        <f>cargo!BB161</f>
        <v>15097.210000000001</v>
      </c>
      <c r="M161" s="48">
        <f>cargo!BC161</f>
        <v>14468.76</v>
      </c>
      <c r="N161" s="48">
        <f>cargo!BD161</f>
        <v>628.44999999999993</v>
      </c>
      <c r="O161" s="48">
        <f>cargo!BE161</f>
        <v>0</v>
      </c>
      <c r="P161" s="48">
        <f>cargo!BF161</f>
        <v>0</v>
      </c>
      <c r="Q161" s="48">
        <f>cargo!BG161</f>
        <v>0</v>
      </c>
      <c r="R161" s="48">
        <f>cargo!CC161</f>
        <v>9662.8900000000012</v>
      </c>
      <c r="S161" s="48">
        <f>cargo!CD161</f>
        <v>9662.8900000000012</v>
      </c>
      <c r="T161" s="48">
        <f>cargo!CE161</f>
        <v>9349.85</v>
      </c>
      <c r="U161" s="48">
        <f>cargo!CF161</f>
        <v>313.04000000000002</v>
      </c>
      <c r="V161" s="48">
        <f>cargo!CG161</f>
        <v>0</v>
      </c>
      <c r="W161" s="48">
        <f>cargo!CH161</f>
        <v>0</v>
      </c>
      <c r="X161" s="48">
        <f>cargo!CI161</f>
        <v>0</v>
      </c>
      <c r="Y161" s="48">
        <f>cargo!DE161</f>
        <v>33416.299999999996</v>
      </c>
      <c r="Z161" s="48">
        <f>cargo!DF161</f>
        <v>33416.299999999996</v>
      </c>
      <c r="AA161" s="48">
        <f>cargo!DG161</f>
        <v>18749.559999999998</v>
      </c>
      <c r="AB161" s="48">
        <f>cargo!DH161</f>
        <v>14666.74</v>
      </c>
      <c r="AC161" s="48">
        <f>cargo!DI161</f>
        <v>0</v>
      </c>
      <c r="AD161" s="48">
        <f>cargo!DJ161</f>
        <v>0</v>
      </c>
      <c r="AE161" s="48">
        <f>cargo!DK161</f>
        <v>0</v>
      </c>
      <c r="AF161" s="48">
        <f t="shared" si="14"/>
        <v>73389.42</v>
      </c>
      <c r="AG161" s="48">
        <f t="shared" si="14"/>
        <v>73389.42</v>
      </c>
      <c r="AH161" s="48">
        <f t="shared" si="14"/>
        <v>56675.7</v>
      </c>
      <c r="AI161" s="48">
        <f t="shared" si="14"/>
        <v>16713.72</v>
      </c>
      <c r="AJ161" s="48">
        <f t="shared" si="14"/>
        <v>0</v>
      </c>
      <c r="AK161" s="48">
        <f t="shared" si="14"/>
        <v>0</v>
      </c>
      <c r="AL161" s="48">
        <f t="shared" si="14"/>
        <v>0</v>
      </c>
    </row>
    <row r="162" spans="1:38" s="3" customFormat="1" ht="15" customHeight="1" x14ac:dyDescent="0.25">
      <c r="A162" s="52"/>
      <c r="B162" s="50"/>
      <c r="C162" s="51" t="s">
        <v>26</v>
      </c>
      <c r="D162" s="48">
        <f>cargo!Y162</f>
        <v>22124.362000000001</v>
      </c>
      <c r="E162" s="48">
        <f>cargo!Z162</f>
        <v>22124.362000000001</v>
      </c>
      <c r="F162" s="48">
        <f>cargo!AA162</f>
        <v>12867.862000000001</v>
      </c>
      <c r="G162" s="48">
        <f>cargo!AB162</f>
        <v>9256.5</v>
      </c>
      <c r="H162" s="48">
        <f>cargo!AC162</f>
        <v>0</v>
      </c>
      <c r="I162" s="48">
        <f>cargo!AD162</f>
        <v>0</v>
      </c>
      <c r="J162" s="48">
        <f>cargo!AE162</f>
        <v>0</v>
      </c>
      <c r="K162" s="48">
        <f>cargo!BA162</f>
        <v>28014.491999999998</v>
      </c>
      <c r="L162" s="48">
        <f>cargo!BB162</f>
        <v>28014.491999999998</v>
      </c>
      <c r="M162" s="48">
        <f>cargo!BC162</f>
        <v>12980.251999999999</v>
      </c>
      <c r="N162" s="48">
        <f>cargo!BD162</f>
        <v>15034.239999999998</v>
      </c>
      <c r="O162" s="48">
        <f>cargo!BE162</f>
        <v>0</v>
      </c>
      <c r="P162" s="48">
        <f>cargo!BF162</f>
        <v>0</v>
      </c>
      <c r="Q162" s="48">
        <f>cargo!BG162</f>
        <v>0</v>
      </c>
      <c r="R162" s="48">
        <f>cargo!CC162</f>
        <v>37725.589999999997</v>
      </c>
      <c r="S162" s="48">
        <f>cargo!CD162</f>
        <v>37725.589999999997</v>
      </c>
      <c r="T162" s="48">
        <f>cargo!CE162</f>
        <v>10347.790000000001</v>
      </c>
      <c r="U162" s="48">
        <f>cargo!CF162</f>
        <v>27377.8</v>
      </c>
      <c r="V162" s="48">
        <f>cargo!CG162</f>
        <v>0</v>
      </c>
      <c r="W162" s="48">
        <f>cargo!CH162</f>
        <v>0</v>
      </c>
      <c r="X162" s="48">
        <f>cargo!CI162</f>
        <v>0</v>
      </c>
      <c r="Y162" s="48">
        <f>cargo!DE162</f>
        <v>30416.330999999998</v>
      </c>
      <c r="Z162" s="48">
        <f>cargo!DF162</f>
        <v>30416.330999999998</v>
      </c>
      <c r="AA162" s="48">
        <f>cargo!DG162</f>
        <v>14601.711000000001</v>
      </c>
      <c r="AB162" s="48">
        <f>cargo!DH162</f>
        <v>15814.619999999999</v>
      </c>
      <c r="AC162" s="48">
        <f>cargo!DI162</f>
        <v>0</v>
      </c>
      <c r="AD162" s="48">
        <f>cargo!DJ162</f>
        <v>0</v>
      </c>
      <c r="AE162" s="48">
        <f>cargo!DK162</f>
        <v>0</v>
      </c>
      <c r="AF162" s="48">
        <f t="shared" si="14"/>
        <v>118280.77499999999</v>
      </c>
      <c r="AG162" s="48">
        <f t="shared" si="14"/>
        <v>118280.77499999999</v>
      </c>
      <c r="AH162" s="48">
        <f t="shared" si="14"/>
        <v>50797.615000000005</v>
      </c>
      <c r="AI162" s="48">
        <f t="shared" si="14"/>
        <v>67483.159999999989</v>
      </c>
      <c r="AJ162" s="48">
        <f t="shared" si="14"/>
        <v>0</v>
      </c>
      <c r="AK162" s="48">
        <f t="shared" si="14"/>
        <v>0</v>
      </c>
      <c r="AL162" s="48">
        <f t="shared" si="14"/>
        <v>0</v>
      </c>
    </row>
    <row r="163" spans="1:38" s="3" customFormat="1" ht="15" customHeight="1" x14ac:dyDescent="0.25">
      <c r="A163" s="52"/>
      <c r="B163" s="50"/>
      <c r="C163" s="54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</row>
    <row r="164" spans="1:38" s="3" customFormat="1" ht="15" customHeight="1" x14ac:dyDescent="0.25">
      <c r="A164" s="49"/>
      <c r="B164" s="50" t="s">
        <v>141</v>
      </c>
      <c r="C164" s="51"/>
      <c r="D164" s="48">
        <f>cargo!Y164</f>
        <v>1638626.0719999997</v>
      </c>
      <c r="E164" s="48">
        <f>cargo!Z164</f>
        <v>147004.41999999998</v>
      </c>
      <c r="F164" s="48">
        <f>cargo!AA164</f>
        <v>42253.179000000004</v>
      </c>
      <c r="G164" s="48">
        <f>cargo!AB164</f>
        <v>104751.24099999999</v>
      </c>
      <c r="H164" s="48">
        <f>cargo!AC164</f>
        <v>1491621.6519999998</v>
      </c>
      <c r="I164" s="48">
        <f>cargo!AD164</f>
        <v>1491621.6519999998</v>
      </c>
      <c r="J164" s="48">
        <f>cargo!AE164</f>
        <v>0</v>
      </c>
      <c r="K164" s="48">
        <f>cargo!BA164</f>
        <v>2105537.1365499999</v>
      </c>
      <c r="L164" s="48">
        <f>cargo!BB164</f>
        <v>180293.15955000001</v>
      </c>
      <c r="M164" s="48">
        <f>cargo!BC164</f>
        <v>68085.451000000001</v>
      </c>
      <c r="N164" s="48">
        <f>cargo!BD164</f>
        <v>112207.70855000001</v>
      </c>
      <c r="O164" s="48">
        <f>cargo!BE164</f>
        <v>1925243.977</v>
      </c>
      <c r="P164" s="48">
        <f>cargo!BF164</f>
        <v>1925243.977</v>
      </c>
      <c r="Q164" s="48">
        <f>cargo!BG164</f>
        <v>0</v>
      </c>
      <c r="R164" s="48">
        <f>cargo!CC164</f>
        <v>1813107.3588</v>
      </c>
      <c r="S164" s="48">
        <f>cargo!CD164</f>
        <v>133872.47379999998</v>
      </c>
      <c r="T164" s="48">
        <f>cargo!CE164</f>
        <v>60872.707999999999</v>
      </c>
      <c r="U164" s="48">
        <f>cargo!CF164</f>
        <v>72999.765799999994</v>
      </c>
      <c r="V164" s="48">
        <f>cargo!CG164</f>
        <v>1679234.885</v>
      </c>
      <c r="W164" s="48">
        <f>cargo!CH164</f>
        <v>1679234.885</v>
      </c>
      <c r="X164" s="48">
        <f>cargo!CI164</f>
        <v>0</v>
      </c>
      <c r="Y164" s="48">
        <f>cargo!DE164</f>
        <v>1942879.8510000003</v>
      </c>
      <c r="Z164" s="48">
        <f>cargo!DF164</f>
        <v>139396.228</v>
      </c>
      <c r="AA164" s="48">
        <f>cargo!DG164</f>
        <v>44944.779000000002</v>
      </c>
      <c r="AB164" s="48">
        <f>cargo!DH164</f>
        <v>94451.448999999993</v>
      </c>
      <c r="AC164" s="48">
        <f>cargo!DI164</f>
        <v>1803483.6230000001</v>
      </c>
      <c r="AD164" s="48">
        <f>cargo!DJ164</f>
        <v>1803483.6230000001</v>
      </c>
      <c r="AE164" s="48">
        <f>cargo!DK164</f>
        <v>0</v>
      </c>
      <c r="AF164" s="48">
        <f t="shared" ref="AF164:AL171" si="15">D164+K164+R164+Y164</f>
        <v>7500150.4183499999</v>
      </c>
      <c r="AG164" s="48">
        <f t="shared" si="15"/>
        <v>600566.28135000006</v>
      </c>
      <c r="AH164" s="48">
        <f t="shared" si="15"/>
        <v>216156.117</v>
      </c>
      <c r="AI164" s="48">
        <f t="shared" si="15"/>
        <v>384410.16434999998</v>
      </c>
      <c r="AJ164" s="48">
        <f t="shared" si="15"/>
        <v>6899584.1370000001</v>
      </c>
      <c r="AK164" s="48">
        <f t="shared" si="15"/>
        <v>6899584.1370000001</v>
      </c>
      <c r="AL164" s="48">
        <f t="shared" si="15"/>
        <v>0</v>
      </c>
    </row>
    <row r="165" spans="1:38" s="3" customFormat="1" ht="15" customHeight="1" x14ac:dyDescent="0.25">
      <c r="A165" s="52"/>
      <c r="B165" s="50"/>
      <c r="C165" s="51" t="s">
        <v>142</v>
      </c>
      <c r="D165" s="48">
        <f>cargo!Y165</f>
        <v>27760.398999999998</v>
      </c>
      <c r="E165" s="48">
        <f>cargo!Z165</f>
        <v>27760.398999999998</v>
      </c>
      <c r="F165" s="48">
        <f>cargo!AA165</f>
        <v>12672.325999999999</v>
      </c>
      <c r="G165" s="48">
        <f>cargo!AB165</f>
        <v>15088.073</v>
      </c>
      <c r="H165" s="48">
        <f>cargo!AC165</f>
        <v>0</v>
      </c>
      <c r="I165" s="48">
        <f>cargo!AD165</f>
        <v>0</v>
      </c>
      <c r="J165" s="48">
        <f>cargo!AE165</f>
        <v>0</v>
      </c>
      <c r="K165" s="48">
        <f>cargo!BA165</f>
        <v>46045.668000000005</v>
      </c>
      <c r="L165" s="48">
        <f>cargo!BB165</f>
        <v>46045.668000000005</v>
      </c>
      <c r="M165" s="48">
        <f>cargo!BC165</f>
        <v>32867.879000000001</v>
      </c>
      <c r="N165" s="48">
        <f>cargo!BD165</f>
        <v>13177.789000000001</v>
      </c>
      <c r="O165" s="48">
        <f>cargo!BE165</f>
        <v>0</v>
      </c>
      <c r="P165" s="48">
        <f>cargo!BF165</f>
        <v>0</v>
      </c>
      <c r="Q165" s="48">
        <f>cargo!BG165</f>
        <v>0</v>
      </c>
      <c r="R165" s="48">
        <f>cargo!CC165</f>
        <v>32962.248</v>
      </c>
      <c r="S165" s="48">
        <f>cargo!CD165</f>
        <v>32962.248</v>
      </c>
      <c r="T165" s="48">
        <f>cargo!CE165</f>
        <v>30264.880999999998</v>
      </c>
      <c r="U165" s="48">
        <f>cargo!CF165</f>
        <v>2697.3669999999997</v>
      </c>
      <c r="V165" s="48">
        <f>cargo!CG165</f>
        <v>0</v>
      </c>
      <c r="W165" s="48">
        <f>cargo!CH165</f>
        <v>0</v>
      </c>
      <c r="X165" s="48">
        <f>cargo!CI165</f>
        <v>0</v>
      </c>
      <c r="Y165" s="48">
        <f>cargo!DE165</f>
        <v>26210.905000000002</v>
      </c>
      <c r="Z165" s="48">
        <f>cargo!DF165</f>
        <v>26210.905000000002</v>
      </c>
      <c r="AA165" s="48">
        <f>cargo!DG165</f>
        <v>18375.059000000001</v>
      </c>
      <c r="AB165" s="48">
        <f>cargo!DH165</f>
        <v>7835.8460000000014</v>
      </c>
      <c r="AC165" s="48">
        <f>cargo!DI165</f>
        <v>0</v>
      </c>
      <c r="AD165" s="48">
        <f>cargo!DJ165</f>
        <v>0</v>
      </c>
      <c r="AE165" s="48">
        <f>cargo!DK165</f>
        <v>0</v>
      </c>
      <c r="AF165" s="48">
        <f t="shared" si="15"/>
        <v>132979.22</v>
      </c>
      <c r="AG165" s="48">
        <f t="shared" si="15"/>
        <v>132979.22</v>
      </c>
      <c r="AH165" s="48">
        <f t="shared" si="15"/>
        <v>94180.14499999999</v>
      </c>
      <c r="AI165" s="48">
        <f t="shared" si="15"/>
        <v>38799.074999999997</v>
      </c>
      <c r="AJ165" s="48">
        <f t="shared" si="15"/>
        <v>0</v>
      </c>
      <c r="AK165" s="48">
        <f t="shared" si="15"/>
        <v>0</v>
      </c>
      <c r="AL165" s="48">
        <f t="shared" si="15"/>
        <v>0</v>
      </c>
    </row>
    <row r="166" spans="1:38" s="3" customFormat="1" ht="15" customHeight="1" x14ac:dyDescent="0.25">
      <c r="A166" s="52"/>
      <c r="B166" s="50"/>
      <c r="C166" s="54" t="s">
        <v>143</v>
      </c>
      <c r="D166" s="48">
        <f>cargo!Y166</f>
        <v>0</v>
      </c>
      <c r="E166" s="48">
        <f>cargo!Z166</f>
        <v>0</v>
      </c>
      <c r="F166" s="48">
        <f>cargo!AA166</f>
        <v>0</v>
      </c>
      <c r="G166" s="48">
        <f>cargo!AB166</f>
        <v>0</v>
      </c>
      <c r="H166" s="48">
        <f>cargo!AC166</f>
        <v>0</v>
      </c>
      <c r="I166" s="48">
        <f>cargo!AD166</f>
        <v>0</v>
      </c>
      <c r="J166" s="48">
        <f>cargo!AE166</f>
        <v>0</v>
      </c>
      <c r="K166" s="48">
        <f>cargo!BA166</f>
        <v>0</v>
      </c>
      <c r="L166" s="48">
        <f>cargo!BB166</f>
        <v>0</v>
      </c>
      <c r="M166" s="48">
        <f>cargo!BC166</f>
        <v>0</v>
      </c>
      <c r="N166" s="48">
        <f>cargo!BD166</f>
        <v>0</v>
      </c>
      <c r="O166" s="48">
        <f>cargo!BE166</f>
        <v>0</v>
      </c>
      <c r="P166" s="48">
        <f>cargo!BF166</f>
        <v>0</v>
      </c>
      <c r="Q166" s="48">
        <f>cargo!BG166</f>
        <v>0</v>
      </c>
      <c r="R166" s="48">
        <f>cargo!CC166</f>
        <v>0</v>
      </c>
      <c r="S166" s="48">
        <f>cargo!CD166</f>
        <v>0</v>
      </c>
      <c r="T166" s="48">
        <f>cargo!CE166</f>
        <v>0</v>
      </c>
      <c r="U166" s="48">
        <f>cargo!CF166</f>
        <v>0</v>
      </c>
      <c r="V166" s="48">
        <f>cargo!CG166</f>
        <v>0</v>
      </c>
      <c r="W166" s="48">
        <f>cargo!CH166</f>
        <v>0</v>
      </c>
      <c r="X166" s="48">
        <f>cargo!CI166</f>
        <v>0</v>
      </c>
      <c r="Y166" s="48">
        <f>cargo!DE166</f>
        <v>0</v>
      </c>
      <c r="Z166" s="48">
        <f>cargo!DF166</f>
        <v>0</v>
      </c>
      <c r="AA166" s="48">
        <f>cargo!DG166</f>
        <v>0</v>
      </c>
      <c r="AB166" s="48">
        <f>cargo!DH166</f>
        <v>0</v>
      </c>
      <c r="AC166" s="48">
        <f>cargo!DI166</f>
        <v>0</v>
      </c>
      <c r="AD166" s="48">
        <f>cargo!DJ166</f>
        <v>0</v>
      </c>
      <c r="AE166" s="48">
        <f>cargo!DK166</f>
        <v>0</v>
      </c>
      <c r="AF166" s="48">
        <f t="shared" si="15"/>
        <v>0</v>
      </c>
      <c r="AG166" s="48">
        <f t="shared" si="15"/>
        <v>0</v>
      </c>
      <c r="AH166" s="48">
        <f t="shared" si="15"/>
        <v>0</v>
      </c>
      <c r="AI166" s="48">
        <f t="shared" si="15"/>
        <v>0</v>
      </c>
      <c r="AJ166" s="48">
        <f t="shared" si="15"/>
        <v>0</v>
      </c>
      <c r="AK166" s="48">
        <f t="shared" si="15"/>
        <v>0</v>
      </c>
      <c r="AL166" s="48">
        <f t="shared" si="15"/>
        <v>0</v>
      </c>
    </row>
    <row r="167" spans="1:38" s="3" customFormat="1" ht="15" customHeight="1" x14ac:dyDescent="0.25">
      <c r="A167" s="52"/>
      <c r="B167" s="50"/>
      <c r="C167" s="54" t="s">
        <v>142</v>
      </c>
      <c r="D167" s="48">
        <f>cargo!Y167</f>
        <v>27760.398999999998</v>
      </c>
      <c r="E167" s="48">
        <f>cargo!Z167</f>
        <v>27760.398999999998</v>
      </c>
      <c r="F167" s="48">
        <f>cargo!AA167</f>
        <v>12672.325999999999</v>
      </c>
      <c r="G167" s="48">
        <f>cargo!AB167</f>
        <v>15088.073</v>
      </c>
      <c r="H167" s="48">
        <f>cargo!AC167</f>
        <v>0</v>
      </c>
      <c r="I167" s="48">
        <f>cargo!AD167</f>
        <v>0</v>
      </c>
      <c r="J167" s="48">
        <f>cargo!AE167</f>
        <v>0</v>
      </c>
      <c r="K167" s="48">
        <f>cargo!BA167</f>
        <v>46045.668000000005</v>
      </c>
      <c r="L167" s="48">
        <f>cargo!BB167</f>
        <v>46045.668000000005</v>
      </c>
      <c r="M167" s="48">
        <f>cargo!BC167</f>
        <v>32867.879000000001</v>
      </c>
      <c r="N167" s="48">
        <f>cargo!BD167</f>
        <v>13177.789000000001</v>
      </c>
      <c r="O167" s="48">
        <f>cargo!BE167</f>
        <v>0</v>
      </c>
      <c r="P167" s="48">
        <f>cargo!BF167</f>
        <v>0</v>
      </c>
      <c r="Q167" s="48">
        <f>cargo!BG167</f>
        <v>0</v>
      </c>
      <c r="R167" s="48">
        <f>cargo!CC167</f>
        <v>32962.248</v>
      </c>
      <c r="S167" s="48">
        <f>cargo!CD167</f>
        <v>32962.248</v>
      </c>
      <c r="T167" s="48">
        <f>cargo!CE167</f>
        <v>30264.880999999998</v>
      </c>
      <c r="U167" s="48">
        <f>cargo!CF167</f>
        <v>2697.3669999999997</v>
      </c>
      <c r="V167" s="48">
        <f>cargo!CG167</f>
        <v>0</v>
      </c>
      <c r="W167" s="48">
        <f>cargo!CH167</f>
        <v>0</v>
      </c>
      <c r="X167" s="48">
        <f>cargo!CI167</f>
        <v>0</v>
      </c>
      <c r="Y167" s="48">
        <f>cargo!DE167</f>
        <v>26210.905000000002</v>
      </c>
      <c r="Z167" s="48">
        <f>cargo!DF167</f>
        <v>26210.905000000002</v>
      </c>
      <c r="AA167" s="48">
        <f>cargo!DG167</f>
        <v>18375.059000000001</v>
      </c>
      <c r="AB167" s="48">
        <f>cargo!DH167</f>
        <v>7835.8460000000014</v>
      </c>
      <c r="AC167" s="48">
        <f>cargo!DI167</f>
        <v>0</v>
      </c>
      <c r="AD167" s="48">
        <f>cargo!DJ167</f>
        <v>0</v>
      </c>
      <c r="AE167" s="48">
        <f>cargo!DK167</f>
        <v>0</v>
      </c>
      <c r="AF167" s="48">
        <f t="shared" si="15"/>
        <v>132979.22</v>
      </c>
      <c r="AG167" s="48">
        <f t="shared" si="15"/>
        <v>132979.22</v>
      </c>
      <c r="AH167" s="48">
        <f t="shared" si="15"/>
        <v>94180.14499999999</v>
      </c>
      <c r="AI167" s="48">
        <f t="shared" si="15"/>
        <v>38799.074999999997</v>
      </c>
      <c r="AJ167" s="48">
        <f t="shared" si="15"/>
        <v>0</v>
      </c>
      <c r="AK167" s="48">
        <f t="shared" si="15"/>
        <v>0</v>
      </c>
      <c r="AL167" s="48">
        <f t="shared" si="15"/>
        <v>0</v>
      </c>
    </row>
    <row r="168" spans="1:38" s="3" customFormat="1" ht="15" customHeight="1" x14ac:dyDescent="0.25">
      <c r="A168" s="52"/>
      <c r="B168" s="50"/>
      <c r="C168" s="51" t="s">
        <v>144</v>
      </c>
      <c r="D168" s="48">
        <f>cargo!Y168</f>
        <v>393.95</v>
      </c>
      <c r="E168" s="48">
        <f>cargo!Z168</f>
        <v>393.95</v>
      </c>
      <c r="F168" s="48">
        <f>cargo!AA168</f>
        <v>333.37</v>
      </c>
      <c r="G168" s="48">
        <f>cargo!AB168</f>
        <v>60.579999999999984</v>
      </c>
      <c r="H168" s="48">
        <f>cargo!AC168</f>
        <v>0</v>
      </c>
      <c r="I168" s="48">
        <f>cargo!AD168</f>
        <v>0</v>
      </c>
      <c r="J168" s="48">
        <f>cargo!AE168</f>
        <v>0</v>
      </c>
      <c r="K168" s="48">
        <f>cargo!BA168</f>
        <v>347.09000000000003</v>
      </c>
      <c r="L168" s="48">
        <f>cargo!BB168</f>
        <v>347.09000000000003</v>
      </c>
      <c r="M168" s="48">
        <f>cargo!BC168</f>
        <v>283.35000000000002</v>
      </c>
      <c r="N168" s="48">
        <f>cargo!BD168</f>
        <v>63.739999999999995</v>
      </c>
      <c r="O168" s="48">
        <f>cargo!BE168</f>
        <v>0</v>
      </c>
      <c r="P168" s="48">
        <f>cargo!BF168</f>
        <v>0</v>
      </c>
      <c r="Q168" s="48">
        <f>cargo!BG168</f>
        <v>0</v>
      </c>
      <c r="R168" s="48">
        <f>cargo!CC168</f>
        <v>399.40199999999999</v>
      </c>
      <c r="S168" s="48">
        <f>cargo!CD168</f>
        <v>399.40199999999999</v>
      </c>
      <c r="T168" s="48">
        <f>cargo!CE168</f>
        <v>319.142</v>
      </c>
      <c r="U168" s="48">
        <f>cargo!CF168</f>
        <v>80.259999999999991</v>
      </c>
      <c r="V168" s="48">
        <f>cargo!CG168</f>
        <v>0</v>
      </c>
      <c r="W168" s="48">
        <f>cargo!CH168</f>
        <v>0</v>
      </c>
      <c r="X168" s="48">
        <f>cargo!CI168</f>
        <v>0</v>
      </c>
      <c r="Y168" s="48">
        <f>cargo!DE168</f>
        <v>405.52</v>
      </c>
      <c r="Z168" s="48">
        <f>cargo!DF168</f>
        <v>405.52</v>
      </c>
      <c r="AA168" s="48">
        <f>cargo!DG168</f>
        <v>289.18</v>
      </c>
      <c r="AB168" s="48">
        <f>cargo!DH168</f>
        <v>116.33999999999997</v>
      </c>
      <c r="AC168" s="48">
        <f>cargo!DI168</f>
        <v>0</v>
      </c>
      <c r="AD168" s="48">
        <f>cargo!DJ168</f>
        <v>0</v>
      </c>
      <c r="AE168" s="48">
        <f>cargo!DK168</f>
        <v>0</v>
      </c>
      <c r="AF168" s="48">
        <f t="shared" si="15"/>
        <v>1545.962</v>
      </c>
      <c r="AG168" s="48">
        <f t="shared" si="15"/>
        <v>1545.962</v>
      </c>
      <c r="AH168" s="48">
        <f t="shared" si="15"/>
        <v>1225.0420000000001</v>
      </c>
      <c r="AI168" s="48">
        <f t="shared" si="15"/>
        <v>320.91999999999996</v>
      </c>
      <c r="AJ168" s="48">
        <f t="shared" si="15"/>
        <v>0</v>
      </c>
      <c r="AK168" s="48">
        <f t="shared" si="15"/>
        <v>0</v>
      </c>
      <c r="AL168" s="48">
        <f t="shared" si="15"/>
        <v>0</v>
      </c>
    </row>
    <row r="169" spans="1:38" s="3" customFormat="1" ht="15" customHeight="1" x14ac:dyDescent="0.25">
      <c r="A169" s="52"/>
      <c r="B169" s="50"/>
      <c r="C169" s="51" t="s">
        <v>145</v>
      </c>
      <c r="D169" s="48">
        <f>cargo!Y169</f>
        <v>9482.9299999999985</v>
      </c>
      <c r="E169" s="48">
        <f>cargo!Z169</f>
        <v>9482.9299999999985</v>
      </c>
      <c r="F169" s="48">
        <f>cargo!AA169</f>
        <v>8626.2799999999988</v>
      </c>
      <c r="G169" s="48">
        <f>cargo!AB169</f>
        <v>856.65000000000009</v>
      </c>
      <c r="H169" s="48">
        <f>cargo!AC169</f>
        <v>0</v>
      </c>
      <c r="I169" s="48">
        <f>cargo!AD169</f>
        <v>0</v>
      </c>
      <c r="J169" s="48">
        <f>cargo!AE169</f>
        <v>0</v>
      </c>
      <c r="K169" s="48">
        <f>cargo!BA169</f>
        <v>11206.125</v>
      </c>
      <c r="L169" s="48">
        <f>cargo!BB169</f>
        <v>11206.125</v>
      </c>
      <c r="M169" s="48">
        <f>cargo!BC169</f>
        <v>9862.244999999999</v>
      </c>
      <c r="N169" s="48">
        <f>cargo!BD169</f>
        <v>1343.88</v>
      </c>
      <c r="O169" s="48">
        <f>cargo!BE169</f>
        <v>0</v>
      </c>
      <c r="P169" s="48">
        <f>cargo!BF169</f>
        <v>0</v>
      </c>
      <c r="Q169" s="48">
        <f>cargo!BG169</f>
        <v>0</v>
      </c>
      <c r="R169" s="48">
        <f>cargo!CC169</f>
        <v>12480.58</v>
      </c>
      <c r="S169" s="48">
        <f>cargo!CD169</f>
        <v>12480.58</v>
      </c>
      <c r="T169" s="48">
        <f>cargo!CE169</f>
        <v>11081.32</v>
      </c>
      <c r="U169" s="48">
        <f>cargo!CF169</f>
        <v>1399.2599999999998</v>
      </c>
      <c r="V169" s="48">
        <f>cargo!CG169</f>
        <v>0</v>
      </c>
      <c r="W169" s="48">
        <f>cargo!CH169</f>
        <v>0</v>
      </c>
      <c r="X169" s="48">
        <f>cargo!CI169</f>
        <v>0</v>
      </c>
      <c r="Y169" s="48">
        <f>cargo!DE169</f>
        <v>10296.64</v>
      </c>
      <c r="Z169" s="48">
        <f>cargo!DF169</f>
        <v>10296.64</v>
      </c>
      <c r="AA169" s="48">
        <f>cargo!DG169</f>
        <v>8011.93</v>
      </c>
      <c r="AB169" s="48">
        <f>cargo!DH169</f>
        <v>2284.71</v>
      </c>
      <c r="AC169" s="48">
        <f>cargo!DI169</f>
        <v>0</v>
      </c>
      <c r="AD169" s="48">
        <f>cargo!DJ169</f>
        <v>0</v>
      </c>
      <c r="AE169" s="48">
        <f>cargo!DK169</f>
        <v>0</v>
      </c>
      <c r="AF169" s="48">
        <f t="shared" si="15"/>
        <v>43466.275000000001</v>
      </c>
      <c r="AG169" s="48">
        <f t="shared" si="15"/>
        <v>43466.275000000001</v>
      </c>
      <c r="AH169" s="48">
        <f t="shared" si="15"/>
        <v>37581.774999999994</v>
      </c>
      <c r="AI169" s="48">
        <f t="shared" si="15"/>
        <v>5884.5</v>
      </c>
      <c r="AJ169" s="48">
        <f t="shared" si="15"/>
        <v>0</v>
      </c>
      <c r="AK169" s="48">
        <f t="shared" si="15"/>
        <v>0</v>
      </c>
      <c r="AL169" s="48">
        <f t="shared" si="15"/>
        <v>0</v>
      </c>
    </row>
    <row r="170" spans="1:38" s="3" customFormat="1" ht="15" customHeight="1" x14ac:dyDescent="0.25">
      <c r="A170" s="52"/>
      <c r="B170" s="50"/>
      <c r="C170" s="51" t="s">
        <v>51</v>
      </c>
      <c r="D170" s="48">
        <f>cargo!Y170</f>
        <v>5967.2439999999997</v>
      </c>
      <c r="E170" s="48">
        <f>cargo!Z170</f>
        <v>5967.2439999999997</v>
      </c>
      <c r="F170" s="48">
        <f>cargo!AA170</f>
        <v>5819.0619999999999</v>
      </c>
      <c r="G170" s="48">
        <f>cargo!AB170</f>
        <v>148.18199999999999</v>
      </c>
      <c r="H170" s="48">
        <f>cargo!AC170</f>
        <v>0</v>
      </c>
      <c r="I170" s="48">
        <f>cargo!AD170</f>
        <v>0</v>
      </c>
      <c r="J170" s="48">
        <f>cargo!AE170</f>
        <v>0</v>
      </c>
      <c r="K170" s="48">
        <f>cargo!BA170</f>
        <v>11328</v>
      </c>
      <c r="L170" s="48">
        <f>cargo!BB170</f>
        <v>11328</v>
      </c>
      <c r="M170" s="48">
        <f>cargo!BC170</f>
        <v>11328</v>
      </c>
      <c r="N170" s="48">
        <f>cargo!BD170</f>
        <v>0</v>
      </c>
      <c r="O170" s="48">
        <f>cargo!BE170</f>
        <v>0</v>
      </c>
      <c r="P170" s="48">
        <f>cargo!BF170</f>
        <v>0</v>
      </c>
      <c r="Q170" s="48">
        <f>cargo!BG170</f>
        <v>0</v>
      </c>
      <c r="R170" s="48">
        <f>cargo!CC170</f>
        <v>12166.363800000001</v>
      </c>
      <c r="S170" s="48">
        <f>cargo!CD170</f>
        <v>12166.363800000001</v>
      </c>
      <c r="T170" s="48">
        <f>cargo!CE170</f>
        <v>12121.754000000001</v>
      </c>
      <c r="U170" s="48">
        <f>cargo!CF170</f>
        <v>44.609800000000007</v>
      </c>
      <c r="V170" s="48">
        <f>cargo!CG170</f>
        <v>0</v>
      </c>
      <c r="W170" s="48">
        <f>cargo!CH170</f>
        <v>0</v>
      </c>
      <c r="X170" s="48">
        <f>cargo!CI170</f>
        <v>0</v>
      </c>
      <c r="Y170" s="48">
        <f>cargo!DE170</f>
        <v>11478.724</v>
      </c>
      <c r="Z170" s="48">
        <f>cargo!DF170</f>
        <v>11478.724</v>
      </c>
      <c r="AA170" s="48">
        <f>cargo!DG170</f>
        <v>11478.724</v>
      </c>
      <c r="AB170" s="48">
        <f>cargo!DH170</f>
        <v>0</v>
      </c>
      <c r="AC170" s="48">
        <f>cargo!DI170</f>
        <v>0</v>
      </c>
      <c r="AD170" s="48">
        <f>cargo!DJ170</f>
        <v>0</v>
      </c>
      <c r="AE170" s="48">
        <f>cargo!DK170</f>
        <v>0</v>
      </c>
      <c r="AF170" s="48">
        <f t="shared" si="15"/>
        <v>40940.3318</v>
      </c>
      <c r="AG170" s="48">
        <f t="shared" si="15"/>
        <v>40940.3318</v>
      </c>
      <c r="AH170" s="48">
        <f t="shared" si="15"/>
        <v>40747.54</v>
      </c>
      <c r="AI170" s="48">
        <f t="shared" si="15"/>
        <v>192.79179999999999</v>
      </c>
      <c r="AJ170" s="48">
        <f t="shared" si="15"/>
        <v>0</v>
      </c>
      <c r="AK170" s="48">
        <f t="shared" si="15"/>
        <v>0</v>
      </c>
      <c r="AL170" s="48">
        <f t="shared" si="15"/>
        <v>0</v>
      </c>
    </row>
    <row r="171" spans="1:38" s="3" customFormat="1" ht="15" customHeight="1" x14ac:dyDescent="0.25">
      <c r="A171" s="52"/>
      <c r="B171" s="50"/>
      <c r="C171" s="51" t="s">
        <v>26</v>
      </c>
      <c r="D171" s="48">
        <f>cargo!Y171</f>
        <v>1595021.5489999996</v>
      </c>
      <c r="E171" s="48">
        <f>cargo!Z171</f>
        <v>103399.897</v>
      </c>
      <c r="F171" s="48">
        <f>cargo!AA171</f>
        <v>14802.141</v>
      </c>
      <c r="G171" s="48">
        <f>cargo!AB171</f>
        <v>88597.755999999994</v>
      </c>
      <c r="H171" s="48">
        <f>cargo!AC171</f>
        <v>1491621.6519999998</v>
      </c>
      <c r="I171" s="48">
        <f>cargo!AD171</f>
        <v>1491621.6519999998</v>
      </c>
      <c r="J171" s="48">
        <f>cargo!AE171</f>
        <v>0</v>
      </c>
      <c r="K171" s="48">
        <f>cargo!BA171</f>
        <v>2036610.25355</v>
      </c>
      <c r="L171" s="48">
        <f>cargo!BB171</f>
        <v>111366.27655000001</v>
      </c>
      <c r="M171" s="48">
        <f>cargo!BC171</f>
        <v>13743.976999999999</v>
      </c>
      <c r="N171" s="48">
        <f>cargo!BD171</f>
        <v>97622.299550000011</v>
      </c>
      <c r="O171" s="48">
        <f>cargo!BE171</f>
        <v>1925243.977</v>
      </c>
      <c r="P171" s="48">
        <f>cargo!BF171</f>
        <v>1925243.977</v>
      </c>
      <c r="Q171" s="48">
        <f>cargo!BG171</f>
        <v>0</v>
      </c>
      <c r="R171" s="48">
        <f>cargo!CC171</f>
        <v>1755098.7650000001</v>
      </c>
      <c r="S171" s="48">
        <f>cargo!CD171</f>
        <v>75863.88</v>
      </c>
      <c r="T171" s="48">
        <f>cargo!CE171</f>
        <v>7085.6110000000008</v>
      </c>
      <c r="U171" s="48">
        <f>cargo!CF171</f>
        <v>68778.269</v>
      </c>
      <c r="V171" s="48">
        <f>cargo!CG171</f>
        <v>1679234.885</v>
      </c>
      <c r="W171" s="48">
        <f>cargo!CH171</f>
        <v>1679234.885</v>
      </c>
      <c r="X171" s="48">
        <f>cargo!CI171</f>
        <v>0</v>
      </c>
      <c r="Y171" s="48">
        <f>cargo!DE171</f>
        <v>1894488.0620000002</v>
      </c>
      <c r="Z171" s="48">
        <f>cargo!DF171</f>
        <v>91004.438999999984</v>
      </c>
      <c r="AA171" s="48">
        <f>cargo!DG171</f>
        <v>6789.8860000000004</v>
      </c>
      <c r="AB171" s="48">
        <f>cargo!DH171</f>
        <v>84214.552999999985</v>
      </c>
      <c r="AC171" s="48">
        <f>cargo!DI171</f>
        <v>1803483.6230000001</v>
      </c>
      <c r="AD171" s="48">
        <f>cargo!DJ171</f>
        <v>1803483.6230000001</v>
      </c>
      <c r="AE171" s="48">
        <f>cargo!DK171</f>
        <v>0</v>
      </c>
      <c r="AF171" s="48">
        <f t="shared" si="15"/>
        <v>7281218.6295499997</v>
      </c>
      <c r="AG171" s="48">
        <f t="shared" si="15"/>
        <v>381634.49254999997</v>
      </c>
      <c r="AH171" s="48">
        <f t="shared" si="15"/>
        <v>42421.614999999998</v>
      </c>
      <c r="AI171" s="48">
        <f t="shared" si="15"/>
        <v>339212.87754999998</v>
      </c>
      <c r="AJ171" s="48">
        <f t="shared" si="15"/>
        <v>6899584.1370000001</v>
      </c>
      <c r="AK171" s="48">
        <f t="shared" si="15"/>
        <v>6899584.1370000001</v>
      </c>
      <c r="AL171" s="48">
        <f t="shared" si="15"/>
        <v>0</v>
      </c>
    </row>
    <row r="172" spans="1:38" s="3" customFormat="1" ht="15" customHeight="1" x14ac:dyDescent="0.25">
      <c r="A172" s="52"/>
      <c r="B172" s="50"/>
      <c r="C172" s="54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</row>
    <row r="173" spans="1:38" s="3" customFormat="1" ht="15" customHeight="1" x14ac:dyDescent="0.25">
      <c r="A173" s="49"/>
      <c r="B173" s="50" t="s">
        <v>146</v>
      </c>
      <c r="C173" s="51"/>
      <c r="D173" s="48">
        <f>cargo!Y173</f>
        <v>167549.42999999996</v>
      </c>
      <c r="E173" s="48">
        <f>cargo!Z173</f>
        <v>167264.43999999997</v>
      </c>
      <c r="F173" s="48">
        <f>cargo!AA173</f>
        <v>157839.28999999998</v>
      </c>
      <c r="G173" s="48">
        <f>cargo!AB173</f>
        <v>9425.15</v>
      </c>
      <c r="H173" s="48">
        <f>cargo!AC173</f>
        <v>284.99</v>
      </c>
      <c r="I173" s="48">
        <f>cargo!AD173</f>
        <v>284.99</v>
      </c>
      <c r="J173" s="48">
        <f>cargo!AE173</f>
        <v>0</v>
      </c>
      <c r="K173" s="48">
        <f>cargo!BA173</f>
        <v>194094.44999999998</v>
      </c>
      <c r="L173" s="48">
        <f>cargo!BB173</f>
        <v>194094.44999999998</v>
      </c>
      <c r="M173" s="48">
        <f>cargo!BC173</f>
        <v>180708.88999999998</v>
      </c>
      <c r="N173" s="48">
        <f>cargo!BD173</f>
        <v>13385.56</v>
      </c>
      <c r="O173" s="48">
        <f>cargo!BE173</f>
        <v>0</v>
      </c>
      <c r="P173" s="48">
        <f>cargo!BF173</f>
        <v>0</v>
      </c>
      <c r="Q173" s="48">
        <f>cargo!BG173</f>
        <v>0</v>
      </c>
      <c r="R173" s="48">
        <f>cargo!CC173</f>
        <v>196812.62</v>
      </c>
      <c r="S173" s="48">
        <f>cargo!CD173</f>
        <v>196109.82</v>
      </c>
      <c r="T173" s="48">
        <f>cargo!CE173</f>
        <v>182552.45</v>
      </c>
      <c r="U173" s="48">
        <f>cargo!CF173</f>
        <v>13557.369999999999</v>
      </c>
      <c r="V173" s="48">
        <f>cargo!CG173</f>
        <v>702.8</v>
      </c>
      <c r="W173" s="48">
        <f>cargo!CH173</f>
        <v>702.8</v>
      </c>
      <c r="X173" s="48">
        <f>cargo!CI173</f>
        <v>0</v>
      </c>
      <c r="Y173" s="48">
        <f>cargo!DE173</f>
        <v>165267.14999999997</v>
      </c>
      <c r="Z173" s="48">
        <f>cargo!DF173</f>
        <v>165267.14999999997</v>
      </c>
      <c r="AA173" s="48">
        <f>cargo!DG173</f>
        <v>147616.90999999997</v>
      </c>
      <c r="AB173" s="48">
        <f>cargo!DH173</f>
        <v>17650.239999999998</v>
      </c>
      <c r="AC173" s="48">
        <f>cargo!DI173</f>
        <v>0</v>
      </c>
      <c r="AD173" s="48">
        <f>cargo!DJ173</f>
        <v>0</v>
      </c>
      <c r="AE173" s="48">
        <f>cargo!DK173</f>
        <v>0</v>
      </c>
      <c r="AF173" s="48">
        <f t="shared" ref="AF173:AL183" si="16">D173+K173+R173+Y173</f>
        <v>723723.64999999991</v>
      </c>
      <c r="AG173" s="48">
        <f t="shared" si="16"/>
        <v>722735.85999999987</v>
      </c>
      <c r="AH173" s="48">
        <f t="shared" si="16"/>
        <v>668717.53999999992</v>
      </c>
      <c r="AI173" s="48">
        <f t="shared" si="16"/>
        <v>54018.32</v>
      </c>
      <c r="AJ173" s="48">
        <f t="shared" si="16"/>
        <v>987.79</v>
      </c>
      <c r="AK173" s="48">
        <f t="shared" si="16"/>
        <v>987.79</v>
      </c>
      <c r="AL173" s="48">
        <f t="shared" si="16"/>
        <v>0</v>
      </c>
    </row>
    <row r="174" spans="1:38" s="3" customFormat="1" ht="15" customHeight="1" x14ac:dyDescent="0.25">
      <c r="A174" s="52"/>
      <c r="B174" s="50"/>
      <c r="C174" s="51" t="s">
        <v>147</v>
      </c>
      <c r="D174" s="48">
        <f>cargo!Y174</f>
        <v>38792.559999999998</v>
      </c>
      <c r="E174" s="48">
        <f>SUM(E175:E177)</f>
        <v>38507.570000000007</v>
      </c>
      <c r="F174" s="48">
        <f>cargo!AA174</f>
        <v>34410.19</v>
      </c>
      <c r="G174" s="48">
        <f>cargo!AB174</f>
        <v>4097.38</v>
      </c>
      <c r="H174" s="48">
        <f>cargo!AC174</f>
        <v>284.99</v>
      </c>
      <c r="I174" s="48">
        <f>cargo!AD174</f>
        <v>284.99</v>
      </c>
      <c r="J174" s="48">
        <f>cargo!AE174</f>
        <v>0</v>
      </c>
      <c r="K174" s="48">
        <f>cargo!BA174</f>
        <v>59608.999999999993</v>
      </c>
      <c r="L174" s="48">
        <f>cargo!BB174</f>
        <v>59608.999999999993</v>
      </c>
      <c r="M174" s="48">
        <f>cargo!BC174</f>
        <v>54635.399999999994</v>
      </c>
      <c r="N174" s="48">
        <f>cargo!BD174</f>
        <v>4973.6000000000004</v>
      </c>
      <c r="O174" s="48">
        <f>cargo!BE174</f>
        <v>0</v>
      </c>
      <c r="P174" s="48">
        <f>cargo!BF174</f>
        <v>0</v>
      </c>
      <c r="Q174" s="48">
        <f>cargo!BG174</f>
        <v>0</v>
      </c>
      <c r="R174" s="48">
        <f>cargo!CC174</f>
        <v>48188.950000000004</v>
      </c>
      <c r="S174" s="48">
        <f>cargo!CD174</f>
        <v>47486.15</v>
      </c>
      <c r="T174" s="48">
        <f>cargo!CE174</f>
        <v>43265.120000000003</v>
      </c>
      <c r="U174" s="48">
        <f>cargo!CF174</f>
        <v>4221.03</v>
      </c>
      <c r="V174" s="48">
        <f>cargo!CG174</f>
        <v>702.8</v>
      </c>
      <c r="W174" s="48">
        <f>cargo!CH174</f>
        <v>702.8</v>
      </c>
      <c r="X174" s="48">
        <f>cargo!CI174</f>
        <v>0</v>
      </c>
      <c r="Y174" s="48">
        <f>cargo!DE174</f>
        <v>37876.300000000003</v>
      </c>
      <c r="Z174" s="48">
        <f>cargo!DF174</f>
        <v>37876.300000000003</v>
      </c>
      <c r="AA174" s="48">
        <f>cargo!DG174</f>
        <v>31888.04</v>
      </c>
      <c r="AB174" s="48">
        <f>cargo!DH174</f>
        <v>5988.26</v>
      </c>
      <c r="AC174" s="48">
        <f>cargo!DI174</f>
        <v>0</v>
      </c>
      <c r="AD174" s="48">
        <f>cargo!DJ174</f>
        <v>0</v>
      </c>
      <c r="AE174" s="48">
        <f>cargo!DK174</f>
        <v>0</v>
      </c>
      <c r="AF174" s="48">
        <f t="shared" si="16"/>
        <v>184466.81</v>
      </c>
      <c r="AG174" s="48">
        <f t="shared" si="16"/>
        <v>183479.02000000002</v>
      </c>
      <c r="AH174" s="48">
        <f t="shared" si="16"/>
        <v>164198.75</v>
      </c>
      <c r="AI174" s="48">
        <f t="shared" si="16"/>
        <v>19280.269999999997</v>
      </c>
      <c r="AJ174" s="48">
        <f t="shared" si="16"/>
        <v>987.79</v>
      </c>
      <c r="AK174" s="48">
        <f t="shared" si="16"/>
        <v>987.79</v>
      </c>
      <c r="AL174" s="48">
        <f t="shared" si="16"/>
        <v>0</v>
      </c>
    </row>
    <row r="175" spans="1:38" s="3" customFormat="1" ht="15" customHeight="1" x14ac:dyDescent="0.25">
      <c r="A175" s="52"/>
      <c r="B175" s="50"/>
      <c r="C175" s="54" t="s">
        <v>148</v>
      </c>
      <c r="D175" s="48">
        <f>cargo!Y175</f>
        <v>19132.620000000003</v>
      </c>
      <c r="E175" s="48">
        <f>cargo!Z175</f>
        <v>19132.620000000003</v>
      </c>
      <c r="F175" s="48">
        <f>cargo!AA175</f>
        <v>15035.240000000002</v>
      </c>
      <c r="G175" s="48">
        <f>cargo!AB175</f>
        <v>4097.38</v>
      </c>
      <c r="H175" s="48">
        <f>cargo!AC175</f>
        <v>0</v>
      </c>
      <c r="I175" s="48">
        <f>cargo!AD175</f>
        <v>0</v>
      </c>
      <c r="J175" s="48">
        <f>cargo!AE175</f>
        <v>0</v>
      </c>
      <c r="K175" s="48">
        <f>cargo!BA175</f>
        <v>25062.36</v>
      </c>
      <c r="L175" s="48">
        <f>cargo!BB175</f>
        <v>25062.36</v>
      </c>
      <c r="M175" s="48">
        <f>cargo!BC175</f>
        <v>20088.759999999998</v>
      </c>
      <c r="N175" s="48">
        <f>cargo!BD175</f>
        <v>4973.6000000000004</v>
      </c>
      <c r="O175" s="48">
        <f>cargo!BE175</f>
        <v>0</v>
      </c>
      <c r="P175" s="48">
        <f>cargo!BF175</f>
        <v>0</v>
      </c>
      <c r="Q175" s="48">
        <f>cargo!BG175</f>
        <v>0</v>
      </c>
      <c r="R175" s="48">
        <f>cargo!CC175</f>
        <v>27298.05</v>
      </c>
      <c r="S175" s="48">
        <f>cargo!CD175</f>
        <v>27298.05</v>
      </c>
      <c r="T175" s="48">
        <f>cargo!CE175</f>
        <v>23077.02</v>
      </c>
      <c r="U175" s="48">
        <f>cargo!CF175</f>
        <v>4221.03</v>
      </c>
      <c r="V175" s="48">
        <f>cargo!CG175</f>
        <v>0</v>
      </c>
      <c r="W175" s="48">
        <f>cargo!CH175</f>
        <v>0</v>
      </c>
      <c r="X175" s="48">
        <f>cargo!CI175</f>
        <v>0</v>
      </c>
      <c r="Y175" s="48">
        <f>cargo!DE175</f>
        <v>24024.23</v>
      </c>
      <c r="Z175" s="48">
        <f>cargo!DF175</f>
        <v>24024.23</v>
      </c>
      <c r="AA175" s="48">
        <f>cargo!DG175</f>
        <v>19708.14</v>
      </c>
      <c r="AB175" s="48">
        <f>cargo!DH175</f>
        <v>4316.09</v>
      </c>
      <c r="AC175" s="48">
        <f>cargo!DI175</f>
        <v>0</v>
      </c>
      <c r="AD175" s="48">
        <f>cargo!DJ175</f>
        <v>0</v>
      </c>
      <c r="AE175" s="48">
        <f>cargo!DK175</f>
        <v>0</v>
      </c>
      <c r="AF175" s="48">
        <f t="shared" si="16"/>
        <v>95517.26</v>
      </c>
      <c r="AG175" s="48">
        <f t="shared" si="16"/>
        <v>95517.26</v>
      </c>
      <c r="AH175" s="48">
        <f t="shared" si="16"/>
        <v>77909.16</v>
      </c>
      <c r="AI175" s="48">
        <f t="shared" si="16"/>
        <v>17608.099999999999</v>
      </c>
      <c r="AJ175" s="48">
        <f t="shared" si="16"/>
        <v>0</v>
      </c>
      <c r="AK175" s="48">
        <f t="shared" si="16"/>
        <v>0</v>
      </c>
      <c r="AL175" s="48">
        <f t="shared" si="16"/>
        <v>0</v>
      </c>
    </row>
    <row r="176" spans="1:38" s="3" customFormat="1" ht="15" customHeight="1" x14ac:dyDescent="0.25">
      <c r="A176" s="52"/>
      <c r="B176" s="50"/>
      <c r="C176" s="54" t="s">
        <v>147</v>
      </c>
      <c r="D176" s="48">
        <f>cargo!Y176</f>
        <v>19659.940000000002</v>
      </c>
      <c r="E176" s="48">
        <f>cargo!Z176</f>
        <v>19374.95</v>
      </c>
      <c r="F176" s="48">
        <f>cargo!AA176</f>
        <v>19374.95</v>
      </c>
      <c r="G176" s="48">
        <f>cargo!AB176</f>
        <v>0</v>
      </c>
      <c r="H176" s="48">
        <f>cargo!AC176</f>
        <v>284.99</v>
      </c>
      <c r="I176" s="48">
        <f>cargo!AD176</f>
        <v>284.99</v>
      </c>
      <c r="J176" s="48">
        <f>cargo!AE176</f>
        <v>0</v>
      </c>
      <c r="K176" s="48">
        <f>cargo!BA176</f>
        <v>34546.639999999999</v>
      </c>
      <c r="L176" s="48">
        <f>cargo!BB176</f>
        <v>34546.639999999999</v>
      </c>
      <c r="M176" s="48">
        <f>cargo!BC176</f>
        <v>34546.639999999999</v>
      </c>
      <c r="N176" s="48">
        <f>cargo!BD176</f>
        <v>0</v>
      </c>
      <c r="O176" s="48">
        <f>cargo!BE176</f>
        <v>0</v>
      </c>
      <c r="P176" s="48">
        <f>cargo!BF176</f>
        <v>0</v>
      </c>
      <c r="Q176" s="48">
        <f>cargo!BG176</f>
        <v>0</v>
      </c>
      <c r="R176" s="48">
        <f>cargo!CC176</f>
        <v>20890.900000000001</v>
      </c>
      <c r="S176" s="48">
        <f>cargo!CD176</f>
        <v>20188.100000000002</v>
      </c>
      <c r="T176" s="48">
        <f>cargo!CE176</f>
        <v>20188.100000000002</v>
      </c>
      <c r="U176" s="48">
        <f>cargo!CF176</f>
        <v>0</v>
      </c>
      <c r="V176" s="48">
        <f>cargo!CG176</f>
        <v>702.8</v>
      </c>
      <c r="W176" s="48">
        <f>cargo!CH176</f>
        <v>702.8</v>
      </c>
      <c r="X176" s="48">
        <f>cargo!CI176</f>
        <v>0</v>
      </c>
      <c r="Y176" s="48">
        <f>cargo!DE176</f>
        <v>13852.070000000002</v>
      </c>
      <c r="Z176" s="48">
        <f>cargo!DF176</f>
        <v>13852.070000000002</v>
      </c>
      <c r="AA176" s="48">
        <f>cargo!DG176</f>
        <v>12179.900000000001</v>
      </c>
      <c r="AB176" s="48">
        <f>cargo!DH176</f>
        <v>1672.17</v>
      </c>
      <c r="AC176" s="48">
        <f>cargo!DI176</f>
        <v>0</v>
      </c>
      <c r="AD176" s="48">
        <f>cargo!DJ176</f>
        <v>0</v>
      </c>
      <c r="AE176" s="48">
        <f>cargo!DK176</f>
        <v>0</v>
      </c>
      <c r="AF176" s="48">
        <f t="shared" si="16"/>
        <v>88949.550000000017</v>
      </c>
      <c r="AG176" s="48">
        <f t="shared" si="16"/>
        <v>87961.760000000009</v>
      </c>
      <c r="AH176" s="48">
        <f t="shared" si="16"/>
        <v>86289.59</v>
      </c>
      <c r="AI176" s="48">
        <f t="shared" si="16"/>
        <v>1672.17</v>
      </c>
      <c r="AJ176" s="48">
        <f t="shared" si="16"/>
        <v>987.79</v>
      </c>
      <c r="AK176" s="48">
        <f t="shared" si="16"/>
        <v>987.79</v>
      </c>
      <c r="AL176" s="48">
        <f t="shared" si="16"/>
        <v>0</v>
      </c>
    </row>
    <row r="177" spans="1:38" s="3" customFormat="1" ht="15" customHeight="1" x14ac:dyDescent="0.25">
      <c r="A177" s="52"/>
      <c r="B177" s="50"/>
      <c r="C177" s="54" t="s">
        <v>149</v>
      </c>
      <c r="D177" s="48">
        <f>cargo!Y177</f>
        <v>0</v>
      </c>
      <c r="E177" s="48">
        <f>cargo!Z177</f>
        <v>0</v>
      </c>
      <c r="F177" s="48">
        <f>cargo!AA177</f>
        <v>0</v>
      </c>
      <c r="G177" s="48">
        <f>cargo!AB177</f>
        <v>0</v>
      </c>
      <c r="H177" s="48">
        <f>cargo!AC177</f>
        <v>0</v>
      </c>
      <c r="I177" s="48">
        <f>cargo!AD177</f>
        <v>0</v>
      </c>
      <c r="J177" s="48">
        <f>cargo!AE177</f>
        <v>0</v>
      </c>
      <c r="K177" s="48">
        <f>cargo!BA177</f>
        <v>0</v>
      </c>
      <c r="L177" s="48">
        <f>cargo!BB177</f>
        <v>0</v>
      </c>
      <c r="M177" s="48">
        <f>cargo!BC177</f>
        <v>0</v>
      </c>
      <c r="N177" s="48">
        <f>cargo!BD177</f>
        <v>0</v>
      </c>
      <c r="O177" s="48">
        <f>cargo!BE177</f>
        <v>0</v>
      </c>
      <c r="P177" s="48">
        <f>cargo!BF177</f>
        <v>0</v>
      </c>
      <c r="Q177" s="48">
        <f>cargo!BG177</f>
        <v>0</v>
      </c>
      <c r="R177" s="48">
        <f>cargo!CC177</f>
        <v>0</v>
      </c>
      <c r="S177" s="48">
        <f>cargo!CD177</f>
        <v>0</v>
      </c>
      <c r="T177" s="48">
        <f>cargo!CE177</f>
        <v>0</v>
      </c>
      <c r="U177" s="48">
        <f>cargo!CF177</f>
        <v>0</v>
      </c>
      <c r="V177" s="48">
        <f>cargo!CG177</f>
        <v>0</v>
      </c>
      <c r="W177" s="48">
        <f>cargo!CH177</f>
        <v>0</v>
      </c>
      <c r="X177" s="48">
        <f>cargo!CI177</f>
        <v>0</v>
      </c>
      <c r="Y177" s="48">
        <f>cargo!DE177</f>
        <v>0</v>
      </c>
      <c r="Z177" s="48">
        <f>cargo!DF177</f>
        <v>0</v>
      </c>
      <c r="AA177" s="48">
        <f>cargo!DG177</f>
        <v>0</v>
      </c>
      <c r="AB177" s="48">
        <f>cargo!DH177</f>
        <v>0</v>
      </c>
      <c r="AC177" s="48">
        <f>cargo!DI177</f>
        <v>0</v>
      </c>
      <c r="AD177" s="48">
        <f>cargo!DJ177</f>
        <v>0</v>
      </c>
      <c r="AE177" s="48">
        <f>cargo!DK177</f>
        <v>0</v>
      </c>
      <c r="AF177" s="48">
        <f t="shared" si="16"/>
        <v>0</v>
      </c>
      <c r="AG177" s="48">
        <f t="shared" si="16"/>
        <v>0</v>
      </c>
      <c r="AH177" s="48">
        <f t="shared" si="16"/>
        <v>0</v>
      </c>
      <c r="AI177" s="48">
        <f t="shared" si="16"/>
        <v>0</v>
      </c>
      <c r="AJ177" s="48">
        <f t="shared" si="16"/>
        <v>0</v>
      </c>
      <c r="AK177" s="48">
        <f t="shared" si="16"/>
        <v>0</v>
      </c>
      <c r="AL177" s="48">
        <f t="shared" si="16"/>
        <v>0</v>
      </c>
    </row>
    <row r="178" spans="1:38" s="3" customFormat="1" ht="15" customHeight="1" x14ac:dyDescent="0.25">
      <c r="A178" s="52"/>
      <c r="B178" s="50"/>
      <c r="C178" s="51" t="s">
        <v>150</v>
      </c>
      <c r="D178" s="48">
        <f>cargo!Y178</f>
        <v>7373.17</v>
      </c>
      <c r="E178" s="48">
        <f>cargo!Z178</f>
        <v>7373.17</v>
      </c>
      <c r="F178" s="48">
        <f>cargo!AA178</f>
        <v>6505.38</v>
      </c>
      <c r="G178" s="48">
        <f>cargo!AB178</f>
        <v>867.79</v>
      </c>
      <c r="H178" s="48">
        <f>cargo!AC178</f>
        <v>0</v>
      </c>
      <c r="I178" s="48">
        <f>cargo!AD178</f>
        <v>0</v>
      </c>
      <c r="J178" s="48">
        <f>cargo!AE178</f>
        <v>0</v>
      </c>
      <c r="K178" s="48">
        <f>cargo!BA178</f>
        <v>6534.22</v>
      </c>
      <c r="L178" s="48">
        <f>cargo!BB178</f>
        <v>6534.22</v>
      </c>
      <c r="M178" s="48">
        <f>cargo!BC178</f>
        <v>5747.76</v>
      </c>
      <c r="N178" s="48">
        <f>cargo!BD178</f>
        <v>786.45999999999992</v>
      </c>
      <c r="O178" s="48">
        <f>cargo!BE178</f>
        <v>0</v>
      </c>
      <c r="P178" s="48">
        <f>cargo!BF178</f>
        <v>0</v>
      </c>
      <c r="Q178" s="48">
        <f>cargo!BG178</f>
        <v>0</v>
      </c>
      <c r="R178" s="48">
        <f>cargo!CC178</f>
        <v>10060.050000000001</v>
      </c>
      <c r="S178" s="48">
        <f>cargo!CD178</f>
        <v>10060.050000000001</v>
      </c>
      <c r="T178" s="48">
        <f>cargo!CE178</f>
        <v>9651.01</v>
      </c>
      <c r="U178" s="48">
        <f>cargo!CF178</f>
        <v>409.04000000000008</v>
      </c>
      <c r="V178" s="48">
        <f>cargo!CG178</f>
        <v>0</v>
      </c>
      <c r="W178" s="48">
        <f>cargo!CH178</f>
        <v>0</v>
      </c>
      <c r="X178" s="48">
        <f>cargo!CI178</f>
        <v>0</v>
      </c>
      <c r="Y178" s="48">
        <f>cargo!DE178</f>
        <v>9047.2799999999988</v>
      </c>
      <c r="Z178" s="48">
        <f>cargo!DF178</f>
        <v>9047.2799999999988</v>
      </c>
      <c r="AA178" s="48">
        <f>cargo!DG178</f>
        <v>8753.14</v>
      </c>
      <c r="AB178" s="48">
        <f>cargo!DH178</f>
        <v>294.14</v>
      </c>
      <c r="AC178" s="48">
        <f>cargo!DI178</f>
        <v>0</v>
      </c>
      <c r="AD178" s="48">
        <f>cargo!DJ178</f>
        <v>0</v>
      </c>
      <c r="AE178" s="48">
        <f>cargo!DK178</f>
        <v>0</v>
      </c>
      <c r="AF178" s="48">
        <f t="shared" si="16"/>
        <v>33014.720000000001</v>
      </c>
      <c r="AG178" s="48">
        <f t="shared" si="16"/>
        <v>33014.720000000001</v>
      </c>
      <c r="AH178" s="48">
        <f t="shared" si="16"/>
        <v>30657.29</v>
      </c>
      <c r="AI178" s="48">
        <f t="shared" si="16"/>
        <v>2357.4299999999998</v>
      </c>
      <c r="AJ178" s="48">
        <f t="shared" si="16"/>
        <v>0</v>
      </c>
      <c r="AK178" s="48">
        <f t="shared" si="16"/>
        <v>0</v>
      </c>
      <c r="AL178" s="48">
        <f t="shared" si="16"/>
        <v>0</v>
      </c>
    </row>
    <row r="179" spans="1:38" s="3" customFormat="1" ht="15" customHeight="1" x14ac:dyDescent="0.25">
      <c r="A179" s="52"/>
      <c r="B179" s="50"/>
      <c r="C179" s="54" t="s">
        <v>151</v>
      </c>
      <c r="D179" s="48">
        <f>cargo!Y179</f>
        <v>0</v>
      </c>
      <c r="E179" s="48">
        <f>cargo!Z179</f>
        <v>0</v>
      </c>
      <c r="F179" s="48">
        <f>cargo!AA179</f>
        <v>0</v>
      </c>
      <c r="G179" s="48">
        <f>cargo!AB179</f>
        <v>0</v>
      </c>
      <c r="H179" s="48">
        <f>cargo!AC179</f>
        <v>0</v>
      </c>
      <c r="I179" s="48">
        <f>cargo!AD179</f>
        <v>0</v>
      </c>
      <c r="J179" s="48">
        <f>cargo!AE179</f>
        <v>0</v>
      </c>
      <c r="K179" s="48">
        <f>cargo!BA179</f>
        <v>0</v>
      </c>
      <c r="L179" s="48">
        <f>cargo!BB179</f>
        <v>0</v>
      </c>
      <c r="M179" s="48">
        <f>cargo!BC179</f>
        <v>0</v>
      </c>
      <c r="N179" s="48">
        <f>cargo!BD179</f>
        <v>0</v>
      </c>
      <c r="O179" s="48">
        <f>cargo!BE179</f>
        <v>0</v>
      </c>
      <c r="P179" s="48">
        <f>cargo!BF179</f>
        <v>0</v>
      </c>
      <c r="Q179" s="48">
        <f>cargo!BG179</f>
        <v>0</v>
      </c>
      <c r="R179" s="48">
        <f>cargo!CC179</f>
        <v>0</v>
      </c>
      <c r="S179" s="48">
        <f>cargo!CD179</f>
        <v>0</v>
      </c>
      <c r="T179" s="48">
        <f>cargo!CE179</f>
        <v>0</v>
      </c>
      <c r="U179" s="48">
        <f>cargo!CF179</f>
        <v>0</v>
      </c>
      <c r="V179" s="48">
        <f>cargo!CG179</f>
        <v>0</v>
      </c>
      <c r="W179" s="48">
        <f>cargo!CH179</f>
        <v>0</v>
      </c>
      <c r="X179" s="48">
        <f>cargo!CI179</f>
        <v>0</v>
      </c>
      <c r="Y179" s="48">
        <f>cargo!DE179</f>
        <v>0</v>
      </c>
      <c r="Z179" s="48">
        <f>cargo!DF179</f>
        <v>0</v>
      </c>
      <c r="AA179" s="48">
        <f>cargo!DG179</f>
        <v>0</v>
      </c>
      <c r="AB179" s="48">
        <f>cargo!DH179</f>
        <v>0</v>
      </c>
      <c r="AC179" s="48">
        <f>cargo!DI179</f>
        <v>0</v>
      </c>
      <c r="AD179" s="48">
        <f>cargo!DJ179</f>
        <v>0</v>
      </c>
      <c r="AE179" s="48">
        <f>cargo!DK179</f>
        <v>0</v>
      </c>
      <c r="AF179" s="48">
        <f t="shared" si="16"/>
        <v>0</v>
      </c>
      <c r="AG179" s="48">
        <f t="shared" si="16"/>
        <v>0</v>
      </c>
      <c r="AH179" s="48">
        <f t="shared" si="16"/>
        <v>0</v>
      </c>
      <c r="AI179" s="48">
        <f t="shared" si="16"/>
        <v>0</v>
      </c>
      <c r="AJ179" s="48">
        <f t="shared" si="16"/>
        <v>0</v>
      </c>
      <c r="AK179" s="48">
        <f t="shared" si="16"/>
        <v>0</v>
      </c>
      <c r="AL179" s="48">
        <f t="shared" si="16"/>
        <v>0</v>
      </c>
    </row>
    <row r="180" spans="1:38" s="3" customFormat="1" ht="15" customHeight="1" x14ac:dyDescent="0.25">
      <c r="A180" s="52"/>
      <c r="B180" s="50"/>
      <c r="C180" s="54" t="s">
        <v>152</v>
      </c>
      <c r="D180" s="48">
        <f>cargo!Y180</f>
        <v>7373.17</v>
      </c>
      <c r="E180" s="48">
        <f>cargo!Z180</f>
        <v>7373.17</v>
      </c>
      <c r="F180" s="48">
        <f>cargo!AA180</f>
        <v>6505.38</v>
      </c>
      <c r="G180" s="48">
        <f>cargo!AB180</f>
        <v>867.79</v>
      </c>
      <c r="H180" s="48">
        <f>cargo!AC180</f>
        <v>0</v>
      </c>
      <c r="I180" s="48">
        <f>cargo!AD180</f>
        <v>0</v>
      </c>
      <c r="J180" s="48">
        <f>cargo!AE180</f>
        <v>0</v>
      </c>
      <c r="K180" s="48">
        <f>cargo!BA180</f>
        <v>6534.22</v>
      </c>
      <c r="L180" s="48">
        <f>cargo!BB180</f>
        <v>6534.22</v>
      </c>
      <c r="M180" s="48">
        <f>cargo!BC180</f>
        <v>5747.76</v>
      </c>
      <c r="N180" s="48">
        <f>cargo!BD180</f>
        <v>786.45999999999992</v>
      </c>
      <c r="O180" s="48">
        <f>cargo!BE180</f>
        <v>0</v>
      </c>
      <c r="P180" s="48">
        <f>cargo!BF180</f>
        <v>0</v>
      </c>
      <c r="Q180" s="48">
        <f>cargo!BG180</f>
        <v>0</v>
      </c>
      <c r="R180" s="48">
        <f>cargo!CC180</f>
        <v>10060.050000000001</v>
      </c>
      <c r="S180" s="48">
        <f>cargo!CD180</f>
        <v>10060.050000000001</v>
      </c>
      <c r="T180" s="48">
        <f>cargo!CE180</f>
        <v>9651.01</v>
      </c>
      <c r="U180" s="48">
        <f>cargo!CF180</f>
        <v>409.04000000000008</v>
      </c>
      <c r="V180" s="48">
        <f>cargo!CG180</f>
        <v>0</v>
      </c>
      <c r="W180" s="48">
        <f>cargo!CH180</f>
        <v>0</v>
      </c>
      <c r="X180" s="48">
        <f>cargo!CI180</f>
        <v>0</v>
      </c>
      <c r="Y180" s="48">
        <f>cargo!DE180</f>
        <v>9047.2799999999988</v>
      </c>
      <c r="Z180" s="48">
        <f>cargo!DF180</f>
        <v>9047.2799999999988</v>
      </c>
      <c r="AA180" s="48">
        <f>cargo!DG180</f>
        <v>8753.14</v>
      </c>
      <c r="AB180" s="48">
        <f>cargo!DH180</f>
        <v>294.14</v>
      </c>
      <c r="AC180" s="48">
        <f>cargo!DI180</f>
        <v>0</v>
      </c>
      <c r="AD180" s="48">
        <f>cargo!DJ180</f>
        <v>0</v>
      </c>
      <c r="AE180" s="48">
        <f>cargo!DK180</f>
        <v>0</v>
      </c>
      <c r="AF180" s="48">
        <f t="shared" si="16"/>
        <v>33014.720000000001</v>
      </c>
      <c r="AG180" s="48">
        <f t="shared" si="16"/>
        <v>33014.720000000001</v>
      </c>
      <c r="AH180" s="48">
        <f t="shared" si="16"/>
        <v>30657.29</v>
      </c>
      <c r="AI180" s="48">
        <f t="shared" si="16"/>
        <v>2357.4299999999998</v>
      </c>
      <c r="AJ180" s="48">
        <f t="shared" si="16"/>
        <v>0</v>
      </c>
      <c r="AK180" s="48">
        <f t="shared" si="16"/>
        <v>0</v>
      </c>
      <c r="AL180" s="48">
        <f t="shared" si="16"/>
        <v>0</v>
      </c>
    </row>
    <row r="181" spans="1:38" s="3" customFormat="1" ht="15" customHeight="1" x14ac:dyDescent="0.25">
      <c r="A181" s="52"/>
      <c r="B181" s="50"/>
      <c r="C181" s="54" t="s">
        <v>153</v>
      </c>
      <c r="D181" s="48">
        <f>cargo!Y181</f>
        <v>0</v>
      </c>
      <c r="E181" s="48">
        <f>cargo!Z181</f>
        <v>0</v>
      </c>
      <c r="F181" s="48">
        <f>cargo!AA181</f>
        <v>0</v>
      </c>
      <c r="G181" s="48">
        <f>cargo!AB181</f>
        <v>0</v>
      </c>
      <c r="H181" s="48">
        <f>cargo!AC181</f>
        <v>0</v>
      </c>
      <c r="I181" s="48">
        <f>cargo!AD181</f>
        <v>0</v>
      </c>
      <c r="J181" s="48">
        <f>cargo!AE181</f>
        <v>0</v>
      </c>
      <c r="K181" s="48">
        <f>cargo!BA181</f>
        <v>0</v>
      </c>
      <c r="L181" s="48">
        <f>cargo!BB181</f>
        <v>0</v>
      </c>
      <c r="M181" s="48">
        <f>cargo!BC181</f>
        <v>0</v>
      </c>
      <c r="N181" s="48">
        <f>cargo!BD181</f>
        <v>0</v>
      </c>
      <c r="O181" s="48">
        <f>cargo!BE181</f>
        <v>0</v>
      </c>
      <c r="P181" s="48">
        <f>cargo!BF181</f>
        <v>0</v>
      </c>
      <c r="Q181" s="48">
        <f>cargo!BG181</f>
        <v>0</v>
      </c>
      <c r="R181" s="48">
        <f>cargo!CC181</f>
        <v>0</v>
      </c>
      <c r="S181" s="48">
        <f>cargo!CD181</f>
        <v>0</v>
      </c>
      <c r="T181" s="48">
        <f>cargo!CE181</f>
        <v>0</v>
      </c>
      <c r="U181" s="48">
        <f>cargo!CF181</f>
        <v>0</v>
      </c>
      <c r="V181" s="48">
        <f>cargo!CG181</f>
        <v>0</v>
      </c>
      <c r="W181" s="48">
        <f>cargo!CH181</f>
        <v>0</v>
      </c>
      <c r="X181" s="48">
        <f>cargo!CI181</f>
        <v>0</v>
      </c>
      <c r="Y181" s="48">
        <f>cargo!DE181</f>
        <v>0</v>
      </c>
      <c r="Z181" s="48">
        <f>cargo!DF181</f>
        <v>0</v>
      </c>
      <c r="AA181" s="48">
        <f>cargo!DG181</f>
        <v>0</v>
      </c>
      <c r="AB181" s="48">
        <f>cargo!DH181</f>
        <v>0</v>
      </c>
      <c r="AC181" s="48">
        <f>cargo!DI181</f>
        <v>0</v>
      </c>
      <c r="AD181" s="48">
        <f>cargo!DJ181</f>
        <v>0</v>
      </c>
      <c r="AE181" s="48">
        <f>cargo!DK181</f>
        <v>0</v>
      </c>
      <c r="AF181" s="48">
        <f t="shared" si="16"/>
        <v>0</v>
      </c>
      <c r="AG181" s="48">
        <f t="shared" si="16"/>
        <v>0</v>
      </c>
      <c r="AH181" s="48">
        <f t="shared" si="16"/>
        <v>0</v>
      </c>
      <c r="AI181" s="48">
        <f t="shared" si="16"/>
        <v>0</v>
      </c>
      <c r="AJ181" s="48">
        <f t="shared" si="16"/>
        <v>0</v>
      </c>
      <c r="AK181" s="48">
        <f t="shared" si="16"/>
        <v>0</v>
      </c>
      <c r="AL181" s="48">
        <f t="shared" si="16"/>
        <v>0</v>
      </c>
    </row>
    <row r="182" spans="1:38" s="3" customFormat="1" ht="15" customHeight="1" x14ac:dyDescent="0.25">
      <c r="A182" s="52"/>
      <c r="B182" s="50"/>
      <c r="C182" s="51" t="s">
        <v>51</v>
      </c>
      <c r="D182" s="48">
        <f>cargo!Y182</f>
        <v>39798.33</v>
      </c>
      <c r="E182" s="48">
        <f>cargo!Z182</f>
        <v>39798.33</v>
      </c>
      <c r="F182" s="48">
        <f>cargo!AA182</f>
        <v>37670.68</v>
      </c>
      <c r="G182" s="48">
        <f>cargo!AB182</f>
        <v>2127.65</v>
      </c>
      <c r="H182" s="48">
        <f>cargo!AC182</f>
        <v>0</v>
      </c>
      <c r="I182" s="48">
        <f>cargo!AD182</f>
        <v>0</v>
      </c>
      <c r="J182" s="48">
        <f>cargo!AE182</f>
        <v>0</v>
      </c>
      <c r="K182" s="48">
        <f>cargo!BA182</f>
        <v>39582.53</v>
      </c>
      <c r="L182" s="48">
        <f>cargo!BB182</f>
        <v>39582.53</v>
      </c>
      <c r="M182" s="48">
        <f>cargo!BC182</f>
        <v>33750.18</v>
      </c>
      <c r="N182" s="48">
        <f>cargo!BD182</f>
        <v>5832.35</v>
      </c>
      <c r="O182" s="48">
        <f>cargo!BE182</f>
        <v>0</v>
      </c>
      <c r="P182" s="48">
        <f>cargo!BF182</f>
        <v>0</v>
      </c>
      <c r="Q182" s="48">
        <f>cargo!BG182</f>
        <v>0</v>
      </c>
      <c r="R182" s="48">
        <f>cargo!CC182</f>
        <v>35815.67</v>
      </c>
      <c r="S182" s="48">
        <f>cargo!CD182</f>
        <v>35815.67</v>
      </c>
      <c r="T182" s="48">
        <f>cargo!CE182</f>
        <v>29095.010000000002</v>
      </c>
      <c r="U182" s="48">
        <f>cargo!CF182</f>
        <v>6720.66</v>
      </c>
      <c r="V182" s="48">
        <f>cargo!CG182</f>
        <v>0</v>
      </c>
      <c r="W182" s="48">
        <f>cargo!CH182</f>
        <v>0</v>
      </c>
      <c r="X182" s="48">
        <f>cargo!CI182</f>
        <v>0</v>
      </c>
      <c r="Y182" s="48">
        <f>cargo!DE182</f>
        <v>45210.159999999996</v>
      </c>
      <c r="Z182" s="48">
        <f>cargo!DF182</f>
        <v>45210.159999999996</v>
      </c>
      <c r="AA182" s="48">
        <f>cargo!DG182</f>
        <v>38095.24</v>
      </c>
      <c r="AB182" s="48">
        <f>cargo!DH182</f>
        <v>7114.92</v>
      </c>
      <c r="AC182" s="48">
        <f>cargo!DI182</f>
        <v>0</v>
      </c>
      <c r="AD182" s="48">
        <f>cargo!DJ182</f>
        <v>0</v>
      </c>
      <c r="AE182" s="48">
        <f>cargo!DK182</f>
        <v>0</v>
      </c>
      <c r="AF182" s="48">
        <f t="shared" si="16"/>
        <v>160406.69</v>
      </c>
      <c r="AG182" s="48">
        <f t="shared" si="16"/>
        <v>160406.69</v>
      </c>
      <c r="AH182" s="48">
        <f t="shared" si="16"/>
        <v>138611.10999999999</v>
      </c>
      <c r="AI182" s="48">
        <f t="shared" si="16"/>
        <v>21795.58</v>
      </c>
      <c r="AJ182" s="48">
        <f t="shared" si="16"/>
        <v>0</v>
      </c>
      <c r="AK182" s="48">
        <f t="shared" si="16"/>
        <v>0</v>
      </c>
      <c r="AL182" s="48">
        <f t="shared" si="16"/>
        <v>0</v>
      </c>
    </row>
    <row r="183" spans="1:38" s="3" customFormat="1" ht="15" customHeight="1" x14ac:dyDescent="0.25">
      <c r="A183" s="52"/>
      <c r="B183" s="50"/>
      <c r="C183" s="51" t="s">
        <v>26</v>
      </c>
      <c r="D183" s="48">
        <f>cargo!Y183</f>
        <v>81585.37</v>
      </c>
      <c r="E183" s="48">
        <f>cargo!Z183</f>
        <v>81585.37</v>
      </c>
      <c r="F183" s="48">
        <f>cargo!AA183</f>
        <v>79253.039999999994</v>
      </c>
      <c r="G183" s="48">
        <f>cargo!AB183</f>
        <v>2332.33</v>
      </c>
      <c r="H183" s="48">
        <f>cargo!AC183</f>
        <v>0</v>
      </c>
      <c r="I183" s="48">
        <f>cargo!AD183</f>
        <v>0</v>
      </c>
      <c r="J183" s="48">
        <f>cargo!AE183</f>
        <v>0</v>
      </c>
      <c r="K183" s="48">
        <f>cargo!BA183</f>
        <v>88368.699999999983</v>
      </c>
      <c r="L183" s="48">
        <f>cargo!BB183</f>
        <v>88368.699999999983</v>
      </c>
      <c r="M183" s="48">
        <f>cargo!BC183</f>
        <v>86575.549999999988</v>
      </c>
      <c r="N183" s="48">
        <f>cargo!BD183</f>
        <v>1793.1499999999999</v>
      </c>
      <c r="O183" s="48">
        <f>cargo!BE183</f>
        <v>0</v>
      </c>
      <c r="P183" s="48">
        <f>cargo!BF183</f>
        <v>0</v>
      </c>
      <c r="Q183" s="48">
        <f>cargo!BG183</f>
        <v>0</v>
      </c>
      <c r="R183" s="48">
        <f>cargo!CC183</f>
        <v>102747.95</v>
      </c>
      <c r="S183" s="48">
        <f>cargo!CD183</f>
        <v>102747.95</v>
      </c>
      <c r="T183" s="48">
        <f>cargo!CE183</f>
        <v>100541.31</v>
      </c>
      <c r="U183" s="48">
        <f>cargo!CF183</f>
        <v>2206.64</v>
      </c>
      <c r="V183" s="48">
        <f>cargo!CG183</f>
        <v>0</v>
      </c>
      <c r="W183" s="48">
        <f>cargo!CH183</f>
        <v>0</v>
      </c>
      <c r="X183" s="48">
        <f>cargo!CI183</f>
        <v>0</v>
      </c>
      <c r="Y183" s="48">
        <f>cargo!DE183</f>
        <v>73133.409999999989</v>
      </c>
      <c r="Z183" s="48">
        <f>cargo!DF183</f>
        <v>73133.409999999989</v>
      </c>
      <c r="AA183" s="48">
        <f>cargo!DG183</f>
        <v>68880.489999999991</v>
      </c>
      <c r="AB183" s="48">
        <f>cargo!DH183</f>
        <v>4252.92</v>
      </c>
      <c r="AC183" s="48">
        <f>cargo!DI183</f>
        <v>0</v>
      </c>
      <c r="AD183" s="48">
        <f>cargo!DJ183</f>
        <v>0</v>
      </c>
      <c r="AE183" s="48">
        <f>cargo!DK183</f>
        <v>0</v>
      </c>
      <c r="AF183" s="48">
        <f t="shared" si="16"/>
        <v>345835.42999999993</v>
      </c>
      <c r="AG183" s="48">
        <f t="shared" si="16"/>
        <v>345835.42999999993</v>
      </c>
      <c r="AH183" s="48">
        <f t="shared" si="16"/>
        <v>335250.38999999996</v>
      </c>
      <c r="AI183" s="48">
        <f t="shared" si="16"/>
        <v>10585.039999999999</v>
      </c>
      <c r="AJ183" s="48">
        <f t="shared" si="16"/>
        <v>0</v>
      </c>
      <c r="AK183" s="48">
        <f t="shared" si="16"/>
        <v>0</v>
      </c>
      <c r="AL183" s="48">
        <f t="shared" si="16"/>
        <v>0</v>
      </c>
    </row>
    <row r="184" spans="1:38" s="3" customFormat="1" ht="15" customHeight="1" x14ac:dyDescent="0.25">
      <c r="A184" s="52"/>
      <c r="B184" s="50"/>
      <c r="C184" s="54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</row>
    <row r="185" spans="1:38" s="3" customFormat="1" ht="15" customHeight="1" x14ac:dyDescent="0.25">
      <c r="A185" s="49" t="s">
        <v>154</v>
      </c>
      <c r="B185" s="50"/>
      <c r="C185" s="51"/>
      <c r="D185" s="48">
        <f>cargo!Y185</f>
        <v>10854291.644189999</v>
      </c>
      <c r="E185" s="48">
        <f>cargo!Z185</f>
        <v>6685687.2001899984</v>
      </c>
      <c r="F185" s="48">
        <f>cargo!AA185</f>
        <v>3100780.4914199994</v>
      </c>
      <c r="G185" s="48">
        <f>cargo!AB185</f>
        <v>3584906.7087699994</v>
      </c>
      <c r="H185" s="48">
        <f>cargo!AC185</f>
        <v>4168604.4440000001</v>
      </c>
      <c r="I185" s="48">
        <f>cargo!AD185</f>
        <v>1790300.7450000001</v>
      </c>
      <c r="J185" s="48">
        <f>cargo!AE185</f>
        <v>2378303.699</v>
      </c>
      <c r="K185" s="48">
        <f>cargo!BA185</f>
        <v>14978882.77217</v>
      </c>
      <c r="L185" s="48">
        <f>cargo!BB185</f>
        <v>6752932.1151700001</v>
      </c>
      <c r="M185" s="48">
        <f>cargo!BC185</f>
        <v>3239860.9561800002</v>
      </c>
      <c r="N185" s="48">
        <f>cargo!BD185</f>
        <v>3513071.1589900004</v>
      </c>
      <c r="O185" s="48">
        <f>cargo!BE185</f>
        <v>8225950.6569999997</v>
      </c>
      <c r="P185" s="48">
        <f>cargo!BF185</f>
        <v>1935713.8359999999</v>
      </c>
      <c r="Q185" s="48">
        <f>cargo!BG185</f>
        <v>6290236.8209999995</v>
      </c>
      <c r="R185" s="48">
        <f>cargo!CC185</f>
        <v>12903685.933910001</v>
      </c>
      <c r="S185" s="48">
        <f>cargo!CD185</f>
        <v>6967528.5439100005</v>
      </c>
      <c r="T185" s="48">
        <f>cargo!CE185</f>
        <v>3316764.4576100004</v>
      </c>
      <c r="U185" s="48">
        <f>cargo!CF185</f>
        <v>3650764.0863000001</v>
      </c>
      <c r="V185" s="48">
        <f>cargo!CG185</f>
        <v>5936157.3899999997</v>
      </c>
      <c r="W185" s="48">
        <f>cargo!CH185</f>
        <v>1762193.2409999999</v>
      </c>
      <c r="X185" s="48">
        <f>cargo!CI185</f>
        <v>4173964.1489999997</v>
      </c>
      <c r="Y185" s="48">
        <f>cargo!DE185</f>
        <v>13854992.973439999</v>
      </c>
      <c r="Z185" s="48">
        <f>cargo!DF185</f>
        <v>6899265.5724400003</v>
      </c>
      <c r="AA185" s="48">
        <f>cargo!DG185</f>
        <v>3171802.5307500004</v>
      </c>
      <c r="AB185" s="48">
        <f>cargo!DH185</f>
        <v>3727463.0416899994</v>
      </c>
      <c r="AC185" s="48">
        <f>cargo!DI185</f>
        <v>6955727.4009999996</v>
      </c>
      <c r="AD185" s="48">
        <f>cargo!DJ185</f>
        <v>1862195.2050000001</v>
      </c>
      <c r="AE185" s="48">
        <f>cargo!DK185</f>
        <v>5093532.1959999995</v>
      </c>
      <c r="AF185" s="48">
        <f t="shared" ref="AF185:AL185" si="17">D185+K185+R185+Y185</f>
        <v>52591853.323710002</v>
      </c>
      <c r="AG185" s="48">
        <f t="shared" si="17"/>
        <v>27305413.431709997</v>
      </c>
      <c r="AH185" s="48">
        <f t="shared" si="17"/>
        <v>12829208.43596</v>
      </c>
      <c r="AI185" s="48">
        <f t="shared" si="17"/>
        <v>14476204.995749999</v>
      </c>
      <c r="AJ185" s="48">
        <f t="shared" si="17"/>
        <v>25286439.892000001</v>
      </c>
      <c r="AK185" s="48">
        <f t="shared" si="17"/>
        <v>7350403.0270000007</v>
      </c>
      <c r="AL185" s="48">
        <f t="shared" si="17"/>
        <v>17936036.864999998</v>
      </c>
    </row>
    <row r="186" spans="1:38" s="3" customFormat="1" ht="15" customHeight="1" x14ac:dyDescent="0.25">
      <c r="A186" s="49"/>
      <c r="B186" s="50"/>
      <c r="C186" s="5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</row>
    <row r="187" spans="1:38" s="3" customFormat="1" ht="15" customHeight="1" x14ac:dyDescent="0.25">
      <c r="A187" s="49"/>
      <c r="B187" s="50" t="s">
        <v>155</v>
      </c>
      <c r="C187" s="51"/>
      <c r="D187" s="48">
        <f>cargo!Y187</f>
        <v>494024.83900000004</v>
      </c>
      <c r="E187" s="48">
        <f>cargo!Z187</f>
        <v>374623.23100000003</v>
      </c>
      <c r="F187" s="48">
        <f>cargo!AA187</f>
        <v>186191.15400000004</v>
      </c>
      <c r="G187" s="48">
        <f>cargo!AB187</f>
        <v>188432.07699999999</v>
      </c>
      <c r="H187" s="48">
        <f>cargo!AC187</f>
        <v>119401.60799999999</v>
      </c>
      <c r="I187" s="48">
        <f>cargo!AD187</f>
        <v>110492.17199999999</v>
      </c>
      <c r="J187" s="48">
        <f>cargo!AE187</f>
        <v>8909.4359999999997</v>
      </c>
      <c r="K187" s="48">
        <f>cargo!BA187</f>
        <v>509913.00550000009</v>
      </c>
      <c r="L187" s="48">
        <f>cargo!BB187</f>
        <v>368339.55150000006</v>
      </c>
      <c r="M187" s="48">
        <f>cargo!BC187</f>
        <v>176496.83250000002</v>
      </c>
      <c r="N187" s="48">
        <f>cargo!BD187</f>
        <v>191842.71900000001</v>
      </c>
      <c r="O187" s="48">
        <f>cargo!BE187</f>
        <v>141573.45400000003</v>
      </c>
      <c r="P187" s="48">
        <f>cargo!BF187</f>
        <v>133982.93600000002</v>
      </c>
      <c r="Q187" s="48">
        <f>cargo!BG187</f>
        <v>7590.518</v>
      </c>
      <c r="R187" s="48">
        <f>cargo!CC187</f>
        <v>467532.21600000001</v>
      </c>
      <c r="S187" s="48">
        <f>cargo!CD187</f>
        <v>341872.98800000001</v>
      </c>
      <c r="T187" s="48">
        <f>cargo!CE187</f>
        <v>171154.408</v>
      </c>
      <c r="U187" s="48">
        <f>cargo!CF187</f>
        <v>170718.58000000002</v>
      </c>
      <c r="V187" s="48">
        <f>cargo!CG187</f>
        <v>125659.228</v>
      </c>
      <c r="W187" s="48">
        <f>cargo!CH187</f>
        <v>114079.60800000001</v>
      </c>
      <c r="X187" s="48">
        <f>cargo!CI187</f>
        <v>11579.62</v>
      </c>
      <c r="Y187" s="48">
        <f>cargo!DE187</f>
        <v>592944.47100000002</v>
      </c>
      <c r="Z187" s="48">
        <f>cargo!DF187</f>
        <v>446153.27499999997</v>
      </c>
      <c r="AA187" s="48">
        <f>cargo!DG187</f>
        <v>175230.946</v>
      </c>
      <c r="AB187" s="48">
        <f>cargo!DH187</f>
        <v>270922.32899999997</v>
      </c>
      <c r="AC187" s="48">
        <f>cargo!DI187</f>
        <v>146791.19600000003</v>
      </c>
      <c r="AD187" s="48">
        <f>cargo!DJ187</f>
        <v>138191.33800000002</v>
      </c>
      <c r="AE187" s="48">
        <f>cargo!DK187</f>
        <v>8599.8580000000002</v>
      </c>
      <c r="AF187" s="48">
        <f t="shared" ref="AF187:AL200" si="18">D187+K187+R187+Y187</f>
        <v>2064414.5315</v>
      </c>
      <c r="AG187" s="48">
        <f t="shared" si="18"/>
        <v>1530989.0455</v>
      </c>
      <c r="AH187" s="48">
        <f t="shared" si="18"/>
        <v>709073.34050000005</v>
      </c>
      <c r="AI187" s="48">
        <f t="shared" si="18"/>
        <v>821915.70499999984</v>
      </c>
      <c r="AJ187" s="48">
        <f t="shared" si="18"/>
        <v>533425.48600000003</v>
      </c>
      <c r="AK187" s="48">
        <f t="shared" si="18"/>
        <v>496746.054</v>
      </c>
      <c r="AL187" s="48">
        <f t="shared" si="18"/>
        <v>36679.432000000001</v>
      </c>
    </row>
    <row r="188" spans="1:38" s="3" customFormat="1" ht="15" customHeight="1" x14ac:dyDescent="0.25">
      <c r="A188" s="52"/>
      <c r="B188" s="50"/>
      <c r="C188" s="51" t="s">
        <v>156</v>
      </c>
      <c r="D188" s="48">
        <f>cargo!Y188</f>
        <v>154701.69</v>
      </c>
      <c r="E188" s="48">
        <f>cargo!Z188</f>
        <v>145601.69</v>
      </c>
      <c r="F188" s="48">
        <f>cargo!AA188</f>
        <v>105928.81400000001</v>
      </c>
      <c r="G188" s="48">
        <f>cargo!AB188</f>
        <v>39672.875999999997</v>
      </c>
      <c r="H188" s="48">
        <f>cargo!AC188</f>
        <v>9100</v>
      </c>
      <c r="I188" s="48">
        <f>cargo!AD188</f>
        <v>9100</v>
      </c>
      <c r="J188" s="48">
        <f>cargo!AE188</f>
        <v>0</v>
      </c>
      <c r="K188" s="48">
        <f>cargo!BA188</f>
        <v>163332.17550000001</v>
      </c>
      <c r="L188" s="48">
        <f>cargo!BB188</f>
        <v>148880.6955</v>
      </c>
      <c r="M188" s="48">
        <f>cargo!BC188</f>
        <v>110072.71550000001</v>
      </c>
      <c r="N188" s="48">
        <f>cargo!BD188</f>
        <v>38807.979999999996</v>
      </c>
      <c r="O188" s="48">
        <f>cargo!BE188</f>
        <v>14451.48</v>
      </c>
      <c r="P188" s="48">
        <f>cargo!BF188</f>
        <v>14451.48</v>
      </c>
      <c r="Q188" s="48">
        <f>cargo!BG188</f>
        <v>0</v>
      </c>
      <c r="R188" s="48">
        <f>cargo!CC188</f>
        <v>135315.40400000001</v>
      </c>
      <c r="S188" s="48">
        <f>cargo!CD188</f>
        <v>130465.40400000001</v>
      </c>
      <c r="T188" s="48">
        <f>cargo!CE188</f>
        <v>97310.15400000001</v>
      </c>
      <c r="U188" s="48">
        <f>cargo!CF188</f>
        <v>33155.25</v>
      </c>
      <c r="V188" s="48">
        <f>cargo!CG188</f>
        <v>4850</v>
      </c>
      <c r="W188" s="48">
        <f>cargo!CH188</f>
        <v>4850</v>
      </c>
      <c r="X188" s="48">
        <f>cargo!CI188</f>
        <v>0</v>
      </c>
      <c r="Y188" s="48">
        <f>cargo!DE188</f>
        <v>143151.41999999998</v>
      </c>
      <c r="Z188" s="48">
        <f>cargo!DF188</f>
        <v>133288.13999999998</v>
      </c>
      <c r="AA188" s="48">
        <f>cargo!DG188</f>
        <v>98833.59</v>
      </c>
      <c r="AB188" s="48">
        <f>cargo!DH188</f>
        <v>34454.549999999996</v>
      </c>
      <c r="AC188" s="48">
        <f>cargo!DI188</f>
        <v>9863.2800000000007</v>
      </c>
      <c r="AD188" s="48">
        <f>cargo!DJ188</f>
        <v>9863.2800000000007</v>
      </c>
      <c r="AE188" s="48">
        <f>cargo!DK188</f>
        <v>0</v>
      </c>
      <c r="AF188" s="48">
        <f t="shared" si="18"/>
        <v>596500.68950000009</v>
      </c>
      <c r="AG188" s="48">
        <f t="shared" si="18"/>
        <v>558235.92949999997</v>
      </c>
      <c r="AH188" s="48">
        <f t="shared" si="18"/>
        <v>412145.27350000001</v>
      </c>
      <c r="AI188" s="48">
        <f t="shared" si="18"/>
        <v>146090.65599999999</v>
      </c>
      <c r="AJ188" s="48">
        <f t="shared" si="18"/>
        <v>38264.76</v>
      </c>
      <c r="AK188" s="48">
        <f t="shared" si="18"/>
        <v>38264.76</v>
      </c>
      <c r="AL188" s="48">
        <f t="shared" si="18"/>
        <v>0</v>
      </c>
    </row>
    <row r="189" spans="1:38" s="3" customFormat="1" ht="15" customHeight="1" x14ac:dyDescent="0.25">
      <c r="A189" s="52"/>
      <c r="B189" s="50"/>
      <c r="C189" s="54" t="s">
        <v>157</v>
      </c>
      <c r="D189" s="48">
        <f>cargo!Y189</f>
        <v>31754.415999999997</v>
      </c>
      <c r="E189" s="48">
        <f>cargo!Z189</f>
        <v>31754.415999999997</v>
      </c>
      <c r="F189" s="48">
        <f>cargo!AA189</f>
        <v>25517.249999999996</v>
      </c>
      <c r="G189" s="48">
        <f>cargo!AB189</f>
        <v>6237.1659999999993</v>
      </c>
      <c r="H189" s="48">
        <f>cargo!AC189</f>
        <v>0</v>
      </c>
      <c r="I189" s="48">
        <f>cargo!AD189</f>
        <v>0</v>
      </c>
      <c r="J189" s="48">
        <f>cargo!AE189</f>
        <v>0</v>
      </c>
      <c r="K189" s="48">
        <f>cargo!BA189</f>
        <v>30319.135500000004</v>
      </c>
      <c r="L189" s="48">
        <f>cargo!BB189</f>
        <v>30319.135500000004</v>
      </c>
      <c r="M189" s="48">
        <f>cargo!BC189</f>
        <v>26376.635500000004</v>
      </c>
      <c r="N189" s="48">
        <f>cargo!BD189</f>
        <v>3942.5</v>
      </c>
      <c r="O189" s="48">
        <f>cargo!BE189</f>
        <v>0</v>
      </c>
      <c r="P189" s="48">
        <f>cargo!BF189</f>
        <v>0</v>
      </c>
      <c r="Q189" s="48">
        <f>cargo!BG189</f>
        <v>0</v>
      </c>
      <c r="R189" s="48">
        <f>cargo!CC189</f>
        <v>32417.530000000006</v>
      </c>
      <c r="S189" s="48">
        <f>cargo!CD189</f>
        <v>32417.530000000006</v>
      </c>
      <c r="T189" s="48">
        <f>cargo!CE189</f>
        <v>27703.710000000006</v>
      </c>
      <c r="U189" s="48">
        <f>cargo!CF189</f>
        <v>4713.82</v>
      </c>
      <c r="V189" s="48">
        <f>cargo!CG189</f>
        <v>0</v>
      </c>
      <c r="W189" s="48">
        <f>cargo!CH189</f>
        <v>0</v>
      </c>
      <c r="X189" s="48">
        <f>cargo!CI189</f>
        <v>0</v>
      </c>
      <c r="Y189" s="48">
        <f>cargo!DE189</f>
        <v>38900.699000000001</v>
      </c>
      <c r="Z189" s="48">
        <f>cargo!DF189</f>
        <v>38900.699000000001</v>
      </c>
      <c r="AA189" s="48">
        <f>cargo!DG189</f>
        <v>32047.099000000002</v>
      </c>
      <c r="AB189" s="48">
        <f>cargo!DH189</f>
        <v>6853.6</v>
      </c>
      <c r="AC189" s="48">
        <f>cargo!DI189</f>
        <v>0</v>
      </c>
      <c r="AD189" s="48">
        <f>cargo!DJ189</f>
        <v>0</v>
      </c>
      <c r="AE189" s="48">
        <f>cargo!DK189</f>
        <v>0</v>
      </c>
      <c r="AF189" s="48">
        <f t="shared" si="18"/>
        <v>133391.78049999999</v>
      </c>
      <c r="AG189" s="48">
        <f t="shared" si="18"/>
        <v>133391.78049999999</v>
      </c>
      <c r="AH189" s="48">
        <f t="shared" si="18"/>
        <v>111644.69450000001</v>
      </c>
      <c r="AI189" s="48">
        <f t="shared" si="18"/>
        <v>21747.085999999999</v>
      </c>
      <c r="AJ189" s="48">
        <f t="shared" si="18"/>
        <v>0</v>
      </c>
      <c r="AK189" s="48">
        <f t="shared" si="18"/>
        <v>0</v>
      </c>
      <c r="AL189" s="48">
        <f t="shared" si="18"/>
        <v>0</v>
      </c>
    </row>
    <row r="190" spans="1:38" s="3" customFormat="1" ht="15" customHeight="1" x14ac:dyDescent="0.25">
      <c r="A190" s="52"/>
      <c r="B190" s="50"/>
      <c r="C190" s="54" t="s">
        <v>156</v>
      </c>
      <c r="D190" s="48">
        <f>cargo!Y190</f>
        <v>122947.274</v>
      </c>
      <c r="E190" s="48">
        <f>cargo!Z190</f>
        <v>113847.274</v>
      </c>
      <c r="F190" s="48">
        <f>cargo!AA190</f>
        <v>80411.564000000013</v>
      </c>
      <c r="G190" s="48">
        <f>cargo!AB190</f>
        <v>33435.71</v>
      </c>
      <c r="H190" s="48">
        <f>cargo!AC190</f>
        <v>9100</v>
      </c>
      <c r="I190" s="48">
        <f>cargo!AD190</f>
        <v>9100</v>
      </c>
      <c r="J190" s="48">
        <f>cargo!AE190</f>
        <v>0</v>
      </c>
      <c r="K190" s="48">
        <f>cargo!BA190</f>
        <v>133013.04</v>
      </c>
      <c r="L190" s="48">
        <f>cargo!BB190</f>
        <v>118561.56</v>
      </c>
      <c r="M190" s="48">
        <f>cargo!BC190</f>
        <v>83696.08</v>
      </c>
      <c r="N190" s="48">
        <f>cargo!BD190</f>
        <v>34865.479999999996</v>
      </c>
      <c r="O190" s="48">
        <f>cargo!BE190</f>
        <v>14451.48</v>
      </c>
      <c r="P190" s="48">
        <f>cargo!BF190</f>
        <v>14451.48</v>
      </c>
      <c r="Q190" s="48">
        <f>cargo!BG190</f>
        <v>0</v>
      </c>
      <c r="R190" s="48">
        <f>cargo!CC190</f>
        <v>102897.87400000001</v>
      </c>
      <c r="S190" s="48">
        <f>cargo!CD190</f>
        <v>98047.874000000011</v>
      </c>
      <c r="T190" s="48">
        <f>cargo!CE190</f>
        <v>69606.444000000003</v>
      </c>
      <c r="U190" s="48">
        <f>cargo!CF190</f>
        <v>28441.43</v>
      </c>
      <c r="V190" s="48">
        <f>cargo!CG190</f>
        <v>4850</v>
      </c>
      <c r="W190" s="48">
        <f>cargo!CH190</f>
        <v>4850</v>
      </c>
      <c r="X190" s="48">
        <f>cargo!CI190</f>
        <v>0</v>
      </c>
      <c r="Y190" s="48">
        <f>cargo!DE190</f>
        <v>104250.72099999999</v>
      </c>
      <c r="Z190" s="48">
        <f>cargo!DF190</f>
        <v>94387.440999999992</v>
      </c>
      <c r="AA190" s="48">
        <f>cargo!DG190</f>
        <v>66786.490999999995</v>
      </c>
      <c r="AB190" s="48">
        <f>cargo!DH190</f>
        <v>27600.949999999997</v>
      </c>
      <c r="AC190" s="48">
        <f>cargo!DI190</f>
        <v>9863.2800000000007</v>
      </c>
      <c r="AD190" s="48">
        <f>cargo!DJ190</f>
        <v>9863.2800000000007</v>
      </c>
      <c r="AE190" s="48">
        <f>cargo!DK190</f>
        <v>0</v>
      </c>
      <c r="AF190" s="48">
        <f t="shared" si="18"/>
        <v>463108.90899999999</v>
      </c>
      <c r="AG190" s="48">
        <f t="shared" si="18"/>
        <v>424844.14899999998</v>
      </c>
      <c r="AH190" s="48">
        <f t="shared" si="18"/>
        <v>300500.57900000003</v>
      </c>
      <c r="AI190" s="48">
        <f t="shared" si="18"/>
        <v>124343.56999999999</v>
      </c>
      <c r="AJ190" s="48">
        <f t="shared" si="18"/>
        <v>38264.76</v>
      </c>
      <c r="AK190" s="48">
        <f t="shared" si="18"/>
        <v>38264.76</v>
      </c>
      <c r="AL190" s="48">
        <f t="shared" si="18"/>
        <v>0</v>
      </c>
    </row>
    <row r="191" spans="1:38" s="3" customFormat="1" ht="15" customHeight="1" x14ac:dyDescent="0.25">
      <c r="A191" s="52"/>
      <c r="B191" s="50"/>
      <c r="C191" s="54" t="s">
        <v>158</v>
      </c>
      <c r="D191" s="48">
        <f>cargo!Y191</f>
        <v>0</v>
      </c>
      <c r="E191" s="48">
        <f>cargo!Z191</f>
        <v>0</v>
      </c>
      <c r="F191" s="48">
        <f>cargo!AA191</f>
        <v>0</v>
      </c>
      <c r="G191" s="48">
        <f>cargo!AB191</f>
        <v>0</v>
      </c>
      <c r="H191" s="48">
        <f>cargo!AC191</f>
        <v>0</v>
      </c>
      <c r="I191" s="48">
        <f>cargo!AD191</f>
        <v>0</v>
      </c>
      <c r="J191" s="48">
        <f>cargo!AE191</f>
        <v>0</v>
      </c>
      <c r="K191" s="48">
        <f>cargo!BA191</f>
        <v>0</v>
      </c>
      <c r="L191" s="48">
        <f>cargo!BB191</f>
        <v>0</v>
      </c>
      <c r="M191" s="48">
        <f>cargo!BC191</f>
        <v>0</v>
      </c>
      <c r="N191" s="48">
        <f>cargo!BD191</f>
        <v>0</v>
      </c>
      <c r="O191" s="48">
        <f>cargo!BE191</f>
        <v>0</v>
      </c>
      <c r="P191" s="48">
        <f>cargo!BF191</f>
        <v>0</v>
      </c>
      <c r="Q191" s="48">
        <f>cargo!BG191</f>
        <v>0</v>
      </c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>
        <f t="shared" si="18"/>
        <v>0</v>
      </c>
      <c r="AG191" s="48">
        <f t="shared" si="18"/>
        <v>0</v>
      </c>
      <c r="AH191" s="48">
        <f t="shared" si="18"/>
        <v>0</v>
      </c>
      <c r="AI191" s="48">
        <f t="shared" si="18"/>
        <v>0</v>
      </c>
      <c r="AJ191" s="48">
        <f t="shared" si="18"/>
        <v>0</v>
      </c>
      <c r="AK191" s="48">
        <f t="shared" si="18"/>
        <v>0</v>
      </c>
      <c r="AL191" s="48">
        <f t="shared" si="18"/>
        <v>0</v>
      </c>
    </row>
    <row r="192" spans="1:38" s="3" customFormat="1" ht="15" customHeight="1" x14ac:dyDescent="0.25">
      <c r="A192" s="52"/>
      <c r="B192" s="50"/>
      <c r="C192" s="51" t="s">
        <v>159</v>
      </c>
      <c r="D192" s="48">
        <f>cargo!Y192</f>
        <v>35466.85</v>
      </c>
      <c r="E192" s="48">
        <f>cargo!Z192</f>
        <v>35466.85</v>
      </c>
      <c r="F192" s="48">
        <f>cargo!AA192</f>
        <v>35374.080000000002</v>
      </c>
      <c r="G192" s="48">
        <f>cargo!AB192</f>
        <v>92.77</v>
      </c>
      <c r="H192" s="48">
        <f>cargo!AC192</f>
        <v>0</v>
      </c>
      <c r="I192" s="48">
        <f>cargo!AD192</f>
        <v>0</v>
      </c>
      <c r="J192" s="48">
        <f>cargo!AE192</f>
        <v>0</v>
      </c>
      <c r="K192" s="48">
        <f>cargo!BA192</f>
        <v>17491.740000000002</v>
      </c>
      <c r="L192" s="48">
        <f>cargo!BB192</f>
        <v>17491.740000000002</v>
      </c>
      <c r="M192" s="48">
        <f>cargo!BC192</f>
        <v>17378.690000000002</v>
      </c>
      <c r="N192" s="48">
        <f>cargo!BD192</f>
        <v>113.05000000000001</v>
      </c>
      <c r="O192" s="48">
        <f>cargo!BE192</f>
        <v>0</v>
      </c>
      <c r="P192" s="48">
        <f>cargo!BF192</f>
        <v>0</v>
      </c>
      <c r="Q192" s="48">
        <f>cargo!BG192</f>
        <v>0</v>
      </c>
      <c r="R192" s="48">
        <f>cargo!CC192</f>
        <v>22454.61</v>
      </c>
      <c r="S192" s="48">
        <f>cargo!CD192</f>
        <v>22454.61</v>
      </c>
      <c r="T192" s="48">
        <f>cargo!CE192</f>
        <v>22333.279999999999</v>
      </c>
      <c r="U192" s="48">
        <f>cargo!CF192</f>
        <v>121.33000000000001</v>
      </c>
      <c r="V192" s="48">
        <f>cargo!CG192</f>
        <v>0</v>
      </c>
      <c r="W192" s="48">
        <f>cargo!CH192</f>
        <v>0</v>
      </c>
      <c r="X192" s="48">
        <f>cargo!CI192</f>
        <v>0</v>
      </c>
      <c r="Y192" s="48">
        <f>cargo!DE192</f>
        <v>19359.044999999998</v>
      </c>
      <c r="Z192" s="48">
        <f>cargo!DF192</f>
        <v>19359.044999999998</v>
      </c>
      <c r="AA192" s="48">
        <f>cargo!DG192</f>
        <v>19238.974999999999</v>
      </c>
      <c r="AB192" s="48">
        <f>cargo!DH192</f>
        <v>120.07000000000001</v>
      </c>
      <c r="AC192" s="48">
        <f>cargo!DI192</f>
        <v>0</v>
      </c>
      <c r="AD192" s="48">
        <f>cargo!DJ192</f>
        <v>0</v>
      </c>
      <c r="AE192" s="48">
        <f>cargo!DK192</f>
        <v>0</v>
      </c>
      <c r="AF192" s="48">
        <f t="shared" si="18"/>
        <v>94772.244999999995</v>
      </c>
      <c r="AG192" s="48">
        <f t="shared" si="18"/>
        <v>94772.244999999995</v>
      </c>
      <c r="AH192" s="48">
        <f t="shared" si="18"/>
        <v>94325.024999999994</v>
      </c>
      <c r="AI192" s="48">
        <f t="shared" si="18"/>
        <v>447.21999999999997</v>
      </c>
      <c r="AJ192" s="48">
        <f t="shared" si="18"/>
        <v>0</v>
      </c>
      <c r="AK192" s="48">
        <f t="shared" si="18"/>
        <v>0</v>
      </c>
      <c r="AL192" s="48">
        <f t="shared" si="18"/>
        <v>0</v>
      </c>
    </row>
    <row r="193" spans="1:38" s="3" customFormat="1" ht="15" customHeight="1" x14ac:dyDescent="0.25">
      <c r="A193" s="52"/>
      <c r="B193" s="50"/>
      <c r="C193" s="54" t="s">
        <v>160</v>
      </c>
      <c r="D193" s="48">
        <f>cargo!Y193</f>
        <v>9209.0800000000017</v>
      </c>
      <c r="E193" s="48">
        <f>cargo!Z193</f>
        <v>9209.0800000000017</v>
      </c>
      <c r="F193" s="48">
        <f>cargo!AA193</f>
        <v>9116.3100000000013</v>
      </c>
      <c r="G193" s="48">
        <f>cargo!AB193</f>
        <v>92.77</v>
      </c>
      <c r="H193" s="48">
        <f>cargo!AC193</f>
        <v>0</v>
      </c>
      <c r="I193" s="48">
        <f>cargo!AD193</f>
        <v>0</v>
      </c>
      <c r="J193" s="48">
        <f>cargo!AE193</f>
        <v>0</v>
      </c>
      <c r="K193" s="48">
        <f>cargo!BA193</f>
        <v>9886.35</v>
      </c>
      <c r="L193" s="48">
        <f>cargo!BB193</f>
        <v>9886.35</v>
      </c>
      <c r="M193" s="48">
        <f>cargo!BC193</f>
        <v>9773.3000000000011</v>
      </c>
      <c r="N193" s="48">
        <f>cargo!BD193</f>
        <v>113.05000000000001</v>
      </c>
      <c r="O193" s="48">
        <f>cargo!BE193</f>
        <v>0</v>
      </c>
      <c r="P193" s="48">
        <f>cargo!BF193</f>
        <v>0</v>
      </c>
      <c r="Q193" s="48">
        <f>cargo!BG193</f>
        <v>0</v>
      </c>
      <c r="R193" s="48">
        <f>cargo!CC193</f>
        <v>10707.589999999998</v>
      </c>
      <c r="S193" s="48">
        <f>cargo!CD193</f>
        <v>10707.589999999998</v>
      </c>
      <c r="T193" s="48">
        <f>cargo!CE193</f>
        <v>10586.259999999998</v>
      </c>
      <c r="U193" s="48">
        <f>cargo!CF193</f>
        <v>121.33000000000001</v>
      </c>
      <c r="V193" s="48">
        <f>cargo!CG193</f>
        <v>0</v>
      </c>
      <c r="W193" s="48">
        <f>cargo!CH193</f>
        <v>0</v>
      </c>
      <c r="X193" s="48">
        <f>cargo!CI193</f>
        <v>0</v>
      </c>
      <c r="Y193" s="48">
        <f>cargo!DE193</f>
        <v>9307.4699999999993</v>
      </c>
      <c r="Z193" s="48">
        <f>cargo!DF193</f>
        <v>9307.4699999999993</v>
      </c>
      <c r="AA193" s="48">
        <f>cargo!DG193</f>
        <v>9187.4</v>
      </c>
      <c r="AB193" s="48">
        <f>cargo!DH193</f>
        <v>120.07000000000001</v>
      </c>
      <c r="AC193" s="48">
        <f>cargo!DI193</f>
        <v>0</v>
      </c>
      <c r="AD193" s="48">
        <f>cargo!DJ193</f>
        <v>0</v>
      </c>
      <c r="AE193" s="48">
        <f>cargo!DK193</f>
        <v>0</v>
      </c>
      <c r="AF193" s="48">
        <f t="shared" si="18"/>
        <v>39110.49</v>
      </c>
      <c r="AG193" s="48">
        <f t="shared" si="18"/>
        <v>39110.49</v>
      </c>
      <c r="AH193" s="48">
        <f t="shared" si="18"/>
        <v>38663.269999999997</v>
      </c>
      <c r="AI193" s="48">
        <f t="shared" si="18"/>
        <v>447.21999999999997</v>
      </c>
      <c r="AJ193" s="48">
        <f t="shared" si="18"/>
        <v>0</v>
      </c>
      <c r="AK193" s="48">
        <f t="shared" si="18"/>
        <v>0</v>
      </c>
      <c r="AL193" s="48">
        <f t="shared" si="18"/>
        <v>0</v>
      </c>
    </row>
    <row r="194" spans="1:38" s="3" customFormat="1" ht="15" customHeight="1" x14ac:dyDescent="0.25">
      <c r="A194" s="52"/>
      <c r="B194" s="50"/>
      <c r="C194" s="54" t="s">
        <v>161</v>
      </c>
      <c r="D194" s="48">
        <f>cargo!Y194</f>
        <v>26257.77</v>
      </c>
      <c r="E194" s="48">
        <f>cargo!Z194</f>
        <v>26257.77</v>
      </c>
      <c r="F194" s="48">
        <f>cargo!AA194</f>
        <v>26257.77</v>
      </c>
      <c r="G194" s="48">
        <f>cargo!AB194</f>
        <v>0</v>
      </c>
      <c r="H194" s="48">
        <f>cargo!AC194</f>
        <v>0</v>
      </c>
      <c r="I194" s="48">
        <f>cargo!AD194</f>
        <v>0</v>
      </c>
      <c r="J194" s="48">
        <f>cargo!AE194</f>
        <v>0</v>
      </c>
      <c r="K194" s="48">
        <f>cargo!BA194</f>
        <v>7605.39</v>
      </c>
      <c r="L194" s="48">
        <f>cargo!BB194</f>
        <v>7605.39</v>
      </c>
      <c r="M194" s="48">
        <f>cargo!BC194</f>
        <v>7605.39</v>
      </c>
      <c r="N194" s="48">
        <f>cargo!BD194</f>
        <v>0</v>
      </c>
      <c r="O194" s="48">
        <f>cargo!BE194</f>
        <v>0</v>
      </c>
      <c r="P194" s="48">
        <f>cargo!BF194</f>
        <v>0</v>
      </c>
      <c r="Q194" s="48">
        <f>cargo!BG194</f>
        <v>0</v>
      </c>
      <c r="R194" s="48">
        <f>cargo!CC194</f>
        <v>11747.02</v>
      </c>
      <c r="S194" s="48">
        <f>cargo!CD194</f>
        <v>11747.02</v>
      </c>
      <c r="T194" s="48">
        <f>cargo!CE194</f>
        <v>11747.02</v>
      </c>
      <c r="U194" s="48">
        <f>cargo!CF194</f>
        <v>0</v>
      </c>
      <c r="V194" s="48">
        <f>cargo!CG194</f>
        <v>0</v>
      </c>
      <c r="W194" s="48">
        <f>cargo!CH194</f>
        <v>0</v>
      </c>
      <c r="X194" s="48">
        <f>cargo!CI194</f>
        <v>0</v>
      </c>
      <c r="Y194" s="48">
        <f>cargo!DE194</f>
        <v>10051.575000000001</v>
      </c>
      <c r="Z194" s="48">
        <f>cargo!DF194</f>
        <v>10051.575000000001</v>
      </c>
      <c r="AA194" s="48">
        <f>cargo!DG194</f>
        <v>10051.575000000001</v>
      </c>
      <c r="AB194" s="48">
        <f>cargo!DH194</f>
        <v>0</v>
      </c>
      <c r="AC194" s="48">
        <f>cargo!DI194</f>
        <v>0</v>
      </c>
      <c r="AD194" s="48">
        <f>cargo!DJ194</f>
        <v>0</v>
      </c>
      <c r="AE194" s="48">
        <f>cargo!DK194</f>
        <v>0</v>
      </c>
      <c r="AF194" s="48">
        <f t="shared" si="18"/>
        <v>55661.755000000005</v>
      </c>
      <c r="AG194" s="48">
        <f t="shared" si="18"/>
        <v>55661.755000000005</v>
      </c>
      <c r="AH194" s="48">
        <f t="shared" si="18"/>
        <v>55661.755000000005</v>
      </c>
      <c r="AI194" s="48">
        <f t="shared" si="18"/>
        <v>0</v>
      </c>
      <c r="AJ194" s="48">
        <f t="shared" si="18"/>
        <v>0</v>
      </c>
      <c r="AK194" s="48">
        <f t="shared" si="18"/>
        <v>0</v>
      </c>
      <c r="AL194" s="48">
        <f t="shared" si="18"/>
        <v>0</v>
      </c>
    </row>
    <row r="195" spans="1:38" s="3" customFormat="1" ht="15" customHeight="1" x14ac:dyDescent="0.25">
      <c r="A195" s="52"/>
      <c r="B195" s="50"/>
      <c r="C195" s="51" t="s">
        <v>162</v>
      </c>
      <c r="D195" s="48">
        <f>cargo!Y195</f>
        <v>365</v>
      </c>
      <c r="E195" s="48">
        <f>cargo!Z195</f>
        <v>365</v>
      </c>
      <c r="F195" s="48">
        <f>cargo!AA195</f>
        <v>15</v>
      </c>
      <c r="G195" s="48">
        <f>cargo!AB195</f>
        <v>350</v>
      </c>
      <c r="H195" s="48">
        <f>cargo!AC195</f>
        <v>0</v>
      </c>
      <c r="I195" s="48">
        <f>cargo!AD195</f>
        <v>0</v>
      </c>
      <c r="J195" s="48">
        <f>cargo!AE195</f>
        <v>0</v>
      </c>
      <c r="K195" s="48">
        <f>cargo!BA195</f>
        <v>0</v>
      </c>
      <c r="L195" s="48">
        <f>cargo!BB195</f>
        <v>0</v>
      </c>
      <c r="M195" s="48">
        <f>cargo!BC195</f>
        <v>0</v>
      </c>
      <c r="N195" s="48">
        <f>cargo!BD195</f>
        <v>0</v>
      </c>
      <c r="O195" s="48">
        <f>cargo!BE195</f>
        <v>0</v>
      </c>
      <c r="P195" s="48">
        <f>cargo!BF195</f>
        <v>0</v>
      </c>
      <c r="Q195" s="48">
        <f>cargo!BG195</f>
        <v>0</v>
      </c>
      <c r="R195" s="48">
        <f>cargo!CC195</f>
        <v>0</v>
      </c>
      <c r="S195" s="48">
        <f>cargo!CD195</f>
        <v>0</v>
      </c>
      <c r="T195" s="48">
        <f>cargo!CE195</f>
        <v>0</v>
      </c>
      <c r="U195" s="48">
        <f>cargo!CF195</f>
        <v>0</v>
      </c>
      <c r="V195" s="48">
        <f>cargo!CG195</f>
        <v>0</v>
      </c>
      <c r="W195" s="48">
        <f>cargo!CH195</f>
        <v>0</v>
      </c>
      <c r="X195" s="48">
        <f>cargo!CI195</f>
        <v>0</v>
      </c>
      <c r="Y195" s="48">
        <f>cargo!DE195</f>
        <v>13965</v>
      </c>
      <c r="Z195" s="48">
        <f>cargo!DF195</f>
        <v>13965</v>
      </c>
      <c r="AA195" s="48">
        <f>cargo!DG195</f>
        <v>0</v>
      </c>
      <c r="AB195" s="48">
        <f>cargo!DH195</f>
        <v>13965</v>
      </c>
      <c r="AC195" s="48">
        <f>cargo!DI195</f>
        <v>0</v>
      </c>
      <c r="AD195" s="48">
        <f>cargo!DJ195</f>
        <v>0</v>
      </c>
      <c r="AE195" s="48">
        <f>cargo!DK195</f>
        <v>0</v>
      </c>
      <c r="AF195" s="48">
        <f t="shared" si="18"/>
        <v>14330</v>
      </c>
      <c r="AG195" s="48">
        <f t="shared" si="18"/>
        <v>14330</v>
      </c>
      <c r="AH195" s="48">
        <f t="shared" si="18"/>
        <v>15</v>
      </c>
      <c r="AI195" s="48">
        <f t="shared" si="18"/>
        <v>14315</v>
      </c>
      <c r="AJ195" s="48">
        <f t="shared" si="18"/>
        <v>0</v>
      </c>
      <c r="AK195" s="48">
        <f t="shared" si="18"/>
        <v>0</v>
      </c>
      <c r="AL195" s="48">
        <f t="shared" si="18"/>
        <v>0</v>
      </c>
    </row>
    <row r="196" spans="1:38" s="3" customFormat="1" ht="15" customHeight="1" x14ac:dyDescent="0.25">
      <c r="A196" s="52"/>
      <c r="B196" s="50"/>
      <c r="C196" s="54" t="s">
        <v>163</v>
      </c>
      <c r="D196" s="48">
        <f>cargo!Y196</f>
        <v>365</v>
      </c>
      <c r="E196" s="48">
        <f>cargo!Z196</f>
        <v>365</v>
      </c>
      <c r="F196" s="48">
        <f>cargo!AA196</f>
        <v>15</v>
      </c>
      <c r="G196" s="48">
        <f>cargo!AB196</f>
        <v>350</v>
      </c>
      <c r="H196" s="48">
        <f>cargo!AC196</f>
        <v>0</v>
      </c>
      <c r="I196" s="48">
        <f>cargo!AD196</f>
        <v>0</v>
      </c>
      <c r="J196" s="48">
        <f>cargo!AE196</f>
        <v>0</v>
      </c>
      <c r="K196" s="48">
        <f>cargo!BA196</f>
        <v>0</v>
      </c>
      <c r="L196" s="48">
        <f>cargo!BB196</f>
        <v>0</v>
      </c>
      <c r="M196" s="48">
        <f>cargo!BC196</f>
        <v>0</v>
      </c>
      <c r="N196" s="48">
        <f>cargo!BD196</f>
        <v>0</v>
      </c>
      <c r="O196" s="48">
        <f>cargo!BE196</f>
        <v>0</v>
      </c>
      <c r="P196" s="48">
        <f>cargo!BF196</f>
        <v>0</v>
      </c>
      <c r="Q196" s="48">
        <f>cargo!BG196</f>
        <v>0</v>
      </c>
      <c r="R196" s="48">
        <f>cargo!CC196</f>
        <v>0</v>
      </c>
      <c r="S196" s="48">
        <f>cargo!CD196</f>
        <v>0</v>
      </c>
      <c r="T196" s="48">
        <f>cargo!CE196</f>
        <v>0</v>
      </c>
      <c r="U196" s="48">
        <f>cargo!CF196</f>
        <v>0</v>
      </c>
      <c r="V196" s="48">
        <f>cargo!CG196</f>
        <v>0</v>
      </c>
      <c r="W196" s="48">
        <f>cargo!CH196</f>
        <v>0</v>
      </c>
      <c r="X196" s="48">
        <f>cargo!CI196</f>
        <v>0</v>
      </c>
      <c r="Y196" s="48">
        <f>cargo!DE196</f>
        <v>0</v>
      </c>
      <c r="Z196" s="48">
        <f>cargo!DF196</f>
        <v>0</v>
      </c>
      <c r="AA196" s="48">
        <f>cargo!DG196</f>
        <v>0</v>
      </c>
      <c r="AB196" s="48">
        <f>cargo!DH196</f>
        <v>0</v>
      </c>
      <c r="AC196" s="48">
        <f>cargo!DI196</f>
        <v>0</v>
      </c>
      <c r="AD196" s="48">
        <f>cargo!DJ196</f>
        <v>0</v>
      </c>
      <c r="AE196" s="48">
        <f>cargo!DK196</f>
        <v>0</v>
      </c>
      <c r="AF196" s="48">
        <f t="shared" si="18"/>
        <v>365</v>
      </c>
      <c r="AG196" s="48">
        <f t="shared" si="18"/>
        <v>365</v>
      </c>
      <c r="AH196" s="48">
        <f t="shared" si="18"/>
        <v>15</v>
      </c>
      <c r="AI196" s="48">
        <f t="shared" si="18"/>
        <v>350</v>
      </c>
      <c r="AJ196" s="48">
        <f t="shared" si="18"/>
        <v>0</v>
      </c>
      <c r="AK196" s="48">
        <f t="shared" si="18"/>
        <v>0</v>
      </c>
      <c r="AL196" s="48">
        <f t="shared" si="18"/>
        <v>0</v>
      </c>
    </row>
    <row r="197" spans="1:38" s="3" customFormat="1" ht="15" customHeight="1" x14ac:dyDescent="0.25">
      <c r="A197" s="52"/>
      <c r="B197" s="50"/>
      <c r="C197" s="54" t="s">
        <v>164</v>
      </c>
      <c r="D197" s="48">
        <f>cargo!Y197</f>
        <v>0</v>
      </c>
      <c r="E197" s="48">
        <f>cargo!Z197</f>
        <v>0</v>
      </c>
      <c r="F197" s="48">
        <f>cargo!AA197</f>
        <v>0</v>
      </c>
      <c r="G197" s="48">
        <f>cargo!AB197</f>
        <v>0</v>
      </c>
      <c r="H197" s="48">
        <f>cargo!AC197</f>
        <v>0</v>
      </c>
      <c r="I197" s="48">
        <f>cargo!AD197</f>
        <v>0</v>
      </c>
      <c r="J197" s="48">
        <f>cargo!AE197</f>
        <v>0</v>
      </c>
      <c r="K197" s="48">
        <f>cargo!BA197</f>
        <v>0</v>
      </c>
      <c r="L197" s="48">
        <f>cargo!BB197</f>
        <v>0</v>
      </c>
      <c r="M197" s="48">
        <f>cargo!BC197</f>
        <v>0</v>
      </c>
      <c r="N197" s="48">
        <f>cargo!BD197</f>
        <v>0</v>
      </c>
      <c r="O197" s="48">
        <f>cargo!BE197</f>
        <v>0</v>
      </c>
      <c r="P197" s="48">
        <f>cargo!BF197</f>
        <v>0</v>
      </c>
      <c r="Q197" s="48">
        <f>cargo!BG197</f>
        <v>0</v>
      </c>
      <c r="R197" s="48">
        <f>cargo!CC197</f>
        <v>0</v>
      </c>
      <c r="S197" s="48">
        <f>cargo!CD197</f>
        <v>0</v>
      </c>
      <c r="T197" s="48">
        <f>cargo!CE197</f>
        <v>0</v>
      </c>
      <c r="U197" s="48">
        <f>cargo!CF197</f>
        <v>0</v>
      </c>
      <c r="V197" s="48">
        <f>cargo!CG197</f>
        <v>0</v>
      </c>
      <c r="W197" s="48">
        <f>cargo!CH197</f>
        <v>0</v>
      </c>
      <c r="X197" s="48">
        <f>cargo!CI197</f>
        <v>0</v>
      </c>
      <c r="Y197" s="48">
        <f>cargo!DE197</f>
        <v>13965</v>
      </c>
      <c r="Z197" s="48">
        <f>cargo!DF197</f>
        <v>13965</v>
      </c>
      <c r="AA197" s="48">
        <f>cargo!DG197</f>
        <v>0</v>
      </c>
      <c r="AB197" s="48">
        <f>cargo!DH197</f>
        <v>13965</v>
      </c>
      <c r="AC197" s="48">
        <f>cargo!DI197</f>
        <v>0</v>
      </c>
      <c r="AD197" s="48">
        <f>cargo!DJ197</f>
        <v>0</v>
      </c>
      <c r="AE197" s="48">
        <f>cargo!DK197</f>
        <v>0</v>
      </c>
      <c r="AF197" s="48">
        <f t="shared" si="18"/>
        <v>13965</v>
      </c>
      <c r="AG197" s="48">
        <f t="shared" si="18"/>
        <v>13965</v>
      </c>
      <c r="AH197" s="48">
        <f t="shared" si="18"/>
        <v>0</v>
      </c>
      <c r="AI197" s="48">
        <f t="shared" si="18"/>
        <v>13965</v>
      </c>
      <c r="AJ197" s="48">
        <f t="shared" si="18"/>
        <v>0</v>
      </c>
      <c r="AK197" s="48">
        <f t="shared" si="18"/>
        <v>0</v>
      </c>
      <c r="AL197" s="48">
        <f t="shared" si="18"/>
        <v>0</v>
      </c>
    </row>
    <row r="198" spans="1:38" s="3" customFormat="1" ht="15" customHeight="1" x14ac:dyDescent="0.25">
      <c r="A198" s="52"/>
      <c r="B198" s="50"/>
      <c r="C198" s="54" t="s">
        <v>165</v>
      </c>
      <c r="D198" s="48">
        <f>cargo!Y198</f>
        <v>0</v>
      </c>
      <c r="E198" s="48">
        <f>cargo!Z198</f>
        <v>0</v>
      </c>
      <c r="F198" s="48">
        <f>cargo!AA198</f>
        <v>0</v>
      </c>
      <c r="G198" s="48">
        <f>cargo!AB198</f>
        <v>0</v>
      </c>
      <c r="H198" s="48">
        <f>cargo!AC198</f>
        <v>0</v>
      </c>
      <c r="I198" s="48">
        <f>cargo!AD198</f>
        <v>0</v>
      </c>
      <c r="J198" s="48">
        <f>cargo!AE198</f>
        <v>0</v>
      </c>
      <c r="K198" s="48">
        <f>cargo!BA198</f>
        <v>0</v>
      </c>
      <c r="L198" s="48">
        <f>cargo!BB198</f>
        <v>0</v>
      </c>
      <c r="M198" s="48">
        <f>cargo!BC198</f>
        <v>0</v>
      </c>
      <c r="N198" s="48">
        <f>cargo!BD198</f>
        <v>0</v>
      </c>
      <c r="O198" s="48">
        <f>cargo!BE198</f>
        <v>0</v>
      </c>
      <c r="P198" s="48">
        <f>cargo!BF198</f>
        <v>0</v>
      </c>
      <c r="Q198" s="48">
        <f>cargo!BG198</f>
        <v>0</v>
      </c>
      <c r="R198" s="48">
        <f>cargo!CC198</f>
        <v>0</v>
      </c>
      <c r="S198" s="48">
        <f>cargo!CD198</f>
        <v>0</v>
      </c>
      <c r="T198" s="48">
        <f>cargo!CE198</f>
        <v>0</v>
      </c>
      <c r="U198" s="48">
        <f>cargo!CF198</f>
        <v>0</v>
      </c>
      <c r="V198" s="48">
        <f>cargo!CG198</f>
        <v>0</v>
      </c>
      <c r="W198" s="48">
        <f>cargo!CH198</f>
        <v>0</v>
      </c>
      <c r="X198" s="48">
        <f>cargo!CI198</f>
        <v>0</v>
      </c>
      <c r="Y198" s="48">
        <f>cargo!DE198</f>
        <v>0</v>
      </c>
      <c r="Z198" s="48">
        <f>cargo!DF198</f>
        <v>0</v>
      </c>
      <c r="AA198" s="48">
        <f>cargo!DG198</f>
        <v>0</v>
      </c>
      <c r="AB198" s="48">
        <f>cargo!DH198</f>
        <v>0</v>
      </c>
      <c r="AC198" s="48">
        <f>cargo!DI198</f>
        <v>0</v>
      </c>
      <c r="AD198" s="48">
        <f>cargo!DJ198</f>
        <v>0</v>
      </c>
      <c r="AE198" s="48">
        <f>cargo!DK198</f>
        <v>0</v>
      </c>
      <c r="AF198" s="48">
        <f t="shared" si="18"/>
        <v>0</v>
      </c>
      <c r="AG198" s="48">
        <f t="shared" si="18"/>
        <v>0</v>
      </c>
      <c r="AH198" s="48">
        <f t="shared" si="18"/>
        <v>0</v>
      </c>
      <c r="AI198" s="48">
        <f t="shared" si="18"/>
        <v>0</v>
      </c>
      <c r="AJ198" s="48">
        <f t="shared" si="18"/>
        <v>0</v>
      </c>
      <c r="AK198" s="48">
        <f t="shared" si="18"/>
        <v>0</v>
      </c>
      <c r="AL198" s="48">
        <f t="shared" si="18"/>
        <v>0</v>
      </c>
    </row>
    <row r="199" spans="1:38" s="3" customFormat="1" ht="15" customHeight="1" x14ac:dyDescent="0.25">
      <c r="A199" s="52"/>
      <c r="B199" s="50"/>
      <c r="C199" s="51" t="s">
        <v>51</v>
      </c>
      <c r="D199" s="48">
        <f>cargo!Y199</f>
        <v>23625.89</v>
      </c>
      <c r="E199" s="48">
        <f>cargo!Z199</f>
        <v>23625.89</v>
      </c>
      <c r="F199" s="48">
        <f>cargo!AA199</f>
        <v>23582.54</v>
      </c>
      <c r="G199" s="48">
        <f>cargo!AB199</f>
        <v>43.350000000000009</v>
      </c>
      <c r="H199" s="48">
        <f>cargo!AC199</f>
        <v>0</v>
      </c>
      <c r="I199" s="48">
        <f>cargo!AD199</f>
        <v>0</v>
      </c>
      <c r="J199" s="48">
        <f>cargo!AE199</f>
        <v>0</v>
      </c>
      <c r="K199" s="48">
        <f>cargo!BA199</f>
        <v>33942.903000000006</v>
      </c>
      <c r="L199" s="48">
        <f>cargo!BB199</f>
        <v>33942.903000000006</v>
      </c>
      <c r="M199" s="48">
        <f>cargo!BC199</f>
        <v>33915.868000000002</v>
      </c>
      <c r="N199" s="48">
        <f>cargo!BD199</f>
        <v>27.035000000000004</v>
      </c>
      <c r="O199" s="48">
        <f>cargo!BE199</f>
        <v>0</v>
      </c>
      <c r="P199" s="48">
        <f>cargo!BF199</f>
        <v>0</v>
      </c>
      <c r="Q199" s="48">
        <f>cargo!BG199</f>
        <v>0</v>
      </c>
      <c r="R199" s="48">
        <f>cargo!CC199</f>
        <v>33129.092000000004</v>
      </c>
      <c r="S199" s="48">
        <f>cargo!CD199</f>
        <v>33129.092000000004</v>
      </c>
      <c r="T199" s="48">
        <f>cargo!CE199</f>
        <v>31702.603000000003</v>
      </c>
      <c r="U199" s="48">
        <f>cargo!CF199</f>
        <v>1426.489</v>
      </c>
      <c r="V199" s="48">
        <f>cargo!CG199</f>
        <v>0</v>
      </c>
      <c r="W199" s="48">
        <f>cargo!CH199</f>
        <v>0</v>
      </c>
      <c r="X199" s="48">
        <f>cargo!CI199</f>
        <v>0</v>
      </c>
      <c r="Y199" s="48">
        <f>cargo!DE199</f>
        <v>23128.57</v>
      </c>
      <c r="Z199" s="48">
        <f>cargo!DF199</f>
        <v>23128.57</v>
      </c>
      <c r="AA199" s="48">
        <f>cargo!DG199</f>
        <v>23081.06</v>
      </c>
      <c r="AB199" s="48">
        <f>cargo!DH199</f>
        <v>47.510000000000005</v>
      </c>
      <c r="AC199" s="48">
        <f>cargo!DI199</f>
        <v>0</v>
      </c>
      <c r="AD199" s="48">
        <f>cargo!DJ199</f>
        <v>0</v>
      </c>
      <c r="AE199" s="48">
        <f>cargo!DK199</f>
        <v>0</v>
      </c>
      <c r="AF199" s="48">
        <f t="shared" si="18"/>
        <v>113826.45500000002</v>
      </c>
      <c r="AG199" s="48">
        <f t="shared" si="18"/>
        <v>113826.45500000002</v>
      </c>
      <c r="AH199" s="48">
        <f t="shared" si="18"/>
        <v>112282.071</v>
      </c>
      <c r="AI199" s="48">
        <f t="shared" si="18"/>
        <v>1544.384</v>
      </c>
      <c r="AJ199" s="48">
        <f t="shared" si="18"/>
        <v>0</v>
      </c>
      <c r="AK199" s="48">
        <f t="shared" si="18"/>
        <v>0</v>
      </c>
      <c r="AL199" s="48">
        <f t="shared" si="18"/>
        <v>0</v>
      </c>
    </row>
    <row r="200" spans="1:38" s="3" customFormat="1" ht="15" customHeight="1" x14ac:dyDescent="0.25">
      <c r="A200" s="52"/>
      <c r="B200" s="50"/>
      <c r="C200" s="51" t="s">
        <v>26</v>
      </c>
      <c r="D200" s="48">
        <f>cargo!Y200</f>
        <v>279865.40899999999</v>
      </c>
      <c r="E200" s="48">
        <f>cargo!Z200</f>
        <v>169563.80100000001</v>
      </c>
      <c r="F200" s="48">
        <f>cargo!AA200</f>
        <v>21290.720000000001</v>
      </c>
      <c r="G200" s="48">
        <f>cargo!AB200</f>
        <v>148273.08100000001</v>
      </c>
      <c r="H200" s="48">
        <f>cargo!AC200</f>
        <v>110301.60799999999</v>
      </c>
      <c r="I200" s="48">
        <f>cargo!AD200</f>
        <v>101392.17199999999</v>
      </c>
      <c r="J200" s="48">
        <f>cargo!AE200</f>
        <v>8909.4359999999997</v>
      </c>
      <c r="K200" s="48">
        <f>cargo!BA200</f>
        <v>295146.18700000003</v>
      </c>
      <c r="L200" s="48">
        <f>cargo!BB200</f>
        <v>168024.21300000002</v>
      </c>
      <c r="M200" s="48">
        <f>cargo!BC200</f>
        <v>15129.559000000001</v>
      </c>
      <c r="N200" s="48">
        <f>cargo!BD200</f>
        <v>152894.65400000001</v>
      </c>
      <c r="O200" s="48">
        <f>cargo!BE200</f>
        <v>127121.974</v>
      </c>
      <c r="P200" s="48">
        <f>cargo!BF200</f>
        <v>119531.45600000001</v>
      </c>
      <c r="Q200" s="48">
        <f>cargo!BG200</f>
        <v>7590.518</v>
      </c>
      <c r="R200" s="48">
        <f>cargo!CC200</f>
        <v>276633.11</v>
      </c>
      <c r="S200" s="48">
        <f>cargo!CD200</f>
        <v>155823.88199999998</v>
      </c>
      <c r="T200" s="48">
        <f>cargo!CE200</f>
        <v>19808.370999999999</v>
      </c>
      <c r="U200" s="48">
        <f>cargo!CF200</f>
        <v>136015.511</v>
      </c>
      <c r="V200" s="48">
        <f>cargo!CG200</f>
        <v>120809.228</v>
      </c>
      <c r="W200" s="48">
        <f>cargo!CH200</f>
        <v>109229.60800000001</v>
      </c>
      <c r="X200" s="48">
        <f>cargo!CI200</f>
        <v>11579.62</v>
      </c>
      <c r="Y200" s="48">
        <f>cargo!DE200</f>
        <v>393340.43599999999</v>
      </c>
      <c r="Z200" s="48">
        <f>cargo!DF200</f>
        <v>256412.52</v>
      </c>
      <c r="AA200" s="48">
        <f>cargo!DG200</f>
        <v>34077.320999999996</v>
      </c>
      <c r="AB200" s="48">
        <f>cargo!DH200</f>
        <v>222335.19899999999</v>
      </c>
      <c r="AC200" s="48">
        <f>cargo!DI200</f>
        <v>136927.91600000003</v>
      </c>
      <c r="AD200" s="48">
        <f>cargo!DJ200</f>
        <v>128328.05800000002</v>
      </c>
      <c r="AE200" s="48">
        <f>cargo!DK200</f>
        <v>8599.8580000000002</v>
      </c>
      <c r="AF200" s="48">
        <f t="shared" si="18"/>
        <v>1244985.142</v>
      </c>
      <c r="AG200" s="48">
        <f t="shared" si="18"/>
        <v>749824.41599999997</v>
      </c>
      <c r="AH200" s="48">
        <f t="shared" si="18"/>
        <v>90305.97099999999</v>
      </c>
      <c r="AI200" s="48">
        <f t="shared" si="18"/>
        <v>659518.44499999995</v>
      </c>
      <c r="AJ200" s="48">
        <f t="shared" si="18"/>
        <v>495160.72600000002</v>
      </c>
      <c r="AK200" s="48">
        <f t="shared" si="18"/>
        <v>458481.29400000005</v>
      </c>
      <c r="AL200" s="48">
        <f t="shared" si="18"/>
        <v>36679.432000000001</v>
      </c>
    </row>
    <row r="201" spans="1:38" s="3" customFormat="1" ht="15" customHeight="1" x14ac:dyDescent="0.25">
      <c r="A201" s="52"/>
      <c r="B201" s="50"/>
      <c r="C201" s="54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</row>
    <row r="202" spans="1:38" s="3" customFormat="1" ht="15" customHeight="1" x14ac:dyDescent="0.25">
      <c r="A202" s="49"/>
      <c r="B202" s="50" t="s">
        <v>166</v>
      </c>
      <c r="C202" s="51"/>
      <c r="D202" s="48">
        <f>cargo!Y202</f>
        <v>5197395.4090999998</v>
      </c>
      <c r="E202" s="48">
        <f>cargo!Z202</f>
        <v>2826498.2140999995</v>
      </c>
      <c r="F202" s="48">
        <f>cargo!AA202</f>
        <v>816653.80649999972</v>
      </c>
      <c r="G202" s="48">
        <f>cargo!AB202</f>
        <v>2009844.4075999996</v>
      </c>
      <c r="H202" s="48">
        <f>cargo!AC202</f>
        <v>2370897.1950000003</v>
      </c>
      <c r="I202" s="48">
        <f>cargo!AD202</f>
        <v>884941.19500000007</v>
      </c>
      <c r="J202" s="48">
        <f>cargo!AE202</f>
        <v>1485956</v>
      </c>
      <c r="K202" s="48">
        <f>cargo!BA202</f>
        <v>6452977.9269000012</v>
      </c>
      <c r="L202" s="48">
        <f>cargo!BB202</f>
        <v>2902933.8339000004</v>
      </c>
      <c r="M202" s="48">
        <f>cargo!BC202</f>
        <v>883569.78869999992</v>
      </c>
      <c r="N202" s="48">
        <f>cargo!BD202</f>
        <v>2019364.0452000005</v>
      </c>
      <c r="O202" s="48">
        <f>cargo!BE202</f>
        <v>3550044.0930000003</v>
      </c>
      <c r="P202" s="48">
        <f>cargo!BF202</f>
        <v>985327.58200000017</v>
      </c>
      <c r="Q202" s="48">
        <f>cargo!BG202</f>
        <v>2564716.5109999999</v>
      </c>
      <c r="R202" s="48">
        <f>cargo!CC202</f>
        <v>4542034.7949099997</v>
      </c>
      <c r="S202" s="48">
        <f>cargo!CD202</f>
        <v>2980105.59491</v>
      </c>
      <c r="T202" s="48">
        <f>cargo!CE202</f>
        <v>870312.86761000019</v>
      </c>
      <c r="U202" s="48">
        <f>cargo!CF202</f>
        <v>2109792.7272999999</v>
      </c>
      <c r="V202" s="48">
        <f>cargo!CG202</f>
        <v>1561929.2</v>
      </c>
      <c r="W202" s="48">
        <f>cargo!CH202</f>
        <v>1026810.2</v>
      </c>
      <c r="X202" s="48">
        <f>cargo!CI202</f>
        <v>535119</v>
      </c>
      <c r="Y202" s="48">
        <f>cargo!DE202</f>
        <v>7152919.0113399997</v>
      </c>
      <c r="Z202" s="48">
        <f>cargo!DF202</f>
        <v>2765478.8123400002</v>
      </c>
      <c r="AA202" s="48">
        <f>cargo!DG202</f>
        <v>819679.80995000002</v>
      </c>
      <c r="AB202" s="48">
        <f>cargo!DH202</f>
        <v>1945799.00239</v>
      </c>
      <c r="AC202" s="48">
        <f>cargo!DI202</f>
        <v>4387440.199</v>
      </c>
      <c r="AD202" s="48">
        <f>cargo!DJ202</f>
        <v>867138.63100000005</v>
      </c>
      <c r="AE202" s="48">
        <f>cargo!DK202</f>
        <v>3520301.568</v>
      </c>
      <c r="AF202" s="48">
        <f t="shared" ref="AF202:AL226" si="19">D202+K202+R202+Y202</f>
        <v>23345327.142250001</v>
      </c>
      <c r="AG202" s="48">
        <f t="shared" si="19"/>
        <v>11475016.455250001</v>
      </c>
      <c r="AH202" s="48">
        <f t="shared" si="19"/>
        <v>3390216.2727600001</v>
      </c>
      <c r="AI202" s="48">
        <f t="shared" si="19"/>
        <v>8084800.1824899996</v>
      </c>
      <c r="AJ202" s="48">
        <f t="shared" si="19"/>
        <v>11870310.687000001</v>
      </c>
      <c r="AK202" s="48">
        <f t="shared" si="19"/>
        <v>3764217.608</v>
      </c>
      <c r="AL202" s="48">
        <f t="shared" si="19"/>
        <v>8106093.0789999999</v>
      </c>
    </row>
    <row r="203" spans="1:38" s="3" customFormat="1" ht="15" customHeight="1" x14ac:dyDescent="0.25">
      <c r="A203" s="52"/>
      <c r="B203" s="50"/>
      <c r="C203" s="51" t="s">
        <v>167</v>
      </c>
      <c r="D203" s="48">
        <f>cargo!Y203</f>
        <v>1009659.2523999999</v>
      </c>
      <c r="E203" s="48">
        <f>cargo!Z203</f>
        <v>582564.61539999989</v>
      </c>
      <c r="F203" s="48">
        <f>cargo!AA203</f>
        <v>493587.78279999993</v>
      </c>
      <c r="G203" s="48">
        <f>cargo!AB203</f>
        <v>88976.832599999994</v>
      </c>
      <c r="H203" s="48">
        <f>cargo!AC203</f>
        <v>427094.63700000005</v>
      </c>
      <c r="I203" s="48">
        <f>cargo!AD203</f>
        <v>427094.63700000005</v>
      </c>
      <c r="J203" s="48">
        <f>cargo!AE203</f>
        <v>0</v>
      </c>
      <c r="K203" s="48">
        <f>cargo!BA203</f>
        <v>1037669.5593000001</v>
      </c>
      <c r="L203" s="48">
        <f>cargo!BB203</f>
        <v>608318.36829999997</v>
      </c>
      <c r="M203" s="48">
        <f>cargo!BC203</f>
        <v>525841.46609999996</v>
      </c>
      <c r="N203" s="48">
        <f>cargo!BD203</f>
        <v>82476.902199999997</v>
      </c>
      <c r="O203" s="48">
        <f>cargo!BE203</f>
        <v>429351.19100000011</v>
      </c>
      <c r="P203" s="48">
        <f>cargo!BF203</f>
        <v>429351.19100000011</v>
      </c>
      <c r="Q203" s="48">
        <f>cargo!BG203</f>
        <v>0</v>
      </c>
      <c r="R203" s="48">
        <f>cargo!CC203</f>
        <v>1053526.76991</v>
      </c>
      <c r="S203" s="48">
        <f>cargo!CD203</f>
        <v>641415.83191000007</v>
      </c>
      <c r="T203" s="48">
        <f>cargo!CE203</f>
        <v>545944.48261000006</v>
      </c>
      <c r="U203" s="48">
        <f>cargo!CF203</f>
        <v>95471.349300000002</v>
      </c>
      <c r="V203" s="48">
        <f>cargo!CG203</f>
        <v>412110.93800000002</v>
      </c>
      <c r="W203" s="48">
        <f>cargo!CH203</f>
        <v>412110.93800000002</v>
      </c>
      <c r="X203" s="48">
        <f>cargo!CI203</f>
        <v>0</v>
      </c>
      <c r="Y203" s="48">
        <f>cargo!DE203</f>
        <v>938128.05634000001</v>
      </c>
      <c r="Z203" s="48">
        <f>cargo!DF203</f>
        <v>615084.27934000001</v>
      </c>
      <c r="AA203" s="48">
        <f>cargo!DG203</f>
        <v>539667.87294999999</v>
      </c>
      <c r="AB203" s="48">
        <f>cargo!DH203</f>
        <v>75416.406389999989</v>
      </c>
      <c r="AC203" s="48">
        <f>cargo!DI203</f>
        <v>323043.777</v>
      </c>
      <c r="AD203" s="48">
        <f>cargo!DJ203</f>
        <v>323043.777</v>
      </c>
      <c r="AE203" s="48">
        <f>cargo!DK203</f>
        <v>0</v>
      </c>
      <c r="AF203" s="48">
        <f t="shared" si="19"/>
        <v>4038983.6379499999</v>
      </c>
      <c r="AG203" s="48">
        <f t="shared" si="19"/>
        <v>2447383.0949499998</v>
      </c>
      <c r="AH203" s="48">
        <f t="shared" si="19"/>
        <v>2105041.6044600001</v>
      </c>
      <c r="AI203" s="48">
        <f t="shared" si="19"/>
        <v>342341.49049</v>
      </c>
      <c r="AJ203" s="48">
        <f t="shared" si="19"/>
        <v>1591600.5430000003</v>
      </c>
      <c r="AK203" s="48">
        <f t="shared" si="19"/>
        <v>1591600.5430000003</v>
      </c>
      <c r="AL203" s="48">
        <f t="shared" si="19"/>
        <v>0</v>
      </c>
    </row>
    <row r="204" spans="1:38" s="3" customFormat="1" ht="15" customHeight="1" x14ac:dyDescent="0.25">
      <c r="A204" s="52"/>
      <c r="B204" s="50"/>
      <c r="C204" s="54" t="s">
        <v>168</v>
      </c>
      <c r="D204" s="48">
        <f>cargo!Y204</f>
        <v>200504.61999999997</v>
      </c>
      <c r="E204" s="48">
        <f>cargo!Z204</f>
        <v>200504.61999999997</v>
      </c>
      <c r="F204" s="48">
        <f>cargo!AA204</f>
        <v>171573.34999999998</v>
      </c>
      <c r="G204" s="48">
        <f>cargo!AB204</f>
        <v>28931.269999999997</v>
      </c>
      <c r="H204" s="48">
        <f>cargo!AC204</f>
        <v>0</v>
      </c>
      <c r="I204" s="48">
        <f>cargo!AD204</f>
        <v>0</v>
      </c>
      <c r="J204" s="48">
        <f>cargo!AE204</f>
        <v>0</v>
      </c>
      <c r="K204" s="48">
        <f>cargo!BA204</f>
        <v>205877.05799999999</v>
      </c>
      <c r="L204" s="48">
        <f>cargo!BB204</f>
        <v>205877.05799999999</v>
      </c>
      <c r="M204" s="48">
        <f>cargo!BC204</f>
        <v>173421.05799999999</v>
      </c>
      <c r="N204" s="48">
        <f>cargo!BD204</f>
        <v>32456</v>
      </c>
      <c r="O204" s="48">
        <f>cargo!BE204</f>
        <v>0</v>
      </c>
      <c r="P204" s="48">
        <f>cargo!BF204</f>
        <v>0</v>
      </c>
      <c r="Q204" s="48">
        <f>cargo!BG204</f>
        <v>0</v>
      </c>
      <c r="R204" s="48">
        <f>cargo!CC204</f>
        <v>224435.82381</v>
      </c>
      <c r="S204" s="48">
        <f>cargo!CD204</f>
        <v>224435.82381</v>
      </c>
      <c r="T204" s="48">
        <f>cargo!CE204</f>
        <v>192971.82381</v>
      </c>
      <c r="U204" s="48">
        <f>cargo!CF204</f>
        <v>31464</v>
      </c>
      <c r="V204" s="48">
        <f>cargo!CG204</f>
        <v>0</v>
      </c>
      <c r="W204" s="48">
        <f>cargo!CH204</f>
        <v>0</v>
      </c>
      <c r="X204" s="48">
        <f>cargo!CI204</f>
        <v>0</v>
      </c>
      <c r="Y204" s="48">
        <f>cargo!DE204</f>
        <v>203836.48041000002</v>
      </c>
      <c r="Z204" s="48">
        <f>cargo!DF204</f>
        <v>203836.48041000002</v>
      </c>
      <c r="AA204" s="48">
        <f>cargo!DG204</f>
        <v>171247.48041000002</v>
      </c>
      <c r="AB204" s="48">
        <f>cargo!DH204</f>
        <v>32589</v>
      </c>
      <c r="AC204" s="48">
        <f>cargo!DI204</f>
        <v>0</v>
      </c>
      <c r="AD204" s="48">
        <f>cargo!DJ204</f>
        <v>0</v>
      </c>
      <c r="AE204" s="48">
        <f>cargo!DK204</f>
        <v>0</v>
      </c>
      <c r="AF204" s="48">
        <f t="shared" si="19"/>
        <v>834653.98221999989</v>
      </c>
      <c r="AG204" s="48">
        <f t="shared" si="19"/>
        <v>834653.98221999989</v>
      </c>
      <c r="AH204" s="48">
        <f t="shared" si="19"/>
        <v>709213.71221999987</v>
      </c>
      <c r="AI204" s="48">
        <f t="shared" si="19"/>
        <v>125440.26999999999</v>
      </c>
      <c r="AJ204" s="48">
        <f t="shared" si="19"/>
        <v>0</v>
      </c>
      <c r="AK204" s="48">
        <f t="shared" si="19"/>
        <v>0</v>
      </c>
      <c r="AL204" s="48">
        <f t="shared" si="19"/>
        <v>0</v>
      </c>
    </row>
    <row r="205" spans="1:38" s="3" customFormat="1" ht="15" customHeight="1" x14ac:dyDescent="0.25">
      <c r="A205" s="52"/>
      <c r="B205" s="50"/>
      <c r="C205" s="54" t="s">
        <v>169</v>
      </c>
      <c r="D205" s="48">
        <f>cargo!Y205</f>
        <v>0</v>
      </c>
      <c r="E205" s="48">
        <f>cargo!Z205</f>
        <v>0</v>
      </c>
      <c r="F205" s="48">
        <f>cargo!AA205</f>
        <v>0</v>
      </c>
      <c r="G205" s="48">
        <f>cargo!AB205</f>
        <v>0</v>
      </c>
      <c r="H205" s="48">
        <f>cargo!AC205</f>
        <v>0</v>
      </c>
      <c r="I205" s="48">
        <f>cargo!AD205</f>
        <v>0</v>
      </c>
      <c r="J205" s="48">
        <f>cargo!AE205</f>
        <v>0</v>
      </c>
      <c r="K205" s="48">
        <f>cargo!BA205</f>
        <v>0</v>
      </c>
      <c r="L205" s="48">
        <f>cargo!BB205</f>
        <v>0</v>
      </c>
      <c r="M205" s="48">
        <f>cargo!BC205</f>
        <v>0</v>
      </c>
      <c r="N205" s="48">
        <f>cargo!BD205</f>
        <v>0</v>
      </c>
      <c r="O205" s="48">
        <f>cargo!BE205</f>
        <v>0</v>
      </c>
      <c r="P205" s="48">
        <f>cargo!BF205</f>
        <v>0</v>
      </c>
      <c r="Q205" s="48">
        <f>cargo!BG205</f>
        <v>0</v>
      </c>
      <c r="R205" s="48">
        <f>cargo!CC205</f>
        <v>0</v>
      </c>
      <c r="S205" s="48">
        <f>cargo!CD205</f>
        <v>0</v>
      </c>
      <c r="T205" s="48">
        <f>cargo!CE205</f>
        <v>0</v>
      </c>
      <c r="U205" s="48">
        <f>cargo!CF205</f>
        <v>0</v>
      </c>
      <c r="V205" s="48">
        <f>cargo!CG205</f>
        <v>0</v>
      </c>
      <c r="W205" s="48">
        <f>cargo!CH205</f>
        <v>0</v>
      </c>
      <c r="X205" s="48">
        <f>cargo!CI205</f>
        <v>0</v>
      </c>
      <c r="Y205" s="48">
        <f>cargo!DE205</f>
        <v>0</v>
      </c>
      <c r="Z205" s="48">
        <f>cargo!DF205</f>
        <v>0</v>
      </c>
      <c r="AA205" s="48">
        <f>cargo!DG205</f>
        <v>0</v>
      </c>
      <c r="AB205" s="48">
        <f>cargo!DH205</f>
        <v>0</v>
      </c>
      <c r="AC205" s="48">
        <f>cargo!DI205</f>
        <v>0</v>
      </c>
      <c r="AD205" s="48">
        <f>cargo!DJ205</f>
        <v>0</v>
      </c>
      <c r="AE205" s="48">
        <f>cargo!DK205</f>
        <v>0</v>
      </c>
      <c r="AF205" s="48">
        <f t="shared" si="19"/>
        <v>0</v>
      </c>
      <c r="AG205" s="48">
        <f t="shared" si="19"/>
        <v>0</v>
      </c>
      <c r="AH205" s="48">
        <f t="shared" si="19"/>
        <v>0</v>
      </c>
      <c r="AI205" s="48">
        <f t="shared" si="19"/>
        <v>0</v>
      </c>
      <c r="AJ205" s="48">
        <f t="shared" si="19"/>
        <v>0</v>
      </c>
      <c r="AK205" s="48">
        <f t="shared" si="19"/>
        <v>0</v>
      </c>
      <c r="AL205" s="48">
        <f t="shared" si="19"/>
        <v>0</v>
      </c>
    </row>
    <row r="206" spans="1:38" s="3" customFormat="1" ht="15" customHeight="1" x14ac:dyDescent="0.25">
      <c r="A206" s="52"/>
      <c r="B206" s="50"/>
      <c r="C206" s="54" t="s">
        <v>170</v>
      </c>
      <c r="D206" s="48">
        <f>cargo!Y206</f>
        <v>1656.1423999999997</v>
      </c>
      <c r="E206" s="48">
        <f>cargo!Z206</f>
        <v>1656.1423999999997</v>
      </c>
      <c r="F206" s="48">
        <f>cargo!AA206</f>
        <v>175.6318</v>
      </c>
      <c r="G206" s="48">
        <f>cargo!AB206</f>
        <v>1480.5105999999998</v>
      </c>
      <c r="H206" s="48">
        <f>cargo!AC206</f>
        <v>0</v>
      </c>
      <c r="I206" s="48">
        <f>cargo!AD206</f>
        <v>0</v>
      </c>
      <c r="J206" s="48">
        <f>cargo!AE206</f>
        <v>0</v>
      </c>
      <c r="K206" s="48">
        <f>cargo!BA206</f>
        <v>1301.7973</v>
      </c>
      <c r="L206" s="48">
        <f>cargo!BB206</f>
        <v>1301.7973</v>
      </c>
      <c r="M206" s="48">
        <f>cargo!BC206</f>
        <v>270.94409999999993</v>
      </c>
      <c r="N206" s="48">
        <f>cargo!BD206</f>
        <v>1030.8532</v>
      </c>
      <c r="O206" s="48">
        <f>cargo!BE206</f>
        <v>0</v>
      </c>
      <c r="P206" s="48">
        <f>cargo!BF206</f>
        <v>0</v>
      </c>
      <c r="Q206" s="48">
        <f>cargo!BG206</f>
        <v>0</v>
      </c>
      <c r="R206" s="48">
        <f>cargo!CC206</f>
        <v>1259.2747999999999</v>
      </c>
      <c r="S206" s="48">
        <f>cargo!CD206</f>
        <v>1259.2747999999999</v>
      </c>
      <c r="T206" s="48">
        <f>cargo!CE206</f>
        <v>186.6806</v>
      </c>
      <c r="U206" s="48">
        <f>cargo!CF206</f>
        <v>1072.5942</v>
      </c>
      <c r="V206" s="48">
        <f>cargo!CG206</f>
        <v>0</v>
      </c>
      <c r="W206" s="48">
        <f>cargo!CH206</f>
        <v>0</v>
      </c>
      <c r="X206" s="48">
        <f>cargo!CI206</f>
        <v>0</v>
      </c>
      <c r="Y206" s="48">
        <f>cargo!DE206</f>
        <v>1171.6313</v>
      </c>
      <c r="Z206" s="48">
        <f>cargo!DF206</f>
        <v>1171.6313</v>
      </c>
      <c r="AA206" s="48">
        <f>cargo!DG206</f>
        <v>134.85669999999999</v>
      </c>
      <c r="AB206" s="48">
        <f>cargo!DH206</f>
        <v>1036.7746</v>
      </c>
      <c r="AC206" s="48">
        <f>cargo!DI206</f>
        <v>0</v>
      </c>
      <c r="AD206" s="48">
        <f>cargo!DJ206</f>
        <v>0</v>
      </c>
      <c r="AE206" s="48">
        <f>cargo!DK206</f>
        <v>0</v>
      </c>
      <c r="AF206" s="48">
        <f t="shared" si="19"/>
        <v>5388.8458000000001</v>
      </c>
      <c r="AG206" s="48">
        <f t="shared" si="19"/>
        <v>5388.8458000000001</v>
      </c>
      <c r="AH206" s="48">
        <f t="shared" si="19"/>
        <v>768.11320000000001</v>
      </c>
      <c r="AI206" s="48">
        <f t="shared" si="19"/>
        <v>4620.7326000000003</v>
      </c>
      <c r="AJ206" s="48">
        <f t="shared" si="19"/>
        <v>0</v>
      </c>
      <c r="AK206" s="48">
        <f t="shared" si="19"/>
        <v>0</v>
      </c>
      <c r="AL206" s="48">
        <f t="shared" si="19"/>
        <v>0</v>
      </c>
    </row>
    <row r="207" spans="1:38" s="3" customFormat="1" ht="15" customHeight="1" x14ac:dyDescent="0.25">
      <c r="A207" s="52"/>
      <c r="B207" s="50"/>
      <c r="C207" s="54" t="s">
        <v>171</v>
      </c>
      <c r="D207" s="48">
        <f>cargo!Y207</f>
        <v>3365.0820000000003</v>
      </c>
      <c r="E207" s="48">
        <f>cargo!Z207</f>
        <v>3365.0820000000003</v>
      </c>
      <c r="F207" s="48">
        <f>cargo!AA207</f>
        <v>1682.8600000000001</v>
      </c>
      <c r="G207" s="48">
        <f>cargo!AB207</f>
        <v>1682.222</v>
      </c>
      <c r="H207" s="48">
        <f>cargo!AC207</f>
        <v>0</v>
      </c>
      <c r="I207" s="48">
        <f>cargo!AD207</f>
        <v>0</v>
      </c>
      <c r="J207" s="48">
        <f>cargo!AE207</f>
        <v>0</v>
      </c>
      <c r="K207" s="48">
        <f>cargo!BA207</f>
        <v>3956.7899999999995</v>
      </c>
      <c r="L207" s="48">
        <f>cargo!BB207</f>
        <v>3956.7899999999995</v>
      </c>
      <c r="M207" s="48">
        <f>cargo!BC207</f>
        <v>2721.5499999999997</v>
      </c>
      <c r="N207" s="48">
        <f>cargo!BD207</f>
        <v>1235.2399999999998</v>
      </c>
      <c r="O207" s="48">
        <f>cargo!BE207</f>
        <v>0</v>
      </c>
      <c r="P207" s="48">
        <f>cargo!BF207</f>
        <v>0</v>
      </c>
      <c r="Q207" s="48">
        <f>cargo!BG207</f>
        <v>0</v>
      </c>
      <c r="R207" s="48">
        <f>cargo!CC207</f>
        <v>4115.0333000000001</v>
      </c>
      <c r="S207" s="48">
        <f>cargo!CD207</f>
        <v>4115.0333000000001</v>
      </c>
      <c r="T207" s="48">
        <f>cargo!CE207</f>
        <v>2198.1961999999999</v>
      </c>
      <c r="U207" s="48">
        <f>cargo!CF207</f>
        <v>1916.8371</v>
      </c>
      <c r="V207" s="48">
        <f>cargo!CG207</f>
        <v>0</v>
      </c>
      <c r="W207" s="48">
        <f>cargo!CH207</f>
        <v>0</v>
      </c>
      <c r="X207" s="48">
        <f>cargo!CI207</f>
        <v>0</v>
      </c>
      <c r="Y207" s="48">
        <f>cargo!DE207</f>
        <v>4905.6225000000004</v>
      </c>
      <c r="Z207" s="48">
        <f>cargo!DF207</f>
        <v>4905.6225000000004</v>
      </c>
      <c r="AA207" s="48">
        <f>cargo!DG207</f>
        <v>2651.8900000000003</v>
      </c>
      <c r="AB207" s="48">
        <f>cargo!DH207</f>
        <v>2253.7325000000001</v>
      </c>
      <c r="AC207" s="48">
        <f>cargo!DI207</f>
        <v>0</v>
      </c>
      <c r="AD207" s="48">
        <f>cargo!DJ207</f>
        <v>0</v>
      </c>
      <c r="AE207" s="48">
        <f>cargo!DK207</f>
        <v>0</v>
      </c>
      <c r="AF207" s="48">
        <f t="shared" si="19"/>
        <v>16342.5278</v>
      </c>
      <c r="AG207" s="48">
        <f t="shared" si="19"/>
        <v>16342.5278</v>
      </c>
      <c r="AH207" s="48">
        <f t="shared" si="19"/>
        <v>9254.4962000000014</v>
      </c>
      <c r="AI207" s="48">
        <f t="shared" si="19"/>
        <v>7088.0315999999993</v>
      </c>
      <c r="AJ207" s="48">
        <f t="shared" si="19"/>
        <v>0</v>
      </c>
      <c r="AK207" s="48">
        <f t="shared" si="19"/>
        <v>0</v>
      </c>
      <c r="AL207" s="48">
        <f t="shared" si="19"/>
        <v>0</v>
      </c>
    </row>
    <row r="208" spans="1:38" s="3" customFormat="1" ht="15" customHeight="1" x14ac:dyDescent="0.25">
      <c r="A208" s="52"/>
      <c r="B208" s="50"/>
      <c r="C208" s="54" t="s">
        <v>172</v>
      </c>
      <c r="D208" s="48">
        <f>cargo!Y208</f>
        <v>0</v>
      </c>
      <c r="E208" s="48">
        <f>cargo!Z208</f>
        <v>0</v>
      </c>
      <c r="F208" s="48">
        <f>cargo!AA208</f>
        <v>0</v>
      </c>
      <c r="G208" s="48">
        <f>cargo!AB208</f>
        <v>0</v>
      </c>
      <c r="H208" s="48">
        <f>cargo!AC208</f>
        <v>0</v>
      </c>
      <c r="I208" s="48">
        <f>cargo!AD208</f>
        <v>0</v>
      </c>
      <c r="J208" s="48">
        <f>cargo!AE208</f>
        <v>0</v>
      </c>
      <c r="K208" s="48">
        <f>cargo!BA208</f>
        <v>0</v>
      </c>
      <c r="L208" s="48">
        <f>cargo!BB208</f>
        <v>0</v>
      </c>
      <c r="M208" s="48">
        <f>cargo!BC208</f>
        <v>0</v>
      </c>
      <c r="N208" s="48">
        <f>cargo!BD208</f>
        <v>0</v>
      </c>
      <c r="O208" s="48">
        <f>cargo!BE208</f>
        <v>0</v>
      </c>
      <c r="P208" s="48">
        <f>cargo!BF208</f>
        <v>0</v>
      </c>
      <c r="Q208" s="48">
        <f>cargo!BG208</f>
        <v>0</v>
      </c>
      <c r="R208" s="48">
        <f>cargo!CC208</f>
        <v>0</v>
      </c>
      <c r="S208" s="48">
        <f>cargo!CD208</f>
        <v>0</v>
      </c>
      <c r="T208" s="48">
        <f>cargo!CE208</f>
        <v>0</v>
      </c>
      <c r="U208" s="48">
        <f>cargo!CF208</f>
        <v>0</v>
      </c>
      <c r="V208" s="48">
        <f>cargo!CG208</f>
        <v>0</v>
      </c>
      <c r="W208" s="48">
        <f>cargo!CH208</f>
        <v>0</v>
      </c>
      <c r="X208" s="48">
        <f>cargo!CI208</f>
        <v>0</v>
      </c>
      <c r="Y208" s="48">
        <f>cargo!DE208</f>
        <v>0</v>
      </c>
      <c r="Z208" s="48">
        <f>cargo!DF208</f>
        <v>0</v>
      </c>
      <c r="AA208" s="48">
        <f>cargo!DG208</f>
        <v>0</v>
      </c>
      <c r="AB208" s="48">
        <f>cargo!DH208</f>
        <v>0</v>
      </c>
      <c r="AC208" s="48">
        <f>cargo!DI208</f>
        <v>0</v>
      </c>
      <c r="AD208" s="48">
        <f>cargo!DJ208</f>
        <v>0</v>
      </c>
      <c r="AE208" s="48">
        <f>cargo!DK208</f>
        <v>0</v>
      </c>
      <c r="AF208" s="48">
        <f t="shared" si="19"/>
        <v>0</v>
      </c>
      <c r="AG208" s="48">
        <f t="shared" si="19"/>
        <v>0</v>
      </c>
      <c r="AH208" s="48">
        <f t="shared" si="19"/>
        <v>0</v>
      </c>
      <c r="AI208" s="48">
        <f t="shared" si="19"/>
        <v>0</v>
      </c>
      <c r="AJ208" s="48">
        <f t="shared" si="19"/>
        <v>0</v>
      </c>
      <c r="AK208" s="48">
        <f t="shared" si="19"/>
        <v>0</v>
      </c>
      <c r="AL208" s="48">
        <f t="shared" si="19"/>
        <v>0</v>
      </c>
    </row>
    <row r="209" spans="1:38" s="3" customFormat="1" ht="15" customHeight="1" x14ac:dyDescent="0.25">
      <c r="A209" s="52"/>
      <c r="B209" s="50"/>
      <c r="C209" s="54" t="s">
        <v>173</v>
      </c>
      <c r="D209" s="48">
        <f>cargo!Y209</f>
        <v>794193.40800000005</v>
      </c>
      <c r="E209" s="48">
        <f>cargo!Z209</f>
        <v>367098.77100000001</v>
      </c>
      <c r="F209" s="48">
        <f>cargo!AA209</f>
        <v>320155.94099999999</v>
      </c>
      <c r="G209" s="48">
        <f>cargo!AB209</f>
        <v>46942.83</v>
      </c>
      <c r="H209" s="48">
        <f>cargo!AC209</f>
        <v>427094.63700000005</v>
      </c>
      <c r="I209" s="48">
        <f>cargo!AD209</f>
        <v>427094.63700000005</v>
      </c>
      <c r="J209" s="48">
        <f>cargo!AE209</f>
        <v>0</v>
      </c>
      <c r="K209" s="48">
        <f>cargo!BA209</f>
        <v>821133.91400000011</v>
      </c>
      <c r="L209" s="48">
        <f>cargo!BB209</f>
        <v>391782.723</v>
      </c>
      <c r="M209" s="48">
        <f>cargo!BC209</f>
        <v>349427.91399999999</v>
      </c>
      <c r="N209" s="48">
        <f>cargo!BD209</f>
        <v>42354.809000000001</v>
      </c>
      <c r="O209" s="48">
        <f>cargo!BE209</f>
        <v>429351.19100000011</v>
      </c>
      <c r="P209" s="48">
        <f>cargo!BF209</f>
        <v>429351.19100000011</v>
      </c>
      <c r="Q209" s="48">
        <f>cargo!BG209</f>
        <v>0</v>
      </c>
      <c r="R209" s="48">
        <f>cargo!CC209</f>
        <v>817876.63800000004</v>
      </c>
      <c r="S209" s="48">
        <f>cargo!CD209</f>
        <v>405765.7</v>
      </c>
      <c r="T209" s="48">
        <f>cargo!CE209</f>
        <v>350587.78200000001</v>
      </c>
      <c r="U209" s="48">
        <f>cargo!CF209</f>
        <v>55177.918000000005</v>
      </c>
      <c r="V209" s="48">
        <f>cargo!CG209</f>
        <v>412110.93800000002</v>
      </c>
      <c r="W209" s="48">
        <f>cargo!CH209</f>
        <v>412110.93800000002</v>
      </c>
      <c r="X209" s="48">
        <f>cargo!CI209</f>
        <v>0</v>
      </c>
      <c r="Y209" s="48">
        <f>cargo!DE209</f>
        <v>726134.32212999999</v>
      </c>
      <c r="Z209" s="48">
        <f>cargo!DF209</f>
        <v>403090.54512999998</v>
      </c>
      <c r="AA209" s="48">
        <f>cargo!DG209</f>
        <v>365633.64584000001</v>
      </c>
      <c r="AB209" s="48">
        <f>cargo!DH209</f>
        <v>37456.899290000001</v>
      </c>
      <c r="AC209" s="48">
        <f>cargo!DI209</f>
        <v>323043.777</v>
      </c>
      <c r="AD209" s="48">
        <f>cargo!DJ209</f>
        <v>323043.777</v>
      </c>
      <c r="AE209" s="48">
        <f>cargo!DK209</f>
        <v>0</v>
      </c>
      <c r="AF209" s="48">
        <f t="shared" si="19"/>
        <v>3159338.2821300002</v>
      </c>
      <c r="AG209" s="48">
        <f t="shared" si="19"/>
        <v>1567737.7391299999</v>
      </c>
      <c r="AH209" s="48">
        <f t="shared" si="19"/>
        <v>1385805.28284</v>
      </c>
      <c r="AI209" s="48">
        <f t="shared" si="19"/>
        <v>181932.45629</v>
      </c>
      <c r="AJ209" s="48">
        <f t="shared" si="19"/>
        <v>1591600.5430000003</v>
      </c>
      <c r="AK209" s="48">
        <f t="shared" si="19"/>
        <v>1591600.5430000003</v>
      </c>
      <c r="AL209" s="48">
        <f t="shared" si="19"/>
        <v>0</v>
      </c>
    </row>
    <row r="210" spans="1:38" s="3" customFormat="1" ht="15" customHeight="1" x14ac:dyDescent="0.25">
      <c r="A210" s="52"/>
      <c r="B210" s="50"/>
      <c r="C210" s="54" t="s">
        <v>174</v>
      </c>
      <c r="D210" s="48">
        <f>cargo!Y210</f>
        <v>9940</v>
      </c>
      <c r="E210" s="48">
        <f>cargo!Z210</f>
        <v>9940</v>
      </c>
      <c r="F210" s="48">
        <f>cargo!AA210</f>
        <v>0</v>
      </c>
      <c r="G210" s="48">
        <f>cargo!AB210</f>
        <v>9940</v>
      </c>
      <c r="H210" s="48">
        <f>cargo!AC210</f>
        <v>0</v>
      </c>
      <c r="I210" s="48">
        <f>cargo!AD210</f>
        <v>0</v>
      </c>
      <c r="J210" s="48">
        <f>cargo!AE210</f>
        <v>0</v>
      </c>
      <c r="K210" s="48">
        <f>cargo!BA210</f>
        <v>5400</v>
      </c>
      <c r="L210" s="48">
        <f>cargo!BB210</f>
        <v>5400</v>
      </c>
      <c r="M210" s="48">
        <f>cargo!BC210</f>
        <v>0</v>
      </c>
      <c r="N210" s="48">
        <f>cargo!BD210</f>
        <v>5400</v>
      </c>
      <c r="O210" s="48">
        <f>cargo!BE210</f>
        <v>0</v>
      </c>
      <c r="P210" s="48">
        <f>cargo!BF210</f>
        <v>0</v>
      </c>
      <c r="Q210" s="48">
        <f>cargo!BG210</f>
        <v>0</v>
      </c>
      <c r="R210" s="48">
        <f>cargo!CC210</f>
        <v>5840</v>
      </c>
      <c r="S210" s="48">
        <f>cargo!CD210</f>
        <v>5840</v>
      </c>
      <c r="T210" s="48">
        <f>cargo!CE210</f>
        <v>0</v>
      </c>
      <c r="U210" s="48">
        <f>cargo!CF210</f>
        <v>5840</v>
      </c>
      <c r="V210" s="48">
        <f>cargo!CG210</f>
        <v>0</v>
      </c>
      <c r="W210" s="48">
        <f>cargo!CH210</f>
        <v>0</v>
      </c>
      <c r="X210" s="48">
        <f>cargo!CI210</f>
        <v>0</v>
      </c>
      <c r="Y210" s="48">
        <f>cargo!DE210</f>
        <v>2080</v>
      </c>
      <c r="Z210" s="48">
        <f>cargo!DF210</f>
        <v>2080</v>
      </c>
      <c r="AA210" s="48">
        <f>cargo!DG210</f>
        <v>0</v>
      </c>
      <c r="AB210" s="48">
        <f>cargo!DH210</f>
        <v>2080</v>
      </c>
      <c r="AC210" s="48">
        <f>cargo!DI210</f>
        <v>0</v>
      </c>
      <c r="AD210" s="48">
        <f>cargo!DJ210</f>
        <v>0</v>
      </c>
      <c r="AE210" s="48">
        <f>cargo!DK210</f>
        <v>0</v>
      </c>
      <c r="AF210" s="48">
        <f t="shared" si="19"/>
        <v>23260</v>
      </c>
      <c r="AG210" s="48">
        <f t="shared" si="19"/>
        <v>23260</v>
      </c>
      <c r="AH210" s="48">
        <f t="shared" si="19"/>
        <v>0</v>
      </c>
      <c r="AI210" s="48">
        <f t="shared" si="19"/>
        <v>23260</v>
      </c>
      <c r="AJ210" s="48">
        <f t="shared" si="19"/>
        <v>0</v>
      </c>
      <c r="AK210" s="48">
        <f t="shared" si="19"/>
        <v>0</v>
      </c>
      <c r="AL210" s="48">
        <f t="shared" si="19"/>
        <v>0</v>
      </c>
    </row>
    <row r="211" spans="1:38" s="3" customFormat="1" ht="15" customHeight="1" x14ac:dyDescent="0.25">
      <c r="A211" s="52"/>
      <c r="B211" s="50"/>
      <c r="C211" s="51" t="s">
        <v>175</v>
      </c>
      <c r="D211" s="48">
        <f>cargo!Y211</f>
        <v>10744.877</v>
      </c>
      <c r="E211" s="48">
        <f>cargo!Z211</f>
        <v>10744.877</v>
      </c>
      <c r="F211" s="48">
        <f>cargo!AA211</f>
        <v>9591.2469999999994</v>
      </c>
      <c r="G211" s="48">
        <f>cargo!AB211</f>
        <v>1153.6300000000001</v>
      </c>
      <c r="H211" s="48">
        <f>cargo!AC211</f>
        <v>0</v>
      </c>
      <c r="I211" s="48">
        <f>cargo!AD211</f>
        <v>0</v>
      </c>
      <c r="J211" s="48">
        <f>cargo!AE211</f>
        <v>0</v>
      </c>
      <c r="K211" s="48">
        <f>cargo!BA211</f>
        <v>12914.816999999999</v>
      </c>
      <c r="L211" s="48">
        <f>cargo!BB211</f>
        <v>12914.816999999999</v>
      </c>
      <c r="M211" s="48">
        <f>cargo!BC211</f>
        <v>12337.216999999999</v>
      </c>
      <c r="N211" s="48">
        <f>cargo!BD211</f>
        <v>577.6</v>
      </c>
      <c r="O211" s="48">
        <f>cargo!BE211</f>
        <v>0</v>
      </c>
      <c r="P211" s="48">
        <f>cargo!BF211</f>
        <v>0</v>
      </c>
      <c r="Q211" s="48">
        <f>cargo!BG211</f>
        <v>0</v>
      </c>
      <c r="R211" s="48">
        <f>cargo!CC211</f>
        <v>17691.714</v>
      </c>
      <c r="S211" s="48">
        <f>cargo!CD211</f>
        <v>17691.714</v>
      </c>
      <c r="T211" s="48">
        <f>cargo!CE211</f>
        <v>11627.554</v>
      </c>
      <c r="U211" s="48">
        <f>cargo!CF211</f>
        <v>6064.16</v>
      </c>
      <c r="V211" s="48">
        <f>cargo!CG211</f>
        <v>0</v>
      </c>
      <c r="W211" s="48">
        <f>cargo!CH211</f>
        <v>0</v>
      </c>
      <c r="X211" s="48">
        <f>cargo!CI211</f>
        <v>0</v>
      </c>
      <c r="Y211" s="48">
        <f>cargo!DE211</f>
        <v>14888.988999999998</v>
      </c>
      <c r="Z211" s="48">
        <f>cargo!DF211</f>
        <v>14888.988999999998</v>
      </c>
      <c r="AA211" s="48">
        <f>cargo!DG211</f>
        <v>14767.378999999997</v>
      </c>
      <c r="AB211" s="48">
        <f>cargo!DH211</f>
        <v>121.61</v>
      </c>
      <c r="AC211" s="48">
        <f>cargo!DI211</f>
        <v>0</v>
      </c>
      <c r="AD211" s="48">
        <f>cargo!DJ211</f>
        <v>0</v>
      </c>
      <c r="AE211" s="48">
        <f>cargo!DK211</f>
        <v>0</v>
      </c>
      <c r="AF211" s="48">
        <f t="shared" si="19"/>
        <v>56240.396999999997</v>
      </c>
      <c r="AG211" s="48">
        <f t="shared" si="19"/>
        <v>56240.396999999997</v>
      </c>
      <c r="AH211" s="48">
        <f t="shared" si="19"/>
        <v>48323.396999999997</v>
      </c>
      <c r="AI211" s="48">
        <f t="shared" si="19"/>
        <v>7916.9999999999991</v>
      </c>
      <c r="AJ211" s="48">
        <f t="shared" si="19"/>
        <v>0</v>
      </c>
      <c r="AK211" s="48">
        <f t="shared" si="19"/>
        <v>0</v>
      </c>
      <c r="AL211" s="48">
        <f t="shared" si="19"/>
        <v>0</v>
      </c>
    </row>
    <row r="212" spans="1:38" s="3" customFormat="1" ht="15" customHeight="1" x14ac:dyDescent="0.25">
      <c r="A212" s="52"/>
      <c r="B212" s="50"/>
      <c r="C212" s="51" t="s">
        <v>176</v>
      </c>
      <c r="D212" s="48">
        <f>cargo!Y212</f>
        <v>23675.37</v>
      </c>
      <c r="E212" s="48">
        <f>cargo!Z212</f>
        <v>23675.37</v>
      </c>
      <c r="F212" s="48">
        <f>cargo!AA212</f>
        <v>3998.94</v>
      </c>
      <c r="G212" s="48">
        <f>cargo!AB212</f>
        <v>19676.43</v>
      </c>
      <c r="H212" s="48">
        <f>cargo!AC212</f>
        <v>0</v>
      </c>
      <c r="I212" s="48">
        <f>cargo!AD212</f>
        <v>0</v>
      </c>
      <c r="J212" s="48">
        <f>cargo!AE212</f>
        <v>0</v>
      </c>
      <c r="K212" s="48">
        <f>cargo!BA212</f>
        <v>30849.129999999997</v>
      </c>
      <c r="L212" s="48">
        <f>cargo!BB212</f>
        <v>30849.129999999997</v>
      </c>
      <c r="M212" s="48">
        <f>cargo!BC212</f>
        <v>5299.1299999999992</v>
      </c>
      <c r="N212" s="48">
        <f>cargo!BD212</f>
        <v>25550</v>
      </c>
      <c r="O212" s="48">
        <f>cargo!BE212</f>
        <v>0</v>
      </c>
      <c r="P212" s="48">
        <f>cargo!BF212</f>
        <v>0</v>
      </c>
      <c r="Q212" s="48">
        <f>cargo!BG212</f>
        <v>0</v>
      </c>
      <c r="R212" s="48">
        <f>cargo!CC212</f>
        <v>32007.79</v>
      </c>
      <c r="S212" s="48">
        <f>cargo!CD212</f>
        <v>32007.79</v>
      </c>
      <c r="T212" s="48">
        <f>cargo!CE212</f>
        <v>2632.01</v>
      </c>
      <c r="U212" s="48">
        <f>cargo!CF212</f>
        <v>29375.78</v>
      </c>
      <c r="V212" s="48">
        <f>cargo!CG212</f>
        <v>0</v>
      </c>
      <c r="W212" s="48">
        <f>cargo!CH212</f>
        <v>0</v>
      </c>
      <c r="X212" s="48">
        <f>cargo!CI212</f>
        <v>0</v>
      </c>
      <c r="Y212" s="48">
        <f>cargo!DE212</f>
        <v>41831.29</v>
      </c>
      <c r="Z212" s="48">
        <f>cargo!DF212</f>
        <v>41831.29</v>
      </c>
      <c r="AA212" s="48">
        <f>cargo!DG212</f>
        <v>4652.24</v>
      </c>
      <c r="AB212" s="48">
        <f>cargo!DH212</f>
        <v>37179.050000000003</v>
      </c>
      <c r="AC212" s="48">
        <f>cargo!DI212</f>
        <v>0</v>
      </c>
      <c r="AD212" s="48">
        <f>cargo!DJ212</f>
        <v>0</v>
      </c>
      <c r="AE212" s="48">
        <f>cargo!DK212</f>
        <v>0</v>
      </c>
      <c r="AF212" s="48">
        <f t="shared" si="19"/>
        <v>128363.58000000002</v>
      </c>
      <c r="AG212" s="48">
        <f t="shared" si="19"/>
        <v>128363.58000000002</v>
      </c>
      <c r="AH212" s="48">
        <f t="shared" si="19"/>
        <v>16582.32</v>
      </c>
      <c r="AI212" s="48">
        <f t="shared" si="19"/>
        <v>111781.26</v>
      </c>
      <c r="AJ212" s="48">
        <f t="shared" si="19"/>
        <v>0</v>
      </c>
      <c r="AK212" s="48">
        <f t="shared" si="19"/>
        <v>0</v>
      </c>
      <c r="AL212" s="48">
        <f t="shared" si="19"/>
        <v>0</v>
      </c>
    </row>
    <row r="213" spans="1:38" s="3" customFormat="1" ht="15" customHeight="1" x14ac:dyDescent="0.25">
      <c r="A213" s="52"/>
      <c r="B213" s="50"/>
      <c r="C213" s="51" t="s">
        <v>177</v>
      </c>
      <c r="D213" s="48">
        <f>cargo!Y213</f>
        <v>51958.552999999993</v>
      </c>
      <c r="E213" s="48">
        <f>cargo!Z213</f>
        <v>51958.552999999993</v>
      </c>
      <c r="F213" s="48">
        <f>cargo!AA213</f>
        <v>40402.372999999992</v>
      </c>
      <c r="G213" s="48">
        <f>cargo!AB213</f>
        <v>11556.180000000002</v>
      </c>
      <c r="H213" s="48">
        <f>cargo!AC213</f>
        <v>0</v>
      </c>
      <c r="I213" s="48">
        <f>cargo!AD213</f>
        <v>0</v>
      </c>
      <c r="J213" s="48">
        <f>cargo!AE213</f>
        <v>0</v>
      </c>
      <c r="K213" s="48">
        <f>cargo!BA213</f>
        <v>42837.180000000008</v>
      </c>
      <c r="L213" s="48">
        <f>cargo!BB213</f>
        <v>42837.180000000008</v>
      </c>
      <c r="M213" s="48">
        <f>cargo!BC213</f>
        <v>39558.520000000004</v>
      </c>
      <c r="N213" s="48">
        <f>cargo!BD213</f>
        <v>3278.66</v>
      </c>
      <c r="O213" s="48">
        <f>cargo!BE213</f>
        <v>0</v>
      </c>
      <c r="P213" s="48">
        <f>cargo!BF213</f>
        <v>0</v>
      </c>
      <c r="Q213" s="48">
        <f>cargo!BG213</f>
        <v>0</v>
      </c>
      <c r="R213" s="48">
        <f>cargo!CC213</f>
        <v>36287.549999999996</v>
      </c>
      <c r="S213" s="48">
        <f>cargo!CD213</f>
        <v>36287.549999999996</v>
      </c>
      <c r="T213" s="48">
        <f>cargo!CE213</f>
        <v>34348.549999999996</v>
      </c>
      <c r="U213" s="48">
        <f>cargo!CF213</f>
        <v>1939.0000000000002</v>
      </c>
      <c r="V213" s="48">
        <f>cargo!CG213</f>
        <v>0</v>
      </c>
      <c r="W213" s="48">
        <f>cargo!CH213</f>
        <v>0</v>
      </c>
      <c r="X213" s="48">
        <f>cargo!CI213</f>
        <v>0</v>
      </c>
      <c r="Y213" s="48">
        <f>cargo!DE213</f>
        <v>44067.528000000006</v>
      </c>
      <c r="Z213" s="48">
        <f>cargo!DF213</f>
        <v>44067.528000000006</v>
      </c>
      <c r="AA213" s="48">
        <f>cargo!DG213</f>
        <v>33678.898000000001</v>
      </c>
      <c r="AB213" s="48">
        <f>cargo!DH213</f>
        <v>10388.630000000001</v>
      </c>
      <c r="AC213" s="48">
        <f>cargo!DI213</f>
        <v>0</v>
      </c>
      <c r="AD213" s="48">
        <f>cargo!DJ213</f>
        <v>0</v>
      </c>
      <c r="AE213" s="48">
        <f>cargo!DK213</f>
        <v>0</v>
      </c>
      <c r="AF213" s="48">
        <f t="shared" si="19"/>
        <v>175150.81099999999</v>
      </c>
      <c r="AG213" s="48">
        <f t="shared" si="19"/>
        <v>175150.81099999999</v>
      </c>
      <c r="AH213" s="48">
        <f t="shared" si="19"/>
        <v>147988.34100000001</v>
      </c>
      <c r="AI213" s="48">
        <f t="shared" si="19"/>
        <v>27162.470000000005</v>
      </c>
      <c r="AJ213" s="48">
        <f t="shared" si="19"/>
        <v>0</v>
      </c>
      <c r="AK213" s="48">
        <f t="shared" si="19"/>
        <v>0</v>
      </c>
      <c r="AL213" s="48">
        <f t="shared" si="19"/>
        <v>0</v>
      </c>
    </row>
    <row r="214" spans="1:38" s="3" customFormat="1" ht="15" customHeight="1" x14ac:dyDescent="0.25">
      <c r="A214" s="52"/>
      <c r="B214" s="50"/>
      <c r="C214" s="54" t="s">
        <v>178</v>
      </c>
      <c r="D214" s="48">
        <f>cargo!Y214</f>
        <v>0</v>
      </c>
      <c r="E214" s="48">
        <f>cargo!Z214</f>
        <v>0</v>
      </c>
      <c r="F214" s="48">
        <f>cargo!AA214</f>
        <v>0</v>
      </c>
      <c r="G214" s="48">
        <f>cargo!AB214</f>
        <v>0</v>
      </c>
      <c r="H214" s="48">
        <f>cargo!AC214</f>
        <v>0</v>
      </c>
      <c r="I214" s="48">
        <f>cargo!AD214</f>
        <v>0</v>
      </c>
      <c r="J214" s="48">
        <f>cargo!AE214</f>
        <v>0</v>
      </c>
      <c r="K214" s="48">
        <f>cargo!BA214</f>
        <v>0</v>
      </c>
      <c r="L214" s="48">
        <f>cargo!BB214</f>
        <v>0</v>
      </c>
      <c r="M214" s="48">
        <f>cargo!BC214</f>
        <v>0</v>
      </c>
      <c r="N214" s="48">
        <f>cargo!BD214</f>
        <v>0</v>
      </c>
      <c r="O214" s="48">
        <f>cargo!BE214</f>
        <v>0</v>
      </c>
      <c r="P214" s="48">
        <f>cargo!BF214</f>
        <v>0</v>
      </c>
      <c r="Q214" s="48">
        <f>cargo!BG214</f>
        <v>0</v>
      </c>
      <c r="R214" s="48">
        <f>cargo!CC214</f>
        <v>0</v>
      </c>
      <c r="S214" s="48">
        <f>cargo!CD214</f>
        <v>0</v>
      </c>
      <c r="T214" s="48">
        <f>cargo!CE214</f>
        <v>0</v>
      </c>
      <c r="U214" s="48">
        <f>cargo!CF214</f>
        <v>0</v>
      </c>
      <c r="V214" s="48">
        <f>cargo!CG214</f>
        <v>0</v>
      </c>
      <c r="W214" s="48">
        <f>cargo!CH214</f>
        <v>0</v>
      </c>
      <c r="X214" s="48">
        <f>cargo!CI214</f>
        <v>0</v>
      </c>
      <c r="Y214" s="48">
        <f>cargo!DE214</f>
        <v>0</v>
      </c>
      <c r="Z214" s="48">
        <f>cargo!DF214</f>
        <v>0</v>
      </c>
      <c r="AA214" s="48">
        <f>cargo!DG214</f>
        <v>0</v>
      </c>
      <c r="AB214" s="48">
        <f>cargo!DH214</f>
        <v>0</v>
      </c>
      <c r="AC214" s="48">
        <f>cargo!DI214</f>
        <v>0</v>
      </c>
      <c r="AD214" s="48">
        <f>cargo!DJ214</f>
        <v>0</v>
      </c>
      <c r="AE214" s="48">
        <f>cargo!DK214</f>
        <v>0</v>
      </c>
      <c r="AF214" s="48">
        <f t="shared" si="19"/>
        <v>0</v>
      </c>
      <c r="AG214" s="48">
        <f t="shared" si="19"/>
        <v>0</v>
      </c>
      <c r="AH214" s="48">
        <f t="shared" si="19"/>
        <v>0</v>
      </c>
      <c r="AI214" s="48">
        <f t="shared" si="19"/>
        <v>0</v>
      </c>
      <c r="AJ214" s="48">
        <f t="shared" si="19"/>
        <v>0</v>
      </c>
      <c r="AK214" s="48">
        <f t="shared" si="19"/>
        <v>0</v>
      </c>
      <c r="AL214" s="48">
        <f t="shared" si="19"/>
        <v>0</v>
      </c>
    </row>
    <row r="215" spans="1:38" s="3" customFormat="1" ht="15" customHeight="1" x14ac:dyDescent="0.25">
      <c r="A215" s="52"/>
      <c r="B215" s="50"/>
      <c r="C215" s="54" t="s">
        <v>179</v>
      </c>
      <c r="D215" s="48">
        <f>cargo!Y215</f>
        <v>51958.552999999993</v>
      </c>
      <c r="E215" s="48">
        <f>cargo!Z215</f>
        <v>51958.552999999993</v>
      </c>
      <c r="F215" s="48">
        <f>cargo!AA215</f>
        <v>40402.372999999992</v>
      </c>
      <c r="G215" s="48">
        <f>cargo!AB215</f>
        <v>11556.180000000002</v>
      </c>
      <c r="H215" s="48">
        <f>cargo!AC215</f>
        <v>0</v>
      </c>
      <c r="I215" s="48">
        <f>cargo!AD215</f>
        <v>0</v>
      </c>
      <c r="J215" s="48">
        <f>cargo!AE215</f>
        <v>0</v>
      </c>
      <c r="K215" s="48">
        <f>cargo!BA215</f>
        <v>42837.180000000008</v>
      </c>
      <c r="L215" s="48">
        <f>cargo!BB215</f>
        <v>42837.180000000008</v>
      </c>
      <c r="M215" s="48">
        <f>cargo!BC215</f>
        <v>39558.520000000004</v>
      </c>
      <c r="N215" s="48">
        <f>cargo!BD215</f>
        <v>3278.66</v>
      </c>
      <c r="O215" s="48">
        <f>cargo!BE215</f>
        <v>0</v>
      </c>
      <c r="P215" s="48">
        <f>cargo!BF215</f>
        <v>0</v>
      </c>
      <c r="Q215" s="48">
        <f>cargo!BG215</f>
        <v>0</v>
      </c>
      <c r="R215" s="48">
        <f>cargo!CC215</f>
        <v>36287.549999999996</v>
      </c>
      <c r="S215" s="48">
        <f>cargo!CD215</f>
        <v>36287.549999999996</v>
      </c>
      <c r="T215" s="48">
        <f>cargo!CE215</f>
        <v>34348.549999999996</v>
      </c>
      <c r="U215" s="48">
        <f>cargo!CF215</f>
        <v>1939.0000000000002</v>
      </c>
      <c r="V215" s="48">
        <f>cargo!CG215</f>
        <v>0</v>
      </c>
      <c r="W215" s="48">
        <f>cargo!CH215</f>
        <v>0</v>
      </c>
      <c r="X215" s="48">
        <f>cargo!CI215</f>
        <v>0</v>
      </c>
      <c r="Y215" s="48">
        <f>cargo!DE215</f>
        <v>44067.528000000006</v>
      </c>
      <c r="Z215" s="48">
        <f>cargo!DF215</f>
        <v>44067.528000000006</v>
      </c>
      <c r="AA215" s="48">
        <f>cargo!DG215</f>
        <v>33678.898000000001</v>
      </c>
      <c r="AB215" s="48">
        <f>cargo!DH215</f>
        <v>10388.630000000001</v>
      </c>
      <c r="AC215" s="48">
        <f>cargo!DI215</f>
        <v>0</v>
      </c>
      <c r="AD215" s="48">
        <f>cargo!DJ215</f>
        <v>0</v>
      </c>
      <c r="AE215" s="48">
        <f>cargo!DK215</f>
        <v>0</v>
      </c>
      <c r="AF215" s="48">
        <f t="shared" si="19"/>
        <v>175150.81099999999</v>
      </c>
      <c r="AG215" s="48">
        <f t="shared" si="19"/>
        <v>175150.81099999999</v>
      </c>
      <c r="AH215" s="48">
        <f t="shared" si="19"/>
        <v>147988.34100000001</v>
      </c>
      <c r="AI215" s="48">
        <f t="shared" si="19"/>
        <v>27162.470000000005</v>
      </c>
      <c r="AJ215" s="48">
        <f t="shared" si="19"/>
        <v>0</v>
      </c>
      <c r="AK215" s="48">
        <f t="shared" si="19"/>
        <v>0</v>
      </c>
      <c r="AL215" s="48">
        <f t="shared" si="19"/>
        <v>0</v>
      </c>
    </row>
    <row r="216" spans="1:38" s="3" customFormat="1" ht="15" customHeight="1" x14ac:dyDescent="0.25">
      <c r="A216" s="52"/>
      <c r="B216" s="50"/>
      <c r="C216" s="54" t="s">
        <v>180</v>
      </c>
      <c r="D216" s="48">
        <f>cargo!Y216</f>
        <v>0</v>
      </c>
      <c r="E216" s="48">
        <f>cargo!Z216</f>
        <v>0</v>
      </c>
      <c r="F216" s="48">
        <f>cargo!AA216</f>
        <v>0</v>
      </c>
      <c r="G216" s="48">
        <f>cargo!AB216</f>
        <v>0</v>
      </c>
      <c r="H216" s="48">
        <f>cargo!AC216</f>
        <v>0</v>
      </c>
      <c r="I216" s="48">
        <f>cargo!AD216</f>
        <v>0</v>
      </c>
      <c r="J216" s="48">
        <f>cargo!AE216</f>
        <v>0</v>
      </c>
      <c r="K216" s="48">
        <f>cargo!BA216</f>
        <v>0</v>
      </c>
      <c r="L216" s="48">
        <f>cargo!BB216</f>
        <v>0</v>
      </c>
      <c r="M216" s="48">
        <f>cargo!BC216</f>
        <v>0</v>
      </c>
      <c r="N216" s="48">
        <f>cargo!BD216</f>
        <v>0</v>
      </c>
      <c r="O216" s="48">
        <f>cargo!BE216</f>
        <v>0</v>
      </c>
      <c r="P216" s="48">
        <f>cargo!BF216</f>
        <v>0</v>
      </c>
      <c r="Q216" s="48">
        <f>cargo!BG216</f>
        <v>0</v>
      </c>
      <c r="R216" s="48">
        <f>cargo!CC216</f>
        <v>0</v>
      </c>
      <c r="S216" s="48">
        <f>cargo!CD216</f>
        <v>0</v>
      </c>
      <c r="T216" s="48">
        <f>cargo!CE216</f>
        <v>0</v>
      </c>
      <c r="U216" s="48">
        <f>cargo!CF216</f>
        <v>0</v>
      </c>
      <c r="V216" s="48">
        <f>cargo!CG216</f>
        <v>0</v>
      </c>
      <c r="W216" s="48">
        <f>cargo!CH216</f>
        <v>0</v>
      </c>
      <c r="X216" s="48">
        <f>cargo!CI216</f>
        <v>0</v>
      </c>
      <c r="Y216" s="48">
        <f>cargo!DE216</f>
        <v>0</v>
      </c>
      <c r="Z216" s="48">
        <f>cargo!DF216</f>
        <v>0</v>
      </c>
      <c r="AA216" s="48">
        <f>cargo!DG216</f>
        <v>0</v>
      </c>
      <c r="AB216" s="48">
        <f>cargo!DH216</f>
        <v>0</v>
      </c>
      <c r="AC216" s="48">
        <f>cargo!DI216</f>
        <v>0</v>
      </c>
      <c r="AD216" s="48">
        <f>cargo!DJ216</f>
        <v>0</v>
      </c>
      <c r="AE216" s="48">
        <f>cargo!DK216</f>
        <v>0</v>
      </c>
      <c r="AF216" s="48">
        <f t="shared" si="19"/>
        <v>0</v>
      </c>
      <c r="AG216" s="48">
        <f t="shared" si="19"/>
        <v>0</v>
      </c>
      <c r="AH216" s="48">
        <f t="shared" si="19"/>
        <v>0</v>
      </c>
      <c r="AI216" s="48">
        <f t="shared" si="19"/>
        <v>0</v>
      </c>
      <c r="AJ216" s="48">
        <f t="shared" si="19"/>
        <v>0</v>
      </c>
      <c r="AK216" s="48">
        <f t="shared" si="19"/>
        <v>0</v>
      </c>
      <c r="AL216" s="48">
        <f t="shared" si="19"/>
        <v>0</v>
      </c>
    </row>
    <row r="217" spans="1:38" s="3" customFormat="1" ht="15" customHeight="1" x14ac:dyDescent="0.25">
      <c r="A217" s="52"/>
      <c r="B217" s="50"/>
      <c r="C217" s="51" t="s">
        <v>181</v>
      </c>
      <c r="D217" s="48">
        <f>cargo!Y217</f>
        <v>6052.35</v>
      </c>
      <c r="E217" s="48">
        <f>cargo!Z217</f>
        <v>6052.35</v>
      </c>
      <c r="F217" s="48">
        <f>cargo!AA217</f>
        <v>5800.35</v>
      </c>
      <c r="G217" s="48">
        <f>cargo!AB217</f>
        <v>252</v>
      </c>
      <c r="H217" s="48">
        <f>cargo!AC217</f>
        <v>0</v>
      </c>
      <c r="I217" s="48">
        <f>cargo!AD217</f>
        <v>0</v>
      </c>
      <c r="J217" s="48">
        <f>cargo!AE217</f>
        <v>0</v>
      </c>
      <c r="K217" s="48">
        <f>cargo!BA217</f>
        <v>4252.3</v>
      </c>
      <c r="L217" s="48">
        <f>cargo!BB217</f>
        <v>4252.3</v>
      </c>
      <c r="M217" s="48">
        <f>cargo!BC217</f>
        <v>2054.3200000000002</v>
      </c>
      <c r="N217" s="48">
        <f>cargo!BD217</f>
        <v>2197.98</v>
      </c>
      <c r="O217" s="48">
        <f>cargo!BE217</f>
        <v>0</v>
      </c>
      <c r="P217" s="48">
        <f>cargo!BF217</f>
        <v>0</v>
      </c>
      <c r="Q217" s="48">
        <f>cargo!BG217</f>
        <v>0</v>
      </c>
      <c r="R217" s="48">
        <f>cargo!CC217</f>
        <v>2400</v>
      </c>
      <c r="S217" s="48">
        <f>cargo!CD217</f>
        <v>2400</v>
      </c>
      <c r="T217" s="48">
        <f>cargo!CE217</f>
        <v>2400</v>
      </c>
      <c r="U217" s="48">
        <f>cargo!CF217</f>
        <v>0</v>
      </c>
      <c r="V217" s="48">
        <f>cargo!CG217</f>
        <v>0</v>
      </c>
      <c r="W217" s="48">
        <f>cargo!CH217</f>
        <v>0</v>
      </c>
      <c r="X217" s="48">
        <f>cargo!CI217</f>
        <v>0</v>
      </c>
      <c r="Y217" s="48">
        <f>cargo!DE217</f>
        <v>3560</v>
      </c>
      <c r="Z217" s="48">
        <f>cargo!DF217</f>
        <v>3560</v>
      </c>
      <c r="AA217" s="48">
        <f>cargo!DG217</f>
        <v>3160</v>
      </c>
      <c r="AB217" s="48">
        <f>cargo!DH217</f>
        <v>400</v>
      </c>
      <c r="AC217" s="48">
        <f>cargo!DI217</f>
        <v>0</v>
      </c>
      <c r="AD217" s="48">
        <f>cargo!DJ217</f>
        <v>0</v>
      </c>
      <c r="AE217" s="48">
        <f>cargo!DK217</f>
        <v>0</v>
      </c>
      <c r="AF217" s="48">
        <f t="shared" si="19"/>
        <v>16264.650000000001</v>
      </c>
      <c r="AG217" s="48">
        <f t="shared" si="19"/>
        <v>16264.650000000001</v>
      </c>
      <c r="AH217" s="48">
        <f t="shared" si="19"/>
        <v>13414.67</v>
      </c>
      <c r="AI217" s="48">
        <f t="shared" si="19"/>
        <v>2849.98</v>
      </c>
      <c r="AJ217" s="48">
        <f t="shared" si="19"/>
        <v>0</v>
      </c>
      <c r="AK217" s="48">
        <f t="shared" si="19"/>
        <v>0</v>
      </c>
      <c r="AL217" s="48">
        <f t="shared" si="19"/>
        <v>0</v>
      </c>
    </row>
    <row r="218" spans="1:38" s="3" customFormat="1" ht="15" customHeight="1" x14ac:dyDescent="0.25">
      <c r="A218" s="52"/>
      <c r="B218" s="50"/>
      <c r="C218" s="54" t="s">
        <v>182</v>
      </c>
      <c r="D218" s="48">
        <f>cargo!Y218</f>
        <v>0</v>
      </c>
      <c r="E218" s="48">
        <f>cargo!Z218</f>
        <v>0</v>
      </c>
      <c r="F218" s="48">
        <f>cargo!AA218</f>
        <v>0</v>
      </c>
      <c r="G218" s="48">
        <f>cargo!AB218</f>
        <v>0</v>
      </c>
      <c r="H218" s="48">
        <f>cargo!AC218</f>
        <v>0</v>
      </c>
      <c r="I218" s="48">
        <f>cargo!AD218</f>
        <v>0</v>
      </c>
      <c r="J218" s="48">
        <f>cargo!AE218</f>
        <v>0</v>
      </c>
      <c r="K218" s="48">
        <f>cargo!BA218</f>
        <v>0</v>
      </c>
      <c r="L218" s="48">
        <f>cargo!BB218</f>
        <v>0</v>
      </c>
      <c r="M218" s="48">
        <f>cargo!BC218</f>
        <v>0</v>
      </c>
      <c r="N218" s="48">
        <f>cargo!BD218</f>
        <v>0</v>
      </c>
      <c r="O218" s="48">
        <f>cargo!BE218</f>
        <v>0</v>
      </c>
      <c r="P218" s="48">
        <f>cargo!BF218</f>
        <v>0</v>
      </c>
      <c r="Q218" s="48">
        <f>cargo!BG218</f>
        <v>0</v>
      </c>
      <c r="R218" s="48">
        <f>cargo!CC218</f>
        <v>0</v>
      </c>
      <c r="S218" s="48">
        <f>cargo!CD218</f>
        <v>0</v>
      </c>
      <c r="T218" s="48">
        <f>cargo!CE218</f>
        <v>0</v>
      </c>
      <c r="U218" s="48">
        <f>cargo!CF218</f>
        <v>0</v>
      </c>
      <c r="V218" s="48">
        <f>cargo!CG218</f>
        <v>0</v>
      </c>
      <c r="W218" s="48">
        <f>cargo!CH218</f>
        <v>0</v>
      </c>
      <c r="X218" s="48">
        <f>cargo!CI218</f>
        <v>0</v>
      </c>
      <c r="Y218" s="48">
        <f>cargo!DE218</f>
        <v>0</v>
      </c>
      <c r="Z218" s="48">
        <f>cargo!DF218</f>
        <v>0</v>
      </c>
      <c r="AA218" s="48">
        <f>cargo!DG218</f>
        <v>0</v>
      </c>
      <c r="AB218" s="48">
        <f>cargo!DH218</f>
        <v>0</v>
      </c>
      <c r="AC218" s="48">
        <f>cargo!DI218</f>
        <v>0</v>
      </c>
      <c r="AD218" s="48">
        <f>cargo!DJ218</f>
        <v>0</v>
      </c>
      <c r="AE218" s="48">
        <f>cargo!DK218</f>
        <v>0</v>
      </c>
      <c r="AF218" s="48">
        <f t="shared" si="19"/>
        <v>0</v>
      </c>
      <c r="AG218" s="48">
        <f t="shared" si="19"/>
        <v>0</v>
      </c>
      <c r="AH218" s="48">
        <f t="shared" si="19"/>
        <v>0</v>
      </c>
      <c r="AI218" s="48">
        <f t="shared" si="19"/>
        <v>0</v>
      </c>
      <c r="AJ218" s="48">
        <f t="shared" si="19"/>
        <v>0</v>
      </c>
      <c r="AK218" s="48">
        <f t="shared" si="19"/>
        <v>0</v>
      </c>
      <c r="AL218" s="48">
        <f t="shared" si="19"/>
        <v>0</v>
      </c>
    </row>
    <row r="219" spans="1:38" s="3" customFormat="1" ht="15" customHeight="1" x14ac:dyDescent="0.25">
      <c r="A219" s="52"/>
      <c r="B219" s="50"/>
      <c r="C219" s="54" t="s">
        <v>183</v>
      </c>
      <c r="D219" s="48">
        <f>cargo!Y219</f>
        <v>6052.35</v>
      </c>
      <c r="E219" s="48">
        <f>cargo!Z219</f>
        <v>6052.35</v>
      </c>
      <c r="F219" s="48">
        <f>cargo!AA219</f>
        <v>5800.35</v>
      </c>
      <c r="G219" s="48">
        <f>cargo!AB219</f>
        <v>252</v>
      </c>
      <c r="H219" s="48">
        <f>cargo!AC219</f>
        <v>0</v>
      </c>
      <c r="I219" s="48">
        <f>cargo!AD219</f>
        <v>0</v>
      </c>
      <c r="J219" s="48">
        <f>cargo!AE219</f>
        <v>0</v>
      </c>
      <c r="K219" s="48">
        <f>cargo!BA219</f>
        <v>4252.3</v>
      </c>
      <c r="L219" s="48">
        <f>cargo!BB219</f>
        <v>4252.3</v>
      </c>
      <c r="M219" s="48">
        <f>cargo!BC219</f>
        <v>2054.3200000000002</v>
      </c>
      <c r="N219" s="48">
        <f>cargo!BD219</f>
        <v>2197.98</v>
      </c>
      <c r="O219" s="48">
        <f>cargo!BE219</f>
        <v>0</v>
      </c>
      <c r="P219" s="48">
        <f>cargo!BF219</f>
        <v>0</v>
      </c>
      <c r="Q219" s="48">
        <f>cargo!BG219</f>
        <v>0</v>
      </c>
      <c r="R219" s="48">
        <f>cargo!CC219</f>
        <v>2400</v>
      </c>
      <c r="S219" s="48">
        <f>cargo!CD219</f>
        <v>2400</v>
      </c>
      <c r="T219" s="48">
        <f>cargo!CE219</f>
        <v>2400</v>
      </c>
      <c r="U219" s="48">
        <f>cargo!CF219</f>
        <v>0</v>
      </c>
      <c r="V219" s="48">
        <f>cargo!CG219</f>
        <v>0</v>
      </c>
      <c r="W219" s="48">
        <f>cargo!CH219</f>
        <v>0</v>
      </c>
      <c r="X219" s="48">
        <f>cargo!CI219</f>
        <v>0</v>
      </c>
      <c r="Y219" s="48">
        <f>cargo!DE219</f>
        <v>3560</v>
      </c>
      <c r="Z219" s="48">
        <f>cargo!DF219</f>
        <v>3560</v>
      </c>
      <c r="AA219" s="48">
        <f>cargo!DG219</f>
        <v>3160</v>
      </c>
      <c r="AB219" s="48">
        <f>cargo!DH219</f>
        <v>400</v>
      </c>
      <c r="AC219" s="48">
        <f>cargo!DI219</f>
        <v>0</v>
      </c>
      <c r="AD219" s="48">
        <f>cargo!DJ219</f>
        <v>0</v>
      </c>
      <c r="AE219" s="48">
        <f>cargo!DK219</f>
        <v>0</v>
      </c>
      <c r="AF219" s="48">
        <f t="shared" si="19"/>
        <v>16264.650000000001</v>
      </c>
      <c r="AG219" s="48">
        <f t="shared" si="19"/>
        <v>16264.650000000001</v>
      </c>
      <c r="AH219" s="48">
        <f t="shared" si="19"/>
        <v>13414.67</v>
      </c>
      <c r="AI219" s="48">
        <f t="shared" si="19"/>
        <v>2849.98</v>
      </c>
      <c r="AJ219" s="48">
        <f t="shared" si="19"/>
        <v>0</v>
      </c>
      <c r="AK219" s="48">
        <f t="shared" si="19"/>
        <v>0</v>
      </c>
      <c r="AL219" s="48">
        <f t="shared" si="19"/>
        <v>0</v>
      </c>
    </row>
    <row r="220" spans="1:38" s="3" customFormat="1" ht="15" customHeight="1" x14ac:dyDescent="0.25">
      <c r="A220" s="52"/>
      <c r="B220" s="50"/>
      <c r="C220" s="51" t="s">
        <v>184</v>
      </c>
      <c r="D220" s="48">
        <f>cargo!Y220</f>
        <v>15263.93</v>
      </c>
      <c r="E220" s="48">
        <f>cargo!Z220</f>
        <v>15263.93</v>
      </c>
      <c r="F220" s="48">
        <f>cargo!AA220</f>
        <v>5262.82</v>
      </c>
      <c r="G220" s="48">
        <f>cargo!AB220</f>
        <v>10001.11</v>
      </c>
      <c r="H220" s="48">
        <f>cargo!AC220</f>
        <v>0</v>
      </c>
      <c r="I220" s="48">
        <f>cargo!AD220</f>
        <v>0</v>
      </c>
      <c r="J220" s="48">
        <f>cargo!AE220</f>
        <v>0</v>
      </c>
      <c r="K220" s="48">
        <f>cargo!BA220</f>
        <v>16842.43</v>
      </c>
      <c r="L220" s="48">
        <f>cargo!BB220</f>
        <v>16842.43</v>
      </c>
      <c r="M220" s="48">
        <f>cargo!BC220</f>
        <v>8210.92</v>
      </c>
      <c r="N220" s="48">
        <f>cargo!BD220</f>
        <v>8631.51</v>
      </c>
      <c r="O220" s="48">
        <f>cargo!BE220</f>
        <v>0</v>
      </c>
      <c r="P220" s="48">
        <f>cargo!BF220</f>
        <v>0</v>
      </c>
      <c r="Q220" s="48">
        <f>cargo!BG220</f>
        <v>0</v>
      </c>
      <c r="R220" s="48">
        <f>cargo!CC220</f>
        <v>9737.92</v>
      </c>
      <c r="S220" s="48">
        <f>cargo!CD220</f>
        <v>9737.92</v>
      </c>
      <c r="T220" s="48">
        <f>cargo!CE220</f>
        <v>6695.0300000000007</v>
      </c>
      <c r="U220" s="48">
        <f>cargo!CF220</f>
        <v>3042.89</v>
      </c>
      <c r="V220" s="48">
        <f>cargo!CG220</f>
        <v>0</v>
      </c>
      <c r="W220" s="48">
        <f>cargo!CH220</f>
        <v>0</v>
      </c>
      <c r="X220" s="48">
        <f>cargo!CI220</f>
        <v>0</v>
      </c>
      <c r="Y220" s="48">
        <f>cargo!DE220</f>
        <v>27516.032999999996</v>
      </c>
      <c r="Z220" s="48">
        <f>cargo!DF220</f>
        <v>27516.032999999996</v>
      </c>
      <c r="AA220" s="48">
        <f>cargo!DG220</f>
        <v>5466.4029999999993</v>
      </c>
      <c r="AB220" s="48">
        <f>cargo!DH220</f>
        <v>22049.629999999997</v>
      </c>
      <c r="AC220" s="48">
        <f>cargo!DI220</f>
        <v>0</v>
      </c>
      <c r="AD220" s="48">
        <f>cargo!DJ220</f>
        <v>0</v>
      </c>
      <c r="AE220" s="48">
        <f>cargo!DK220</f>
        <v>0</v>
      </c>
      <c r="AF220" s="48">
        <f t="shared" si="19"/>
        <v>69360.312999999995</v>
      </c>
      <c r="AG220" s="48">
        <f t="shared" si="19"/>
        <v>69360.312999999995</v>
      </c>
      <c r="AH220" s="48">
        <f t="shared" si="19"/>
        <v>25635.172999999999</v>
      </c>
      <c r="AI220" s="48">
        <f t="shared" si="19"/>
        <v>43725.14</v>
      </c>
      <c r="AJ220" s="48">
        <f t="shared" si="19"/>
        <v>0</v>
      </c>
      <c r="AK220" s="48">
        <f t="shared" si="19"/>
        <v>0</v>
      </c>
      <c r="AL220" s="48">
        <f t="shared" si="19"/>
        <v>0</v>
      </c>
    </row>
    <row r="221" spans="1:38" s="3" customFormat="1" ht="15" customHeight="1" x14ac:dyDescent="0.25">
      <c r="A221" s="52"/>
      <c r="B221" s="50"/>
      <c r="C221" s="54" t="s">
        <v>185</v>
      </c>
      <c r="D221" s="48">
        <f>cargo!Y221</f>
        <v>0</v>
      </c>
      <c r="E221" s="48">
        <f>cargo!Z221</f>
        <v>0</v>
      </c>
      <c r="F221" s="48">
        <f>cargo!AA221</f>
        <v>0</v>
      </c>
      <c r="G221" s="48">
        <f>cargo!AB221</f>
        <v>0</v>
      </c>
      <c r="H221" s="48">
        <f>cargo!AC221</f>
        <v>0</v>
      </c>
      <c r="I221" s="48">
        <f>cargo!AD221</f>
        <v>0</v>
      </c>
      <c r="J221" s="48">
        <f>cargo!AE221</f>
        <v>0</v>
      </c>
      <c r="K221" s="48">
        <f>cargo!BA221</f>
        <v>0</v>
      </c>
      <c r="L221" s="48">
        <f>cargo!BB221</f>
        <v>0</v>
      </c>
      <c r="M221" s="48">
        <f>cargo!BC221</f>
        <v>0</v>
      </c>
      <c r="N221" s="48">
        <f>cargo!BD221</f>
        <v>0</v>
      </c>
      <c r="O221" s="48">
        <f>cargo!BE221</f>
        <v>0</v>
      </c>
      <c r="P221" s="48">
        <f>cargo!BF221</f>
        <v>0</v>
      </c>
      <c r="Q221" s="48">
        <f>cargo!BG221</f>
        <v>0</v>
      </c>
      <c r="R221" s="48">
        <f>cargo!CC221</f>
        <v>0</v>
      </c>
      <c r="S221" s="48">
        <f>cargo!CD221</f>
        <v>0</v>
      </c>
      <c r="T221" s="48">
        <f>cargo!CE221</f>
        <v>0</v>
      </c>
      <c r="U221" s="48">
        <f>cargo!CF221</f>
        <v>0</v>
      </c>
      <c r="V221" s="48">
        <f>cargo!CG221</f>
        <v>0</v>
      </c>
      <c r="W221" s="48">
        <f>cargo!CH221</f>
        <v>0</v>
      </c>
      <c r="X221" s="48">
        <f>cargo!CI221</f>
        <v>0</v>
      </c>
      <c r="Y221" s="48">
        <f>cargo!DE221</f>
        <v>0</v>
      </c>
      <c r="Z221" s="48">
        <f>cargo!DF221</f>
        <v>0</v>
      </c>
      <c r="AA221" s="48">
        <f>cargo!DG221</f>
        <v>0</v>
      </c>
      <c r="AB221" s="48">
        <f>cargo!DH221</f>
        <v>0</v>
      </c>
      <c r="AC221" s="48">
        <f>cargo!DI221</f>
        <v>0</v>
      </c>
      <c r="AD221" s="48">
        <f>cargo!DJ221</f>
        <v>0</v>
      </c>
      <c r="AE221" s="48">
        <f>cargo!DK221</f>
        <v>0</v>
      </c>
      <c r="AF221" s="48">
        <f t="shared" si="19"/>
        <v>0</v>
      </c>
      <c r="AG221" s="48">
        <f t="shared" si="19"/>
        <v>0</v>
      </c>
      <c r="AH221" s="48">
        <f t="shared" si="19"/>
        <v>0</v>
      </c>
      <c r="AI221" s="48">
        <f t="shared" si="19"/>
        <v>0</v>
      </c>
      <c r="AJ221" s="48">
        <f t="shared" si="19"/>
        <v>0</v>
      </c>
      <c r="AK221" s="48">
        <f t="shared" si="19"/>
        <v>0</v>
      </c>
      <c r="AL221" s="48">
        <f t="shared" si="19"/>
        <v>0</v>
      </c>
    </row>
    <row r="222" spans="1:38" s="3" customFormat="1" ht="15" customHeight="1" x14ac:dyDescent="0.25">
      <c r="A222" s="52"/>
      <c r="B222" s="50"/>
      <c r="C222" s="54" t="s">
        <v>186</v>
      </c>
      <c r="D222" s="48">
        <f>cargo!Y222</f>
        <v>3668.58</v>
      </c>
      <c r="E222" s="48">
        <f>cargo!Z222</f>
        <v>3668.58</v>
      </c>
      <c r="F222" s="48">
        <f>cargo!AA222</f>
        <v>3668.58</v>
      </c>
      <c r="G222" s="48">
        <f>cargo!AB222</f>
        <v>0</v>
      </c>
      <c r="H222" s="48">
        <f>cargo!AC222</f>
        <v>0</v>
      </c>
      <c r="I222" s="48">
        <f>cargo!AD222</f>
        <v>0</v>
      </c>
      <c r="J222" s="48">
        <f>cargo!AE222</f>
        <v>0</v>
      </c>
      <c r="K222" s="48">
        <f>cargo!BA222</f>
        <v>721</v>
      </c>
      <c r="L222" s="48">
        <f>cargo!BB222</f>
        <v>721</v>
      </c>
      <c r="M222" s="48">
        <f>cargo!BC222</f>
        <v>721</v>
      </c>
      <c r="N222" s="48">
        <f>cargo!BD222</f>
        <v>0</v>
      </c>
      <c r="O222" s="48">
        <f>cargo!BE222</f>
        <v>0</v>
      </c>
      <c r="P222" s="48">
        <f>cargo!BF222</f>
        <v>0</v>
      </c>
      <c r="Q222" s="48">
        <f>cargo!BG222</f>
        <v>0</v>
      </c>
      <c r="R222" s="48">
        <f>cargo!CC222</f>
        <v>0</v>
      </c>
      <c r="S222" s="48">
        <f>cargo!CD222</f>
        <v>0</v>
      </c>
      <c r="T222" s="48">
        <f>cargo!CE222</f>
        <v>0</v>
      </c>
      <c r="U222" s="48">
        <f>cargo!CF222</f>
        <v>0</v>
      </c>
      <c r="V222" s="48">
        <f>cargo!CG222</f>
        <v>0</v>
      </c>
      <c r="W222" s="48">
        <f>cargo!CH222</f>
        <v>0</v>
      </c>
      <c r="X222" s="48">
        <f>cargo!CI222</f>
        <v>0</v>
      </c>
      <c r="Y222" s="48">
        <f>cargo!DE222</f>
        <v>813</v>
      </c>
      <c r="Z222" s="48">
        <f>cargo!DF222</f>
        <v>813</v>
      </c>
      <c r="AA222" s="48">
        <f>cargo!DG222</f>
        <v>813</v>
      </c>
      <c r="AB222" s="48">
        <f>cargo!DH222</f>
        <v>0</v>
      </c>
      <c r="AC222" s="48">
        <f>cargo!DI222</f>
        <v>0</v>
      </c>
      <c r="AD222" s="48">
        <f>cargo!DJ222</f>
        <v>0</v>
      </c>
      <c r="AE222" s="48">
        <f>cargo!DK222</f>
        <v>0</v>
      </c>
      <c r="AF222" s="48">
        <f t="shared" si="19"/>
        <v>5202.58</v>
      </c>
      <c r="AG222" s="48">
        <f t="shared" si="19"/>
        <v>5202.58</v>
      </c>
      <c r="AH222" s="48">
        <f t="shared" si="19"/>
        <v>5202.58</v>
      </c>
      <c r="AI222" s="48">
        <f t="shared" si="19"/>
        <v>0</v>
      </c>
      <c r="AJ222" s="48">
        <f t="shared" si="19"/>
        <v>0</v>
      </c>
      <c r="AK222" s="48">
        <f t="shared" si="19"/>
        <v>0</v>
      </c>
      <c r="AL222" s="48">
        <f t="shared" si="19"/>
        <v>0</v>
      </c>
    </row>
    <row r="223" spans="1:38" s="3" customFormat="1" ht="15" customHeight="1" x14ac:dyDescent="0.25">
      <c r="A223" s="52"/>
      <c r="B223" s="50"/>
      <c r="C223" s="54" t="s">
        <v>187</v>
      </c>
      <c r="D223" s="48">
        <f>cargo!Y223</f>
        <v>0</v>
      </c>
      <c r="E223" s="48">
        <f>cargo!Z223</f>
        <v>0</v>
      </c>
      <c r="F223" s="48">
        <f>cargo!AA223</f>
        <v>0</v>
      </c>
      <c r="G223" s="48">
        <f>cargo!AB223</f>
        <v>0</v>
      </c>
      <c r="H223" s="48">
        <f>cargo!AC223</f>
        <v>0</v>
      </c>
      <c r="I223" s="48">
        <f>cargo!AD223</f>
        <v>0</v>
      </c>
      <c r="J223" s="48">
        <f>cargo!AE223</f>
        <v>0</v>
      </c>
      <c r="K223" s="48">
        <f>cargo!BA223</f>
        <v>0</v>
      </c>
      <c r="L223" s="48">
        <f>cargo!BB223</f>
        <v>0</v>
      </c>
      <c r="M223" s="48">
        <f>cargo!BC223</f>
        <v>0</v>
      </c>
      <c r="N223" s="48">
        <f>cargo!BD223</f>
        <v>0</v>
      </c>
      <c r="O223" s="48">
        <f>cargo!BE223</f>
        <v>0</v>
      </c>
      <c r="P223" s="48">
        <f>cargo!BF223</f>
        <v>0</v>
      </c>
      <c r="Q223" s="48">
        <f>cargo!BG223</f>
        <v>0</v>
      </c>
      <c r="R223" s="48">
        <f>cargo!CC223</f>
        <v>0</v>
      </c>
      <c r="S223" s="48">
        <f>cargo!CD223</f>
        <v>0</v>
      </c>
      <c r="T223" s="48">
        <f>cargo!CE223</f>
        <v>0</v>
      </c>
      <c r="U223" s="48">
        <f>cargo!CF223</f>
        <v>0</v>
      </c>
      <c r="V223" s="48">
        <f>cargo!CG223</f>
        <v>0</v>
      </c>
      <c r="W223" s="48">
        <f>cargo!CH223</f>
        <v>0</v>
      </c>
      <c r="X223" s="48">
        <f>cargo!CI223</f>
        <v>0</v>
      </c>
      <c r="Y223" s="48">
        <f>cargo!DE223</f>
        <v>0</v>
      </c>
      <c r="Z223" s="48">
        <f>cargo!DF223</f>
        <v>0</v>
      </c>
      <c r="AA223" s="48">
        <f>cargo!DG223</f>
        <v>0</v>
      </c>
      <c r="AB223" s="48">
        <f>cargo!DH223</f>
        <v>0</v>
      </c>
      <c r="AC223" s="48">
        <f>cargo!DI223</f>
        <v>0</v>
      </c>
      <c r="AD223" s="48">
        <f>cargo!DJ223</f>
        <v>0</v>
      </c>
      <c r="AE223" s="48">
        <f>cargo!DK223</f>
        <v>0</v>
      </c>
      <c r="AF223" s="48">
        <f t="shared" si="19"/>
        <v>0</v>
      </c>
      <c r="AG223" s="48">
        <f t="shared" si="19"/>
        <v>0</v>
      </c>
      <c r="AH223" s="48">
        <f t="shared" si="19"/>
        <v>0</v>
      </c>
      <c r="AI223" s="48">
        <f t="shared" si="19"/>
        <v>0</v>
      </c>
      <c r="AJ223" s="48">
        <f t="shared" si="19"/>
        <v>0</v>
      </c>
      <c r="AK223" s="48">
        <f t="shared" si="19"/>
        <v>0</v>
      </c>
      <c r="AL223" s="48">
        <f t="shared" si="19"/>
        <v>0</v>
      </c>
    </row>
    <row r="224" spans="1:38" s="3" customFormat="1" ht="15" customHeight="1" x14ac:dyDescent="0.25">
      <c r="A224" s="52"/>
      <c r="B224" s="50"/>
      <c r="C224" s="54" t="s">
        <v>188</v>
      </c>
      <c r="D224" s="48">
        <f>cargo!Y224</f>
        <v>11595.35</v>
      </c>
      <c r="E224" s="48">
        <f>cargo!Z224</f>
        <v>11595.35</v>
      </c>
      <c r="F224" s="48">
        <f>cargo!AA224</f>
        <v>1594.2400000000002</v>
      </c>
      <c r="G224" s="48">
        <f>cargo!AB224</f>
        <v>10001.11</v>
      </c>
      <c r="H224" s="48">
        <f>cargo!AC224</f>
        <v>0</v>
      </c>
      <c r="I224" s="48">
        <f>cargo!AD224</f>
        <v>0</v>
      </c>
      <c r="J224" s="48">
        <f>cargo!AE224</f>
        <v>0</v>
      </c>
      <c r="K224" s="48">
        <f>cargo!BA224</f>
        <v>16121.43</v>
      </c>
      <c r="L224" s="48">
        <f>cargo!BB224</f>
        <v>16121.43</v>
      </c>
      <c r="M224" s="48">
        <f>cargo!BC224</f>
        <v>7489.92</v>
      </c>
      <c r="N224" s="48">
        <f>cargo!BD224</f>
        <v>8631.51</v>
      </c>
      <c r="O224" s="48">
        <f>cargo!BE224</f>
        <v>0</v>
      </c>
      <c r="P224" s="48">
        <f>cargo!BF224</f>
        <v>0</v>
      </c>
      <c r="Q224" s="48">
        <f>cargo!BG224</f>
        <v>0</v>
      </c>
      <c r="R224" s="48">
        <f>cargo!CC224</f>
        <v>9737.92</v>
      </c>
      <c r="S224" s="48">
        <f>cargo!CD224</f>
        <v>9737.92</v>
      </c>
      <c r="T224" s="48">
        <f>cargo!CE224</f>
        <v>6695.0300000000007</v>
      </c>
      <c r="U224" s="48">
        <f>cargo!CF224</f>
        <v>3042.89</v>
      </c>
      <c r="V224" s="48">
        <f>cargo!CG224</f>
        <v>0</v>
      </c>
      <c r="W224" s="48">
        <f>cargo!CH224</f>
        <v>0</v>
      </c>
      <c r="X224" s="48">
        <f>cargo!CI224</f>
        <v>0</v>
      </c>
      <c r="Y224" s="48">
        <f>cargo!DE224</f>
        <v>26703.032999999996</v>
      </c>
      <c r="Z224" s="48">
        <f>cargo!DF224</f>
        <v>26703.032999999996</v>
      </c>
      <c r="AA224" s="48">
        <f>cargo!DG224</f>
        <v>4653.4029999999993</v>
      </c>
      <c r="AB224" s="48">
        <f>cargo!DH224</f>
        <v>22049.629999999997</v>
      </c>
      <c r="AC224" s="48">
        <f>cargo!DI224</f>
        <v>0</v>
      </c>
      <c r="AD224" s="48">
        <f>cargo!DJ224</f>
        <v>0</v>
      </c>
      <c r="AE224" s="48">
        <f>cargo!DK224</f>
        <v>0</v>
      </c>
      <c r="AF224" s="48">
        <f t="shared" si="19"/>
        <v>64157.732999999993</v>
      </c>
      <c r="AG224" s="48">
        <f t="shared" si="19"/>
        <v>64157.732999999993</v>
      </c>
      <c r="AH224" s="48">
        <f t="shared" si="19"/>
        <v>20432.593000000001</v>
      </c>
      <c r="AI224" s="48">
        <f t="shared" si="19"/>
        <v>43725.14</v>
      </c>
      <c r="AJ224" s="48">
        <f t="shared" si="19"/>
        <v>0</v>
      </c>
      <c r="AK224" s="48">
        <f t="shared" si="19"/>
        <v>0</v>
      </c>
      <c r="AL224" s="48">
        <f t="shared" si="19"/>
        <v>0</v>
      </c>
    </row>
    <row r="225" spans="1:38" s="3" customFormat="1" ht="15" customHeight="1" x14ac:dyDescent="0.25">
      <c r="A225" s="52"/>
      <c r="B225" s="50"/>
      <c r="C225" s="51" t="s">
        <v>51</v>
      </c>
      <c r="D225" s="48">
        <f>cargo!Y225</f>
        <v>81107.38</v>
      </c>
      <c r="E225" s="48">
        <f>cargo!Z225</f>
        <v>81107.38</v>
      </c>
      <c r="F225" s="48">
        <f>cargo!AA225</f>
        <v>41429.33</v>
      </c>
      <c r="G225" s="48">
        <f>cargo!AB225</f>
        <v>39678.050000000003</v>
      </c>
      <c r="H225" s="48">
        <f>cargo!AC225</f>
        <v>0</v>
      </c>
      <c r="I225" s="48">
        <f>cargo!AD225</f>
        <v>0</v>
      </c>
      <c r="J225" s="48">
        <f>cargo!AE225</f>
        <v>0</v>
      </c>
      <c r="K225" s="48">
        <f>cargo!BA225</f>
        <v>118313.15999999999</v>
      </c>
      <c r="L225" s="48">
        <f>cargo!BB225</f>
        <v>118313.15999999999</v>
      </c>
      <c r="M225" s="48">
        <f>cargo!BC225</f>
        <v>68994.51999999999</v>
      </c>
      <c r="N225" s="48">
        <f>cargo!BD225</f>
        <v>49318.64</v>
      </c>
      <c r="O225" s="48">
        <f>cargo!BE225</f>
        <v>0</v>
      </c>
      <c r="P225" s="48">
        <f>cargo!BF225</f>
        <v>0</v>
      </c>
      <c r="Q225" s="48">
        <f>cargo!BG225</f>
        <v>0</v>
      </c>
      <c r="R225" s="48">
        <f>cargo!CC225</f>
        <v>93955.8</v>
      </c>
      <c r="S225" s="48">
        <f>cargo!CD225</f>
        <v>93955.8</v>
      </c>
      <c r="T225" s="48">
        <f>cargo!CE225</f>
        <v>29584.05</v>
      </c>
      <c r="U225" s="48">
        <f>cargo!CF225</f>
        <v>64371.75</v>
      </c>
      <c r="V225" s="48">
        <f>cargo!CG225</f>
        <v>0</v>
      </c>
      <c r="W225" s="48">
        <f>cargo!CH225</f>
        <v>0</v>
      </c>
      <c r="X225" s="48">
        <f>cargo!CI225</f>
        <v>0</v>
      </c>
      <c r="Y225" s="48">
        <f>cargo!DE225</f>
        <v>114220.25899999999</v>
      </c>
      <c r="Z225" s="48">
        <f>cargo!DF225</f>
        <v>113931.04</v>
      </c>
      <c r="AA225" s="48">
        <f>cargo!DG225</f>
        <v>36934.78</v>
      </c>
      <c r="AB225" s="48">
        <f>cargo!DH225</f>
        <v>76996.259999999995</v>
      </c>
      <c r="AC225" s="48">
        <f>cargo!DI225</f>
        <v>289.21899999999999</v>
      </c>
      <c r="AD225" s="48">
        <f>cargo!DJ225</f>
        <v>289.21899999999999</v>
      </c>
      <c r="AE225" s="48">
        <f>cargo!DK225</f>
        <v>0</v>
      </c>
      <c r="AF225" s="48">
        <f t="shared" si="19"/>
        <v>407596.59899999993</v>
      </c>
      <c r="AG225" s="48">
        <f t="shared" si="19"/>
        <v>407307.37999999995</v>
      </c>
      <c r="AH225" s="48">
        <f t="shared" si="19"/>
        <v>176942.68</v>
      </c>
      <c r="AI225" s="48">
        <f t="shared" si="19"/>
        <v>230364.7</v>
      </c>
      <c r="AJ225" s="48">
        <f t="shared" si="19"/>
        <v>289.21899999999999</v>
      </c>
      <c r="AK225" s="48">
        <f t="shared" si="19"/>
        <v>289.21899999999999</v>
      </c>
      <c r="AL225" s="48">
        <f t="shared" si="19"/>
        <v>0</v>
      </c>
    </row>
    <row r="226" spans="1:38" s="3" customFormat="1" ht="15" customHeight="1" x14ac:dyDescent="0.25">
      <c r="A226" s="52"/>
      <c r="B226" s="50"/>
      <c r="C226" s="51" t="s">
        <v>26</v>
      </c>
      <c r="D226" s="48">
        <f>cargo!Y226</f>
        <v>3998933.6966999997</v>
      </c>
      <c r="E226" s="48">
        <f>cargo!Z226</f>
        <v>2055131.1386999995</v>
      </c>
      <c r="F226" s="48">
        <f>cargo!AA226</f>
        <v>216580.96369999999</v>
      </c>
      <c r="G226" s="48">
        <f>cargo!AB226</f>
        <v>1838550.1749999996</v>
      </c>
      <c r="H226" s="48">
        <f>cargo!AC226</f>
        <v>1943802.5580000002</v>
      </c>
      <c r="I226" s="48">
        <f>cargo!AD226</f>
        <v>457846.55800000008</v>
      </c>
      <c r="J226" s="48">
        <f>cargo!AE226</f>
        <v>1485956</v>
      </c>
      <c r="K226" s="48">
        <f>cargo!BA226</f>
        <v>5189299.3506000005</v>
      </c>
      <c r="L226" s="48">
        <f>cargo!BB226</f>
        <v>2068606.4486000005</v>
      </c>
      <c r="M226" s="48">
        <f>cargo!BC226</f>
        <v>221273.69560000001</v>
      </c>
      <c r="N226" s="48">
        <f>cargo!BD226</f>
        <v>1847332.7530000005</v>
      </c>
      <c r="O226" s="48">
        <f>cargo!BE226</f>
        <v>3120692.9019999998</v>
      </c>
      <c r="P226" s="48">
        <f>cargo!BF226</f>
        <v>555976.39100000006</v>
      </c>
      <c r="Q226" s="48">
        <f>cargo!BG226</f>
        <v>2564716.5109999999</v>
      </c>
      <c r="R226" s="48">
        <f>cargo!CC226</f>
        <v>3296427.2510000002</v>
      </c>
      <c r="S226" s="48">
        <f>cargo!CD226</f>
        <v>2146608.9890000001</v>
      </c>
      <c r="T226" s="48">
        <f>cargo!CE226</f>
        <v>237081.19099999999</v>
      </c>
      <c r="U226" s="48">
        <f>cargo!CF226</f>
        <v>1909527.798</v>
      </c>
      <c r="V226" s="48">
        <f>cargo!CG226</f>
        <v>1149818.2620000001</v>
      </c>
      <c r="W226" s="48">
        <f>cargo!CH226</f>
        <v>614699.26199999999</v>
      </c>
      <c r="X226" s="48">
        <f>cargo!CI226</f>
        <v>535119</v>
      </c>
      <c r="Y226" s="48">
        <f>cargo!DE226</f>
        <v>5968706.8559999997</v>
      </c>
      <c r="Z226" s="48">
        <f>cargo!DF226</f>
        <v>1904599.6529999999</v>
      </c>
      <c r="AA226" s="48">
        <f>cargo!DG226</f>
        <v>181352.23699999999</v>
      </c>
      <c r="AB226" s="48">
        <f>cargo!DH226</f>
        <v>1723247.416</v>
      </c>
      <c r="AC226" s="48">
        <f>cargo!DI226</f>
        <v>4064107.2029999997</v>
      </c>
      <c r="AD226" s="48">
        <f>cargo!DJ226</f>
        <v>543805.63500000001</v>
      </c>
      <c r="AE226" s="48">
        <f>cargo!DK226</f>
        <v>3520301.568</v>
      </c>
      <c r="AF226" s="48">
        <f t="shared" si="19"/>
        <v>18453367.154300001</v>
      </c>
      <c r="AG226" s="48">
        <f t="shared" si="19"/>
        <v>8174946.2292999998</v>
      </c>
      <c r="AH226" s="48">
        <f t="shared" si="19"/>
        <v>856288.08730000001</v>
      </c>
      <c r="AI226" s="48">
        <f t="shared" si="19"/>
        <v>7318658.142</v>
      </c>
      <c r="AJ226" s="48">
        <f t="shared" si="19"/>
        <v>10278420.925000001</v>
      </c>
      <c r="AK226" s="48">
        <f t="shared" si="19"/>
        <v>2172327.8459999999</v>
      </c>
      <c r="AL226" s="48">
        <f t="shared" si="19"/>
        <v>8106093.0789999999</v>
      </c>
    </row>
    <row r="227" spans="1:38" s="3" customFormat="1" ht="15" customHeight="1" x14ac:dyDescent="0.25">
      <c r="A227" s="52"/>
      <c r="B227" s="50"/>
      <c r="C227" s="54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</row>
    <row r="228" spans="1:38" s="3" customFormat="1" ht="15.75" x14ac:dyDescent="0.25">
      <c r="A228" s="49"/>
      <c r="B228" s="50" t="s">
        <v>189</v>
      </c>
      <c r="C228" s="51"/>
      <c r="D228" s="48">
        <f>cargo!Y228</f>
        <v>1011190.96647</v>
      </c>
      <c r="E228" s="48">
        <f>cargo!Z228</f>
        <v>439449.13147000002</v>
      </c>
      <c r="F228" s="48">
        <f>cargo!AA228</f>
        <v>359370.7182</v>
      </c>
      <c r="G228" s="48">
        <f>cargo!AB228</f>
        <v>80078.41326999999</v>
      </c>
      <c r="H228" s="48">
        <f>cargo!AC228</f>
        <v>571741.83499999996</v>
      </c>
      <c r="I228" s="48">
        <f>cargo!AD228</f>
        <v>121999.88499999999</v>
      </c>
      <c r="J228" s="48">
        <f>cargo!AE228</f>
        <v>449741.95</v>
      </c>
      <c r="K228" s="48">
        <f>cargo!BA228</f>
        <v>4073657.8537699999</v>
      </c>
      <c r="L228" s="48">
        <f>cargo!BB228</f>
        <v>552437.02376999997</v>
      </c>
      <c r="M228" s="48">
        <f>cargo!BC228</f>
        <v>452080.43297999998</v>
      </c>
      <c r="N228" s="48">
        <f>cargo!BD228</f>
        <v>100356.59079000002</v>
      </c>
      <c r="O228" s="48">
        <f>cargo!BE228</f>
        <v>3521220.83</v>
      </c>
      <c r="P228" s="48">
        <f>cargo!BF228</f>
        <v>172867.93</v>
      </c>
      <c r="Q228" s="48">
        <f>cargo!BG228</f>
        <v>3348352.9</v>
      </c>
      <c r="R228" s="48">
        <f>cargo!CC228</f>
        <v>3900809.3179999995</v>
      </c>
      <c r="S228" s="48">
        <f>cargo!CD228</f>
        <v>539240.00199999998</v>
      </c>
      <c r="T228" s="48">
        <f>cargo!CE228</f>
        <v>473201.152</v>
      </c>
      <c r="U228" s="48">
        <f>cargo!CF228</f>
        <v>66038.850000000006</v>
      </c>
      <c r="V228" s="48">
        <f>cargo!CG228</f>
        <v>3361569.3159999996</v>
      </c>
      <c r="W228" s="48">
        <f>cargo!CH228</f>
        <v>104609.016</v>
      </c>
      <c r="X228" s="48">
        <f>cargo!CI228</f>
        <v>3256960.3</v>
      </c>
      <c r="Y228" s="48">
        <f>cargo!DE228</f>
        <v>1887085.2441000002</v>
      </c>
      <c r="Z228" s="48">
        <f>cargo!DF228</f>
        <v>514752.34010000003</v>
      </c>
      <c r="AA228" s="48">
        <f>cargo!DG228</f>
        <v>419456.39480000001</v>
      </c>
      <c r="AB228" s="48">
        <f>cargo!DH228</f>
        <v>95295.945299999992</v>
      </c>
      <c r="AC228" s="48">
        <f>cargo!DI228</f>
        <v>1372332.9040000001</v>
      </c>
      <c r="AD228" s="48">
        <f>cargo!DJ228</f>
        <v>134271.90399999998</v>
      </c>
      <c r="AE228" s="48">
        <f>cargo!DK228</f>
        <v>1238061</v>
      </c>
      <c r="AF228" s="48">
        <f t="shared" ref="AF228:AL243" si="20">D228+K228+R228+Y228</f>
        <v>10872743.382340001</v>
      </c>
      <c r="AG228" s="48">
        <f t="shared" si="20"/>
        <v>2045878.4973400002</v>
      </c>
      <c r="AH228" s="48">
        <f t="shared" si="20"/>
        <v>1704108.6979800002</v>
      </c>
      <c r="AI228" s="48">
        <f t="shared" si="20"/>
        <v>341769.79936</v>
      </c>
      <c r="AJ228" s="48">
        <f t="shared" si="20"/>
        <v>8826864.8849999998</v>
      </c>
      <c r="AK228" s="48">
        <f t="shared" si="20"/>
        <v>533748.73499999999</v>
      </c>
      <c r="AL228" s="48">
        <f t="shared" si="20"/>
        <v>8293116.1500000004</v>
      </c>
    </row>
    <row r="229" spans="1:38" s="3" customFormat="1" x14ac:dyDescent="0.2">
      <c r="A229" s="52"/>
      <c r="B229" s="53"/>
      <c r="C229" s="51" t="s">
        <v>190</v>
      </c>
      <c r="D229" s="48">
        <f>cargo!Y229</f>
        <v>235395.315</v>
      </c>
      <c r="E229" s="48">
        <f>cargo!Z229</f>
        <v>166048.21</v>
      </c>
      <c r="F229" s="48">
        <f>cargo!AA229</f>
        <v>156994</v>
      </c>
      <c r="G229" s="48">
        <f>cargo!AB229</f>
        <v>9054.2099999999991</v>
      </c>
      <c r="H229" s="48">
        <f>cargo!AC229</f>
        <v>69347.104999999996</v>
      </c>
      <c r="I229" s="48">
        <f>cargo!AD229</f>
        <v>69347.104999999996</v>
      </c>
      <c r="J229" s="48">
        <f>cargo!AE229</f>
        <v>0</v>
      </c>
      <c r="K229" s="48">
        <f>cargo!BA229</f>
        <v>257415.77</v>
      </c>
      <c r="L229" s="48">
        <f>cargo!BB229</f>
        <v>170523.96</v>
      </c>
      <c r="M229" s="48">
        <f>cargo!BC229</f>
        <v>163954.19</v>
      </c>
      <c r="N229" s="48">
        <f>cargo!BD229</f>
        <v>6569.77</v>
      </c>
      <c r="O229" s="48">
        <f>cargo!BE229</f>
        <v>86891.81</v>
      </c>
      <c r="P229" s="48">
        <f>cargo!BF229</f>
        <v>86891.81</v>
      </c>
      <c r="Q229" s="48">
        <f>cargo!BG229</f>
        <v>0</v>
      </c>
      <c r="R229" s="48">
        <f>cargo!CC229</f>
        <v>257295.285</v>
      </c>
      <c r="S229" s="48">
        <f>cargo!CD229</f>
        <v>181961.31</v>
      </c>
      <c r="T229" s="48">
        <f>cargo!CE229</f>
        <v>168011.26</v>
      </c>
      <c r="U229" s="48">
        <f>cargo!CF229</f>
        <v>13950.050000000001</v>
      </c>
      <c r="V229" s="48">
        <f>cargo!CG229</f>
        <v>75333.975000000006</v>
      </c>
      <c r="W229" s="48">
        <f>cargo!CH229</f>
        <v>75333.975000000006</v>
      </c>
      <c r="X229" s="48">
        <f>cargo!CI229</f>
        <v>0</v>
      </c>
      <c r="Y229" s="48">
        <f>cargo!DE229</f>
        <v>252004.44</v>
      </c>
      <c r="Z229" s="48">
        <f>cargo!DF229</f>
        <v>178312.21</v>
      </c>
      <c r="AA229" s="48">
        <f>cargo!DG229</f>
        <v>162726.66</v>
      </c>
      <c r="AB229" s="48">
        <f>cargo!DH229</f>
        <v>15585.55</v>
      </c>
      <c r="AC229" s="48">
        <f>cargo!DI229</f>
        <v>73692.23</v>
      </c>
      <c r="AD229" s="48">
        <f>cargo!DJ229</f>
        <v>73692.23</v>
      </c>
      <c r="AE229" s="48">
        <f>cargo!DK229</f>
        <v>0</v>
      </c>
      <c r="AF229" s="48">
        <f t="shared" si="20"/>
        <v>1002110.81</v>
      </c>
      <c r="AG229" s="48">
        <f t="shared" si="20"/>
        <v>696845.69</v>
      </c>
      <c r="AH229" s="48">
        <f t="shared" si="20"/>
        <v>651686.11</v>
      </c>
      <c r="AI229" s="48">
        <f t="shared" si="20"/>
        <v>45159.58</v>
      </c>
      <c r="AJ229" s="48">
        <f t="shared" si="20"/>
        <v>305265.12</v>
      </c>
      <c r="AK229" s="48">
        <f t="shared" si="20"/>
        <v>305265.12</v>
      </c>
      <c r="AL229" s="48">
        <f t="shared" si="20"/>
        <v>0</v>
      </c>
    </row>
    <row r="230" spans="1:38" s="3" customFormat="1" x14ac:dyDescent="0.2">
      <c r="A230" s="52"/>
      <c r="B230" s="53"/>
      <c r="C230" s="54" t="s">
        <v>190</v>
      </c>
      <c r="D230" s="48">
        <f>cargo!Y230</f>
        <v>235395.315</v>
      </c>
      <c r="E230" s="48">
        <f>cargo!Z230</f>
        <v>166048.21</v>
      </c>
      <c r="F230" s="48">
        <f>cargo!AA230</f>
        <v>156994</v>
      </c>
      <c r="G230" s="48">
        <f>cargo!AB230</f>
        <v>9054.2099999999991</v>
      </c>
      <c r="H230" s="48">
        <f>cargo!AC230</f>
        <v>69347.104999999996</v>
      </c>
      <c r="I230" s="48">
        <f>cargo!AD230</f>
        <v>69347.104999999996</v>
      </c>
      <c r="J230" s="48">
        <f>cargo!AE230</f>
        <v>0</v>
      </c>
      <c r="K230" s="48">
        <f>cargo!BA230</f>
        <v>257415.77</v>
      </c>
      <c r="L230" s="48">
        <f>cargo!BB230</f>
        <v>170523.96</v>
      </c>
      <c r="M230" s="48">
        <f>cargo!BC230</f>
        <v>163954.19</v>
      </c>
      <c r="N230" s="48">
        <f>cargo!BD230</f>
        <v>6569.77</v>
      </c>
      <c r="O230" s="48">
        <f>cargo!BE230</f>
        <v>86891.81</v>
      </c>
      <c r="P230" s="48">
        <f>cargo!BF230</f>
        <v>86891.81</v>
      </c>
      <c r="Q230" s="48">
        <f>cargo!BG230</f>
        <v>0</v>
      </c>
      <c r="R230" s="48">
        <f>cargo!CC230</f>
        <v>257295.285</v>
      </c>
      <c r="S230" s="48">
        <f>cargo!CD230</f>
        <v>181961.31</v>
      </c>
      <c r="T230" s="48">
        <f>cargo!CE230</f>
        <v>168011.26</v>
      </c>
      <c r="U230" s="48">
        <f>cargo!CF230</f>
        <v>13950.050000000001</v>
      </c>
      <c r="V230" s="48">
        <f>cargo!CG230</f>
        <v>75333.975000000006</v>
      </c>
      <c r="W230" s="48">
        <f>cargo!CH230</f>
        <v>75333.975000000006</v>
      </c>
      <c r="X230" s="48">
        <f>cargo!CI230</f>
        <v>0</v>
      </c>
      <c r="Y230" s="48">
        <f>cargo!DE230</f>
        <v>252004.44</v>
      </c>
      <c r="Z230" s="48">
        <f>cargo!DF230</f>
        <v>178312.21</v>
      </c>
      <c r="AA230" s="48">
        <f>cargo!DG230</f>
        <v>162726.66</v>
      </c>
      <c r="AB230" s="48">
        <f>cargo!DH230</f>
        <v>15585.55</v>
      </c>
      <c r="AC230" s="48">
        <f>cargo!DI230</f>
        <v>73692.23</v>
      </c>
      <c r="AD230" s="48">
        <f>cargo!DJ230</f>
        <v>73692.23</v>
      </c>
      <c r="AE230" s="48">
        <f>cargo!DK230</f>
        <v>0</v>
      </c>
      <c r="AF230" s="48">
        <f t="shared" si="20"/>
        <v>1002110.81</v>
      </c>
      <c r="AG230" s="48">
        <f t="shared" si="20"/>
        <v>696845.69</v>
      </c>
      <c r="AH230" s="48">
        <f t="shared" si="20"/>
        <v>651686.11</v>
      </c>
      <c r="AI230" s="48">
        <f t="shared" si="20"/>
        <v>45159.58</v>
      </c>
      <c r="AJ230" s="48">
        <f t="shared" si="20"/>
        <v>305265.12</v>
      </c>
      <c r="AK230" s="48">
        <f t="shared" si="20"/>
        <v>305265.12</v>
      </c>
      <c r="AL230" s="48">
        <f t="shared" si="20"/>
        <v>0</v>
      </c>
    </row>
    <row r="231" spans="1:38" s="3" customFormat="1" x14ac:dyDescent="0.2">
      <c r="A231" s="52"/>
      <c r="B231" s="53"/>
      <c r="C231" s="54" t="s">
        <v>191</v>
      </c>
      <c r="D231" s="48">
        <f>cargo!Y231</f>
        <v>0</v>
      </c>
      <c r="E231" s="48">
        <f>cargo!Z231</f>
        <v>0</v>
      </c>
      <c r="F231" s="48">
        <f>cargo!AA231</f>
        <v>0</v>
      </c>
      <c r="G231" s="48">
        <f>cargo!AB231</f>
        <v>0</v>
      </c>
      <c r="H231" s="48">
        <f>cargo!AC231</f>
        <v>0</v>
      </c>
      <c r="I231" s="48">
        <f>cargo!AD231</f>
        <v>0</v>
      </c>
      <c r="J231" s="48">
        <f>cargo!AE231</f>
        <v>0</v>
      </c>
      <c r="K231" s="48">
        <f>cargo!BA231</f>
        <v>0</v>
      </c>
      <c r="L231" s="48">
        <f>cargo!BB231</f>
        <v>0</v>
      </c>
      <c r="M231" s="48">
        <f>cargo!BC231</f>
        <v>0</v>
      </c>
      <c r="N231" s="48">
        <f>cargo!BD231</f>
        <v>0</v>
      </c>
      <c r="O231" s="48">
        <f>cargo!BE231</f>
        <v>0</v>
      </c>
      <c r="P231" s="48">
        <f>cargo!BF231</f>
        <v>0</v>
      </c>
      <c r="Q231" s="48">
        <f>cargo!BG231</f>
        <v>0</v>
      </c>
      <c r="R231" s="48">
        <f>cargo!CC231</f>
        <v>0</v>
      </c>
      <c r="S231" s="48">
        <f>cargo!CD231</f>
        <v>0</v>
      </c>
      <c r="T231" s="48">
        <f>cargo!CE231</f>
        <v>0</v>
      </c>
      <c r="U231" s="48">
        <f>cargo!CF231</f>
        <v>0</v>
      </c>
      <c r="V231" s="48">
        <f>cargo!CG231</f>
        <v>0</v>
      </c>
      <c r="W231" s="48">
        <f>cargo!CH231</f>
        <v>0</v>
      </c>
      <c r="X231" s="48">
        <f>cargo!CI231</f>
        <v>0</v>
      </c>
      <c r="Y231" s="48">
        <f>cargo!DE231</f>
        <v>0</v>
      </c>
      <c r="Z231" s="48">
        <f>cargo!DF231</f>
        <v>0</v>
      </c>
      <c r="AA231" s="48">
        <f>cargo!DG231</f>
        <v>0</v>
      </c>
      <c r="AB231" s="48">
        <f>cargo!DH231</f>
        <v>0</v>
      </c>
      <c r="AC231" s="48">
        <f>cargo!DI231</f>
        <v>0</v>
      </c>
      <c r="AD231" s="48">
        <f>cargo!DJ231</f>
        <v>0</v>
      </c>
      <c r="AE231" s="48">
        <f>cargo!DK231</f>
        <v>0</v>
      </c>
      <c r="AF231" s="48">
        <f t="shared" si="20"/>
        <v>0</v>
      </c>
      <c r="AG231" s="48">
        <f t="shared" si="20"/>
        <v>0</v>
      </c>
      <c r="AH231" s="48">
        <f t="shared" si="20"/>
        <v>0</v>
      </c>
      <c r="AI231" s="48">
        <f t="shared" si="20"/>
        <v>0</v>
      </c>
      <c r="AJ231" s="48">
        <f t="shared" si="20"/>
        <v>0</v>
      </c>
      <c r="AK231" s="48">
        <f t="shared" si="20"/>
        <v>0</v>
      </c>
      <c r="AL231" s="48">
        <f t="shared" si="20"/>
        <v>0</v>
      </c>
    </row>
    <row r="232" spans="1:38" s="3" customFormat="1" x14ac:dyDescent="0.2">
      <c r="A232" s="52"/>
      <c r="B232" s="53"/>
      <c r="C232" s="51" t="s">
        <v>192</v>
      </c>
      <c r="D232" s="48">
        <f>cargo!Y232</f>
        <v>80.64</v>
      </c>
      <c r="E232" s="48">
        <f>cargo!Z232</f>
        <v>80.64</v>
      </c>
      <c r="F232" s="48">
        <f>cargo!AA232</f>
        <v>80.64</v>
      </c>
      <c r="G232" s="48">
        <f>cargo!AB232</f>
        <v>0</v>
      </c>
      <c r="H232" s="48">
        <f>cargo!AC232</f>
        <v>0</v>
      </c>
      <c r="I232" s="48">
        <f>cargo!AD232</f>
        <v>0</v>
      </c>
      <c r="J232" s="48">
        <f>cargo!AE232</f>
        <v>0</v>
      </c>
      <c r="K232" s="48">
        <f>cargo!BA232</f>
        <v>2430.0200000000004</v>
      </c>
      <c r="L232" s="48">
        <f>cargo!BB232</f>
        <v>2430.0200000000004</v>
      </c>
      <c r="M232" s="48">
        <f>cargo!BC232</f>
        <v>2430.0200000000004</v>
      </c>
      <c r="N232" s="48">
        <f>cargo!BD232</f>
        <v>0</v>
      </c>
      <c r="O232" s="48">
        <f>cargo!BE232</f>
        <v>0</v>
      </c>
      <c r="P232" s="48">
        <f>cargo!BF232</f>
        <v>0</v>
      </c>
      <c r="Q232" s="48">
        <f>cargo!BG232</f>
        <v>0</v>
      </c>
      <c r="R232" s="48">
        <f>cargo!CC232</f>
        <v>4324.8999999999996</v>
      </c>
      <c r="S232" s="48">
        <f>cargo!CD232</f>
        <v>4324.8999999999996</v>
      </c>
      <c r="T232" s="48">
        <f>cargo!CE232</f>
        <v>4324.8999999999996</v>
      </c>
      <c r="U232" s="48">
        <f>cargo!CF232</f>
        <v>0</v>
      </c>
      <c r="V232" s="48">
        <f>cargo!CG232</f>
        <v>0</v>
      </c>
      <c r="W232" s="48">
        <f>cargo!CH232</f>
        <v>0</v>
      </c>
      <c r="X232" s="48">
        <f>cargo!CI232</f>
        <v>0</v>
      </c>
      <c r="Y232" s="48">
        <f>cargo!DE232</f>
        <v>3081.2599999999993</v>
      </c>
      <c r="Z232" s="48">
        <f>cargo!DF232</f>
        <v>3081.2599999999993</v>
      </c>
      <c r="AA232" s="48">
        <f>cargo!DG232</f>
        <v>3081.2599999999993</v>
      </c>
      <c r="AB232" s="48">
        <f>cargo!DH232</f>
        <v>0</v>
      </c>
      <c r="AC232" s="48">
        <f>cargo!DI232</f>
        <v>0</v>
      </c>
      <c r="AD232" s="48">
        <f>cargo!DJ232</f>
        <v>0</v>
      </c>
      <c r="AE232" s="48">
        <f>cargo!DK232</f>
        <v>0</v>
      </c>
      <c r="AF232" s="48">
        <f t="shared" si="20"/>
        <v>9916.82</v>
      </c>
      <c r="AG232" s="48">
        <f t="shared" si="20"/>
        <v>9916.82</v>
      </c>
      <c r="AH232" s="48">
        <f t="shared" si="20"/>
        <v>9916.82</v>
      </c>
      <c r="AI232" s="48">
        <f t="shared" si="20"/>
        <v>0</v>
      </c>
      <c r="AJ232" s="48">
        <f t="shared" si="20"/>
        <v>0</v>
      </c>
      <c r="AK232" s="48">
        <f t="shared" si="20"/>
        <v>0</v>
      </c>
      <c r="AL232" s="48">
        <f t="shared" si="20"/>
        <v>0</v>
      </c>
    </row>
    <row r="233" spans="1:38" s="3" customFormat="1" x14ac:dyDescent="0.2">
      <c r="A233" s="52"/>
      <c r="B233" s="53"/>
      <c r="C233" s="51" t="s">
        <v>193</v>
      </c>
      <c r="D233" s="48">
        <f>cargo!Y233</f>
        <v>3742.2897599999997</v>
      </c>
      <c r="E233" s="48">
        <f>cargo!Z233</f>
        <v>3742.2897599999997</v>
      </c>
      <c r="F233" s="48">
        <f>cargo!AA233</f>
        <v>3404.6192899999996</v>
      </c>
      <c r="G233" s="48">
        <f>cargo!AB233</f>
        <v>337.67047000000002</v>
      </c>
      <c r="H233" s="48">
        <f>cargo!AC233</f>
        <v>0</v>
      </c>
      <c r="I233" s="48">
        <f>cargo!AD233</f>
        <v>0</v>
      </c>
      <c r="J233" s="48">
        <f>cargo!AE233</f>
        <v>0</v>
      </c>
      <c r="K233" s="48">
        <f>cargo!BA233</f>
        <v>1988.6167999999998</v>
      </c>
      <c r="L233" s="48">
        <f>cargo!BB233</f>
        <v>1988.6167999999998</v>
      </c>
      <c r="M233" s="48">
        <f>cargo!BC233</f>
        <v>1514.2810999999997</v>
      </c>
      <c r="N233" s="48">
        <f>cargo!BD233</f>
        <v>474.33570000000003</v>
      </c>
      <c r="O233" s="48">
        <f>cargo!BE233</f>
        <v>0</v>
      </c>
      <c r="P233" s="48">
        <f>cargo!BF233</f>
        <v>0</v>
      </c>
      <c r="Q233" s="48">
        <f>cargo!BG233</f>
        <v>0</v>
      </c>
      <c r="R233" s="48">
        <f>cargo!CC233</f>
        <v>4132.8270000000002</v>
      </c>
      <c r="S233" s="48">
        <f>cargo!CD233</f>
        <v>4132.8270000000002</v>
      </c>
      <c r="T233" s="48">
        <f>cargo!CE233</f>
        <v>3734.2570000000005</v>
      </c>
      <c r="U233" s="48">
        <f>cargo!CF233</f>
        <v>398.57</v>
      </c>
      <c r="V233" s="48">
        <f>cargo!CG233</f>
        <v>0</v>
      </c>
      <c r="W233" s="48">
        <f>cargo!CH233</f>
        <v>0</v>
      </c>
      <c r="X233" s="48">
        <f>cargo!CI233</f>
        <v>0</v>
      </c>
      <c r="Y233" s="48">
        <f>cargo!DE233</f>
        <v>2690.4901</v>
      </c>
      <c r="Z233" s="48">
        <f>cargo!DF233</f>
        <v>2690.4901</v>
      </c>
      <c r="AA233" s="48">
        <f>cargo!DG233</f>
        <v>2159.9508000000001</v>
      </c>
      <c r="AB233" s="48">
        <f>cargo!DH233</f>
        <v>530.53929999999991</v>
      </c>
      <c r="AC233" s="48">
        <f>cargo!DI233</f>
        <v>0</v>
      </c>
      <c r="AD233" s="48">
        <f>cargo!DJ233</f>
        <v>0</v>
      </c>
      <c r="AE233" s="48">
        <f>cargo!DK233</f>
        <v>0</v>
      </c>
      <c r="AF233" s="48">
        <f t="shared" si="20"/>
        <v>12554.22366</v>
      </c>
      <c r="AG233" s="48">
        <f t="shared" si="20"/>
        <v>12554.22366</v>
      </c>
      <c r="AH233" s="48">
        <f t="shared" si="20"/>
        <v>10813.108190000001</v>
      </c>
      <c r="AI233" s="48">
        <f t="shared" si="20"/>
        <v>1741.11547</v>
      </c>
      <c r="AJ233" s="48">
        <f t="shared" si="20"/>
        <v>0</v>
      </c>
      <c r="AK233" s="48">
        <f t="shared" si="20"/>
        <v>0</v>
      </c>
      <c r="AL233" s="48">
        <f t="shared" si="20"/>
        <v>0</v>
      </c>
    </row>
    <row r="234" spans="1:38" s="3" customFormat="1" x14ac:dyDescent="0.2">
      <c r="A234" s="52"/>
      <c r="B234" s="53"/>
      <c r="C234" s="54" t="s">
        <v>194</v>
      </c>
      <c r="D234" s="48">
        <f>cargo!Y234</f>
        <v>1154.0957600000002</v>
      </c>
      <c r="E234" s="48">
        <f>cargo!Z234</f>
        <v>1154.0957600000002</v>
      </c>
      <c r="F234" s="48">
        <f>cargo!AA234</f>
        <v>816.42529000000013</v>
      </c>
      <c r="G234" s="48">
        <f>cargo!AB234</f>
        <v>337.67047000000002</v>
      </c>
      <c r="H234" s="48">
        <f>cargo!AC234</f>
        <v>0</v>
      </c>
      <c r="I234" s="48">
        <f>cargo!AD234</f>
        <v>0</v>
      </c>
      <c r="J234" s="48">
        <f>cargo!AE234</f>
        <v>0</v>
      </c>
      <c r="K234" s="48">
        <f>cargo!BA234</f>
        <v>1293.3987999999999</v>
      </c>
      <c r="L234" s="48">
        <f>cargo!BB234</f>
        <v>1293.3987999999999</v>
      </c>
      <c r="M234" s="48">
        <f>cargo!BC234</f>
        <v>819.06309999999985</v>
      </c>
      <c r="N234" s="48">
        <f>cargo!BD234</f>
        <v>474.33570000000003</v>
      </c>
      <c r="O234" s="48">
        <f>cargo!BE234</f>
        <v>0</v>
      </c>
      <c r="P234" s="48">
        <f>cargo!BF234</f>
        <v>0</v>
      </c>
      <c r="Q234" s="48">
        <f>cargo!BG234</f>
        <v>0</v>
      </c>
      <c r="R234" s="48">
        <f>cargo!CC234</f>
        <v>1189.848</v>
      </c>
      <c r="S234" s="48">
        <f>cargo!CD234</f>
        <v>1189.848</v>
      </c>
      <c r="T234" s="48">
        <f>cargo!CE234</f>
        <v>791.27800000000002</v>
      </c>
      <c r="U234" s="48">
        <f>cargo!CF234</f>
        <v>398.57</v>
      </c>
      <c r="V234" s="48">
        <f>cargo!CG234</f>
        <v>0</v>
      </c>
      <c r="W234" s="48">
        <f>cargo!CH234</f>
        <v>0</v>
      </c>
      <c r="X234" s="48">
        <f>cargo!CI234</f>
        <v>0</v>
      </c>
      <c r="Y234" s="48">
        <f>cargo!DE234</f>
        <v>1404.4123</v>
      </c>
      <c r="Z234" s="48">
        <f>cargo!DF234</f>
        <v>1404.4123</v>
      </c>
      <c r="AA234" s="48">
        <f>cargo!DG234</f>
        <v>873.87299999999993</v>
      </c>
      <c r="AB234" s="48">
        <f>cargo!DH234</f>
        <v>530.53929999999991</v>
      </c>
      <c r="AC234" s="48">
        <f>cargo!DI234</f>
        <v>0</v>
      </c>
      <c r="AD234" s="48">
        <f>cargo!DJ234</f>
        <v>0</v>
      </c>
      <c r="AE234" s="48">
        <f>cargo!DK234</f>
        <v>0</v>
      </c>
      <c r="AF234" s="48">
        <f t="shared" si="20"/>
        <v>5041.75486</v>
      </c>
      <c r="AG234" s="48">
        <f t="shared" si="20"/>
        <v>5041.75486</v>
      </c>
      <c r="AH234" s="48">
        <f t="shared" si="20"/>
        <v>3300.6393899999998</v>
      </c>
      <c r="AI234" s="48">
        <f t="shared" si="20"/>
        <v>1741.11547</v>
      </c>
      <c r="AJ234" s="48">
        <f t="shared" si="20"/>
        <v>0</v>
      </c>
      <c r="AK234" s="48">
        <f t="shared" si="20"/>
        <v>0</v>
      </c>
      <c r="AL234" s="48">
        <f t="shared" si="20"/>
        <v>0</v>
      </c>
    </row>
    <row r="235" spans="1:38" s="3" customFormat="1" x14ac:dyDescent="0.2">
      <c r="A235" s="52"/>
      <c r="B235" s="53"/>
      <c r="C235" s="54" t="s">
        <v>195</v>
      </c>
      <c r="D235" s="48">
        <f>cargo!Y235</f>
        <v>2588.1939999999995</v>
      </c>
      <c r="E235" s="48">
        <f>cargo!Z235</f>
        <v>2588.1939999999995</v>
      </c>
      <c r="F235" s="48">
        <f>cargo!AA235</f>
        <v>2588.1939999999995</v>
      </c>
      <c r="G235" s="48">
        <f>cargo!AB235</f>
        <v>0</v>
      </c>
      <c r="H235" s="48">
        <f>cargo!AC235</f>
        <v>0</v>
      </c>
      <c r="I235" s="48">
        <f>cargo!AD235</f>
        <v>0</v>
      </c>
      <c r="J235" s="48">
        <f>cargo!AE235</f>
        <v>0</v>
      </c>
      <c r="K235" s="48">
        <f>cargo!BA235</f>
        <v>695.21799999999996</v>
      </c>
      <c r="L235" s="48">
        <f>cargo!BB235</f>
        <v>695.21799999999996</v>
      </c>
      <c r="M235" s="48">
        <f>cargo!BC235</f>
        <v>695.21799999999996</v>
      </c>
      <c r="N235" s="48">
        <f>cargo!BD235</f>
        <v>0</v>
      </c>
      <c r="O235" s="48">
        <f>cargo!BE235</f>
        <v>0</v>
      </c>
      <c r="P235" s="48">
        <f>cargo!BF235</f>
        <v>0</v>
      </c>
      <c r="Q235" s="48">
        <f>cargo!BG235</f>
        <v>0</v>
      </c>
      <c r="R235" s="48">
        <f>cargo!CC235</f>
        <v>2942.9790000000003</v>
      </c>
      <c r="S235" s="48">
        <f>cargo!CD235</f>
        <v>2942.9790000000003</v>
      </c>
      <c r="T235" s="48">
        <f>cargo!CE235</f>
        <v>2942.9790000000003</v>
      </c>
      <c r="U235" s="48">
        <f>cargo!CF235</f>
        <v>0</v>
      </c>
      <c r="V235" s="48">
        <f>cargo!CG235</f>
        <v>0</v>
      </c>
      <c r="W235" s="48">
        <f>cargo!CH235</f>
        <v>0</v>
      </c>
      <c r="X235" s="48">
        <f>cargo!CI235</f>
        <v>0</v>
      </c>
      <c r="Y235" s="48">
        <f>cargo!DE235</f>
        <v>1286.0778</v>
      </c>
      <c r="Z235" s="48">
        <f>cargo!DF235</f>
        <v>1286.0778</v>
      </c>
      <c r="AA235" s="48">
        <f>cargo!DG235</f>
        <v>1286.0778</v>
      </c>
      <c r="AB235" s="48">
        <f>cargo!DH235</f>
        <v>0</v>
      </c>
      <c r="AC235" s="48">
        <f>cargo!DI235</f>
        <v>0</v>
      </c>
      <c r="AD235" s="48">
        <f>cargo!DJ235</f>
        <v>0</v>
      </c>
      <c r="AE235" s="48">
        <f>cargo!DK235</f>
        <v>0</v>
      </c>
      <c r="AF235" s="48">
        <f t="shared" si="20"/>
        <v>7512.4687999999996</v>
      </c>
      <c r="AG235" s="48">
        <f t="shared" si="20"/>
        <v>7512.4687999999996</v>
      </c>
      <c r="AH235" s="48">
        <f t="shared" si="20"/>
        <v>7512.4687999999996</v>
      </c>
      <c r="AI235" s="48">
        <f t="shared" si="20"/>
        <v>0</v>
      </c>
      <c r="AJ235" s="48">
        <f t="shared" si="20"/>
        <v>0</v>
      </c>
      <c r="AK235" s="48">
        <f t="shared" si="20"/>
        <v>0</v>
      </c>
      <c r="AL235" s="48">
        <f t="shared" si="20"/>
        <v>0</v>
      </c>
    </row>
    <row r="236" spans="1:38" s="3" customFormat="1" x14ac:dyDescent="0.2">
      <c r="A236" s="52"/>
      <c r="B236" s="53"/>
      <c r="C236" s="54" t="s">
        <v>196</v>
      </c>
      <c r="D236" s="48">
        <f>cargo!Y236</f>
        <v>0</v>
      </c>
      <c r="E236" s="48">
        <f>cargo!Z236</f>
        <v>0</v>
      </c>
      <c r="F236" s="48">
        <f>cargo!AA236</f>
        <v>0</v>
      </c>
      <c r="G236" s="48">
        <f>cargo!AB236</f>
        <v>0</v>
      </c>
      <c r="H236" s="48">
        <f>cargo!AC236</f>
        <v>0</v>
      </c>
      <c r="I236" s="48">
        <f>cargo!AD236</f>
        <v>0</v>
      </c>
      <c r="J236" s="48">
        <f>cargo!AE236</f>
        <v>0</v>
      </c>
      <c r="K236" s="48">
        <f>cargo!BA236</f>
        <v>0</v>
      </c>
      <c r="L236" s="48">
        <f>cargo!BB236</f>
        <v>0</v>
      </c>
      <c r="M236" s="48">
        <f>cargo!BC236</f>
        <v>0</v>
      </c>
      <c r="N236" s="48">
        <f>cargo!BD236</f>
        <v>0</v>
      </c>
      <c r="O236" s="48">
        <f>cargo!BE236</f>
        <v>0</v>
      </c>
      <c r="P236" s="48">
        <f>cargo!BF236</f>
        <v>0</v>
      </c>
      <c r="Q236" s="48">
        <f>cargo!BG236</f>
        <v>0</v>
      </c>
      <c r="R236" s="48">
        <f>cargo!CC236</f>
        <v>0</v>
      </c>
      <c r="S236" s="48">
        <f>cargo!CD236</f>
        <v>0</v>
      </c>
      <c r="T236" s="48">
        <f>cargo!CE236</f>
        <v>0</v>
      </c>
      <c r="U236" s="48">
        <f>cargo!CF236</f>
        <v>0</v>
      </c>
      <c r="V236" s="48">
        <f>cargo!CG236</f>
        <v>0</v>
      </c>
      <c r="W236" s="48">
        <f>cargo!CH236</f>
        <v>0</v>
      </c>
      <c r="X236" s="48">
        <f>cargo!CI236</f>
        <v>0</v>
      </c>
      <c r="Y236" s="48">
        <f>cargo!DE236</f>
        <v>0</v>
      </c>
      <c r="Z236" s="48">
        <f>cargo!DF236</f>
        <v>0</v>
      </c>
      <c r="AA236" s="48">
        <f>cargo!DG236</f>
        <v>0</v>
      </c>
      <c r="AB236" s="48">
        <f>cargo!DH236</f>
        <v>0</v>
      </c>
      <c r="AC236" s="48">
        <f>cargo!DI236</f>
        <v>0</v>
      </c>
      <c r="AD236" s="48">
        <f>cargo!DJ236</f>
        <v>0</v>
      </c>
      <c r="AE236" s="48">
        <f>cargo!DK236</f>
        <v>0</v>
      </c>
      <c r="AF236" s="48">
        <f t="shared" si="20"/>
        <v>0</v>
      </c>
      <c r="AG236" s="48">
        <f t="shared" si="20"/>
        <v>0</v>
      </c>
      <c r="AH236" s="48">
        <f t="shared" si="20"/>
        <v>0</v>
      </c>
      <c r="AI236" s="48">
        <f t="shared" si="20"/>
        <v>0</v>
      </c>
      <c r="AJ236" s="48">
        <f t="shared" si="20"/>
        <v>0</v>
      </c>
      <c r="AK236" s="48">
        <f t="shared" si="20"/>
        <v>0</v>
      </c>
      <c r="AL236" s="48">
        <f t="shared" si="20"/>
        <v>0</v>
      </c>
    </row>
    <row r="237" spans="1:38" s="3" customFormat="1" x14ac:dyDescent="0.2">
      <c r="A237" s="52"/>
      <c r="B237" s="53"/>
      <c r="C237" s="51" t="s">
        <v>197</v>
      </c>
      <c r="D237" s="48">
        <f>cargo!Y237</f>
        <v>34608.028999999995</v>
      </c>
      <c r="E237" s="48">
        <f>cargo!Z237</f>
        <v>34608.028999999995</v>
      </c>
      <c r="F237" s="48">
        <f>cargo!AA237</f>
        <v>25628.200999999997</v>
      </c>
      <c r="G237" s="48">
        <f>cargo!AB237</f>
        <v>8979.8279999999995</v>
      </c>
      <c r="H237" s="48">
        <f>cargo!AC237</f>
        <v>0</v>
      </c>
      <c r="I237" s="48">
        <f>cargo!AD237</f>
        <v>0</v>
      </c>
      <c r="J237" s="48">
        <f>cargo!AE237</f>
        <v>0</v>
      </c>
      <c r="K237" s="48">
        <f>cargo!BA237</f>
        <v>37832.4709</v>
      </c>
      <c r="L237" s="48">
        <f>cargo!BB237</f>
        <v>37832.4709</v>
      </c>
      <c r="M237" s="48">
        <f>cargo!BC237</f>
        <v>29058.042000000001</v>
      </c>
      <c r="N237" s="48">
        <f>cargo!BD237</f>
        <v>8774.428899999999</v>
      </c>
      <c r="O237" s="48">
        <f>cargo!BE237</f>
        <v>0</v>
      </c>
      <c r="P237" s="48">
        <f>cargo!BF237</f>
        <v>0</v>
      </c>
      <c r="Q237" s="48">
        <f>cargo!BG237</f>
        <v>0</v>
      </c>
      <c r="R237" s="48">
        <f>cargo!CC237</f>
        <v>48018.92</v>
      </c>
      <c r="S237" s="48">
        <f>cargo!CD237</f>
        <v>48018.92</v>
      </c>
      <c r="T237" s="48">
        <f>cargo!CE237</f>
        <v>38105.72</v>
      </c>
      <c r="U237" s="48">
        <f>cargo!CF237</f>
        <v>9913.2000000000007</v>
      </c>
      <c r="V237" s="48">
        <f>cargo!CG237</f>
        <v>0</v>
      </c>
      <c r="W237" s="48">
        <f>cargo!CH237</f>
        <v>0</v>
      </c>
      <c r="X237" s="48">
        <f>cargo!CI237</f>
        <v>0</v>
      </c>
      <c r="Y237" s="48">
        <f>cargo!DE237</f>
        <v>37720.475000000006</v>
      </c>
      <c r="Z237" s="48">
        <f>cargo!DF237</f>
        <v>37720.475000000006</v>
      </c>
      <c r="AA237" s="48">
        <f>cargo!DG237</f>
        <v>28680.370000000003</v>
      </c>
      <c r="AB237" s="48">
        <f>cargo!DH237</f>
        <v>9040.1049999999996</v>
      </c>
      <c r="AC237" s="48">
        <f>cargo!DI237</f>
        <v>0</v>
      </c>
      <c r="AD237" s="48">
        <f>cargo!DJ237</f>
        <v>0</v>
      </c>
      <c r="AE237" s="48">
        <f>cargo!DK237</f>
        <v>0</v>
      </c>
      <c r="AF237" s="48">
        <f t="shared" si="20"/>
        <v>158179.89490000001</v>
      </c>
      <c r="AG237" s="48">
        <f t="shared" si="20"/>
        <v>158179.89490000001</v>
      </c>
      <c r="AH237" s="48">
        <f t="shared" si="20"/>
        <v>121472.33300000001</v>
      </c>
      <c r="AI237" s="48">
        <f t="shared" si="20"/>
        <v>36707.561900000001</v>
      </c>
      <c r="AJ237" s="48">
        <f t="shared" si="20"/>
        <v>0</v>
      </c>
      <c r="AK237" s="48">
        <f t="shared" si="20"/>
        <v>0</v>
      </c>
      <c r="AL237" s="48">
        <f t="shared" si="20"/>
        <v>0</v>
      </c>
    </row>
    <row r="238" spans="1:38" s="3" customFormat="1" x14ac:dyDescent="0.2">
      <c r="A238" s="52"/>
      <c r="B238" s="53"/>
      <c r="C238" s="51" t="s">
        <v>198</v>
      </c>
      <c r="D238" s="48">
        <f>cargo!Y238</f>
        <v>8999.34</v>
      </c>
      <c r="E238" s="48">
        <f>cargo!Z238</f>
        <v>8999.34</v>
      </c>
      <c r="F238" s="48">
        <f>cargo!AA238</f>
        <v>7289.88</v>
      </c>
      <c r="G238" s="48">
        <f>cargo!AB238</f>
        <v>1709.46</v>
      </c>
      <c r="H238" s="48">
        <f>cargo!AC238</f>
        <v>0</v>
      </c>
      <c r="I238" s="48">
        <f>cargo!AD238</f>
        <v>0</v>
      </c>
      <c r="J238" s="48">
        <f>cargo!AE238</f>
        <v>0</v>
      </c>
      <c r="K238" s="48">
        <f>cargo!BA238</f>
        <v>12234.93</v>
      </c>
      <c r="L238" s="48">
        <f>cargo!BB238</f>
        <v>12234.93</v>
      </c>
      <c r="M238" s="48">
        <f>cargo!BC238</f>
        <v>9998.34</v>
      </c>
      <c r="N238" s="48">
        <f>cargo!BD238</f>
        <v>2236.59</v>
      </c>
      <c r="O238" s="48">
        <f>cargo!BE238</f>
        <v>0</v>
      </c>
      <c r="P238" s="48">
        <f>cargo!BF238</f>
        <v>0</v>
      </c>
      <c r="Q238" s="48">
        <f>cargo!BG238</f>
        <v>0</v>
      </c>
      <c r="R238" s="48">
        <f>cargo!CC238</f>
        <v>11085.31</v>
      </c>
      <c r="S238" s="48">
        <f>cargo!CD238</f>
        <v>11085.31</v>
      </c>
      <c r="T238" s="48">
        <f>cargo!CE238</f>
        <v>9027.91</v>
      </c>
      <c r="U238" s="48">
        <f>cargo!CF238</f>
        <v>2057.3999999999996</v>
      </c>
      <c r="V238" s="48">
        <f>cargo!CG238</f>
        <v>0</v>
      </c>
      <c r="W238" s="48">
        <f>cargo!CH238</f>
        <v>0</v>
      </c>
      <c r="X238" s="48">
        <f>cargo!CI238</f>
        <v>0</v>
      </c>
      <c r="Y238" s="48">
        <f>cargo!DE238</f>
        <v>10412.560000000001</v>
      </c>
      <c r="Z238" s="48">
        <f>cargo!DF238</f>
        <v>10412.560000000001</v>
      </c>
      <c r="AA238" s="48">
        <f>cargo!DG238</f>
        <v>7959.4900000000007</v>
      </c>
      <c r="AB238" s="48">
        <f>cargo!DH238</f>
        <v>2453.0699999999997</v>
      </c>
      <c r="AC238" s="48">
        <f>cargo!DI238</f>
        <v>0</v>
      </c>
      <c r="AD238" s="48">
        <f>cargo!DJ238</f>
        <v>0</v>
      </c>
      <c r="AE238" s="48">
        <f>cargo!DK238</f>
        <v>0</v>
      </c>
      <c r="AF238" s="48">
        <f t="shared" si="20"/>
        <v>42732.14</v>
      </c>
      <c r="AG238" s="48">
        <f t="shared" si="20"/>
        <v>42732.14</v>
      </c>
      <c r="AH238" s="48">
        <f t="shared" si="20"/>
        <v>34275.620000000003</v>
      </c>
      <c r="AI238" s="48">
        <f t="shared" si="20"/>
        <v>8456.52</v>
      </c>
      <c r="AJ238" s="48">
        <f t="shared" si="20"/>
        <v>0</v>
      </c>
      <c r="AK238" s="48">
        <f t="shared" si="20"/>
        <v>0</v>
      </c>
      <c r="AL238" s="48">
        <f t="shared" si="20"/>
        <v>0</v>
      </c>
    </row>
    <row r="239" spans="1:38" s="3" customFormat="1" x14ac:dyDescent="0.2">
      <c r="A239" s="52"/>
      <c r="B239" s="53"/>
      <c r="C239" s="51" t="s">
        <v>199</v>
      </c>
      <c r="D239" s="48">
        <f>cargo!Y239</f>
        <v>0</v>
      </c>
      <c r="E239" s="48">
        <f>cargo!Z239</f>
        <v>0</v>
      </c>
      <c r="F239" s="48">
        <f>cargo!AA239</f>
        <v>0</v>
      </c>
      <c r="G239" s="48">
        <f>cargo!AB239</f>
        <v>0</v>
      </c>
      <c r="H239" s="48">
        <f>cargo!AC239</f>
        <v>0</v>
      </c>
      <c r="I239" s="48">
        <f>cargo!AD239</f>
        <v>0</v>
      </c>
      <c r="J239" s="48">
        <f>cargo!AE239</f>
        <v>0</v>
      </c>
      <c r="K239" s="48">
        <f>cargo!BA239</f>
        <v>0</v>
      </c>
      <c r="L239" s="48">
        <f>cargo!BB239</f>
        <v>0</v>
      </c>
      <c r="M239" s="48">
        <f>cargo!BC239</f>
        <v>0</v>
      </c>
      <c r="N239" s="48">
        <f>cargo!BD239</f>
        <v>0</v>
      </c>
      <c r="O239" s="48">
        <f>cargo!BE239</f>
        <v>0</v>
      </c>
      <c r="P239" s="48">
        <f>cargo!BF239</f>
        <v>0</v>
      </c>
      <c r="Q239" s="48">
        <f>cargo!BG239</f>
        <v>0</v>
      </c>
      <c r="R239" s="48">
        <f>cargo!CC239</f>
        <v>0</v>
      </c>
      <c r="S239" s="48">
        <f>cargo!CD239</f>
        <v>0</v>
      </c>
      <c r="T239" s="48">
        <f>cargo!CE239</f>
        <v>0</v>
      </c>
      <c r="U239" s="48">
        <f>cargo!CF239</f>
        <v>0</v>
      </c>
      <c r="V239" s="48">
        <f>cargo!CG239</f>
        <v>0</v>
      </c>
      <c r="W239" s="48">
        <f>cargo!CH239</f>
        <v>0</v>
      </c>
      <c r="X239" s="48">
        <f>cargo!CI239</f>
        <v>0</v>
      </c>
      <c r="Y239" s="48">
        <f>cargo!DE239</f>
        <v>0</v>
      </c>
      <c r="Z239" s="48">
        <f>cargo!DF239</f>
        <v>0</v>
      </c>
      <c r="AA239" s="48">
        <f>cargo!DG239</f>
        <v>0</v>
      </c>
      <c r="AB239" s="48">
        <f>cargo!DH239</f>
        <v>0</v>
      </c>
      <c r="AC239" s="48">
        <f>cargo!DI239</f>
        <v>0</v>
      </c>
      <c r="AD239" s="48">
        <f>cargo!DJ239</f>
        <v>0</v>
      </c>
      <c r="AE239" s="48">
        <f>cargo!DK239</f>
        <v>0</v>
      </c>
      <c r="AF239" s="48">
        <f t="shared" si="20"/>
        <v>0</v>
      </c>
      <c r="AG239" s="48">
        <f t="shared" si="20"/>
        <v>0</v>
      </c>
      <c r="AH239" s="48">
        <f t="shared" si="20"/>
        <v>0</v>
      </c>
      <c r="AI239" s="48">
        <f t="shared" si="20"/>
        <v>0</v>
      </c>
      <c r="AJ239" s="48">
        <f t="shared" si="20"/>
        <v>0</v>
      </c>
      <c r="AK239" s="48">
        <f t="shared" si="20"/>
        <v>0</v>
      </c>
      <c r="AL239" s="48">
        <f t="shared" si="20"/>
        <v>0</v>
      </c>
    </row>
    <row r="240" spans="1:38" s="3" customFormat="1" x14ac:dyDescent="0.2">
      <c r="A240" s="52"/>
      <c r="B240" s="53"/>
      <c r="C240" s="51" t="s">
        <v>200</v>
      </c>
      <c r="D240" s="48">
        <f>cargo!Y240</f>
        <v>9045.5499999999993</v>
      </c>
      <c r="E240" s="48">
        <f>cargo!Z240</f>
        <v>9045.5499999999993</v>
      </c>
      <c r="F240" s="48">
        <f>cargo!AA240</f>
        <v>5872.08</v>
      </c>
      <c r="G240" s="48">
        <f>cargo!AB240</f>
        <v>3173.47</v>
      </c>
      <c r="H240" s="48">
        <f>cargo!AC240</f>
        <v>0</v>
      </c>
      <c r="I240" s="48">
        <f>cargo!AD240</f>
        <v>0</v>
      </c>
      <c r="J240" s="48">
        <f>cargo!AE240</f>
        <v>0</v>
      </c>
      <c r="K240" s="48">
        <f>cargo!BA240</f>
        <v>15005.320000000002</v>
      </c>
      <c r="L240" s="48">
        <f>cargo!BB240</f>
        <v>15005.320000000002</v>
      </c>
      <c r="M240" s="48">
        <f>cargo!BC240</f>
        <v>9454.0300000000007</v>
      </c>
      <c r="N240" s="48">
        <f>cargo!BD240</f>
        <v>5551.2900000000009</v>
      </c>
      <c r="O240" s="48">
        <f>cargo!BE240</f>
        <v>0</v>
      </c>
      <c r="P240" s="48">
        <f>cargo!BF240</f>
        <v>0</v>
      </c>
      <c r="Q240" s="48">
        <f>cargo!BG240</f>
        <v>0</v>
      </c>
      <c r="R240" s="48">
        <f>cargo!CC240</f>
        <v>9756.86</v>
      </c>
      <c r="S240" s="48">
        <f>cargo!CD240</f>
        <v>9756.86</v>
      </c>
      <c r="T240" s="48">
        <f>cargo!CE240</f>
        <v>6721.88</v>
      </c>
      <c r="U240" s="48">
        <f>cargo!CF240</f>
        <v>3034.98</v>
      </c>
      <c r="V240" s="48">
        <f>cargo!CG240</f>
        <v>0</v>
      </c>
      <c r="W240" s="48">
        <f>cargo!CH240</f>
        <v>0</v>
      </c>
      <c r="X240" s="48">
        <f>cargo!CI240</f>
        <v>0</v>
      </c>
      <c r="Y240" s="48">
        <f>cargo!DE240</f>
        <v>21279.58</v>
      </c>
      <c r="Z240" s="48">
        <f>cargo!DF240</f>
        <v>21279.58</v>
      </c>
      <c r="AA240" s="48">
        <f>cargo!DG240</f>
        <v>16212.23</v>
      </c>
      <c r="AB240" s="48">
        <f>cargo!DH240</f>
        <v>5067.3500000000004</v>
      </c>
      <c r="AC240" s="48">
        <f>cargo!DI240</f>
        <v>0</v>
      </c>
      <c r="AD240" s="48">
        <f>cargo!DJ240</f>
        <v>0</v>
      </c>
      <c r="AE240" s="48">
        <f>cargo!DK240</f>
        <v>0</v>
      </c>
      <c r="AF240" s="48">
        <f t="shared" si="20"/>
        <v>55087.310000000005</v>
      </c>
      <c r="AG240" s="48">
        <f t="shared" si="20"/>
        <v>55087.310000000005</v>
      </c>
      <c r="AH240" s="48">
        <f t="shared" si="20"/>
        <v>38260.22</v>
      </c>
      <c r="AI240" s="48">
        <f t="shared" si="20"/>
        <v>16827.09</v>
      </c>
      <c r="AJ240" s="48">
        <f t="shared" si="20"/>
        <v>0</v>
      </c>
      <c r="AK240" s="48">
        <f t="shared" si="20"/>
        <v>0</v>
      </c>
      <c r="AL240" s="48">
        <f t="shared" si="20"/>
        <v>0</v>
      </c>
    </row>
    <row r="241" spans="1:38" s="3" customFormat="1" x14ac:dyDescent="0.2">
      <c r="A241" s="52"/>
      <c r="B241" s="53"/>
      <c r="C241" s="54" t="s">
        <v>201</v>
      </c>
      <c r="D241" s="48">
        <f>cargo!Y241</f>
        <v>0</v>
      </c>
      <c r="E241" s="48">
        <f>cargo!Z241</f>
        <v>0</v>
      </c>
      <c r="F241" s="48">
        <f>cargo!AA241</f>
        <v>0</v>
      </c>
      <c r="G241" s="48">
        <f>cargo!AB241</f>
        <v>0</v>
      </c>
      <c r="H241" s="48">
        <f>cargo!AC241</f>
        <v>0</v>
      </c>
      <c r="I241" s="48">
        <f>cargo!AD241</f>
        <v>0</v>
      </c>
      <c r="J241" s="48">
        <f>cargo!AE241</f>
        <v>0</v>
      </c>
      <c r="K241" s="48">
        <f>cargo!BA241</f>
        <v>0</v>
      </c>
      <c r="L241" s="48">
        <f>cargo!BB241</f>
        <v>0</v>
      </c>
      <c r="M241" s="48">
        <f>cargo!BC241</f>
        <v>0</v>
      </c>
      <c r="N241" s="48">
        <f>cargo!BD241</f>
        <v>0</v>
      </c>
      <c r="O241" s="48">
        <f>cargo!BE241</f>
        <v>0</v>
      </c>
      <c r="P241" s="48">
        <f>cargo!BF241</f>
        <v>0</v>
      </c>
      <c r="Q241" s="48">
        <f>cargo!BG241</f>
        <v>0</v>
      </c>
      <c r="R241" s="48">
        <f>cargo!CC241</f>
        <v>0</v>
      </c>
      <c r="S241" s="48">
        <f>cargo!CD241</f>
        <v>0</v>
      </c>
      <c r="T241" s="48">
        <f>cargo!CE241</f>
        <v>0</v>
      </c>
      <c r="U241" s="48">
        <f>cargo!CF241</f>
        <v>0</v>
      </c>
      <c r="V241" s="48">
        <f>cargo!CG241</f>
        <v>0</v>
      </c>
      <c r="W241" s="48">
        <f>cargo!CH241</f>
        <v>0</v>
      </c>
      <c r="X241" s="48">
        <f>cargo!CI241</f>
        <v>0</v>
      </c>
      <c r="Y241" s="48">
        <f>cargo!DE241</f>
        <v>0</v>
      </c>
      <c r="Z241" s="48">
        <f>cargo!DF241</f>
        <v>0</v>
      </c>
      <c r="AA241" s="48">
        <f>cargo!DG241</f>
        <v>0</v>
      </c>
      <c r="AB241" s="48">
        <f>cargo!DH241</f>
        <v>0</v>
      </c>
      <c r="AC241" s="48">
        <f>cargo!DI241</f>
        <v>0</v>
      </c>
      <c r="AD241" s="48">
        <f>cargo!DJ241</f>
        <v>0</v>
      </c>
      <c r="AE241" s="48">
        <f>cargo!DK241</f>
        <v>0</v>
      </c>
      <c r="AF241" s="48">
        <f t="shared" si="20"/>
        <v>0</v>
      </c>
      <c r="AG241" s="48">
        <f t="shared" si="20"/>
        <v>0</v>
      </c>
      <c r="AH241" s="48">
        <f t="shared" si="20"/>
        <v>0</v>
      </c>
      <c r="AI241" s="48">
        <f t="shared" si="20"/>
        <v>0</v>
      </c>
      <c r="AJ241" s="48">
        <f t="shared" si="20"/>
        <v>0</v>
      </c>
      <c r="AK241" s="48">
        <f t="shared" si="20"/>
        <v>0</v>
      </c>
      <c r="AL241" s="48">
        <f t="shared" si="20"/>
        <v>0</v>
      </c>
    </row>
    <row r="242" spans="1:38" s="3" customFormat="1" x14ac:dyDescent="0.2">
      <c r="A242" s="52"/>
      <c r="B242" s="53"/>
      <c r="C242" s="54" t="s">
        <v>202</v>
      </c>
      <c r="D242" s="48">
        <f>cargo!Y242</f>
        <v>9045.5499999999993</v>
      </c>
      <c r="E242" s="48">
        <f>cargo!Z242</f>
        <v>9045.5499999999993</v>
      </c>
      <c r="F242" s="48">
        <f>cargo!AA242</f>
        <v>5872.08</v>
      </c>
      <c r="G242" s="48">
        <f>cargo!AB242</f>
        <v>3173.47</v>
      </c>
      <c r="H242" s="48">
        <f>cargo!AC242</f>
        <v>0</v>
      </c>
      <c r="I242" s="48">
        <f>cargo!AD242</f>
        <v>0</v>
      </c>
      <c r="J242" s="48">
        <f>cargo!AE242</f>
        <v>0</v>
      </c>
      <c r="K242" s="48">
        <f>cargo!BA242</f>
        <v>15005.320000000002</v>
      </c>
      <c r="L242" s="48">
        <f>cargo!BB242</f>
        <v>15005.320000000002</v>
      </c>
      <c r="M242" s="48">
        <f>cargo!BC242</f>
        <v>9454.0300000000007</v>
      </c>
      <c r="N242" s="48">
        <f>cargo!BD242</f>
        <v>5551.2900000000009</v>
      </c>
      <c r="O242" s="48">
        <f>cargo!BE242</f>
        <v>0</v>
      </c>
      <c r="P242" s="48">
        <f>cargo!BF242</f>
        <v>0</v>
      </c>
      <c r="Q242" s="48">
        <f>cargo!BG242</f>
        <v>0</v>
      </c>
      <c r="R242" s="48">
        <f>cargo!CC242</f>
        <v>9756.86</v>
      </c>
      <c r="S242" s="48">
        <f>cargo!CD242</f>
        <v>9756.86</v>
      </c>
      <c r="T242" s="48">
        <f>cargo!CE242</f>
        <v>6721.88</v>
      </c>
      <c r="U242" s="48">
        <f>cargo!CF242</f>
        <v>3034.98</v>
      </c>
      <c r="V242" s="48">
        <f>cargo!CG242</f>
        <v>0</v>
      </c>
      <c r="W242" s="48">
        <f>cargo!CH242</f>
        <v>0</v>
      </c>
      <c r="X242" s="48">
        <f>cargo!CI242</f>
        <v>0</v>
      </c>
      <c r="Y242" s="48">
        <f>cargo!DE242</f>
        <v>21279.58</v>
      </c>
      <c r="Z242" s="48">
        <f>cargo!DF242</f>
        <v>21279.58</v>
      </c>
      <c r="AA242" s="48">
        <f>cargo!DG242</f>
        <v>16212.23</v>
      </c>
      <c r="AB242" s="48">
        <f>cargo!DH242</f>
        <v>5067.3500000000004</v>
      </c>
      <c r="AC242" s="48">
        <f>cargo!DI242</f>
        <v>0</v>
      </c>
      <c r="AD242" s="48">
        <f>cargo!DJ242</f>
        <v>0</v>
      </c>
      <c r="AE242" s="48">
        <f>cargo!DK242</f>
        <v>0</v>
      </c>
      <c r="AF242" s="48">
        <f t="shared" si="20"/>
        <v>55087.310000000005</v>
      </c>
      <c r="AG242" s="48">
        <f t="shared" si="20"/>
        <v>55087.310000000005</v>
      </c>
      <c r="AH242" s="48">
        <f t="shared" si="20"/>
        <v>38260.22</v>
      </c>
      <c r="AI242" s="48">
        <f t="shared" si="20"/>
        <v>16827.09</v>
      </c>
      <c r="AJ242" s="48">
        <f t="shared" si="20"/>
        <v>0</v>
      </c>
      <c r="AK242" s="48">
        <f t="shared" si="20"/>
        <v>0</v>
      </c>
      <c r="AL242" s="48">
        <f t="shared" si="20"/>
        <v>0</v>
      </c>
    </row>
    <row r="243" spans="1:38" s="3" customFormat="1" x14ac:dyDescent="0.2">
      <c r="A243" s="52"/>
      <c r="B243" s="53"/>
      <c r="C243" s="54" t="s">
        <v>203</v>
      </c>
      <c r="D243" s="48">
        <f>cargo!Y243</f>
        <v>0</v>
      </c>
      <c r="E243" s="48">
        <f>cargo!Z243</f>
        <v>0</v>
      </c>
      <c r="F243" s="48">
        <f>cargo!AA243</f>
        <v>0</v>
      </c>
      <c r="G243" s="48">
        <f>cargo!AB243</f>
        <v>0</v>
      </c>
      <c r="H243" s="48">
        <f>cargo!AC243</f>
        <v>0</v>
      </c>
      <c r="I243" s="48">
        <f>cargo!AD243</f>
        <v>0</v>
      </c>
      <c r="J243" s="48">
        <f>cargo!AE243</f>
        <v>0</v>
      </c>
      <c r="K243" s="48">
        <f>cargo!BA243</f>
        <v>0</v>
      </c>
      <c r="L243" s="48">
        <f>cargo!BB243</f>
        <v>0</v>
      </c>
      <c r="M243" s="48">
        <f>cargo!BC243</f>
        <v>0</v>
      </c>
      <c r="N243" s="48">
        <f>cargo!BD243</f>
        <v>0</v>
      </c>
      <c r="O243" s="48">
        <f>cargo!BE243</f>
        <v>0</v>
      </c>
      <c r="P243" s="48">
        <f>cargo!BF243</f>
        <v>0</v>
      </c>
      <c r="Q243" s="48">
        <f>cargo!BG243</f>
        <v>0</v>
      </c>
      <c r="R243" s="48">
        <f>cargo!CC243</f>
        <v>0</v>
      </c>
      <c r="S243" s="48">
        <f>cargo!CD243</f>
        <v>0</v>
      </c>
      <c r="T243" s="48">
        <f>cargo!CE243</f>
        <v>0</v>
      </c>
      <c r="U243" s="48">
        <f>cargo!CF243</f>
        <v>0</v>
      </c>
      <c r="V243" s="48">
        <f>cargo!CG243</f>
        <v>0</v>
      </c>
      <c r="W243" s="48">
        <f>cargo!CH243</f>
        <v>0</v>
      </c>
      <c r="X243" s="48">
        <f>cargo!CI243</f>
        <v>0</v>
      </c>
      <c r="Y243" s="48">
        <f>cargo!DE243</f>
        <v>0</v>
      </c>
      <c r="Z243" s="48">
        <f>cargo!DF243</f>
        <v>0</v>
      </c>
      <c r="AA243" s="48">
        <f>cargo!DG243</f>
        <v>0</v>
      </c>
      <c r="AB243" s="48">
        <f>cargo!DH243</f>
        <v>0</v>
      </c>
      <c r="AC243" s="48">
        <f>cargo!DI243</f>
        <v>0</v>
      </c>
      <c r="AD243" s="48">
        <f>cargo!DJ243</f>
        <v>0</v>
      </c>
      <c r="AE243" s="48">
        <f>cargo!DK243</f>
        <v>0</v>
      </c>
      <c r="AF243" s="48">
        <f t="shared" si="20"/>
        <v>0</v>
      </c>
      <c r="AG243" s="48">
        <f t="shared" si="20"/>
        <v>0</v>
      </c>
      <c r="AH243" s="48">
        <f t="shared" si="20"/>
        <v>0</v>
      </c>
      <c r="AI243" s="48">
        <f t="shared" si="20"/>
        <v>0</v>
      </c>
      <c r="AJ243" s="48">
        <f t="shared" si="20"/>
        <v>0</v>
      </c>
      <c r="AK243" s="48">
        <f t="shared" si="20"/>
        <v>0</v>
      </c>
      <c r="AL243" s="48">
        <f t="shared" si="20"/>
        <v>0</v>
      </c>
    </row>
    <row r="244" spans="1:38" s="3" customFormat="1" x14ac:dyDescent="0.2">
      <c r="A244" s="52"/>
      <c r="B244" s="53"/>
      <c r="C244" s="51" t="s">
        <v>51</v>
      </c>
      <c r="D244" s="48">
        <f>cargo!Y244</f>
        <v>87770.620710000003</v>
      </c>
      <c r="E244" s="48">
        <f>cargo!Z244</f>
        <v>87770.620710000003</v>
      </c>
      <c r="F244" s="48">
        <f>cargo!AA244</f>
        <v>79348.250910000002</v>
      </c>
      <c r="G244" s="48">
        <f>cargo!AB244</f>
        <v>8422.3698000000004</v>
      </c>
      <c r="H244" s="48">
        <f>cargo!AC244</f>
        <v>0</v>
      </c>
      <c r="I244" s="48">
        <f>cargo!AD244</f>
        <v>0</v>
      </c>
      <c r="J244" s="48">
        <f>cargo!AE244</f>
        <v>0</v>
      </c>
      <c r="K244" s="48">
        <f>cargo!BA244</f>
        <v>108353.52307</v>
      </c>
      <c r="L244" s="48">
        <f>cargo!BB244</f>
        <v>108353.52307</v>
      </c>
      <c r="M244" s="48">
        <f>cargo!BC244</f>
        <v>100153.00787999999</v>
      </c>
      <c r="N244" s="48">
        <f>cargo!BD244</f>
        <v>8200.5151900000001</v>
      </c>
      <c r="O244" s="48">
        <f>cargo!BE244</f>
        <v>0</v>
      </c>
      <c r="P244" s="48">
        <f>cargo!BF244</f>
        <v>0</v>
      </c>
      <c r="Q244" s="48">
        <f>cargo!BG244</f>
        <v>0</v>
      </c>
      <c r="R244" s="48">
        <f>cargo!CC244</f>
        <v>130212.59400000001</v>
      </c>
      <c r="S244" s="48">
        <f>cargo!CD244</f>
        <v>130212.59400000001</v>
      </c>
      <c r="T244" s="48">
        <f>cargo!CE244</f>
        <v>122175.20800000001</v>
      </c>
      <c r="U244" s="48">
        <f>cargo!CF244</f>
        <v>8037.3859999999995</v>
      </c>
      <c r="V244" s="48">
        <f>cargo!CG244</f>
        <v>0</v>
      </c>
      <c r="W244" s="48">
        <f>cargo!CH244</f>
        <v>0</v>
      </c>
      <c r="X244" s="48">
        <f>cargo!CI244</f>
        <v>0</v>
      </c>
      <c r="Y244" s="48">
        <f>cargo!DE244</f>
        <v>91583.154999999999</v>
      </c>
      <c r="Z244" s="48">
        <f>cargo!DF244</f>
        <v>91583.154999999999</v>
      </c>
      <c r="AA244" s="48">
        <f>cargo!DG244</f>
        <v>81590.466</v>
      </c>
      <c r="AB244" s="48">
        <f>cargo!DH244</f>
        <v>9992.6890000000003</v>
      </c>
      <c r="AC244" s="48">
        <f>cargo!DI244</f>
        <v>0</v>
      </c>
      <c r="AD244" s="48">
        <f>cargo!DJ244</f>
        <v>0</v>
      </c>
      <c r="AE244" s="48">
        <f>cargo!DK244</f>
        <v>0</v>
      </c>
      <c r="AF244" s="48">
        <f t="shared" ref="AF244:AL260" si="21">D244+K244+R244+Y244</f>
        <v>417919.89277999999</v>
      </c>
      <c r="AG244" s="48">
        <f t="shared" si="21"/>
        <v>417919.89277999999</v>
      </c>
      <c r="AH244" s="48">
        <f t="shared" si="21"/>
        <v>383266.93278999999</v>
      </c>
      <c r="AI244" s="48">
        <f t="shared" si="21"/>
        <v>34652.959989999996</v>
      </c>
      <c r="AJ244" s="48">
        <f t="shared" si="21"/>
        <v>0</v>
      </c>
      <c r="AK244" s="48">
        <f t="shared" si="21"/>
        <v>0</v>
      </c>
      <c r="AL244" s="48">
        <f t="shared" si="21"/>
        <v>0</v>
      </c>
    </row>
    <row r="245" spans="1:38" s="3" customFormat="1" x14ac:dyDescent="0.2">
      <c r="A245" s="52"/>
      <c r="B245" s="53"/>
      <c r="C245" s="51" t="s">
        <v>26</v>
      </c>
      <c r="D245" s="48">
        <f>cargo!Y245</f>
        <v>631549.18200000003</v>
      </c>
      <c r="E245" s="48">
        <f>cargo!Z245</f>
        <v>129154.452</v>
      </c>
      <c r="F245" s="48">
        <f>cargo!AA245</f>
        <v>80753.047000000006</v>
      </c>
      <c r="G245" s="48">
        <f>cargo!AB245</f>
        <v>48401.404999999999</v>
      </c>
      <c r="H245" s="48">
        <f>cargo!AC245</f>
        <v>502394.73</v>
      </c>
      <c r="I245" s="48">
        <f>cargo!AD245</f>
        <v>52652.78</v>
      </c>
      <c r="J245" s="48">
        <f>cargo!AE245</f>
        <v>449741.95</v>
      </c>
      <c r="K245" s="48">
        <f>cargo!BA245</f>
        <v>3638397.2030000002</v>
      </c>
      <c r="L245" s="48">
        <f>cargo!BB245</f>
        <v>204068.18300000002</v>
      </c>
      <c r="M245" s="48">
        <f>cargo!BC245</f>
        <v>135518.522</v>
      </c>
      <c r="N245" s="48">
        <f>cargo!BD245</f>
        <v>68549.661000000007</v>
      </c>
      <c r="O245" s="48">
        <f>cargo!BE245</f>
        <v>3434329.02</v>
      </c>
      <c r="P245" s="48">
        <f>cargo!BF245</f>
        <v>85976.12000000001</v>
      </c>
      <c r="Q245" s="48">
        <f>cargo!BG245</f>
        <v>3348352.9</v>
      </c>
      <c r="R245" s="48">
        <f>cargo!CC245</f>
        <v>3435982.622</v>
      </c>
      <c r="S245" s="48">
        <f>cargo!CD245</f>
        <v>149747.28099999999</v>
      </c>
      <c r="T245" s="48">
        <f>cargo!CE245</f>
        <v>121100.01699999999</v>
      </c>
      <c r="U245" s="48">
        <f>cargo!CF245</f>
        <v>28647.263999999996</v>
      </c>
      <c r="V245" s="48">
        <f>cargo!CG245</f>
        <v>3286235.341</v>
      </c>
      <c r="W245" s="48">
        <f>cargo!CH245</f>
        <v>29275.041000000005</v>
      </c>
      <c r="X245" s="48">
        <f>cargo!CI245</f>
        <v>3256960.3</v>
      </c>
      <c r="Y245" s="48">
        <f>cargo!DE245</f>
        <v>1468313.2840000002</v>
      </c>
      <c r="Z245" s="48">
        <f>cargo!DF245</f>
        <v>169672.61000000002</v>
      </c>
      <c r="AA245" s="48">
        <f>cargo!DG245</f>
        <v>117045.96800000001</v>
      </c>
      <c r="AB245" s="48">
        <f>cargo!DH245</f>
        <v>52626.642</v>
      </c>
      <c r="AC245" s="48">
        <f>cargo!DI245</f>
        <v>1298640.6740000001</v>
      </c>
      <c r="AD245" s="48">
        <f>cargo!DJ245</f>
        <v>60579.673999999999</v>
      </c>
      <c r="AE245" s="48">
        <f>cargo!DK245</f>
        <v>1238061</v>
      </c>
      <c r="AF245" s="48">
        <f t="shared" si="21"/>
        <v>9174242.2909999993</v>
      </c>
      <c r="AG245" s="48">
        <f t="shared" si="21"/>
        <v>652642.52599999995</v>
      </c>
      <c r="AH245" s="48">
        <f t="shared" si="21"/>
        <v>454417.554</v>
      </c>
      <c r="AI245" s="48">
        <f t="shared" si="21"/>
        <v>198224.97200000001</v>
      </c>
      <c r="AJ245" s="48">
        <f t="shared" si="21"/>
        <v>8521599.7650000006</v>
      </c>
      <c r="AK245" s="48">
        <f t="shared" si="21"/>
        <v>228483.61500000002</v>
      </c>
      <c r="AL245" s="48">
        <f t="shared" si="21"/>
        <v>8293116.1500000004</v>
      </c>
    </row>
    <row r="246" spans="1:38" s="3" customFormat="1" ht="15" customHeight="1" x14ac:dyDescent="0.2">
      <c r="A246" s="52"/>
      <c r="B246" s="53"/>
      <c r="C246" s="54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</row>
    <row r="247" spans="1:38" s="3" customFormat="1" ht="15" customHeight="1" x14ac:dyDescent="0.25">
      <c r="A247" s="49"/>
      <c r="B247" s="50" t="s">
        <v>204</v>
      </c>
      <c r="C247" s="51"/>
      <c r="D247" s="48">
        <f>cargo!Y247</f>
        <v>1679551.1416199999</v>
      </c>
      <c r="E247" s="48">
        <f>cargo!Z247</f>
        <v>1448896.06962</v>
      </c>
      <c r="F247" s="48">
        <f>cargo!AA247</f>
        <v>928794.95071999996</v>
      </c>
      <c r="G247" s="48">
        <f>cargo!AB247</f>
        <v>520101.11890000006</v>
      </c>
      <c r="H247" s="48">
        <f>cargo!AC247</f>
        <v>230655.07199999999</v>
      </c>
      <c r="I247" s="48">
        <f>cargo!AD247</f>
        <v>230655.07199999999</v>
      </c>
      <c r="J247" s="48">
        <f>cargo!AE247</f>
        <v>0</v>
      </c>
      <c r="K247" s="48">
        <f>cargo!BA247</f>
        <v>1565877.7658999998</v>
      </c>
      <c r="L247" s="48">
        <f>cargo!BB247</f>
        <v>1291767.8188999998</v>
      </c>
      <c r="M247" s="48">
        <f>cargo!BC247</f>
        <v>886064.98289999994</v>
      </c>
      <c r="N247" s="48">
        <f>cargo!BD247</f>
        <v>405702.83600000001</v>
      </c>
      <c r="O247" s="48">
        <f>cargo!BE247</f>
        <v>274109.94699999999</v>
      </c>
      <c r="P247" s="48">
        <f>cargo!BF247</f>
        <v>274109.94699999999</v>
      </c>
      <c r="Q247" s="48">
        <f>cargo!BG247</f>
        <v>0</v>
      </c>
      <c r="R247" s="48">
        <f>cargo!CC247</f>
        <v>1329215.3689999999</v>
      </c>
      <c r="S247" s="48">
        <f>cargo!CD247</f>
        <v>1111837.368</v>
      </c>
      <c r="T247" s="48">
        <f>cargo!CE247</f>
        <v>836722.97100000002</v>
      </c>
      <c r="U247" s="48">
        <f>cargo!CF247</f>
        <v>275114.397</v>
      </c>
      <c r="V247" s="48">
        <f>cargo!CG247</f>
        <v>217378.00099999999</v>
      </c>
      <c r="W247" s="48">
        <f>cargo!CH247</f>
        <v>217378.00099999999</v>
      </c>
      <c r="X247" s="48">
        <f>cargo!CI247</f>
        <v>0</v>
      </c>
      <c r="Y247" s="48">
        <f>cargo!DE247</f>
        <v>1692441.2710000002</v>
      </c>
      <c r="Z247" s="48">
        <f>cargo!DF247</f>
        <v>1404645.0580000002</v>
      </c>
      <c r="AA247" s="48">
        <f>cargo!DG247</f>
        <v>916018.1860000001</v>
      </c>
      <c r="AB247" s="48">
        <f>cargo!DH247</f>
        <v>488626.87200000003</v>
      </c>
      <c r="AC247" s="48">
        <f>cargo!DI247</f>
        <v>287796.21299999999</v>
      </c>
      <c r="AD247" s="48">
        <f>cargo!DJ247</f>
        <v>287796.21299999999</v>
      </c>
      <c r="AE247" s="48">
        <f>cargo!DK247</f>
        <v>0</v>
      </c>
      <c r="AF247" s="48">
        <f t="shared" ref="AF247:AL260" si="22">D247+K247+R247+Y247</f>
        <v>6267085.5475200005</v>
      </c>
      <c r="AG247" s="48">
        <f t="shared" si="22"/>
        <v>5257146.3145199995</v>
      </c>
      <c r="AH247" s="48">
        <f t="shared" si="22"/>
        <v>3567601.0906199999</v>
      </c>
      <c r="AI247" s="48">
        <f t="shared" si="22"/>
        <v>1689545.2239000001</v>
      </c>
      <c r="AJ247" s="48">
        <f t="shared" si="22"/>
        <v>1009939.233</v>
      </c>
      <c r="AK247" s="48">
        <f t="shared" si="22"/>
        <v>1009939.233</v>
      </c>
      <c r="AL247" s="48">
        <f t="shared" si="22"/>
        <v>0</v>
      </c>
    </row>
    <row r="248" spans="1:38" s="3" customFormat="1" ht="15" customHeight="1" x14ac:dyDescent="0.25">
      <c r="A248" s="52"/>
      <c r="B248" s="50"/>
      <c r="C248" s="51" t="s">
        <v>205</v>
      </c>
      <c r="D248" s="48">
        <f>cargo!Y248</f>
        <v>137760.171</v>
      </c>
      <c r="E248" s="48">
        <f>cargo!Z248</f>
        <v>137760.171</v>
      </c>
      <c r="F248" s="48">
        <f>cargo!AA248</f>
        <v>57140.159999999996</v>
      </c>
      <c r="G248" s="48">
        <f>cargo!AB248</f>
        <v>80620.010999999999</v>
      </c>
      <c r="H248" s="48">
        <f>cargo!AC248</f>
        <v>0</v>
      </c>
      <c r="I248" s="48">
        <f>cargo!AD248</f>
        <v>0</v>
      </c>
      <c r="J248" s="48">
        <f>cargo!AE248</f>
        <v>0</v>
      </c>
      <c r="K248" s="48">
        <f>cargo!BA248</f>
        <v>119434.799</v>
      </c>
      <c r="L248" s="48">
        <f>cargo!BB248</f>
        <v>119434.799</v>
      </c>
      <c r="M248" s="48">
        <f>cargo!BC248</f>
        <v>54104.569000000003</v>
      </c>
      <c r="N248" s="48">
        <f>cargo!BD248</f>
        <v>65330.229999999996</v>
      </c>
      <c r="O248" s="48">
        <f>cargo!BE248</f>
        <v>0</v>
      </c>
      <c r="P248" s="48">
        <f>cargo!BF248</f>
        <v>0</v>
      </c>
      <c r="Q248" s="48">
        <f>cargo!BG248</f>
        <v>0</v>
      </c>
      <c r="R248" s="48">
        <f>cargo!CC248</f>
        <v>80503.09</v>
      </c>
      <c r="S248" s="48">
        <f>cargo!CD248</f>
        <v>80503.09</v>
      </c>
      <c r="T248" s="48">
        <f>cargo!CE248</f>
        <v>43512.58</v>
      </c>
      <c r="U248" s="48">
        <f>cargo!CF248</f>
        <v>36990.51</v>
      </c>
      <c r="V248" s="48">
        <f>cargo!CG248</f>
        <v>0</v>
      </c>
      <c r="W248" s="48">
        <f>cargo!CH248</f>
        <v>0</v>
      </c>
      <c r="X248" s="48">
        <f>cargo!CI248</f>
        <v>0</v>
      </c>
      <c r="Y248" s="48">
        <f>cargo!DE248</f>
        <v>94004.62999999999</v>
      </c>
      <c r="Z248" s="48">
        <f>cargo!DF248</f>
        <v>94004.62999999999</v>
      </c>
      <c r="AA248" s="48">
        <f>cargo!DG248</f>
        <v>40052.479999999996</v>
      </c>
      <c r="AB248" s="48">
        <f>cargo!DH248</f>
        <v>53952.149999999994</v>
      </c>
      <c r="AC248" s="48">
        <f>cargo!DI248</f>
        <v>0</v>
      </c>
      <c r="AD248" s="48">
        <f>cargo!DJ248</f>
        <v>0</v>
      </c>
      <c r="AE248" s="48">
        <f>cargo!DK248</f>
        <v>0</v>
      </c>
      <c r="AF248" s="48">
        <f t="shared" si="22"/>
        <v>431702.69</v>
      </c>
      <c r="AG248" s="48">
        <f t="shared" si="22"/>
        <v>431702.69</v>
      </c>
      <c r="AH248" s="48">
        <f t="shared" si="22"/>
        <v>194809.78899999999</v>
      </c>
      <c r="AI248" s="48">
        <f t="shared" si="22"/>
        <v>236892.90099999998</v>
      </c>
      <c r="AJ248" s="48">
        <f t="shared" si="22"/>
        <v>0</v>
      </c>
      <c r="AK248" s="48">
        <f t="shared" si="22"/>
        <v>0</v>
      </c>
      <c r="AL248" s="48">
        <f t="shared" si="22"/>
        <v>0</v>
      </c>
    </row>
    <row r="249" spans="1:38" s="3" customFormat="1" ht="15" customHeight="1" x14ac:dyDescent="0.25">
      <c r="A249" s="52"/>
      <c r="B249" s="50"/>
      <c r="C249" s="54" t="s">
        <v>206</v>
      </c>
      <c r="D249" s="48">
        <f>cargo!Y249</f>
        <v>86300</v>
      </c>
      <c r="E249" s="48">
        <f>cargo!Z249</f>
        <v>86300</v>
      </c>
      <c r="F249" s="48">
        <f>cargo!AA249</f>
        <v>25367</v>
      </c>
      <c r="G249" s="48">
        <f>cargo!AB249</f>
        <v>60933</v>
      </c>
      <c r="H249" s="48">
        <f>cargo!AC249</f>
        <v>0</v>
      </c>
      <c r="I249" s="48">
        <f>cargo!AD249</f>
        <v>0</v>
      </c>
      <c r="J249" s="48">
        <f>cargo!AE249</f>
        <v>0</v>
      </c>
      <c r="K249" s="48">
        <f>cargo!BA249</f>
        <v>81077</v>
      </c>
      <c r="L249" s="48">
        <f>cargo!BB249</f>
        <v>81077</v>
      </c>
      <c r="M249" s="48">
        <f>cargo!BC249</f>
        <v>25909</v>
      </c>
      <c r="N249" s="48">
        <f>cargo!BD249</f>
        <v>55168</v>
      </c>
      <c r="O249" s="48">
        <f>cargo!BE249</f>
        <v>0</v>
      </c>
      <c r="P249" s="48">
        <f>cargo!BF249</f>
        <v>0</v>
      </c>
      <c r="Q249" s="48">
        <f>cargo!BG249</f>
        <v>0</v>
      </c>
      <c r="R249" s="48">
        <f>cargo!CC249</f>
        <v>55422</v>
      </c>
      <c r="S249" s="48">
        <f>cargo!CD249</f>
        <v>55422</v>
      </c>
      <c r="T249" s="48">
        <f>cargo!CE249</f>
        <v>20024</v>
      </c>
      <c r="U249" s="48">
        <f>cargo!CF249</f>
        <v>35398</v>
      </c>
      <c r="V249" s="48">
        <f>cargo!CG249</f>
        <v>0</v>
      </c>
      <c r="W249" s="48">
        <f>cargo!CH249</f>
        <v>0</v>
      </c>
      <c r="X249" s="48">
        <f>cargo!CI249</f>
        <v>0</v>
      </c>
      <c r="Y249" s="48">
        <f>cargo!DE249</f>
        <v>68547</v>
      </c>
      <c r="Z249" s="48">
        <f>cargo!DF249</f>
        <v>68547</v>
      </c>
      <c r="AA249" s="48">
        <f>cargo!DG249</f>
        <v>27210</v>
      </c>
      <c r="AB249" s="48">
        <f>cargo!DH249</f>
        <v>41337</v>
      </c>
      <c r="AC249" s="48">
        <f>cargo!DI249</f>
        <v>0</v>
      </c>
      <c r="AD249" s="48">
        <f>cargo!DJ249</f>
        <v>0</v>
      </c>
      <c r="AE249" s="48">
        <f>cargo!DK249</f>
        <v>0</v>
      </c>
      <c r="AF249" s="48">
        <f t="shared" si="22"/>
        <v>291346</v>
      </c>
      <c r="AG249" s="48">
        <f t="shared" si="22"/>
        <v>291346</v>
      </c>
      <c r="AH249" s="48">
        <f t="shared" si="22"/>
        <v>98510</v>
      </c>
      <c r="AI249" s="48">
        <f t="shared" si="22"/>
        <v>192836</v>
      </c>
      <c r="AJ249" s="48">
        <f t="shared" si="22"/>
        <v>0</v>
      </c>
      <c r="AK249" s="48">
        <f t="shared" si="22"/>
        <v>0</v>
      </c>
      <c r="AL249" s="48">
        <f t="shared" si="22"/>
        <v>0</v>
      </c>
    </row>
    <row r="250" spans="1:38" s="3" customFormat="1" ht="15" customHeight="1" x14ac:dyDescent="0.25">
      <c r="A250" s="52"/>
      <c r="B250" s="50"/>
      <c r="C250" s="54" t="s">
        <v>205</v>
      </c>
      <c r="D250" s="48">
        <f>cargo!Y250</f>
        <v>51460.171000000002</v>
      </c>
      <c r="E250" s="48">
        <f>cargo!Z250</f>
        <v>51460.171000000002</v>
      </c>
      <c r="F250" s="48">
        <f>cargo!AA250</f>
        <v>31773.159999999996</v>
      </c>
      <c r="G250" s="48">
        <f>cargo!AB250</f>
        <v>19687.011000000002</v>
      </c>
      <c r="H250" s="48">
        <f>cargo!AC250</f>
        <v>0</v>
      </c>
      <c r="I250" s="48">
        <f>cargo!AD250</f>
        <v>0</v>
      </c>
      <c r="J250" s="48">
        <f>cargo!AE250</f>
        <v>0</v>
      </c>
      <c r="K250" s="48">
        <f>cargo!BA250</f>
        <v>38357.798999999999</v>
      </c>
      <c r="L250" s="48">
        <f>cargo!BB250</f>
        <v>38357.798999999999</v>
      </c>
      <c r="M250" s="48">
        <f>cargo!BC250</f>
        <v>28195.569</v>
      </c>
      <c r="N250" s="48">
        <f>cargo!BD250</f>
        <v>10162.23</v>
      </c>
      <c r="O250" s="48">
        <f>cargo!BE250</f>
        <v>0</v>
      </c>
      <c r="P250" s="48">
        <f>cargo!BF250</f>
        <v>0</v>
      </c>
      <c r="Q250" s="48">
        <f>cargo!BG250</f>
        <v>0</v>
      </c>
      <c r="R250" s="48">
        <f>cargo!CC250</f>
        <v>25081.090000000004</v>
      </c>
      <c r="S250" s="48">
        <f>cargo!CD250</f>
        <v>25081.090000000004</v>
      </c>
      <c r="T250" s="48">
        <f>cargo!CE250</f>
        <v>23488.58</v>
      </c>
      <c r="U250" s="48">
        <f>cargo!CF250</f>
        <v>1592.5100000000002</v>
      </c>
      <c r="V250" s="48">
        <f>cargo!CG250</f>
        <v>0</v>
      </c>
      <c r="W250" s="48">
        <f>cargo!CH250</f>
        <v>0</v>
      </c>
      <c r="X250" s="48">
        <f>cargo!CI250</f>
        <v>0</v>
      </c>
      <c r="Y250" s="48">
        <f>cargo!DE250</f>
        <v>25457.629999999997</v>
      </c>
      <c r="Z250" s="48">
        <f>cargo!DF250</f>
        <v>25457.629999999997</v>
      </c>
      <c r="AA250" s="48">
        <f>cargo!DG250</f>
        <v>12842.48</v>
      </c>
      <c r="AB250" s="48">
        <f>cargo!DH250</f>
        <v>12615.149999999998</v>
      </c>
      <c r="AC250" s="48">
        <f>cargo!DI250</f>
        <v>0</v>
      </c>
      <c r="AD250" s="48">
        <f>cargo!DJ250</f>
        <v>0</v>
      </c>
      <c r="AE250" s="48">
        <f>cargo!DK250</f>
        <v>0</v>
      </c>
      <c r="AF250" s="48">
        <f t="shared" si="22"/>
        <v>140356.69</v>
      </c>
      <c r="AG250" s="48">
        <f t="shared" si="22"/>
        <v>140356.69</v>
      </c>
      <c r="AH250" s="48">
        <f t="shared" si="22"/>
        <v>96299.78899999999</v>
      </c>
      <c r="AI250" s="48">
        <f t="shared" si="22"/>
        <v>44056.900999999998</v>
      </c>
      <c r="AJ250" s="48">
        <f t="shared" si="22"/>
        <v>0</v>
      </c>
      <c r="AK250" s="48">
        <f t="shared" si="22"/>
        <v>0</v>
      </c>
      <c r="AL250" s="48">
        <f t="shared" si="22"/>
        <v>0</v>
      </c>
    </row>
    <row r="251" spans="1:38" s="3" customFormat="1" ht="15" customHeight="1" x14ac:dyDescent="0.25">
      <c r="A251" s="52"/>
      <c r="B251" s="50"/>
      <c r="C251" s="54" t="s">
        <v>207</v>
      </c>
      <c r="D251" s="48">
        <f>cargo!Y251</f>
        <v>0</v>
      </c>
      <c r="E251" s="48">
        <f>cargo!Z251</f>
        <v>0</v>
      </c>
      <c r="F251" s="48">
        <f>cargo!AA251</f>
        <v>0</v>
      </c>
      <c r="G251" s="48">
        <f>cargo!AB251</f>
        <v>0</v>
      </c>
      <c r="H251" s="48">
        <f>cargo!AC251</f>
        <v>0</v>
      </c>
      <c r="I251" s="48">
        <f>cargo!AD251</f>
        <v>0</v>
      </c>
      <c r="J251" s="48">
        <f>cargo!AE251</f>
        <v>0</v>
      </c>
      <c r="K251" s="48">
        <f>cargo!BA251</f>
        <v>0</v>
      </c>
      <c r="L251" s="48">
        <f>cargo!BB251</f>
        <v>0</v>
      </c>
      <c r="M251" s="48">
        <f>cargo!BC251</f>
        <v>0</v>
      </c>
      <c r="N251" s="48">
        <f>cargo!BD251</f>
        <v>0</v>
      </c>
      <c r="O251" s="48">
        <f>cargo!BE251</f>
        <v>0</v>
      </c>
      <c r="P251" s="48">
        <f>cargo!BF251</f>
        <v>0</v>
      </c>
      <c r="Q251" s="48">
        <f>cargo!BG251</f>
        <v>0</v>
      </c>
      <c r="R251" s="48">
        <f>cargo!CC251</f>
        <v>0</v>
      </c>
      <c r="S251" s="48">
        <f>cargo!CD251</f>
        <v>0</v>
      </c>
      <c r="T251" s="48">
        <f>cargo!CE251</f>
        <v>0</v>
      </c>
      <c r="U251" s="48">
        <f>cargo!CF251</f>
        <v>0</v>
      </c>
      <c r="V251" s="48">
        <f>cargo!CG251</f>
        <v>0</v>
      </c>
      <c r="W251" s="48">
        <f>cargo!CH251</f>
        <v>0</v>
      </c>
      <c r="X251" s="48">
        <f>cargo!CI251</f>
        <v>0</v>
      </c>
      <c r="Y251" s="48">
        <f>cargo!DE251</f>
        <v>0</v>
      </c>
      <c r="Z251" s="48">
        <f>cargo!DF251</f>
        <v>0</v>
      </c>
      <c r="AA251" s="48">
        <f>cargo!DG251</f>
        <v>0</v>
      </c>
      <c r="AB251" s="48">
        <f>cargo!DH251</f>
        <v>0</v>
      </c>
      <c r="AC251" s="48">
        <f>cargo!DI251</f>
        <v>0</v>
      </c>
      <c r="AD251" s="48">
        <f>cargo!DJ251</f>
        <v>0</v>
      </c>
      <c r="AE251" s="48">
        <f>cargo!DK251</f>
        <v>0</v>
      </c>
      <c r="AF251" s="48">
        <f t="shared" si="22"/>
        <v>0</v>
      </c>
      <c r="AG251" s="48">
        <f t="shared" si="22"/>
        <v>0</v>
      </c>
      <c r="AH251" s="48">
        <f t="shared" si="22"/>
        <v>0</v>
      </c>
      <c r="AI251" s="48">
        <f t="shared" si="22"/>
        <v>0</v>
      </c>
      <c r="AJ251" s="48">
        <f t="shared" si="22"/>
        <v>0</v>
      </c>
      <c r="AK251" s="48">
        <f t="shared" si="22"/>
        <v>0</v>
      </c>
      <c r="AL251" s="48">
        <f t="shared" si="22"/>
        <v>0</v>
      </c>
    </row>
    <row r="252" spans="1:38" s="3" customFormat="1" ht="15" customHeight="1" x14ac:dyDescent="0.25">
      <c r="A252" s="52"/>
      <c r="B252" s="50"/>
      <c r="C252" s="51" t="s">
        <v>208</v>
      </c>
      <c r="D252" s="48">
        <f>cargo!Y252</f>
        <v>25539</v>
      </c>
      <c r="E252" s="48">
        <f>cargo!Z252</f>
        <v>25539</v>
      </c>
      <c r="F252" s="48">
        <f>cargo!AA252</f>
        <v>20405</v>
      </c>
      <c r="G252" s="48">
        <f>cargo!AB252</f>
        <v>5134</v>
      </c>
      <c r="H252" s="48">
        <f>cargo!AC252</f>
        <v>0</v>
      </c>
      <c r="I252" s="48">
        <f>cargo!AD252</f>
        <v>0</v>
      </c>
      <c r="J252" s="48">
        <f>cargo!AE252</f>
        <v>0</v>
      </c>
      <c r="K252" s="48">
        <f>cargo!BA252</f>
        <v>28920</v>
      </c>
      <c r="L252" s="48">
        <f>cargo!BB252</f>
        <v>28920</v>
      </c>
      <c r="M252" s="48">
        <f>cargo!BC252</f>
        <v>17022</v>
      </c>
      <c r="N252" s="48">
        <f>cargo!BD252</f>
        <v>11898</v>
      </c>
      <c r="O252" s="48">
        <f>cargo!BE252</f>
        <v>0</v>
      </c>
      <c r="P252" s="48">
        <f>cargo!BF252</f>
        <v>0</v>
      </c>
      <c r="Q252" s="48">
        <f>cargo!BG252</f>
        <v>0</v>
      </c>
      <c r="R252" s="48">
        <f>cargo!CC252</f>
        <v>35542</v>
      </c>
      <c r="S252" s="48">
        <f>cargo!CD252</f>
        <v>35542</v>
      </c>
      <c r="T252" s="48">
        <f>cargo!CE252</f>
        <v>28567</v>
      </c>
      <c r="U252" s="48">
        <f>cargo!CF252</f>
        <v>6975</v>
      </c>
      <c r="V252" s="48">
        <f>cargo!CG252</f>
        <v>0</v>
      </c>
      <c r="W252" s="48">
        <f>cargo!CH252</f>
        <v>0</v>
      </c>
      <c r="X252" s="48">
        <f>cargo!CI252</f>
        <v>0</v>
      </c>
      <c r="Y252" s="48">
        <f>cargo!DE252</f>
        <v>26972</v>
      </c>
      <c r="Z252" s="48">
        <f>cargo!DF252</f>
        <v>26972</v>
      </c>
      <c r="AA252" s="48">
        <f>cargo!DG252</f>
        <v>22049</v>
      </c>
      <c r="AB252" s="48">
        <f>cargo!DH252</f>
        <v>4923</v>
      </c>
      <c r="AC252" s="48">
        <f>cargo!DI252</f>
        <v>0</v>
      </c>
      <c r="AD252" s="48">
        <f>cargo!DJ252</f>
        <v>0</v>
      </c>
      <c r="AE252" s="48">
        <f>cargo!DK252</f>
        <v>0</v>
      </c>
      <c r="AF252" s="48">
        <f t="shared" si="22"/>
        <v>116973</v>
      </c>
      <c r="AG252" s="48">
        <f t="shared" si="22"/>
        <v>116973</v>
      </c>
      <c r="AH252" s="48">
        <f t="shared" si="22"/>
        <v>88043</v>
      </c>
      <c r="AI252" s="48">
        <f t="shared" si="22"/>
        <v>28930</v>
      </c>
      <c r="AJ252" s="48">
        <f t="shared" si="22"/>
        <v>0</v>
      </c>
      <c r="AK252" s="48">
        <f t="shared" si="22"/>
        <v>0</v>
      </c>
      <c r="AL252" s="48">
        <f t="shared" si="22"/>
        <v>0</v>
      </c>
    </row>
    <row r="253" spans="1:38" s="3" customFormat="1" ht="15" customHeight="1" x14ac:dyDescent="0.25">
      <c r="A253" s="52"/>
      <c r="B253" s="50"/>
      <c r="C253" s="51" t="s">
        <v>209</v>
      </c>
      <c r="D253" s="48">
        <f>cargo!Y253</f>
        <v>0</v>
      </c>
      <c r="E253" s="48">
        <f>cargo!Z253</f>
        <v>0</v>
      </c>
      <c r="F253" s="48">
        <f>cargo!AA253</f>
        <v>0</v>
      </c>
      <c r="G253" s="48">
        <f>cargo!AB253</f>
        <v>0</v>
      </c>
      <c r="H253" s="48">
        <f>cargo!AC253</f>
        <v>0</v>
      </c>
      <c r="I253" s="48">
        <f>cargo!AD253</f>
        <v>0</v>
      </c>
      <c r="J253" s="48">
        <f>cargo!AE253</f>
        <v>0</v>
      </c>
      <c r="K253" s="48">
        <f>cargo!BA253</f>
        <v>2026</v>
      </c>
      <c r="L253" s="48">
        <f>cargo!BB253</f>
        <v>2026</v>
      </c>
      <c r="M253" s="48">
        <f>cargo!BC253</f>
        <v>0</v>
      </c>
      <c r="N253" s="48">
        <f>cargo!BD253</f>
        <v>2026</v>
      </c>
      <c r="O253" s="48">
        <f>cargo!BE253</f>
        <v>0</v>
      </c>
      <c r="P253" s="48">
        <f>cargo!BF253</f>
        <v>0</v>
      </c>
      <c r="Q253" s="48">
        <f>cargo!BG253</f>
        <v>0</v>
      </c>
      <c r="R253" s="48">
        <f>cargo!CC253</f>
        <v>3047.81</v>
      </c>
      <c r="S253" s="48">
        <f>cargo!CD253</f>
        <v>3047.81</v>
      </c>
      <c r="T253" s="48">
        <f>cargo!CE253</f>
        <v>1247.81</v>
      </c>
      <c r="U253" s="48">
        <f>cargo!CF253</f>
        <v>1800</v>
      </c>
      <c r="V253" s="48">
        <f>cargo!CG253</f>
        <v>0</v>
      </c>
      <c r="W253" s="48">
        <f>cargo!CH253</f>
        <v>0</v>
      </c>
      <c r="X253" s="48">
        <f>cargo!CI253</f>
        <v>0</v>
      </c>
      <c r="Y253" s="48">
        <f>cargo!DE253</f>
        <v>2000</v>
      </c>
      <c r="Z253" s="48">
        <f>cargo!DF253</f>
        <v>2000</v>
      </c>
      <c r="AA253" s="48">
        <f>cargo!DG253</f>
        <v>0</v>
      </c>
      <c r="AB253" s="48">
        <f>cargo!DH253</f>
        <v>2000</v>
      </c>
      <c r="AC253" s="48">
        <f>cargo!DI253</f>
        <v>0</v>
      </c>
      <c r="AD253" s="48">
        <f>cargo!DJ253</f>
        <v>0</v>
      </c>
      <c r="AE253" s="48">
        <f>cargo!DK253</f>
        <v>0</v>
      </c>
      <c r="AF253" s="48">
        <f t="shared" si="22"/>
        <v>7073.8099999999995</v>
      </c>
      <c r="AG253" s="48">
        <f t="shared" si="22"/>
        <v>7073.8099999999995</v>
      </c>
      <c r="AH253" s="48">
        <f t="shared" si="22"/>
        <v>1247.81</v>
      </c>
      <c r="AI253" s="48">
        <f t="shared" si="22"/>
        <v>5826</v>
      </c>
      <c r="AJ253" s="48">
        <f t="shared" si="22"/>
        <v>0</v>
      </c>
      <c r="AK253" s="48">
        <f t="shared" si="22"/>
        <v>0</v>
      </c>
      <c r="AL253" s="48">
        <f t="shared" si="22"/>
        <v>0</v>
      </c>
    </row>
    <row r="254" spans="1:38" s="3" customFormat="1" ht="15" customHeight="1" x14ac:dyDescent="0.25">
      <c r="A254" s="52"/>
      <c r="B254" s="50"/>
      <c r="C254" s="51" t="s">
        <v>210</v>
      </c>
      <c r="D254" s="48">
        <f>cargo!Y254</f>
        <v>0</v>
      </c>
      <c r="E254" s="48">
        <f>cargo!Z254</f>
        <v>0</v>
      </c>
      <c r="F254" s="48">
        <f>cargo!AA254</f>
        <v>0</v>
      </c>
      <c r="G254" s="48">
        <f>cargo!AB254</f>
        <v>0</v>
      </c>
      <c r="H254" s="48">
        <f>cargo!AC254</f>
        <v>0</v>
      </c>
      <c r="I254" s="48">
        <f>cargo!AD254</f>
        <v>0</v>
      </c>
      <c r="J254" s="48">
        <f>cargo!AE254</f>
        <v>0</v>
      </c>
      <c r="K254" s="48">
        <f>cargo!BA254</f>
        <v>0</v>
      </c>
      <c r="L254" s="48">
        <f>cargo!BB254</f>
        <v>0</v>
      </c>
      <c r="M254" s="48">
        <f>cargo!BC254</f>
        <v>0</v>
      </c>
      <c r="N254" s="48">
        <f>cargo!BD254</f>
        <v>0</v>
      </c>
      <c r="O254" s="48">
        <f>cargo!BE254</f>
        <v>0</v>
      </c>
      <c r="P254" s="48">
        <f>cargo!BF254</f>
        <v>0</v>
      </c>
      <c r="Q254" s="48">
        <f>cargo!BG254</f>
        <v>0</v>
      </c>
      <c r="R254" s="48">
        <f>cargo!CC254</f>
        <v>0</v>
      </c>
      <c r="S254" s="48">
        <f>cargo!CD254</f>
        <v>0</v>
      </c>
      <c r="T254" s="48">
        <f>cargo!CE254</f>
        <v>0</v>
      </c>
      <c r="U254" s="48">
        <f>cargo!CF254</f>
        <v>0</v>
      </c>
      <c r="V254" s="48">
        <f>cargo!CG254</f>
        <v>0</v>
      </c>
      <c r="W254" s="48">
        <f>cargo!CH254</f>
        <v>0</v>
      </c>
      <c r="X254" s="48">
        <f>cargo!CI254</f>
        <v>0</v>
      </c>
      <c r="Y254" s="48">
        <f>cargo!DE254</f>
        <v>148.79999999999998</v>
      </c>
      <c r="Z254" s="48">
        <f>cargo!DF254</f>
        <v>148.79999999999998</v>
      </c>
      <c r="AA254" s="48">
        <f>cargo!DG254</f>
        <v>76.56</v>
      </c>
      <c r="AB254" s="48">
        <f>cargo!DH254</f>
        <v>72.239999999999981</v>
      </c>
      <c r="AC254" s="48">
        <f>cargo!DI254</f>
        <v>0</v>
      </c>
      <c r="AD254" s="48">
        <f>cargo!DJ254</f>
        <v>0</v>
      </c>
      <c r="AE254" s="48">
        <f>cargo!DK254</f>
        <v>0</v>
      </c>
      <c r="AF254" s="48">
        <f t="shared" si="22"/>
        <v>148.79999999999998</v>
      </c>
      <c r="AG254" s="48">
        <f t="shared" si="22"/>
        <v>148.79999999999998</v>
      </c>
      <c r="AH254" s="48">
        <f t="shared" si="22"/>
        <v>76.56</v>
      </c>
      <c r="AI254" s="48">
        <f t="shared" si="22"/>
        <v>72.239999999999981</v>
      </c>
      <c r="AJ254" s="48">
        <f t="shared" si="22"/>
        <v>0</v>
      </c>
      <c r="AK254" s="48">
        <f t="shared" si="22"/>
        <v>0</v>
      </c>
      <c r="AL254" s="48">
        <f t="shared" si="22"/>
        <v>0</v>
      </c>
    </row>
    <row r="255" spans="1:38" s="3" customFormat="1" ht="15" customHeight="1" x14ac:dyDescent="0.25">
      <c r="A255" s="52"/>
      <c r="B255" s="50"/>
      <c r="C255" s="51" t="s">
        <v>211</v>
      </c>
      <c r="D255" s="48">
        <f>cargo!Y255</f>
        <v>9005.3110000000015</v>
      </c>
      <c r="E255" s="48">
        <f>cargo!Z255</f>
        <v>9005.3110000000015</v>
      </c>
      <c r="F255" s="48">
        <f>cargo!AA255</f>
        <v>8436.1830000000009</v>
      </c>
      <c r="G255" s="48">
        <f>cargo!AB255</f>
        <v>569.12799999999993</v>
      </c>
      <c r="H255" s="48">
        <f>cargo!AC255</f>
        <v>0</v>
      </c>
      <c r="I255" s="48">
        <f>cargo!AD255</f>
        <v>0</v>
      </c>
      <c r="J255" s="48">
        <f>cargo!AE255</f>
        <v>0</v>
      </c>
      <c r="K255" s="48">
        <f>cargo!BA255</f>
        <v>4383.9630000000006</v>
      </c>
      <c r="L255" s="48">
        <f>cargo!BB255</f>
        <v>4383.9630000000006</v>
      </c>
      <c r="M255" s="48">
        <f>cargo!BC255</f>
        <v>3982.0330000000004</v>
      </c>
      <c r="N255" s="48">
        <f>cargo!BD255</f>
        <v>401.93000000000006</v>
      </c>
      <c r="O255" s="48">
        <f>cargo!BE255</f>
        <v>0</v>
      </c>
      <c r="P255" s="48">
        <f>cargo!BF255</f>
        <v>0</v>
      </c>
      <c r="Q255" s="48">
        <f>cargo!BG255</f>
        <v>0</v>
      </c>
      <c r="R255" s="48">
        <f>cargo!CC255</f>
        <v>19908.922999999995</v>
      </c>
      <c r="S255" s="48">
        <f>cargo!CD255</f>
        <v>19908.922999999995</v>
      </c>
      <c r="T255" s="48">
        <f>cargo!CE255</f>
        <v>19806.911999999997</v>
      </c>
      <c r="U255" s="48">
        <f>cargo!CF255</f>
        <v>102.01099999999992</v>
      </c>
      <c r="V255" s="48">
        <f>cargo!CG255</f>
        <v>0</v>
      </c>
      <c r="W255" s="48">
        <f>cargo!CH255</f>
        <v>0</v>
      </c>
      <c r="X255" s="48">
        <f>cargo!CI255</f>
        <v>0</v>
      </c>
      <c r="Y255" s="48">
        <f>cargo!DE255</f>
        <v>1093.6350000000004</v>
      </c>
      <c r="Z255" s="48">
        <f>cargo!DF255</f>
        <v>1093.6350000000004</v>
      </c>
      <c r="AA255" s="48">
        <f>cargo!DG255</f>
        <v>1056.5150000000003</v>
      </c>
      <c r="AB255" s="48">
        <f>cargo!DH255</f>
        <v>37.120000000000012</v>
      </c>
      <c r="AC255" s="48">
        <f>cargo!DI255</f>
        <v>0</v>
      </c>
      <c r="AD255" s="48">
        <f>cargo!DJ255</f>
        <v>0</v>
      </c>
      <c r="AE255" s="48">
        <f>cargo!DK255</f>
        <v>0</v>
      </c>
      <c r="AF255" s="48">
        <f t="shared" si="22"/>
        <v>34391.832000000002</v>
      </c>
      <c r="AG255" s="48">
        <f t="shared" si="22"/>
        <v>34391.832000000002</v>
      </c>
      <c r="AH255" s="48">
        <f t="shared" si="22"/>
        <v>33281.642999999996</v>
      </c>
      <c r="AI255" s="48">
        <f t="shared" si="22"/>
        <v>1110.1890000000001</v>
      </c>
      <c r="AJ255" s="48">
        <f t="shared" si="22"/>
        <v>0</v>
      </c>
      <c r="AK255" s="48">
        <f t="shared" si="22"/>
        <v>0</v>
      </c>
      <c r="AL255" s="48">
        <f t="shared" si="22"/>
        <v>0</v>
      </c>
    </row>
    <row r="256" spans="1:38" s="3" customFormat="1" ht="15" customHeight="1" x14ac:dyDescent="0.25">
      <c r="A256" s="52"/>
      <c r="B256" s="50"/>
      <c r="C256" s="54" t="s">
        <v>212</v>
      </c>
      <c r="D256" s="48">
        <f>cargo!Y256</f>
        <v>2051.0510000000004</v>
      </c>
      <c r="E256" s="48">
        <f>cargo!Z256</f>
        <v>2051.0510000000004</v>
      </c>
      <c r="F256" s="48">
        <f>cargo!AA256</f>
        <v>1529.4230000000002</v>
      </c>
      <c r="G256" s="48">
        <f>cargo!AB256</f>
        <v>521.62799999999993</v>
      </c>
      <c r="H256" s="48">
        <f>cargo!AC256</f>
        <v>0</v>
      </c>
      <c r="I256" s="48">
        <f>cargo!AD256</f>
        <v>0</v>
      </c>
      <c r="J256" s="48">
        <f>cargo!AE256</f>
        <v>0</v>
      </c>
      <c r="K256" s="48">
        <f>cargo!BA256</f>
        <v>1851.4830000000004</v>
      </c>
      <c r="L256" s="48">
        <f>cargo!BB256</f>
        <v>1851.4830000000004</v>
      </c>
      <c r="M256" s="48">
        <f>cargo!BC256</f>
        <v>1449.5530000000003</v>
      </c>
      <c r="N256" s="48">
        <f>cargo!BD256</f>
        <v>401.93000000000006</v>
      </c>
      <c r="O256" s="48">
        <f>cargo!BE256</f>
        <v>0</v>
      </c>
      <c r="P256" s="48">
        <f>cargo!BF256</f>
        <v>0</v>
      </c>
      <c r="Q256" s="48">
        <f>cargo!BG256</f>
        <v>0</v>
      </c>
      <c r="R256" s="48">
        <f>cargo!CC256</f>
        <v>888.80700000000013</v>
      </c>
      <c r="S256" s="48">
        <f>cargo!CD256</f>
        <v>888.80700000000013</v>
      </c>
      <c r="T256" s="48">
        <f>cargo!CE256</f>
        <v>786.79600000000016</v>
      </c>
      <c r="U256" s="48">
        <f>cargo!CF256</f>
        <v>102.01099999999992</v>
      </c>
      <c r="V256" s="48">
        <f>cargo!CG256</f>
        <v>0</v>
      </c>
      <c r="W256" s="48">
        <f>cargo!CH256</f>
        <v>0</v>
      </c>
      <c r="X256" s="48">
        <f>cargo!CI256</f>
        <v>0</v>
      </c>
      <c r="Y256" s="48">
        <f>cargo!DE256</f>
        <v>1093.6350000000004</v>
      </c>
      <c r="Z256" s="48">
        <f>cargo!DF256</f>
        <v>1093.6350000000004</v>
      </c>
      <c r="AA256" s="48">
        <f>cargo!DG256</f>
        <v>1056.5150000000003</v>
      </c>
      <c r="AB256" s="48">
        <f>cargo!DH256</f>
        <v>37.120000000000012</v>
      </c>
      <c r="AC256" s="48">
        <f>cargo!DI256</f>
        <v>0</v>
      </c>
      <c r="AD256" s="48">
        <f>cargo!DJ256</f>
        <v>0</v>
      </c>
      <c r="AE256" s="48">
        <f>cargo!DK256</f>
        <v>0</v>
      </c>
      <c r="AF256" s="48">
        <f t="shared" si="22"/>
        <v>5884.9760000000006</v>
      </c>
      <c r="AG256" s="48">
        <f t="shared" si="22"/>
        <v>5884.9760000000006</v>
      </c>
      <c r="AH256" s="48">
        <f t="shared" si="22"/>
        <v>4822.2870000000012</v>
      </c>
      <c r="AI256" s="48">
        <f t="shared" si="22"/>
        <v>1062.6890000000001</v>
      </c>
      <c r="AJ256" s="48">
        <f t="shared" si="22"/>
        <v>0</v>
      </c>
      <c r="AK256" s="48">
        <f t="shared" si="22"/>
        <v>0</v>
      </c>
      <c r="AL256" s="48">
        <f t="shared" si="22"/>
        <v>0</v>
      </c>
    </row>
    <row r="257" spans="1:38" s="3" customFormat="1" ht="15" customHeight="1" x14ac:dyDescent="0.25">
      <c r="A257" s="52"/>
      <c r="B257" s="50"/>
      <c r="C257" s="54" t="s">
        <v>213</v>
      </c>
      <c r="D257" s="48">
        <f>cargo!Y257</f>
        <v>6954.26</v>
      </c>
      <c r="E257" s="48">
        <f>cargo!Z257</f>
        <v>6954.26</v>
      </c>
      <c r="F257" s="48">
        <f>cargo!AA257</f>
        <v>6906.76</v>
      </c>
      <c r="G257" s="48">
        <f>cargo!AB257</f>
        <v>47.5</v>
      </c>
      <c r="H257" s="48">
        <f>cargo!AC257</f>
        <v>0</v>
      </c>
      <c r="I257" s="48">
        <f>cargo!AD257</f>
        <v>0</v>
      </c>
      <c r="J257" s="48">
        <f>cargo!AE257</f>
        <v>0</v>
      </c>
      <c r="K257" s="48">
        <f>cargo!BA257</f>
        <v>2532.48</v>
      </c>
      <c r="L257" s="48">
        <f>cargo!BB257</f>
        <v>2532.48</v>
      </c>
      <c r="M257" s="48">
        <f>cargo!BC257</f>
        <v>2532.48</v>
      </c>
      <c r="N257" s="48">
        <f>cargo!BD257</f>
        <v>0</v>
      </c>
      <c r="O257" s="48">
        <f>cargo!BE257</f>
        <v>0</v>
      </c>
      <c r="P257" s="48">
        <f>cargo!BF257</f>
        <v>0</v>
      </c>
      <c r="Q257" s="48">
        <f>cargo!BG257</f>
        <v>0</v>
      </c>
      <c r="R257" s="48">
        <f>cargo!CC257</f>
        <v>19020.115999999998</v>
      </c>
      <c r="S257" s="48">
        <f>cargo!CD257</f>
        <v>19020.115999999998</v>
      </c>
      <c r="T257" s="48">
        <f>cargo!CE257</f>
        <v>19020.115999999998</v>
      </c>
      <c r="U257" s="48">
        <f>cargo!CF257</f>
        <v>0</v>
      </c>
      <c r="V257" s="48">
        <f>cargo!CG257</f>
        <v>0</v>
      </c>
      <c r="W257" s="48">
        <f>cargo!CH257</f>
        <v>0</v>
      </c>
      <c r="X257" s="48">
        <f>cargo!CI257</f>
        <v>0</v>
      </c>
      <c r="Y257" s="48">
        <f>cargo!DE257</f>
        <v>0</v>
      </c>
      <c r="Z257" s="48">
        <f>cargo!DF257</f>
        <v>0</v>
      </c>
      <c r="AA257" s="48">
        <f>cargo!DG257</f>
        <v>0</v>
      </c>
      <c r="AB257" s="48">
        <f>cargo!DH257</f>
        <v>0</v>
      </c>
      <c r="AC257" s="48">
        <f>cargo!DI257</f>
        <v>0</v>
      </c>
      <c r="AD257" s="48">
        <f>cargo!DJ257</f>
        <v>0</v>
      </c>
      <c r="AE257" s="48">
        <f>cargo!DK257</f>
        <v>0</v>
      </c>
      <c r="AF257" s="48">
        <f t="shared" si="22"/>
        <v>28506.856</v>
      </c>
      <c r="AG257" s="48">
        <f t="shared" si="22"/>
        <v>28506.856</v>
      </c>
      <c r="AH257" s="48">
        <f t="shared" si="22"/>
        <v>28459.356</v>
      </c>
      <c r="AI257" s="48">
        <f t="shared" si="22"/>
        <v>47.5</v>
      </c>
      <c r="AJ257" s="48">
        <f t="shared" si="22"/>
        <v>0</v>
      </c>
      <c r="AK257" s="48">
        <f t="shared" si="22"/>
        <v>0</v>
      </c>
      <c r="AL257" s="48">
        <f t="shared" si="22"/>
        <v>0</v>
      </c>
    </row>
    <row r="258" spans="1:38" s="3" customFormat="1" ht="15" customHeight="1" x14ac:dyDescent="0.25">
      <c r="A258" s="52"/>
      <c r="B258" s="50"/>
      <c r="C258" s="54" t="s">
        <v>214</v>
      </c>
      <c r="D258" s="48">
        <f>cargo!Y258</f>
        <v>0</v>
      </c>
      <c r="E258" s="48">
        <f>cargo!Z258</f>
        <v>0</v>
      </c>
      <c r="F258" s="48">
        <f>cargo!AA258</f>
        <v>0</v>
      </c>
      <c r="G258" s="48">
        <f>cargo!AB258</f>
        <v>0</v>
      </c>
      <c r="H258" s="48">
        <f>cargo!AC258</f>
        <v>0</v>
      </c>
      <c r="I258" s="48">
        <f>cargo!AD258</f>
        <v>0</v>
      </c>
      <c r="J258" s="48">
        <f>cargo!AE258</f>
        <v>0</v>
      </c>
      <c r="K258" s="48">
        <f>cargo!BA258</f>
        <v>0</v>
      </c>
      <c r="L258" s="48">
        <f>cargo!BB258</f>
        <v>0</v>
      </c>
      <c r="M258" s="48">
        <f>cargo!BC258</f>
        <v>0</v>
      </c>
      <c r="N258" s="48">
        <f>cargo!BD258</f>
        <v>0</v>
      </c>
      <c r="O258" s="48">
        <f>cargo!BE258</f>
        <v>0</v>
      </c>
      <c r="P258" s="48">
        <f>cargo!BF258</f>
        <v>0</v>
      </c>
      <c r="Q258" s="48">
        <f>cargo!BG258</f>
        <v>0</v>
      </c>
      <c r="R258" s="48">
        <f>cargo!CC258</f>
        <v>0</v>
      </c>
      <c r="S258" s="48">
        <f>cargo!CD258</f>
        <v>0</v>
      </c>
      <c r="T258" s="48">
        <f>cargo!CE258</f>
        <v>0</v>
      </c>
      <c r="U258" s="48">
        <f>cargo!CF258</f>
        <v>0</v>
      </c>
      <c r="V258" s="48">
        <f>cargo!CG258</f>
        <v>0</v>
      </c>
      <c r="W258" s="48">
        <f>cargo!CH258</f>
        <v>0</v>
      </c>
      <c r="X258" s="48">
        <f>cargo!CI258</f>
        <v>0</v>
      </c>
      <c r="Y258" s="48">
        <f>cargo!DE258</f>
        <v>0</v>
      </c>
      <c r="Z258" s="48">
        <f>cargo!DF258</f>
        <v>0</v>
      </c>
      <c r="AA258" s="48">
        <f>cargo!DG258</f>
        <v>0</v>
      </c>
      <c r="AB258" s="48">
        <f>cargo!DH258</f>
        <v>0</v>
      </c>
      <c r="AC258" s="48">
        <f>cargo!DI258</f>
        <v>0</v>
      </c>
      <c r="AD258" s="48">
        <f>cargo!DJ258</f>
        <v>0</v>
      </c>
      <c r="AE258" s="48">
        <f>cargo!DK258</f>
        <v>0</v>
      </c>
      <c r="AF258" s="48">
        <f t="shared" si="22"/>
        <v>0</v>
      </c>
      <c r="AG258" s="48">
        <f t="shared" si="22"/>
        <v>0</v>
      </c>
      <c r="AH258" s="48">
        <f t="shared" si="22"/>
        <v>0</v>
      </c>
      <c r="AI258" s="48">
        <f t="shared" si="22"/>
        <v>0</v>
      </c>
      <c r="AJ258" s="48">
        <f t="shared" si="22"/>
        <v>0</v>
      </c>
      <c r="AK258" s="48">
        <f t="shared" si="22"/>
        <v>0</v>
      </c>
      <c r="AL258" s="48">
        <f t="shared" si="22"/>
        <v>0</v>
      </c>
    </row>
    <row r="259" spans="1:38" s="3" customFormat="1" ht="15" customHeight="1" x14ac:dyDescent="0.25">
      <c r="A259" s="52"/>
      <c r="B259" s="50"/>
      <c r="C259" s="51" t="s">
        <v>51</v>
      </c>
      <c r="D259" s="48">
        <f>cargo!Y259</f>
        <v>54528.637000000002</v>
      </c>
      <c r="E259" s="48">
        <f>cargo!Z259</f>
        <v>54528.637000000002</v>
      </c>
      <c r="F259" s="48">
        <f>cargo!AA259</f>
        <v>35438.027000000002</v>
      </c>
      <c r="G259" s="48">
        <f>cargo!AB259</f>
        <v>19090.61</v>
      </c>
      <c r="H259" s="48">
        <f>cargo!AC259</f>
        <v>0</v>
      </c>
      <c r="I259" s="48">
        <f>cargo!AD259</f>
        <v>0</v>
      </c>
      <c r="J259" s="48">
        <f>cargo!AE259</f>
        <v>0</v>
      </c>
      <c r="K259" s="48">
        <f>cargo!BA259</f>
        <v>47576.328999999998</v>
      </c>
      <c r="L259" s="48">
        <f>cargo!BB259</f>
        <v>47576.328999999998</v>
      </c>
      <c r="M259" s="48">
        <f>cargo!BC259</f>
        <v>40066.978999999999</v>
      </c>
      <c r="N259" s="48">
        <f>cargo!BD259</f>
        <v>7509.35</v>
      </c>
      <c r="O259" s="48">
        <f>cargo!BE259</f>
        <v>0</v>
      </c>
      <c r="P259" s="48">
        <f>cargo!BF259</f>
        <v>0</v>
      </c>
      <c r="Q259" s="48">
        <f>cargo!BG259</f>
        <v>0</v>
      </c>
      <c r="R259" s="48">
        <f>cargo!CC259</f>
        <v>40368.932000000001</v>
      </c>
      <c r="S259" s="48">
        <f>cargo!CD259</f>
        <v>40368.932000000001</v>
      </c>
      <c r="T259" s="48">
        <f>cargo!CE259</f>
        <v>29535.781999999999</v>
      </c>
      <c r="U259" s="48">
        <f>cargo!CF259</f>
        <v>10833.150000000001</v>
      </c>
      <c r="V259" s="48">
        <f>cargo!CG259</f>
        <v>0</v>
      </c>
      <c r="W259" s="48">
        <f>cargo!CH259</f>
        <v>0</v>
      </c>
      <c r="X259" s="48">
        <f>cargo!CI259</f>
        <v>0</v>
      </c>
      <c r="Y259" s="48">
        <f>cargo!DE259</f>
        <v>60958.097999999998</v>
      </c>
      <c r="Z259" s="48">
        <f>cargo!DF259</f>
        <v>60958.097999999998</v>
      </c>
      <c r="AA259" s="48">
        <f>cargo!DG259</f>
        <v>40768.288</v>
      </c>
      <c r="AB259" s="48">
        <f>cargo!DH259</f>
        <v>20189.809999999998</v>
      </c>
      <c r="AC259" s="48">
        <f>cargo!DI259</f>
        <v>0</v>
      </c>
      <c r="AD259" s="48">
        <f>cargo!DJ259</f>
        <v>0</v>
      </c>
      <c r="AE259" s="48">
        <f>cargo!DK259</f>
        <v>0</v>
      </c>
      <c r="AF259" s="48">
        <f t="shared" si="22"/>
        <v>203431.99599999998</v>
      </c>
      <c r="AG259" s="48">
        <f t="shared" si="22"/>
        <v>203431.99599999998</v>
      </c>
      <c r="AH259" s="48">
        <f t="shared" si="22"/>
        <v>145809.076</v>
      </c>
      <c r="AI259" s="48">
        <f t="shared" si="22"/>
        <v>57622.92</v>
      </c>
      <c r="AJ259" s="48">
        <f t="shared" si="22"/>
        <v>0</v>
      </c>
      <c r="AK259" s="48">
        <f t="shared" si="22"/>
        <v>0</v>
      </c>
      <c r="AL259" s="48">
        <f t="shared" si="22"/>
        <v>0</v>
      </c>
    </row>
    <row r="260" spans="1:38" s="3" customFormat="1" ht="15" customHeight="1" x14ac:dyDescent="0.25">
      <c r="A260" s="52"/>
      <c r="B260" s="50"/>
      <c r="C260" s="51" t="s">
        <v>26</v>
      </c>
      <c r="D260" s="48">
        <f>cargo!Y260</f>
        <v>1452718.0226199999</v>
      </c>
      <c r="E260" s="48">
        <f>cargo!Z260</f>
        <v>1222062.95062</v>
      </c>
      <c r="F260" s="48">
        <f>cargo!AA260</f>
        <v>807375.58071999997</v>
      </c>
      <c r="G260" s="48">
        <f>cargo!AB260</f>
        <v>414687.36990000005</v>
      </c>
      <c r="H260" s="48">
        <f>cargo!AC260</f>
        <v>230655.07199999999</v>
      </c>
      <c r="I260" s="48">
        <f>cargo!AD260</f>
        <v>230655.07199999999</v>
      </c>
      <c r="J260" s="48">
        <f>cargo!AE260</f>
        <v>0</v>
      </c>
      <c r="K260" s="48">
        <f>cargo!BA260</f>
        <v>1363536.6748999998</v>
      </c>
      <c r="L260" s="48">
        <f>cargo!BB260</f>
        <v>1089426.7278999998</v>
      </c>
      <c r="M260" s="48">
        <f>cargo!BC260</f>
        <v>770889.40189999994</v>
      </c>
      <c r="N260" s="48">
        <f>cargo!BD260</f>
        <v>318537.326</v>
      </c>
      <c r="O260" s="48">
        <f>cargo!BE260</f>
        <v>274109.94699999999</v>
      </c>
      <c r="P260" s="48">
        <f>cargo!BF260</f>
        <v>274109.94699999999</v>
      </c>
      <c r="Q260" s="48">
        <f>cargo!BG260</f>
        <v>0</v>
      </c>
      <c r="R260" s="48">
        <f>cargo!CC260</f>
        <v>1149844.6140000001</v>
      </c>
      <c r="S260" s="48">
        <f>cargo!CD260</f>
        <v>932466.61300000001</v>
      </c>
      <c r="T260" s="48">
        <f>cargo!CE260</f>
        <v>714052.88699999999</v>
      </c>
      <c r="U260" s="48">
        <f>cargo!CF260</f>
        <v>218413.726</v>
      </c>
      <c r="V260" s="48">
        <f>cargo!CG260</f>
        <v>217378.00099999999</v>
      </c>
      <c r="W260" s="48">
        <f>cargo!CH260</f>
        <v>217378.00099999999</v>
      </c>
      <c r="X260" s="48">
        <f>cargo!CI260</f>
        <v>0</v>
      </c>
      <c r="Y260" s="48">
        <f>cargo!DE260</f>
        <v>1507264.108</v>
      </c>
      <c r="Z260" s="48">
        <f>cargo!DF260</f>
        <v>1219467.895</v>
      </c>
      <c r="AA260" s="48">
        <f>cargo!DG260</f>
        <v>812015.34300000011</v>
      </c>
      <c r="AB260" s="48">
        <f>cargo!DH260</f>
        <v>407452.55200000003</v>
      </c>
      <c r="AC260" s="48">
        <f>cargo!DI260</f>
        <v>287796.21299999999</v>
      </c>
      <c r="AD260" s="48">
        <f>cargo!DJ260</f>
        <v>287796.21299999999</v>
      </c>
      <c r="AE260" s="48">
        <f>cargo!DK260</f>
        <v>0</v>
      </c>
      <c r="AF260" s="48">
        <f t="shared" si="22"/>
        <v>5473363.41952</v>
      </c>
      <c r="AG260" s="48">
        <f t="shared" si="22"/>
        <v>4463424.1865199991</v>
      </c>
      <c r="AH260" s="48">
        <f t="shared" si="22"/>
        <v>3104333.2126200004</v>
      </c>
      <c r="AI260" s="48">
        <f t="shared" si="22"/>
        <v>1359090.9739000001</v>
      </c>
      <c r="AJ260" s="48">
        <f t="shared" si="22"/>
        <v>1009939.233</v>
      </c>
      <c r="AK260" s="48">
        <f t="shared" si="22"/>
        <v>1009939.233</v>
      </c>
      <c r="AL260" s="48">
        <f t="shared" si="22"/>
        <v>0</v>
      </c>
    </row>
    <row r="261" spans="1:38" s="3" customFormat="1" ht="15" customHeight="1" x14ac:dyDescent="0.25">
      <c r="A261" s="52"/>
      <c r="B261" s="50"/>
      <c r="C261" s="54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</row>
    <row r="262" spans="1:38" s="3" customFormat="1" ht="15" customHeight="1" x14ac:dyDescent="0.25">
      <c r="A262" s="49"/>
      <c r="B262" s="50" t="s">
        <v>215</v>
      </c>
      <c r="C262" s="51"/>
      <c r="D262" s="48">
        <f>cargo!Y262</f>
        <v>1252773.5619999999</v>
      </c>
      <c r="E262" s="48">
        <f>cargo!Z262</f>
        <v>617132.55799999996</v>
      </c>
      <c r="F262" s="48">
        <f>cargo!AA262</f>
        <v>249682.95699999997</v>
      </c>
      <c r="G262" s="48">
        <f>cargo!AB262</f>
        <v>367449.60099999997</v>
      </c>
      <c r="H262" s="48">
        <f>cargo!AC262</f>
        <v>635641.00399999996</v>
      </c>
      <c r="I262" s="48">
        <f>cargo!AD262</f>
        <v>424566.69099999999</v>
      </c>
      <c r="J262" s="48">
        <f>cargo!AE262</f>
        <v>211074.31300000002</v>
      </c>
      <c r="K262" s="48">
        <f>cargo!BA262</f>
        <v>1165109.0011</v>
      </c>
      <c r="L262" s="48">
        <f>cargo!BB262</f>
        <v>649678.19810000004</v>
      </c>
      <c r="M262" s="48">
        <f>cargo!BC262</f>
        <v>267076.03610000003</v>
      </c>
      <c r="N262" s="48">
        <f>cargo!BD262</f>
        <v>382602.16200000001</v>
      </c>
      <c r="O262" s="48">
        <f>cargo!BE262</f>
        <v>515430.80299999996</v>
      </c>
      <c r="P262" s="48">
        <f>cargo!BF262</f>
        <v>349513.91099999996</v>
      </c>
      <c r="Q262" s="48">
        <f>cargo!BG262</f>
        <v>165916.89199999999</v>
      </c>
      <c r="R262" s="48">
        <f>cargo!CC262</f>
        <v>1265905.4080000001</v>
      </c>
      <c r="S262" s="48">
        <f>cargo!CD262</f>
        <v>797686.76300000004</v>
      </c>
      <c r="T262" s="48">
        <f>cargo!CE262</f>
        <v>299915.12599999999</v>
      </c>
      <c r="U262" s="48">
        <f>cargo!CF262</f>
        <v>497771.63700000005</v>
      </c>
      <c r="V262" s="48">
        <f>cargo!CG262</f>
        <v>468218.64500000002</v>
      </c>
      <c r="W262" s="48">
        <f>cargo!CH262</f>
        <v>277564.41600000003</v>
      </c>
      <c r="X262" s="48">
        <f>cargo!CI262</f>
        <v>190654.22899999999</v>
      </c>
      <c r="Y262" s="48">
        <f>cargo!DE262</f>
        <v>1233608.7859999998</v>
      </c>
      <c r="Z262" s="48">
        <f>cargo!DF262</f>
        <v>663518.647</v>
      </c>
      <c r="AA262" s="48">
        <f>cargo!DG262</f>
        <v>261286.00599999999</v>
      </c>
      <c r="AB262" s="48">
        <f>cargo!DH262</f>
        <v>402232.641</v>
      </c>
      <c r="AC262" s="48">
        <f>cargo!DI262</f>
        <v>570090.13899999997</v>
      </c>
      <c r="AD262" s="48">
        <f>cargo!DJ262</f>
        <v>409393.36900000001</v>
      </c>
      <c r="AE262" s="48">
        <f>cargo!DK262</f>
        <v>160696.76999999999</v>
      </c>
      <c r="AF262" s="48">
        <f t="shared" ref="AF262:AL277" si="23">D262+K262+R262+Y262</f>
        <v>4917396.7570999991</v>
      </c>
      <c r="AG262" s="48">
        <f t="shared" si="23"/>
        <v>2728016.1661</v>
      </c>
      <c r="AH262" s="48">
        <f t="shared" si="23"/>
        <v>1077960.1251000001</v>
      </c>
      <c r="AI262" s="48">
        <f t="shared" si="23"/>
        <v>1650056.0410000002</v>
      </c>
      <c r="AJ262" s="48">
        <f t="shared" si="23"/>
        <v>2189380.591</v>
      </c>
      <c r="AK262" s="48">
        <f t="shared" si="23"/>
        <v>1461038.3869999999</v>
      </c>
      <c r="AL262" s="48">
        <f t="shared" si="23"/>
        <v>728342.20400000003</v>
      </c>
    </row>
    <row r="263" spans="1:38" s="3" customFormat="1" ht="15" customHeight="1" x14ac:dyDescent="0.25">
      <c r="A263" s="52"/>
      <c r="B263" s="50"/>
      <c r="C263" s="51" t="s">
        <v>216</v>
      </c>
      <c r="D263" s="48">
        <f>cargo!Y263</f>
        <v>72530.850999999995</v>
      </c>
      <c r="E263" s="48">
        <f>cargo!Z263</f>
        <v>50858.332999999999</v>
      </c>
      <c r="F263" s="48">
        <f>cargo!AA263</f>
        <v>33280.97</v>
      </c>
      <c r="G263" s="48">
        <f>cargo!AB263</f>
        <v>17577.363000000001</v>
      </c>
      <c r="H263" s="48">
        <f>cargo!AC263</f>
        <v>21672.518</v>
      </c>
      <c r="I263" s="48">
        <f>cargo!AD263</f>
        <v>21672.518</v>
      </c>
      <c r="J263" s="48">
        <f>cargo!AE263</f>
        <v>0</v>
      </c>
      <c r="K263" s="48">
        <f>cargo!BA263</f>
        <v>77548.23</v>
      </c>
      <c r="L263" s="48">
        <f>cargo!BB263</f>
        <v>56093.99</v>
      </c>
      <c r="M263" s="48">
        <f>cargo!BC263</f>
        <v>37254.61</v>
      </c>
      <c r="N263" s="48">
        <f>cargo!BD263</f>
        <v>18839.379999999997</v>
      </c>
      <c r="O263" s="48">
        <f>cargo!BE263</f>
        <v>21454.239999999998</v>
      </c>
      <c r="P263" s="48">
        <f>cargo!BF263</f>
        <v>21454.239999999998</v>
      </c>
      <c r="Q263" s="48">
        <f>cargo!BG263</f>
        <v>0</v>
      </c>
      <c r="R263" s="48">
        <f>cargo!CC263</f>
        <v>95838.31</v>
      </c>
      <c r="S263" s="48">
        <f>cargo!CD263</f>
        <v>57880.060000000005</v>
      </c>
      <c r="T263" s="48">
        <f>cargo!CE263</f>
        <v>33116.160000000003</v>
      </c>
      <c r="U263" s="48">
        <f>cargo!CF263</f>
        <v>24763.9</v>
      </c>
      <c r="V263" s="48">
        <f>cargo!CG263</f>
        <v>37958.25</v>
      </c>
      <c r="W263" s="48">
        <f>cargo!CH263</f>
        <v>37958.25</v>
      </c>
      <c r="X263" s="48">
        <f>cargo!CI263</f>
        <v>0</v>
      </c>
      <c r="Y263" s="48">
        <f>cargo!DE263</f>
        <v>91428.97</v>
      </c>
      <c r="Z263" s="48">
        <f>cargo!DF263</f>
        <v>77969.509999999995</v>
      </c>
      <c r="AA263" s="48">
        <f>cargo!DG263</f>
        <v>64302.44</v>
      </c>
      <c r="AB263" s="48">
        <f>cargo!DH263</f>
        <v>13667.069999999996</v>
      </c>
      <c r="AC263" s="48">
        <f>cargo!DI263</f>
        <v>13459.46</v>
      </c>
      <c r="AD263" s="48">
        <f>cargo!DJ263</f>
        <v>13459.46</v>
      </c>
      <c r="AE263" s="48">
        <f>cargo!DK263</f>
        <v>0</v>
      </c>
      <c r="AF263" s="48">
        <f t="shared" si="23"/>
        <v>337346.36100000003</v>
      </c>
      <c r="AG263" s="48">
        <f t="shared" si="23"/>
        <v>242801.89299999998</v>
      </c>
      <c r="AH263" s="48">
        <f t="shared" si="23"/>
        <v>167954.18</v>
      </c>
      <c r="AI263" s="48">
        <f t="shared" si="23"/>
        <v>74847.713000000003</v>
      </c>
      <c r="AJ263" s="48">
        <f t="shared" si="23"/>
        <v>94544.467999999993</v>
      </c>
      <c r="AK263" s="48">
        <f t="shared" si="23"/>
        <v>94544.467999999993</v>
      </c>
      <c r="AL263" s="48">
        <f t="shared" si="23"/>
        <v>0</v>
      </c>
    </row>
    <row r="264" spans="1:38" s="3" customFormat="1" ht="15" customHeight="1" x14ac:dyDescent="0.25">
      <c r="A264" s="52"/>
      <c r="B264" s="50"/>
      <c r="C264" s="54" t="s">
        <v>217</v>
      </c>
      <c r="D264" s="48">
        <f>cargo!Y264</f>
        <v>21659.803</v>
      </c>
      <c r="E264" s="48">
        <f>cargo!Z264</f>
        <v>21659.803</v>
      </c>
      <c r="F264" s="48">
        <f>cargo!AA264</f>
        <v>19198.95</v>
      </c>
      <c r="G264" s="48">
        <f>cargo!AB264</f>
        <v>2460.8530000000001</v>
      </c>
      <c r="H264" s="48">
        <f>cargo!AC264</f>
        <v>0</v>
      </c>
      <c r="I264" s="48">
        <f>cargo!AD264</f>
        <v>0</v>
      </c>
      <c r="J264" s="48">
        <f>cargo!AE264</f>
        <v>0</v>
      </c>
      <c r="K264" s="48">
        <f>cargo!BA264</f>
        <v>24072</v>
      </c>
      <c r="L264" s="48">
        <f>cargo!BB264</f>
        <v>24072</v>
      </c>
      <c r="M264" s="48">
        <f>cargo!BC264</f>
        <v>20184.18</v>
      </c>
      <c r="N264" s="48">
        <f>cargo!BD264</f>
        <v>3887.8199999999997</v>
      </c>
      <c r="O264" s="48">
        <f>cargo!BE264</f>
        <v>0</v>
      </c>
      <c r="P264" s="48">
        <f>cargo!BF264</f>
        <v>0</v>
      </c>
      <c r="Q264" s="48">
        <f>cargo!BG264</f>
        <v>0</v>
      </c>
      <c r="R264" s="48">
        <f>cargo!CC264</f>
        <v>23382.080000000002</v>
      </c>
      <c r="S264" s="48">
        <f>cargo!CD264</f>
        <v>23382.080000000002</v>
      </c>
      <c r="T264" s="48">
        <f>cargo!CE264</f>
        <v>20741.32</v>
      </c>
      <c r="U264" s="48">
        <f>cargo!CF264</f>
        <v>2640.76</v>
      </c>
      <c r="V264" s="48">
        <f>cargo!CG264</f>
        <v>0</v>
      </c>
      <c r="W264" s="48">
        <f>cargo!CH264</f>
        <v>0</v>
      </c>
      <c r="X264" s="48">
        <f>cargo!CI264</f>
        <v>0</v>
      </c>
      <c r="Y264" s="48">
        <f>cargo!DE264</f>
        <v>33039.180000000008</v>
      </c>
      <c r="Z264" s="48">
        <f>cargo!DF264</f>
        <v>33039.180000000008</v>
      </c>
      <c r="AA264" s="48">
        <f>cargo!DG264</f>
        <v>32095.050000000007</v>
      </c>
      <c r="AB264" s="48">
        <f>cargo!DH264</f>
        <v>944.13000000000011</v>
      </c>
      <c r="AC264" s="48">
        <f>cargo!DI264</f>
        <v>0</v>
      </c>
      <c r="AD264" s="48">
        <f>cargo!DJ264</f>
        <v>0</v>
      </c>
      <c r="AE264" s="48">
        <f>cargo!DK264</f>
        <v>0</v>
      </c>
      <c r="AF264" s="48">
        <f t="shared" si="23"/>
        <v>102153.06300000001</v>
      </c>
      <c r="AG264" s="48">
        <f t="shared" si="23"/>
        <v>102153.06300000001</v>
      </c>
      <c r="AH264" s="48">
        <f t="shared" si="23"/>
        <v>92219.500000000015</v>
      </c>
      <c r="AI264" s="48">
        <f t="shared" si="23"/>
        <v>9933.5630000000019</v>
      </c>
      <c r="AJ264" s="48">
        <f t="shared" si="23"/>
        <v>0</v>
      </c>
      <c r="AK264" s="48">
        <f t="shared" si="23"/>
        <v>0</v>
      </c>
      <c r="AL264" s="48">
        <f t="shared" si="23"/>
        <v>0</v>
      </c>
    </row>
    <row r="265" spans="1:38" s="3" customFormat="1" ht="15" customHeight="1" x14ac:dyDescent="0.25">
      <c r="A265" s="52"/>
      <c r="B265" s="50"/>
      <c r="C265" s="54" t="s">
        <v>218</v>
      </c>
      <c r="D265" s="48">
        <f>cargo!Y265</f>
        <v>33004.038</v>
      </c>
      <c r="E265" s="48">
        <f>cargo!Z265</f>
        <v>24369.42</v>
      </c>
      <c r="F265" s="48">
        <f>cargo!AA265</f>
        <v>14082.02</v>
      </c>
      <c r="G265" s="48">
        <f>cargo!AB265</f>
        <v>10287.4</v>
      </c>
      <c r="H265" s="48">
        <f>cargo!AC265</f>
        <v>8634.6179999999986</v>
      </c>
      <c r="I265" s="48">
        <f>cargo!AD265</f>
        <v>8634.6179999999986</v>
      </c>
      <c r="J265" s="48">
        <f>cargo!AE265</f>
        <v>0</v>
      </c>
      <c r="K265" s="48">
        <f>cargo!BA265</f>
        <v>29995.539999999997</v>
      </c>
      <c r="L265" s="48">
        <f>cargo!BB265</f>
        <v>27290.989999999998</v>
      </c>
      <c r="M265" s="48">
        <f>cargo!BC265</f>
        <v>17070.43</v>
      </c>
      <c r="N265" s="48">
        <f>cargo!BD265</f>
        <v>10220.56</v>
      </c>
      <c r="O265" s="48">
        <f>cargo!BE265</f>
        <v>2704.55</v>
      </c>
      <c r="P265" s="48">
        <f>cargo!BF265</f>
        <v>2704.55</v>
      </c>
      <c r="Q265" s="48">
        <f>cargo!BG265</f>
        <v>0</v>
      </c>
      <c r="R265" s="48">
        <f>cargo!CC265</f>
        <v>45747.409999999996</v>
      </c>
      <c r="S265" s="48">
        <f>cargo!CD265</f>
        <v>24260.53</v>
      </c>
      <c r="T265" s="48">
        <f>cargo!CE265</f>
        <v>12374.84</v>
      </c>
      <c r="U265" s="48">
        <f>cargo!CF265</f>
        <v>11885.69</v>
      </c>
      <c r="V265" s="48">
        <f>cargo!CG265</f>
        <v>21486.879999999997</v>
      </c>
      <c r="W265" s="48">
        <f>cargo!CH265</f>
        <v>21486.879999999997</v>
      </c>
      <c r="X265" s="48">
        <f>cargo!CI265</f>
        <v>0</v>
      </c>
      <c r="Y265" s="48">
        <f>cargo!DE265</f>
        <v>58389.789999999994</v>
      </c>
      <c r="Z265" s="48">
        <f>cargo!DF265</f>
        <v>44930.329999999994</v>
      </c>
      <c r="AA265" s="48">
        <f>cargo!DG265</f>
        <v>32207.39</v>
      </c>
      <c r="AB265" s="48">
        <f>cargo!DH265</f>
        <v>12722.939999999997</v>
      </c>
      <c r="AC265" s="48">
        <f>cargo!DI265</f>
        <v>13459.46</v>
      </c>
      <c r="AD265" s="48">
        <f>cargo!DJ265</f>
        <v>13459.46</v>
      </c>
      <c r="AE265" s="48">
        <f>cargo!DK265</f>
        <v>0</v>
      </c>
      <c r="AF265" s="48">
        <f t="shared" si="23"/>
        <v>167136.77799999999</v>
      </c>
      <c r="AG265" s="48">
        <f t="shared" si="23"/>
        <v>120851.26999999999</v>
      </c>
      <c r="AH265" s="48">
        <f t="shared" si="23"/>
        <v>75734.679999999993</v>
      </c>
      <c r="AI265" s="48">
        <f t="shared" si="23"/>
        <v>45116.59</v>
      </c>
      <c r="AJ265" s="48">
        <f t="shared" si="23"/>
        <v>46285.507999999994</v>
      </c>
      <c r="AK265" s="48">
        <f t="shared" si="23"/>
        <v>46285.507999999994</v>
      </c>
      <c r="AL265" s="48">
        <f t="shared" si="23"/>
        <v>0</v>
      </c>
    </row>
    <row r="266" spans="1:38" s="3" customFormat="1" ht="15" customHeight="1" x14ac:dyDescent="0.25">
      <c r="A266" s="52"/>
      <c r="B266" s="50"/>
      <c r="C266" s="54" t="s">
        <v>219</v>
      </c>
      <c r="D266" s="48">
        <f>cargo!Y266</f>
        <v>17867.010000000002</v>
      </c>
      <c r="E266" s="48">
        <f>cargo!Z266</f>
        <v>4829.1099999999997</v>
      </c>
      <c r="F266" s="48">
        <f>cargo!AA266</f>
        <v>0</v>
      </c>
      <c r="G266" s="48">
        <f>cargo!AB266</f>
        <v>4829.1099999999997</v>
      </c>
      <c r="H266" s="48">
        <f>cargo!AC266</f>
        <v>13037.900000000001</v>
      </c>
      <c r="I266" s="48">
        <f>cargo!AD266</f>
        <v>13037.900000000001</v>
      </c>
      <c r="J266" s="48">
        <f>cargo!AE266</f>
        <v>0</v>
      </c>
      <c r="K266" s="48">
        <f>cargo!BA266</f>
        <v>23480.69</v>
      </c>
      <c r="L266" s="48">
        <f>cargo!BB266</f>
        <v>4731</v>
      </c>
      <c r="M266" s="48">
        <f>cargo!BC266</f>
        <v>0</v>
      </c>
      <c r="N266" s="48">
        <f>cargo!BD266</f>
        <v>4731</v>
      </c>
      <c r="O266" s="48">
        <f>cargo!BE266</f>
        <v>18749.689999999999</v>
      </c>
      <c r="P266" s="48">
        <f>cargo!BF266</f>
        <v>18749.689999999999</v>
      </c>
      <c r="Q266" s="48">
        <f>cargo!BG266</f>
        <v>0</v>
      </c>
      <c r="R266" s="48">
        <f>cargo!CC266</f>
        <v>26708.82</v>
      </c>
      <c r="S266" s="48">
        <f>cargo!CD266</f>
        <v>10237.449999999999</v>
      </c>
      <c r="T266" s="48">
        <f>cargo!CE266</f>
        <v>0</v>
      </c>
      <c r="U266" s="48">
        <f>cargo!CF266</f>
        <v>10237.449999999999</v>
      </c>
      <c r="V266" s="48">
        <f>cargo!CG266</f>
        <v>16471.370000000003</v>
      </c>
      <c r="W266" s="48">
        <f>cargo!CH266</f>
        <v>16471.370000000003</v>
      </c>
      <c r="X266" s="48">
        <f>cargo!CI266</f>
        <v>0</v>
      </c>
      <c r="Y266" s="48">
        <f>cargo!DE266</f>
        <v>0</v>
      </c>
      <c r="Z266" s="48">
        <f>cargo!DF266</f>
        <v>0</v>
      </c>
      <c r="AA266" s="48">
        <f>cargo!DG266</f>
        <v>0</v>
      </c>
      <c r="AB266" s="48">
        <f>cargo!DH266</f>
        <v>0</v>
      </c>
      <c r="AC266" s="48">
        <f>cargo!DI266</f>
        <v>0</v>
      </c>
      <c r="AD266" s="48">
        <f>cargo!DJ266</f>
        <v>0</v>
      </c>
      <c r="AE266" s="48">
        <f>cargo!DK266</f>
        <v>0</v>
      </c>
      <c r="AF266" s="48">
        <f t="shared" si="23"/>
        <v>68056.51999999999</v>
      </c>
      <c r="AG266" s="48">
        <f t="shared" si="23"/>
        <v>19797.559999999998</v>
      </c>
      <c r="AH266" s="48">
        <f t="shared" si="23"/>
        <v>0</v>
      </c>
      <c r="AI266" s="48">
        <f t="shared" si="23"/>
        <v>19797.559999999998</v>
      </c>
      <c r="AJ266" s="48">
        <f t="shared" si="23"/>
        <v>48258.960000000006</v>
      </c>
      <c r="AK266" s="48">
        <f t="shared" si="23"/>
        <v>48258.960000000006</v>
      </c>
      <c r="AL266" s="48">
        <f t="shared" si="23"/>
        <v>0</v>
      </c>
    </row>
    <row r="267" spans="1:38" s="3" customFormat="1" ht="15" customHeight="1" x14ac:dyDescent="0.25">
      <c r="A267" s="52"/>
      <c r="B267" s="50"/>
      <c r="C267" s="51" t="s">
        <v>220</v>
      </c>
      <c r="D267" s="48">
        <f>cargo!Y267</f>
        <v>27893.91</v>
      </c>
      <c r="E267" s="48">
        <f>cargo!Z267</f>
        <v>27893.91</v>
      </c>
      <c r="F267" s="48">
        <f>cargo!AA267</f>
        <v>21752.21</v>
      </c>
      <c r="G267" s="48">
        <f>cargo!AB267</f>
        <v>6141.7000000000007</v>
      </c>
      <c r="H267" s="48">
        <f>cargo!AC267</f>
        <v>0</v>
      </c>
      <c r="I267" s="48">
        <f>cargo!AD267</f>
        <v>0</v>
      </c>
      <c r="J267" s="48">
        <f>cargo!AE267</f>
        <v>0</v>
      </c>
      <c r="K267" s="48">
        <f>cargo!BA267</f>
        <v>30179.549999999996</v>
      </c>
      <c r="L267" s="48">
        <f>cargo!BB267</f>
        <v>30179.549999999996</v>
      </c>
      <c r="M267" s="48">
        <f>cargo!BC267</f>
        <v>25996.449999999997</v>
      </c>
      <c r="N267" s="48">
        <f>cargo!BD267</f>
        <v>4183.0999999999995</v>
      </c>
      <c r="O267" s="48">
        <f>cargo!BE267</f>
        <v>0</v>
      </c>
      <c r="P267" s="48">
        <f>cargo!BF267</f>
        <v>0</v>
      </c>
      <c r="Q267" s="48">
        <f>cargo!BG267</f>
        <v>0</v>
      </c>
      <c r="R267" s="48">
        <f>cargo!CC267</f>
        <v>36918.590000000004</v>
      </c>
      <c r="S267" s="48">
        <f>cargo!CD267</f>
        <v>36918.590000000004</v>
      </c>
      <c r="T267" s="48">
        <f>cargo!CE267</f>
        <v>32731.170000000002</v>
      </c>
      <c r="U267" s="48">
        <f>cargo!CF267</f>
        <v>4187.42</v>
      </c>
      <c r="V267" s="48">
        <f>cargo!CG267</f>
        <v>0</v>
      </c>
      <c r="W267" s="48">
        <f>cargo!CH267</f>
        <v>0</v>
      </c>
      <c r="X267" s="48">
        <f>cargo!CI267</f>
        <v>0</v>
      </c>
      <c r="Y267" s="48">
        <f>cargo!DE267</f>
        <v>29604.855000000003</v>
      </c>
      <c r="Z267" s="48">
        <f>cargo!DF267</f>
        <v>29604.855000000003</v>
      </c>
      <c r="AA267" s="48">
        <f>cargo!DG267</f>
        <v>24194.22</v>
      </c>
      <c r="AB267" s="48">
        <f>cargo!DH267</f>
        <v>5410.6350000000002</v>
      </c>
      <c r="AC267" s="48">
        <f>cargo!DI267</f>
        <v>0</v>
      </c>
      <c r="AD267" s="48">
        <f>cargo!DJ267</f>
        <v>0</v>
      </c>
      <c r="AE267" s="48">
        <f>cargo!DK267</f>
        <v>0</v>
      </c>
      <c r="AF267" s="48">
        <f t="shared" si="23"/>
        <v>124596.905</v>
      </c>
      <c r="AG267" s="48">
        <f t="shared" si="23"/>
        <v>124596.905</v>
      </c>
      <c r="AH267" s="48">
        <f t="shared" si="23"/>
        <v>104674.05</v>
      </c>
      <c r="AI267" s="48">
        <f t="shared" si="23"/>
        <v>19922.855</v>
      </c>
      <c r="AJ267" s="48">
        <f t="shared" si="23"/>
        <v>0</v>
      </c>
      <c r="AK267" s="48">
        <f t="shared" si="23"/>
        <v>0</v>
      </c>
      <c r="AL267" s="48">
        <f t="shared" si="23"/>
        <v>0</v>
      </c>
    </row>
    <row r="268" spans="1:38" s="3" customFormat="1" ht="15" customHeight="1" x14ac:dyDescent="0.25">
      <c r="A268" s="52"/>
      <c r="B268" s="50"/>
      <c r="C268" s="54" t="s">
        <v>221</v>
      </c>
      <c r="D268" s="48">
        <f>cargo!Y268</f>
        <v>0</v>
      </c>
      <c r="E268" s="48">
        <f>cargo!Z268</f>
        <v>0</v>
      </c>
      <c r="F268" s="48">
        <f>cargo!AA268</f>
        <v>0</v>
      </c>
      <c r="G268" s="48">
        <f>cargo!AB268</f>
        <v>0</v>
      </c>
      <c r="H268" s="48">
        <f>cargo!AC268</f>
        <v>0</v>
      </c>
      <c r="I268" s="48">
        <f>cargo!AD268</f>
        <v>0</v>
      </c>
      <c r="J268" s="48">
        <f>cargo!AE268</f>
        <v>0</v>
      </c>
      <c r="K268" s="48">
        <f>cargo!BA268</f>
        <v>0</v>
      </c>
      <c r="L268" s="48">
        <f>cargo!BB268</f>
        <v>0</v>
      </c>
      <c r="M268" s="48">
        <f>cargo!BC268</f>
        <v>0</v>
      </c>
      <c r="N268" s="48">
        <f>cargo!BD268</f>
        <v>0</v>
      </c>
      <c r="O268" s="48">
        <f>cargo!BE268</f>
        <v>0</v>
      </c>
      <c r="P268" s="48">
        <f>cargo!BF268</f>
        <v>0</v>
      </c>
      <c r="Q268" s="48">
        <f>cargo!BG268</f>
        <v>0</v>
      </c>
      <c r="R268" s="48">
        <f>cargo!CC268</f>
        <v>0</v>
      </c>
      <c r="S268" s="48">
        <f>cargo!CD268</f>
        <v>0</v>
      </c>
      <c r="T268" s="48">
        <f>cargo!CE268</f>
        <v>0</v>
      </c>
      <c r="U268" s="48">
        <f>cargo!CF268</f>
        <v>0</v>
      </c>
      <c r="V268" s="48">
        <f>cargo!CG268</f>
        <v>0</v>
      </c>
      <c r="W268" s="48">
        <f>cargo!CH268</f>
        <v>0</v>
      </c>
      <c r="X268" s="48">
        <f>cargo!CI268</f>
        <v>0</v>
      </c>
      <c r="Y268" s="48">
        <f>cargo!DE268</f>
        <v>0</v>
      </c>
      <c r="Z268" s="48">
        <f>cargo!DF268</f>
        <v>0</v>
      </c>
      <c r="AA268" s="48">
        <f>cargo!DG268</f>
        <v>0</v>
      </c>
      <c r="AB268" s="48">
        <f>cargo!DH268</f>
        <v>0</v>
      </c>
      <c r="AC268" s="48">
        <f>cargo!DI268</f>
        <v>0</v>
      </c>
      <c r="AD268" s="48">
        <f>cargo!DJ268</f>
        <v>0</v>
      </c>
      <c r="AE268" s="48">
        <f>cargo!DK268</f>
        <v>0</v>
      </c>
      <c r="AF268" s="48">
        <f t="shared" si="23"/>
        <v>0</v>
      </c>
      <c r="AG268" s="48">
        <f t="shared" si="23"/>
        <v>0</v>
      </c>
      <c r="AH268" s="48">
        <f t="shared" si="23"/>
        <v>0</v>
      </c>
      <c r="AI268" s="48">
        <f t="shared" si="23"/>
        <v>0</v>
      </c>
      <c r="AJ268" s="48">
        <f t="shared" si="23"/>
        <v>0</v>
      </c>
      <c r="AK268" s="48">
        <f t="shared" si="23"/>
        <v>0</v>
      </c>
      <c r="AL268" s="48">
        <f t="shared" si="23"/>
        <v>0</v>
      </c>
    </row>
    <row r="269" spans="1:38" s="3" customFormat="1" ht="15.75" x14ac:dyDescent="0.25">
      <c r="A269" s="52"/>
      <c r="B269" s="50"/>
      <c r="C269" s="54" t="s">
        <v>222</v>
      </c>
      <c r="D269" s="48">
        <f>cargo!Y269</f>
        <v>27893.91</v>
      </c>
      <c r="E269" s="48">
        <f>cargo!Z269</f>
        <v>27893.91</v>
      </c>
      <c r="F269" s="48">
        <f>cargo!AA269</f>
        <v>21752.21</v>
      </c>
      <c r="G269" s="48">
        <f>cargo!AB269</f>
        <v>6141.7000000000007</v>
      </c>
      <c r="H269" s="48">
        <f>cargo!AC269</f>
        <v>0</v>
      </c>
      <c r="I269" s="48">
        <f>cargo!AD269</f>
        <v>0</v>
      </c>
      <c r="J269" s="48">
        <f>cargo!AE269</f>
        <v>0</v>
      </c>
      <c r="K269" s="48">
        <f>cargo!BA269</f>
        <v>30179.549999999996</v>
      </c>
      <c r="L269" s="48">
        <f>cargo!BB269</f>
        <v>30179.549999999996</v>
      </c>
      <c r="M269" s="48">
        <f>cargo!BC269</f>
        <v>25996.449999999997</v>
      </c>
      <c r="N269" s="48">
        <f>cargo!BD269</f>
        <v>4183.0999999999995</v>
      </c>
      <c r="O269" s="48">
        <f>cargo!BE269</f>
        <v>0</v>
      </c>
      <c r="P269" s="48">
        <f>cargo!BF269</f>
        <v>0</v>
      </c>
      <c r="Q269" s="48">
        <f>cargo!BG269</f>
        <v>0</v>
      </c>
      <c r="R269" s="48">
        <f>cargo!CC269</f>
        <v>36918.590000000004</v>
      </c>
      <c r="S269" s="48">
        <f>cargo!CD269</f>
        <v>36918.590000000004</v>
      </c>
      <c r="T269" s="48">
        <f>cargo!CE269</f>
        <v>32731.170000000002</v>
      </c>
      <c r="U269" s="48">
        <f>cargo!CF269</f>
        <v>4187.42</v>
      </c>
      <c r="V269" s="48">
        <f>cargo!CG269</f>
        <v>0</v>
      </c>
      <c r="W269" s="48">
        <f>cargo!CH269</f>
        <v>0</v>
      </c>
      <c r="X269" s="48">
        <f>cargo!CI269</f>
        <v>0</v>
      </c>
      <c r="Y269" s="48">
        <f>cargo!DE269</f>
        <v>29604.855000000003</v>
      </c>
      <c r="Z269" s="48">
        <f>cargo!DF269</f>
        <v>29604.855000000003</v>
      </c>
      <c r="AA269" s="48">
        <f>cargo!DG269</f>
        <v>24194.22</v>
      </c>
      <c r="AB269" s="48">
        <f>cargo!DH269</f>
        <v>5410.6350000000002</v>
      </c>
      <c r="AC269" s="48">
        <f>cargo!DI269</f>
        <v>0</v>
      </c>
      <c r="AD269" s="48">
        <f>cargo!DJ269</f>
        <v>0</v>
      </c>
      <c r="AE269" s="48">
        <f>cargo!DK269</f>
        <v>0</v>
      </c>
      <c r="AF269" s="48">
        <f t="shared" si="23"/>
        <v>124596.905</v>
      </c>
      <c r="AG269" s="48">
        <f t="shared" si="23"/>
        <v>124596.905</v>
      </c>
      <c r="AH269" s="48">
        <f t="shared" si="23"/>
        <v>104674.05</v>
      </c>
      <c r="AI269" s="48">
        <f t="shared" si="23"/>
        <v>19922.855</v>
      </c>
      <c r="AJ269" s="48">
        <f t="shared" si="23"/>
        <v>0</v>
      </c>
      <c r="AK269" s="48">
        <f t="shared" si="23"/>
        <v>0</v>
      </c>
      <c r="AL269" s="48">
        <f t="shared" si="23"/>
        <v>0</v>
      </c>
    </row>
    <row r="270" spans="1:38" s="3" customFormat="1" ht="15" customHeight="1" x14ac:dyDescent="0.25">
      <c r="A270" s="52"/>
      <c r="B270" s="50"/>
      <c r="C270" s="51" t="s">
        <v>223</v>
      </c>
      <c r="D270" s="48">
        <f>cargo!Y270</f>
        <v>47771.569999999992</v>
      </c>
      <c r="E270" s="48">
        <f>cargo!Z270</f>
        <v>47771.569999999992</v>
      </c>
      <c r="F270" s="48">
        <f>cargo!AA270</f>
        <v>45441.669999999991</v>
      </c>
      <c r="G270" s="48">
        <f>cargo!AB270</f>
        <v>2329.8999999999996</v>
      </c>
      <c r="H270" s="48">
        <f>cargo!AC270</f>
        <v>0</v>
      </c>
      <c r="I270" s="48">
        <f>cargo!AD270</f>
        <v>0</v>
      </c>
      <c r="J270" s="48">
        <f>cargo!AE270</f>
        <v>0</v>
      </c>
      <c r="K270" s="48">
        <f>cargo!BA270</f>
        <v>50741.719999999994</v>
      </c>
      <c r="L270" s="48">
        <f>cargo!BB270</f>
        <v>50741.719999999994</v>
      </c>
      <c r="M270" s="48">
        <f>cargo!BC270</f>
        <v>45091.34</v>
      </c>
      <c r="N270" s="48">
        <f>cargo!BD270</f>
        <v>5650.38</v>
      </c>
      <c r="O270" s="48">
        <f>cargo!BE270</f>
        <v>0</v>
      </c>
      <c r="P270" s="48">
        <f>cargo!BF270</f>
        <v>0</v>
      </c>
      <c r="Q270" s="48">
        <f>cargo!BG270</f>
        <v>0</v>
      </c>
      <c r="R270" s="48">
        <f>cargo!CC270</f>
        <v>63570.559999999998</v>
      </c>
      <c r="S270" s="48">
        <f>cargo!CD270</f>
        <v>63570.559999999998</v>
      </c>
      <c r="T270" s="48">
        <f>cargo!CE270</f>
        <v>57269.02</v>
      </c>
      <c r="U270" s="48">
        <f>cargo!CF270</f>
        <v>6301.54</v>
      </c>
      <c r="V270" s="48">
        <f>cargo!CG270</f>
        <v>0</v>
      </c>
      <c r="W270" s="48">
        <f>cargo!CH270</f>
        <v>0</v>
      </c>
      <c r="X270" s="48">
        <f>cargo!CI270</f>
        <v>0</v>
      </c>
      <c r="Y270" s="48">
        <f>cargo!DE270</f>
        <v>45580.590000000011</v>
      </c>
      <c r="Z270" s="48">
        <f>cargo!DF270</f>
        <v>45580.590000000011</v>
      </c>
      <c r="AA270" s="48">
        <f>cargo!DG270</f>
        <v>41194.170000000013</v>
      </c>
      <c r="AB270" s="48">
        <f>cargo!DH270</f>
        <v>4386.42</v>
      </c>
      <c r="AC270" s="48">
        <f>cargo!DI270</f>
        <v>0</v>
      </c>
      <c r="AD270" s="48">
        <f>cargo!DJ270</f>
        <v>0</v>
      </c>
      <c r="AE270" s="48">
        <f>cargo!DK270</f>
        <v>0</v>
      </c>
      <c r="AF270" s="48">
        <f t="shared" si="23"/>
        <v>207664.44</v>
      </c>
      <c r="AG270" s="48">
        <f t="shared" si="23"/>
        <v>207664.44</v>
      </c>
      <c r="AH270" s="48">
        <f t="shared" si="23"/>
        <v>188996.19999999998</v>
      </c>
      <c r="AI270" s="48">
        <f t="shared" si="23"/>
        <v>18668.239999999998</v>
      </c>
      <c r="AJ270" s="48">
        <f t="shared" si="23"/>
        <v>0</v>
      </c>
      <c r="AK270" s="48">
        <f t="shared" si="23"/>
        <v>0</v>
      </c>
      <c r="AL270" s="48">
        <f t="shared" si="23"/>
        <v>0</v>
      </c>
    </row>
    <row r="271" spans="1:38" s="3" customFormat="1" ht="15" customHeight="1" x14ac:dyDescent="0.25">
      <c r="A271" s="52"/>
      <c r="B271" s="50"/>
      <c r="C271" s="54" t="s">
        <v>224</v>
      </c>
      <c r="D271" s="48">
        <f>cargo!Y271</f>
        <v>32371.51999999999</v>
      </c>
      <c r="E271" s="48">
        <f>cargo!Z271</f>
        <v>32371.51999999999</v>
      </c>
      <c r="F271" s="48">
        <f>cargo!AA271</f>
        <v>31404.369999999992</v>
      </c>
      <c r="G271" s="48">
        <f>cargo!AB271</f>
        <v>967.14999999999964</v>
      </c>
      <c r="H271" s="48">
        <f>cargo!AC271</f>
        <v>0</v>
      </c>
      <c r="I271" s="48">
        <f>cargo!AD271</f>
        <v>0</v>
      </c>
      <c r="J271" s="48">
        <f>cargo!AE271</f>
        <v>0</v>
      </c>
      <c r="K271" s="48">
        <f>cargo!BA271</f>
        <v>27433.76999999999</v>
      </c>
      <c r="L271" s="48">
        <f>cargo!BB271</f>
        <v>27433.76999999999</v>
      </c>
      <c r="M271" s="48">
        <f>cargo!BC271</f>
        <v>25543.87999999999</v>
      </c>
      <c r="N271" s="48">
        <f>cargo!BD271</f>
        <v>1889.89</v>
      </c>
      <c r="O271" s="48">
        <f>cargo!BE271</f>
        <v>0</v>
      </c>
      <c r="P271" s="48">
        <f>cargo!BF271</f>
        <v>0</v>
      </c>
      <c r="Q271" s="48">
        <f>cargo!BG271</f>
        <v>0</v>
      </c>
      <c r="R271" s="48">
        <f>cargo!CC271</f>
        <v>40357.53</v>
      </c>
      <c r="S271" s="48">
        <f>cargo!CD271</f>
        <v>40357.53</v>
      </c>
      <c r="T271" s="48">
        <f>cargo!CE271</f>
        <v>38507.93</v>
      </c>
      <c r="U271" s="48">
        <f>cargo!CF271</f>
        <v>1849.6000000000001</v>
      </c>
      <c r="V271" s="48">
        <f>cargo!CG271</f>
        <v>0</v>
      </c>
      <c r="W271" s="48">
        <f>cargo!CH271</f>
        <v>0</v>
      </c>
      <c r="X271" s="48">
        <f>cargo!CI271</f>
        <v>0</v>
      </c>
      <c r="Y271" s="48">
        <f>cargo!DE271</f>
        <v>1640.39</v>
      </c>
      <c r="Z271" s="48">
        <f>cargo!DF271</f>
        <v>1640.39</v>
      </c>
      <c r="AA271" s="48">
        <f>cargo!DG271</f>
        <v>851.21999999999991</v>
      </c>
      <c r="AB271" s="48">
        <f>cargo!DH271</f>
        <v>789.17000000000019</v>
      </c>
      <c r="AC271" s="48">
        <f>cargo!DI271</f>
        <v>0</v>
      </c>
      <c r="AD271" s="48">
        <f>cargo!DJ271</f>
        <v>0</v>
      </c>
      <c r="AE271" s="48">
        <f>cargo!DK271</f>
        <v>0</v>
      </c>
      <c r="AF271" s="48">
        <f t="shared" si="23"/>
        <v>101803.20999999998</v>
      </c>
      <c r="AG271" s="48">
        <f t="shared" si="23"/>
        <v>101803.20999999998</v>
      </c>
      <c r="AH271" s="48">
        <f t="shared" si="23"/>
        <v>96307.4</v>
      </c>
      <c r="AI271" s="48">
        <f t="shared" si="23"/>
        <v>5495.81</v>
      </c>
      <c r="AJ271" s="48">
        <f t="shared" si="23"/>
        <v>0</v>
      </c>
      <c r="AK271" s="48">
        <f t="shared" si="23"/>
        <v>0</v>
      </c>
      <c r="AL271" s="48">
        <f t="shared" si="23"/>
        <v>0</v>
      </c>
    </row>
    <row r="272" spans="1:38" s="3" customFormat="1" ht="15" customHeight="1" x14ac:dyDescent="0.25">
      <c r="A272" s="52"/>
      <c r="B272" s="50"/>
      <c r="C272" s="54" t="s">
        <v>225</v>
      </c>
      <c r="D272" s="48">
        <f>cargo!Y272</f>
        <v>15400.05</v>
      </c>
      <c r="E272" s="48">
        <f>cargo!Z272</f>
        <v>15400.05</v>
      </c>
      <c r="F272" s="48">
        <f>cargo!AA272</f>
        <v>14037.3</v>
      </c>
      <c r="G272" s="48">
        <f>cargo!AB272</f>
        <v>1362.75</v>
      </c>
      <c r="H272" s="48">
        <f>cargo!AC272</f>
        <v>0</v>
      </c>
      <c r="I272" s="48">
        <f>cargo!AD272</f>
        <v>0</v>
      </c>
      <c r="J272" s="48">
        <f>cargo!AE272</f>
        <v>0</v>
      </c>
      <c r="K272" s="48">
        <f>cargo!BA272</f>
        <v>23307.950000000004</v>
      </c>
      <c r="L272" s="48">
        <f>cargo!BB272</f>
        <v>23307.950000000004</v>
      </c>
      <c r="M272" s="48">
        <f>cargo!BC272</f>
        <v>19547.460000000003</v>
      </c>
      <c r="N272" s="48">
        <f>cargo!BD272</f>
        <v>3760.49</v>
      </c>
      <c r="O272" s="48">
        <f>cargo!BE272</f>
        <v>0</v>
      </c>
      <c r="P272" s="48">
        <f>cargo!BF272</f>
        <v>0</v>
      </c>
      <c r="Q272" s="48">
        <f>cargo!BG272</f>
        <v>0</v>
      </c>
      <c r="R272" s="48">
        <f>cargo!CC272</f>
        <v>23213.029999999995</v>
      </c>
      <c r="S272" s="48">
        <f>cargo!CD272</f>
        <v>23213.029999999995</v>
      </c>
      <c r="T272" s="48">
        <f>cargo!CE272</f>
        <v>18761.089999999997</v>
      </c>
      <c r="U272" s="48">
        <f>cargo!CF272</f>
        <v>4451.9399999999996</v>
      </c>
      <c r="V272" s="48">
        <f>cargo!CG272</f>
        <v>0</v>
      </c>
      <c r="W272" s="48">
        <f>cargo!CH272</f>
        <v>0</v>
      </c>
      <c r="X272" s="48">
        <f>cargo!CI272</f>
        <v>0</v>
      </c>
      <c r="Y272" s="48">
        <f>cargo!DE272</f>
        <v>43940.200000000012</v>
      </c>
      <c r="Z272" s="48">
        <f>cargo!DF272</f>
        <v>43940.200000000012</v>
      </c>
      <c r="AA272" s="48">
        <f>cargo!DG272</f>
        <v>40342.950000000012</v>
      </c>
      <c r="AB272" s="48">
        <f>cargo!DH272</f>
        <v>3597.25</v>
      </c>
      <c r="AC272" s="48">
        <f>cargo!DI272</f>
        <v>0</v>
      </c>
      <c r="AD272" s="48">
        <f>cargo!DJ272</f>
        <v>0</v>
      </c>
      <c r="AE272" s="48">
        <f>cargo!DK272</f>
        <v>0</v>
      </c>
      <c r="AF272" s="48">
        <f t="shared" si="23"/>
        <v>105861.23000000001</v>
      </c>
      <c r="AG272" s="48">
        <f t="shared" si="23"/>
        <v>105861.23000000001</v>
      </c>
      <c r="AH272" s="48">
        <f t="shared" si="23"/>
        <v>92688.800000000017</v>
      </c>
      <c r="AI272" s="48">
        <f t="shared" si="23"/>
        <v>13172.43</v>
      </c>
      <c r="AJ272" s="48">
        <f t="shared" si="23"/>
        <v>0</v>
      </c>
      <c r="AK272" s="48">
        <f t="shared" si="23"/>
        <v>0</v>
      </c>
      <c r="AL272" s="48">
        <f t="shared" si="23"/>
        <v>0</v>
      </c>
    </row>
    <row r="273" spans="1:38" s="3" customFormat="1" ht="15" customHeight="1" x14ac:dyDescent="0.25">
      <c r="A273" s="52"/>
      <c r="B273" s="50"/>
      <c r="C273" s="54" t="s">
        <v>226</v>
      </c>
      <c r="D273" s="48">
        <f>cargo!Y273</f>
        <v>0</v>
      </c>
      <c r="E273" s="48">
        <f>cargo!Z273</f>
        <v>0</v>
      </c>
      <c r="F273" s="48">
        <f>cargo!AA273</f>
        <v>0</v>
      </c>
      <c r="G273" s="48">
        <f>cargo!AB273</f>
        <v>0</v>
      </c>
      <c r="H273" s="48">
        <f>cargo!AC273</f>
        <v>0</v>
      </c>
      <c r="I273" s="48">
        <f>cargo!AD273</f>
        <v>0</v>
      </c>
      <c r="J273" s="48">
        <f>cargo!AE273</f>
        <v>0</v>
      </c>
      <c r="K273" s="48">
        <f>cargo!BA273</f>
        <v>0</v>
      </c>
      <c r="L273" s="48">
        <f>cargo!BB273</f>
        <v>0</v>
      </c>
      <c r="M273" s="48">
        <f>cargo!BC273</f>
        <v>0</v>
      </c>
      <c r="N273" s="48">
        <f>cargo!BD273</f>
        <v>0</v>
      </c>
      <c r="O273" s="48">
        <f>cargo!BE273</f>
        <v>0</v>
      </c>
      <c r="P273" s="48">
        <f>cargo!BF273</f>
        <v>0</v>
      </c>
      <c r="Q273" s="48">
        <f>cargo!BG273</f>
        <v>0</v>
      </c>
      <c r="R273" s="48">
        <f>cargo!CC273</f>
        <v>0</v>
      </c>
      <c r="S273" s="48">
        <f>cargo!CD273</f>
        <v>0</v>
      </c>
      <c r="T273" s="48">
        <f>cargo!CE273</f>
        <v>0</v>
      </c>
      <c r="U273" s="48">
        <f>cargo!CF273</f>
        <v>0</v>
      </c>
      <c r="V273" s="48">
        <f>cargo!CG273</f>
        <v>0</v>
      </c>
      <c r="W273" s="48">
        <f>cargo!CH273</f>
        <v>0</v>
      </c>
      <c r="X273" s="48">
        <f>cargo!CI273</f>
        <v>0</v>
      </c>
      <c r="Y273" s="48">
        <f>cargo!DE273</f>
        <v>0</v>
      </c>
      <c r="Z273" s="48">
        <f>cargo!DF273</f>
        <v>0</v>
      </c>
      <c r="AA273" s="48">
        <f>cargo!DG273</f>
        <v>0</v>
      </c>
      <c r="AB273" s="48">
        <f>cargo!DH273</f>
        <v>0</v>
      </c>
      <c r="AC273" s="48">
        <f>cargo!DI273</f>
        <v>0</v>
      </c>
      <c r="AD273" s="48">
        <f>cargo!DJ273</f>
        <v>0</v>
      </c>
      <c r="AE273" s="48">
        <f>cargo!DK273</f>
        <v>0</v>
      </c>
      <c r="AF273" s="48">
        <f t="shared" si="23"/>
        <v>0</v>
      </c>
      <c r="AG273" s="48">
        <f t="shared" si="23"/>
        <v>0</v>
      </c>
      <c r="AH273" s="48">
        <f t="shared" si="23"/>
        <v>0</v>
      </c>
      <c r="AI273" s="48">
        <f t="shared" si="23"/>
        <v>0</v>
      </c>
      <c r="AJ273" s="48">
        <f t="shared" si="23"/>
        <v>0</v>
      </c>
      <c r="AK273" s="48">
        <f t="shared" si="23"/>
        <v>0</v>
      </c>
      <c r="AL273" s="48">
        <f t="shared" si="23"/>
        <v>0</v>
      </c>
    </row>
    <row r="274" spans="1:38" s="3" customFormat="1" ht="15" customHeight="1" x14ac:dyDescent="0.25">
      <c r="A274" s="52"/>
      <c r="B274" s="50"/>
      <c r="C274" s="51" t="s">
        <v>227</v>
      </c>
      <c r="D274" s="48">
        <f>cargo!Y274</f>
        <v>21495.91</v>
      </c>
      <c r="E274" s="48">
        <f>cargo!Z274</f>
        <v>21495.91</v>
      </c>
      <c r="F274" s="48">
        <f>cargo!AA274</f>
        <v>16895.73</v>
      </c>
      <c r="G274" s="48">
        <f>cargo!AB274</f>
        <v>4600.1799999999994</v>
      </c>
      <c r="H274" s="48">
        <f>cargo!AC274</f>
        <v>0</v>
      </c>
      <c r="I274" s="48">
        <f>cargo!AD274</f>
        <v>0</v>
      </c>
      <c r="J274" s="48">
        <f>cargo!AE274</f>
        <v>0</v>
      </c>
      <c r="K274" s="48">
        <f>cargo!BA274</f>
        <v>22830.19</v>
      </c>
      <c r="L274" s="48">
        <f>cargo!BB274</f>
        <v>22830.19</v>
      </c>
      <c r="M274" s="48">
        <f>cargo!BC274</f>
        <v>19046.03</v>
      </c>
      <c r="N274" s="48">
        <f>cargo!BD274</f>
        <v>3784.16</v>
      </c>
      <c r="O274" s="48">
        <f>cargo!BE274</f>
        <v>0</v>
      </c>
      <c r="P274" s="48">
        <f>cargo!BF274</f>
        <v>0</v>
      </c>
      <c r="Q274" s="48">
        <f>cargo!BG274</f>
        <v>0</v>
      </c>
      <c r="R274" s="48">
        <f>cargo!CC274</f>
        <v>25516.23</v>
      </c>
      <c r="S274" s="48">
        <f>cargo!CD274</f>
        <v>25516.23</v>
      </c>
      <c r="T274" s="48">
        <f>cargo!CE274</f>
        <v>20344.41</v>
      </c>
      <c r="U274" s="48">
        <f>cargo!CF274</f>
        <v>5171.8200000000006</v>
      </c>
      <c r="V274" s="48">
        <f>cargo!CG274</f>
        <v>0</v>
      </c>
      <c r="W274" s="48">
        <f>cargo!CH274</f>
        <v>0</v>
      </c>
      <c r="X274" s="48">
        <f>cargo!CI274</f>
        <v>0</v>
      </c>
      <c r="Y274" s="48">
        <f>cargo!DE274</f>
        <v>19043.88</v>
      </c>
      <c r="Z274" s="48">
        <f>cargo!DF274</f>
        <v>19043.88</v>
      </c>
      <c r="AA274" s="48">
        <f>cargo!DG274</f>
        <v>13859.93</v>
      </c>
      <c r="AB274" s="48">
        <f>cargo!DH274</f>
        <v>5183.9500000000007</v>
      </c>
      <c r="AC274" s="48">
        <f>cargo!DI274</f>
        <v>0</v>
      </c>
      <c r="AD274" s="48">
        <f>cargo!DJ274</f>
        <v>0</v>
      </c>
      <c r="AE274" s="48">
        <f>cargo!DK274</f>
        <v>0</v>
      </c>
      <c r="AF274" s="48">
        <f t="shared" si="23"/>
        <v>88886.21</v>
      </c>
      <c r="AG274" s="48">
        <f t="shared" si="23"/>
        <v>88886.21</v>
      </c>
      <c r="AH274" s="48">
        <f t="shared" si="23"/>
        <v>70146.100000000006</v>
      </c>
      <c r="AI274" s="48">
        <f t="shared" si="23"/>
        <v>18740.11</v>
      </c>
      <c r="AJ274" s="48">
        <f t="shared" si="23"/>
        <v>0</v>
      </c>
      <c r="AK274" s="48">
        <f t="shared" si="23"/>
        <v>0</v>
      </c>
      <c r="AL274" s="48">
        <f t="shared" si="23"/>
        <v>0</v>
      </c>
    </row>
    <row r="275" spans="1:38" s="3" customFormat="1" ht="15" customHeight="1" x14ac:dyDescent="0.25">
      <c r="A275" s="52"/>
      <c r="B275" s="50"/>
      <c r="C275" s="54" t="s">
        <v>228</v>
      </c>
      <c r="D275" s="48">
        <f>cargo!Y275</f>
        <v>1384</v>
      </c>
      <c r="E275" s="48">
        <f>cargo!Z275</f>
        <v>1384</v>
      </c>
      <c r="F275" s="48">
        <f>cargo!AA275</f>
        <v>1384</v>
      </c>
      <c r="G275" s="48">
        <f>cargo!AB275</f>
        <v>0</v>
      </c>
      <c r="H275" s="48">
        <f>cargo!AC275</f>
        <v>0</v>
      </c>
      <c r="I275" s="48">
        <f>cargo!AD275</f>
        <v>0</v>
      </c>
      <c r="J275" s="48">
        <f>cargo!AE275</f>
        <v>0</v>
      </c>
      <c r="K275" s="48">
        <f>cargo!BA275</f>
        <v>0</v>
      </c>
      <c r="L275" s="48">
        <f>cargo!BB275</f>
        <v>0</v>
      </c>
      <c r="M275" s="48">
        <f>cargo!BC275</f>
        <v>0</v>
      </c>
      <c r="N275" s="48">
        <f>cargo!BD275</f>
        <v>0</v>
      </c>
      <c r="O275" s="48">
        <f>cargo!BE275</f>
        <v>0</v>
      </c>
      <c r="P275" s="48">
        <f>cargo!BF275</f>
        <v>0</v>
      </c>
      <c r="Q275" s="48">
        <f>cargo!BG275</f>
        <v>0</v>
      </c>
      <c r="R275" s="48">
        <f>cargo!CC275</f>
        <v>0</v>
      </c>
      <c r="S275" s="48">
        <f>cargo!CD275</f>
        <v>0</v>
      </c>
      <c r="T275" s="48">
        <f>cargo!CE275</f>
        <v>0</v>
      </c>
      <c r="U275" s="48">
        <f>cargo!CF275</f>
        <v>0</v>
      </c>
      <c r="V275" s="48">
        <f>cargo!CG275</f>
        <v>0</v>
      </c>
      <c r="W275" s="48">
        <f>cargo!CH275</f>
        <v>0</v>
      </c>
      <c r="X275" s="48">
        <f>cargo!CI275</f>
        <v>0</v>
      </c>
      <c r="Y275" s="48">
        <f>cargo!DE275</f>
        <v>0</v>
      </c>
      <c r="Z275" s="48">
        <f>cargo!DF275</f>
        <v>0</v>
      </c>
      <c r="AA275" s="48">
        <f>cargo!DG275</f>
        <v>0</v>
      </c>
      <c r="AB275" s="48">
        <f>cargo!DH275</f>
        <v>0</v>
      </c>
      <c r="AC275" s="48">
        <f>cargo!DI275</f>
        <v>0</v>
      </c>
      <c r="AD275" s="48">
        <f>cargo!DJ275</f>
        <v>0</v>
      </c>
      <c r="AE275" s="48">
        <f>cargo!DK275</f>
        <v>0</v>
      </c>
      <c r="AF275" s="48">
        <f t="shared" si="23"/>
        <v>1384</v>
      </c>
      <c r="AG275" s="48">
        <f t="shared" si="23"/>
        <v>1384</v>
      </c>
      <c r="AH275" s="48">
        <f t="shared" si="23"/>
        <v>1384</v>
      </c>
      <c r="AI275" s="48">
        <f t="shared" si="23"/>
        <v>0</v>
      </c>
      <c r="AJ275" s="48">
        <f t="shared" si="23"/>
        <v>0</v>
      </c>
      <c r="AK275" s="48">
        <f t="shared" si="23"/>
        <v>0</v>
      </c>
      <c r="AL275" s="48">
        <f t="shared" si="23"/>
        <v>0</v>
      </c>
    </row>
    <row r="276" spans="1:38" s="3" customFormat="1" ht="15" customHeight="1" x14ac:dyDescent="0.25">
      <c r="A276" s="52"/>
      <c r="B276" s="50"/>
      <c r="C276" s="54" t="s">
        <v>229</v>
      </c>
      <c r="D276" s="48">
        <f>cargo!Y276</f>
        <v>20111.91</v>
      </c>
      <c r="E276" s="48">
        <f>cargo!Z276</f>
        <v>20111.91</v>
      </c>
      <c r="F276" s="48">
        <f>cargo!AA276</f>
        <v>15511.73</v>
      </c>
      <c r="G276" s="48">
        <f>cargo!AB276</f>
        <v>4600.1799999999994</v>
      </c>
      <c r="H276" s="48">
        <f>cargo!AC276</f>
        <v>0</v>
      </c>
      <c r="I276" s="48">
        <f>cargo!AD276</f>
        <v>0</v>
      </c>
      <c r="J276" s="48">
        <f>cargo!AE276</f>
        <v>0</v>
      </c>
      <c r="K276" s="48">
        <f>cargo!BA276</f>
        <v>22830.19</v>
      </c>
      <c r="L276" s="48">
        <f>cargo!BB276</f>
        <v>22830.19</v>
      </c>
      <c r="M276" s="48">
        <f>cargo!BC276</f>
        <v>19046.03</v>
      </c>
      <c r="N276" s="48">
        <f>cargo!BD276</f>
        <v>3784.16</v>
      </c>
      <c r="O276" s="48">
        <f>cargo!BE276</f>
        <v>0</v>
      </c>
      <c r="P276" s="48">
        <f>cargo!BF276</f>
        <v>0</v>
      </c>
      <c r="Q276" s="48">
        <f>cargo!BG276</f>
        <v>0</v>
      </c>
      <c r="R276" s="48">
        <f>cargo!CC276</f>
        <v>25516.23</v>
      </c>
      <c r="S276" s="48">
        <f>cargo!CD276</f>
        <v>25516.23</v>
      </c>
      <c r="T276" s="48">
        <f>cargo!CE276</f>
        <v>20344.41</v>
      </c>
      <c r="U276" s="48">
        <f>cargo!CF276</f>
        <v>5171.8200000000006</v>
      </c>
      <c r="V276" s="48">
        <f>cargo!CG276</f>
        <v>0</v>
      </c>
      <c r="W276" s="48">
        <f>cargo!CH276</f>
        <v>0</v>
      </c>
      <c r="X276" s="48">
        <f>cargo!CI276</f>
        <v>0</v>
      </c>
      <c r="Y276" s="48">
        <f>cargo!DE276</f>
        <v>19043.88</v>
      </c>
      <c r="Z276" s="48">
        <f>cargo!DF276</f>
        <v>19043.88</v>
      </c>
      <c r="AA276" s="48">
        <f>cargo!DG276</f>
        <v>13859.93</v>
      </c>
      <c r="AB276" s="48">
        <f>cargo!DH276</f>
        <v>5183.9500000000007</v>
      </c>
      <c r="AC276" s="48">
        <f>cargo!DI276</f>
        <v>0</v>
      </c>
      <c r="AD276" s="48">
        <f>cargo!DJ276</f>
        <v>0</v>
      </c>
      <c r="AE276" s="48">
        <f>cargo!DK276</f>
        <v>0</v>
      </c>
      <c r="AF276" s="48">
        <f t="shared" si="23"/>
        <v>87502.21</v>
      </c>
      <c r="AG276" s="48">
        <f t="shared" si="23"/>
        <v>87502.21</v>
      </c>
      <c r="AH276" s="48">
        <f t="shared" si="23"/>
        <v>68762.100000000006</v>
      </c>
      <c r="AI276" s="48">
        <f t="shared" si="23"/>
        <v>18740.11</v>
      </c>
      <c r="AJ276" s="48">
        <f t="shared" si="23"/>
        <v>0</v>
      </c>
      <c r="AK276" s="48">
        <f t="shared" si="23"/>
        <v>0</v>
      </c>
      <c r="AL276" s="48">
        <f t="shared" si="23"/>
        <v>0</v>
      </c>
    </row>
    <row r="277" spans="1:38" s="3" customFormat="1" ht="15" customHeight="1" x14ac:dyDescent="0.25">
      <c r="A277" s="52"/>
      <c r="B277" s="50"/>
      <c r="C277" s="54" t="s">
        <v>230</v>
      </c>
      <c r="D277" s="48">
        <f>cargo!Y277</f>
        <v>0</v>
      </c>
      <c r="E277" s="48">
        <f>cargo!Z277</f>
        <v>0</v>
      </c>
      <c r="F277" s="48">
        <f>cargo!AA277</f>
        <v>0</v>
      </c>
      <c r="G277" s="48">
        <f>cargo!AB277</f>
        <v>0</v>
      </c>
      <c r="H277" s="48">
        <f>cargo!AC277</f>
        <v>0</v>
      </c>
      <c r="I277" s="48">
        <f>cargo!AD277</f>
        <v>0</v>
      </c>
      <c r="J277" s="48">
        <f>cargo!AE277</f>
        <v>0</v>
      </c>
      <c r="K277" s="48">
        <f>cargo!BA277</f>
        <v>0</v>
      </c>
      <c r="L277" s="48">
        <f>cargo!BB277</f>
        <v>0</v>
      </c>
      <c r="M277" s="48">
        <f>cargo!BC277</f>
        <v>0</v>
      </c>
      <c r="N277" s="48">
        <f>cargo!BD277</f>
        <v>0</v>
      </c>
      <c r="O277" s="48">
        <f>cargo!BE277</f>
        <v>0</v>
      </c>
      <c r="P277" s="48">
        <f>cargo!BF277</f>
        <v>0</v>
      </c>
      <c r="Q277" s="48">
        <f>cargo!BG277</f>
        <v>0</v>
      </c>
      <c r="R277" s="48">
        <f>cargo!CC277</f>
        <v>0</v>
      </c>
      <c r="S277" s="48">
        <f>cargo!CD277</f>
        <v>0</v>
      </c>
      <c r="T277" s="48">
        <f>cargo!CE277</f>
        <v>0</v>
      </c>
      <c r="U277" s="48">
        <f>cargo!CF277</f>
        <v>0</v>
      </c>
      <c r="V277" s="48">
        <f>cargo!CG277</f>
        <v>0</v>
      </c>
      <c r="W277" s="48">
        <f>cargo!CH277</f>
        <v>0</v>
      </c>
      <c r="X277" s="48">
        <f>cargo!CI277</f>
        <v>0</v>
      </c>
      <c r="Y277" s="48">
        <f>cargo!DE277</f>
        <v>0</v>
      </c>
      <c r="Z277" s="48">
        <f>cargo!DF277</f>
        <v>0</v>
      </c>
      <c r="AA277" s="48">
        <f>cargo!DG277</f>
        <v>0</v>
      </c>
      <c r="AB277" s="48">
        <f>cargo!DH277</f>
        <v>0</v>
      </c>
      <c r="AC277" s="48">
        <f>cargo!DI277</f>
        <v>0</v>
      </c>
      <c r="AD277" s="48">
        <f>cargo!DJ277</f>
        <v>0</v>
      </c>
      <c r="AE277" s="48">
        <f>cargo!DK277</f>
        <v>0</v>
      </c>
      <c r="AF277" s="48">
        <f t="shared" si="23"/>
        <v>0</v>
      </c>
      <c r="AG277" s="48">
        <f t="shared" si="23"/>
        <v>0</v>
      </c>
      <c r="AH277" s="48">
        <f t="shared" si="23"/>
        <v>0</v>
      </c>
      <c r="AI277" s="48">
        <f t="shared" si="23"/>
        <v>0</v>
      </c>
      <c r="AJ277" s="48">
        <f t="shared" si="23"/>
        <v>0</v>
      </c>
      <c r="AK277" s="48">
        <f t="shared" si="23"/>
        <v>0</v>
      </c>
      <c r="AL277" s="48">
        <f t="shared" si="23"/>
        <v>0</v>
      </c>
    </row>
    <row r="278" spans="1:38" s="3" customFormat="1" ht="15" customHeight="1" x14ac:dyDescent="0.25">
      <c r="A278" s="52"/>
      <c r="B278" s="50"/>
      <c r="C278" s="51" t="s">
        <v>231</v>
      </c>
      <c r="D278" s="48">
        <f>cargo!Y278</f>
        <v>34012.785000000003</v>
      </c>
      <c r="E278" s="48">
        <f>cargo!Z278</f>
        <v>34012.785000000003</v>
      </c>
      <c r="F278" s="48">
        <f>cargo!AA278</f>
        <v>33501.93</v>
      </c>
      <c r="G278" s="48">
        <f>cargo!AB278</f>
        <v>510.85500000000002</v>
      </c>
      <c r="H278" s="48">
        <f>cargo!AC278</f>
        <v>0</v>
      </c>
      <c r="I278" s="48">
        <f>cargo!AD278</f>
        <v>0</v>
      </c>
      <c r="J278" s="48">
        <f>cargo!AE278</f>
        <v>0</v>
      </c>
      <c r="K278" s="48">
        <f>cargo!BA278</f>
        <v>27056.6</v>
      </c>
      <c r="L278" s="48">
        <f>cargo!BB278</f>
        <v>27056.6</v>
      </c>
      <c r="M278" s="48">
        <f>cargo!BC278</f>
        <v>25941.5</v>
      </c>
      <c r="N278" s="48">
        <f>cargo!BD278</f>
        <v>1115.0999999999999</v>
      </c>
      <c r="O278" s="48">
        <f>cargo!BE278</f>
        <v>0</v>
      </c>
      <c r="P278" s="48">
        <f>cargo!BF278</f>
        <v>0</v>
      </c>
      <c r="Q278" s="48">
        <f>cargo!BG278</f>
        <v>0</v>
      </c>
      <c r="R278" s="48">
        <f>cargo!CC278</f>
        <v>22820.99</v>
      </c>
      <c r="S278" s="48">
        <f>cargo!CD278</f>
        <v>22820.99</v>
      </c>
      <c r="T278" s="48">
        <f>cargo!CE278</f>
        <v>22171.75</v>
      </c>
      <c r="U278" s="48">
        <f>cargo!CF278</f>
        <v>649.24</v>
      </c>
      <c r="V278" s="48">
        <f>cargo!CG278</f>
        <v>0</v>
      </c>
      <c r="W278" s="48">
        <f>cargo!CH278</f>
        <v>0</v>
      </c>
      <c r="X278" s="48">
        <f>cargo!CI278</f>
        <v>0</v>
      </c>
      <c r="Y278" s="48">
        <f>cargo!DE278</f>
        <v>19998.72</v>
      </c>
      <c r="Z278" s="48">
        <f>cargo!DF278</f>
        <v>19998.72</v>
      </c>
      <c r="AA278" s="48">
        <f>cargo!DG278</f>
        <v>19343.97</v>
      </c>
      <c r="AB278" s="48">
        <f>cargo!DH278</f>
        <v>654.75</v>
      </c>
      <c r="AC278" s="48">
        <f>cargo!DI278</f>
        <v>0</v>
      </c>
      <c r="AD278" s="48">
        <f>cargo!DJ278</f>
        <v>0</v>
      </c>
      <c r="AE278" s="48">
        <f>cargo!DK278</f>
        <v>0</v>
      </c>
      <c r="AF278" s="48">
        <f t="shared" ref="AF278:AL302" si="24">D278+K278+R278+Y278</f>
        <v>103889.095</v>
      </c>
      <c r="AG278" s="48">
        <f t="shared" si="24"/>
        <v>103889.095</v>
      </c>
      <c r="AH278" s="48">
        <f t="shared" si="24"/>
        <v>100959.15</v>
      </c>
      <c r="AI278" s="48">
        <f t="shared" si="24"/>
        <v>2929.9449999999997</v>
      </c>
      <c r="AJ278" s="48">
        <f t="shared" si="24"/>
        <v>0</v>
      </c>
      <c r="AK278" s="48">
        <f t="shared" si="24"/>
        <v>0</v>
      </c>
      <c r="AL278" s="48">
        <f t="shared" si="24"/>
        <v>0</v>
      </c>
    </row>
    <row r="279" spans="1:38" s="3" customFormat="1" ht="15" customHeight="1" x14ac:dyDescent="0.25">
      <c r="A279" s="52"/>
      <c r="B279" s="50"/>
      <c r="C279" s="54" t="s">
        <v>232</v>
      </c>
      <c r="D279" s="48">
        <f>cargo!Y279</f>
        <v>10484.269999999999</v>
      </c>
      <c r="E279" s="48">
        <f>cargo!Z279</f>
        <v>10484.269999999999</v>
      </c>
      <c r="F279" s="48">
        <f>cargo!AA279</f>
        <v>10319.169999999998</v>
      </c>
      <c r="G279" s="48">
        <f>cargo!AB279</f>
        <v>165.1</v>
      </c>
      <c r="H279" s="48">
        <f>cargo!AC279</f>
        <v>0</v>
      </c>
      <c r="I279" s="48">
        <f>cargo!AD279</f>
        <v>0</v>
      </c>
      <c r="J279" s="48">
        <f>cargo!AE279</f>
        <v>0</v>
      </c>
      <c r="K279" s="48">
        <f>cargo!BA279</f>
        <v>8046.63</v>
      </c>
      <c r="L279" s="48">
        <f>cargo!BB279</f>
        <v>8046.63</v>
      </c>
      <c r="M279" s="48">
        <f>cargo!BC279</f>
        <v>7935.96</v>
      </c>
      <c r="N279" s="48">
        <f>cargo!BD279</f>
        <v>110.66999999999999</v>
      </c>
      <c r="O279" s="48">
        <f>cargo!BE279</f>
        <v>0</v>
      </c>
      <c r="P279" s="48">
        <f>cargo!BF279</f>
        <v>0</v>
      </c>
      <c r="Q279" s="48">
        <f>cargo!BG279</f>
        <v>0</v>
      </c>
      <c r="R279" s="48">
        <f>cargo!CC279</f>
        <v>4478.25</v>
      </c>
      <c r="S279" s="48">
        <f>cargo!CD279</f>
        <v>4478.25</v>
      </c>
      <c r="T279" s="48">
        <f>cargo!CE279</f>
        <v>4409.79</v>
      </c>
      <c r="U279" s="48">
        <f>cargo!CF279</f>
        <v>68.460000000000008</v>
      </c>
      <c r="V279" s="48">
        <f>cargo!CG279</f>
        <v>0</v>
      </c>
      <c r="W279" s="48">
        <f>cargo!CH279</f>
        <v>0</v>
      </c>
      <c r="X279" s="48">
        <f>cargo!CI279</f>
        <v>0</v>
      </c>
      <c r="Y279" s="48">
        <f>cargo!DE279</f>
        <v>5782.76</v>
      </c>
      <c r="Z279" s="48">
        <f>cargo!DF279</f>
        <v>5782.76</v>
      </c>
      <c r="AA279" s="48">
        <f>cargo!DG279</f>
        <v>5730.59</v>
      </c>
      <c r="AB279" s="48">
        <f>cargo!DH279</f>
        <v>52.17</v>
      </c>
      <c r="AC279" s="48">
        <f>cargo!DI279</f>
        <v>0</v>
      </c>
      <c r="AD279" s="48">
        <f>cargo!DJ279</f>
        <v>0</v>
      </c>
      <c r="AE279" s="48">
        <f>cargo!DK279</f>
        <v>0</v>
      </c>
      <c r="AF279" s="48">
        <f t="shared" si="24"/>
        <v>28791.909999999996</v>
      </c>
      <c r="AG279" s="48">
        <f t="shared" si="24"/>
        <v>28791.909999999996</v>
      </c>
      <c r="AH279" s="48">
        <f t="shared" si="24"/>
        <v>28395.51</v>
      </c>
      <c r="AI279" s="48">
        <f t="shared" si="24"/>
        <v>396.40000000000003</v>
      </c>
      <c r="AJ279" s="48">
        <f t="shared" si="24"/>
        <v>0</v>
      </c>
      <c r="AK279" s="48">
        <f t="shared" si="24"/>
        <v>0</v>
      </c>
      <c r="AL279" s="48">
        <f t="shared" si="24"/>
        <v>0</v>
      </c>
    </row>
    <row r="280" spans="1:38" s="3" customFormat="1" ht="15" customHeight="1" x14ac:dyDescent="0.25">
      <c r="A280" s="52"/>
      <c r="B280" s="50"/>
      <c r="C280" s="54" t="s">
        <v>233</v>
      </c>
      <c r="D280" s="48">
        <f>cargo!Y280</f>
        <v>23528.515000000003</v>
      </c>
      <c r="E280" s="48">
        <f>cargo!Z280</f>
        <v>23528.515000000003</v>
      </c>
      <c r="F280" s="48">
        <f>cargo!AA280</f>
        <v>23182.760000000002</v>
      </c>
      <c r="G280" s="48">
        <f>cargo!AB280</f>
        <v>345.755</v>
      </c>
      <c r="H280" s="48">
        <f>cargo!AC280</f>
        <v>0</v>
      </c>
      <c r="I280" s="48">
        <f>cargo!AD280</f>
        <v>0</v>
      </c>
      <c r="J280" s="48">
        <f>cargo!AE280</f>
        <v>0</v>
      </c>
      <c r="K280" s="48">
        <f>cargo!BA280</f>
        <v>19009.97</v>
      </c>
      <c r="L280" s="48">
        <f>cargo!BB280</f>
        <v>19009.97</v>
      </c>
      <c r="M280" s="48">
        <f>cargo!BC280</f>
        <v>18005.54</v>
      </c>
      <c r="N280" s="48">
        <f>cargo!BD280</f>
        <v>1004.43</v>
      </c>
      <c r="O280" s="48">
        <f>cargo!BE280</f>
        <v>0</v>
      </c>
      <c r="P280" s="48">
        <f>cargo!BF280</f>
        <v>0</v>
      </c>
      <c r="Q280" s="48">
        <f>cargo!BG280</f>
        <v>0</v>
      </c>
      <c r="R280" s="48">
        <f>cargo!CC280</f>
        <v>18342.739999999998</v>
      </c>
      <c r="S280" s="48">
        <f>cargo!CD280</f>
        <v>18342.739999999998</v>
      </c>
      <c r="T280" s="48">
        <f>cargo!CE280</f>
        <v>17761.96</v>
      </c>
      <c r="U280" s="48">
        <f>cargo!CF280</f>
        <v>580.78</v>
      </c>
      <c r="V280" s="48">
        <f>cargo!CG280</f>
        <v>0</v>
      </c>
      <c r="W280" s="48">
        <f>cargo!CH280</f>
        <v>0</v>
      </c>
      <c r="X280" s="48">
        <f>cargo!CI280</f>
        <v>0</v>
      </c>
      <c r="Y280" s="48">
        <f>cargo!DE280</f>
        <v>14215.960000000001</v>
      </c>
      <c r="Z280" s="48">
        <f>cargo!DF280</f>
        <v>14215.960000000001</v>
      </c>
      <c r="AA280" s="48">
        <f>cargo!DG280</f>
        <v>13613.380000000001</v>
      </c>
      <c r="AB280" s="48">
        <f>cargo!DH280</f>
        <v>602.58000000000004</v>
      </c>
      <c r="AC280" s="48">
        <f>cargo!DI280</f>
        <v>0</v>
      </c>
      <c r="AD280" s="48">
        <f>cargo!DJ280</f>
        <v>0</v>
      </c>
      <c r="AE280" s="48">
        <f>cargo!DK280</f>
        <v>0</v>
      </c>
      <c r="AF280" s="48">
        <f t="shared" si="24"/>
        <v>75097.184999999998</v>
      </c>
      <c r="AG280" s="48">
        <f t="shared" si="24"/>
        <v>75097.184999999998</v>
      </c>
      <c r="AH280" s="48">
        <f t="shared" si="24"/>
        <v>72563.64</v>
      </c>
      <c r="AI280" s="48">
        <f t="shared" si="24"/>
        <v>2533.5450000000001</v>
      </c>
      <c r="AJ280" s="48">
        <f t="shared" si="24"/>
        <v>0</v>
      </c>
      <c r="AK280" s="48">
        <f t="shared" si="24"/>
        <v>0</v>
      </c>
      <c r="AL280" s="48">
        <f t="shared" si="24"/>
        <v>0</v>
      </c>
    </row>
    <row r="281" spans="1:38" s="3" customFormat="1" ht="15" customHeight="1" x14ac:dyDescent="0.25">
      <c r="A281" s="52"/>
      <c r="B281" s="50"/>
      <c r="C281" s="54" t="s">
        <v>234</v>
      </c>
      <c r="D281" s="48">
        <f>cargo!Y281</f>
        <v>0</v>
      </c>
      <c r="E281" s="48">
        <f>cargo!Z281</f>
        <v>0</v>
      </c>
      <c r="F281" s="48">
        <f>cargo!AA281</f>
        <v>0</v>
      </c>
      <c r="G281" s="48">
        <f>cargo!AB281</f>
        <v>0</v>
      </c>
      <c r="H281" s="48">
        <f>cargo!AC281</f>
        <v>0</v>
      </c>
      <c r="I281" s="48">
        <f>cargo!AD281</f>
        <v>0</v>
      </c>
      <c r="J281" s="48">
        <f>cargo!AE281</f>
        <v>0</v>
      </c>
      <c r="K281" s="48">
        <f>cargo!BA281</f>
        <v>0</v>
      </c>
      <c r="L281" s="48">
        <f>cargo!BB281</f>
        <v>0</v>
      </c>
      <c r="M281" s="48">
        <f>cargo!BC281</f>
        <v>0</v>
      </c>
      <c r="N281" s="48">
        <f>cargo!BD281</f>
        <v>0</v>
      </c>
      <c r="O281" s="48">
        <f>cargo!BE281</f>
        <v>0</v>
      </c>
      <c r="P281" s="48">
        <f>cargo!BF281</f>
        <v>0</v>
      </c>
      <c r="Q281" s="48">
        <f>cargo!BG281</f>
        <v>0</v>
      </c>
      <c r="R281" s="48">
        <f>cargo!CC281</f>
        <v>0</v>
      </c>
      <c r="S281" s="48">
        <f>cargo!CD281</f>
        <v>0</v>
      </c>
      <c r="T281" s="48">
        <f>cargo!CE281</f>
        <v>0</v>
      </c>
      <c r="U281" s="48">
        <f>cargo!CF281</f>
        <v>0</v>
      </c>
      <c r="V281" s="48">
        <f>cargo!CG281</f>
        <v>0</v>
      </c>
      <c r="W281" s="48">
        <f>cargo!CH281</f>
        <v>0</v>
      </c>
      <c r="X281" s="48">
        <f>cargo!CI281</f>
        <v>0</v>
      </c>
      <c r="Y281" s="48">
        <f>cargo!DE281</f>
        <v>0</v>
      </c>
      <c r="Z281" s="48">
        <f>cargo!DF281</f>
        <v>0</v>
      </c>
      <c r="AA281" s="48">
        <f>cargo!DG281</f>
        <v>0</v>
      </c>
      <c r="AB281" s="48">
        <f>cargo!DH281</f>
        <v>0</v>
      </c>
      <c r="AC281" s="48">
        <f>cargo!DI281</f>
        <v>0</v>
      </c>
      <c r="AD281" s="48">
        <f>cargo!DJ281</f>
        <v>0</v>
      </c>
      <c r="AE281" s="48">
        <f>cargo!DK281</f>
        <v>0</v>
      </c>
      <c r="AF281" s="48">
        <f t="shared" si="24"/>
        <v>0</v>
      </c>
      <c r="AG281" s="48">
        <f t="shared" si="24"/>
        <v>0</v>
      </c>
      <c r="AH281" s="48">
        <f t="shared" si="24"/>
        <v>0</v>
      </c>
      <c r="AI281" s="48">
        <f t="shared" si="24"/>
        <v>0</v>
      </c>
      <c r="AJ281" s="48">
        <f t="shared" si="24"/>
        <v>0</v>
      </c>
      <c r="AK281" s="48">
        <f t="shared" si="24"/>
        <v>0</v>
      </c>
      <c r="AL281" s="48">
        <f t="shared" si="24"/>
        <v>0</v>
      </c>
    </row>
    <row r="282" spans="1:38" s="3" customFormat="1" ht="15" customHeight="1" x14ac:dyDescent="0.25">
      <c r="A282" s="52"/>
      <c r="B282" s="50"/>
      <c r="C282" s="51" t="s">
        <v>235</v>
      </c>
      <c r="D282" s="48">
        <f>cargo!Y282</f>
        <v>28788.81</v>
      </c>
      <c r="E282" s="48">
        <f>cargo!Z282</f>
        <v>28788.81</v>
      </c>
      <c r="F282" s="48">
        <f>cargo!AA282</f>
        <v>28266.9</v>
      </c>
      <c r="G282" s="48">
        <f>cargo!AB282</f>
        <v>521.91</v>
      </c>
      <c r="H282" s="48">
        <f>cargo!AC282</f>
        <v>0</v>
      </c>
      <c r="I282" s="48">
        <f>cargo!AD282</f>
        <v>0</v>
      </c>
      <c r="J282" s="48">
        <f>cargo!AE282</f>
        <v>0</v>
      </c>
      <c r="K282" s="48">
        <f>cargo!BA282</f>
        <v>36348.339999999997</v>
      </c>
      <c r="L282" s="48">
        <f>cargo!BB282</f>
        <v>36348.339999999997</v>
      </c>
      <c r="M282" s="48">
        <f>cargo!BC282</f>
        <v>35121.949999999997</v>
      </c>
      <c r="N282" s="48">
        <f>cargo!BD282</f>
        <v>1226.3900000000001</v>
      </c>
      <c r="O282" s="48">
        <f>cargo!BE282</f>
        <v>0</v>
      </c>
      <c r="P282" s="48">
        <f>cargo!BF282</f>
        <v>0</v>
      </c>
      <c r="Q282" s="48">
        <f>cargo!BG282</f>
        <v>0</v>
      </c>
      <c r="R282" s="48">
        <f>cargo!CC282</f>
        <v>33576.305</v>
      </c>
      <c r="S282" s="48">
        <f>cargo!CD282</f>
        <v>33576.305</v>
      </c>
      <c r="T282" s="48">
        <f>cargo!CE282</f>
        <v>32360.37</v>
      </c>
      <c r="U282" s="48">
        <f>cargo!CF282</f>
        <v>1215.9349999999999</v>
      </c>
      <c r="V282" s="48">
        <f>cargo!CG282</f>
        <v>0</v>
      </c>
      <c r="W282" s="48">
        <f>cargo!CH282</f>
        <v>0</v>
      </c>
      <c r="X282" s="48">
        <f>cargo!CI282</f>
        <v>0</v>
      </c>
      <c r="Y282" s="48">
        <f>cargo!DE282</f>
        <v>24843.550000000003</v>
      </c>
      <c r="Z282" s="48">
        <f>cargo!DF282</f>
        <v>24843.550000000003</v>
      </c>
      <c r="AA282" s="48">
        <f>cargo!DG282</f>
        <v>23841.870000000003</v>
      </c>
      <c r="AB282" s="48">
        <f>cargo!DH282</f>
        <v>1001.6800000000001</v>
      </c>
      <c r="AC282" s="48">
        <f>cargo!DI282</f>
        <v>0</v>
      </c>
      <c r="AD282" s="48">
        <f>cargo!DJ282</f>
        <v>0</v>
      </c>
      <c r="AE282" s="48">
        <f>cargo!DK282</f>
        <v>0</v>
      </c>
      <c r="AF282" s="48">
        <f t="shared" si="24"/>
        <v>123557.00499999999</v>
      </c>
      <c r="AG282" s="48">
        <f t="shared" si="24"/>
        <v>123557.00499999999</v>
      </c>
      <c r="AH282" s="48">
        <f t="shared" si="24"/>
        <v>119591.09</v>
      </c>
      <c r="AI282" s="48">
        <f t="shared" si="24"/>
        <v>3965.915</v>
      </c>
      <c r="AJ282" s="48">
        <f t="shared" si="24"/>
        <v>0</v>
      </c>
      <c r="AK282" s="48">
        <f t="shared" si="24"/>
        <v>0</v>
      </c>
      <c r="AL282" s="48">
        <f t="shared" si="24"/>
        <v>0</v>
      </c>
    </row>
    <row r="283" spans="1:38" s="3" customFormat="1" ht="15" customHeight="1" x14ac:dyDescent="0.25">
      <c r="A283" s="52"/>
      <c r="B283" s="50"/>
      <c r="C283" s="54" t="s">
        <v>236</v>
      </c>
      <c r="D283" s="48">
        <f>cargo!Y283</f>
        <v>11706.19</v>
      </c>
      <c r="E283" s="48">
        <f>cargo!Z283</f>
        <v>11706.19</v>
      </c>
      <c r="F283" s="48">
        <f>cargo!AA283</f>
        <v>11626.9</v>
      </c>
      <c r="G283" s="48">
        <f>cargo!AB283</f>
        <v>79.290000000000006</v>
      </c>
      <c r="H283" s="48">
        <f>cargo!AC283</f>
        <v>0</v>
      </c>
      <c r="I283" s="48">
        <f>cargo!AD283</f>
        <v>0</v>
      </c>
      <c r="J283" s="48">
        <f>cargo!AE283</f>
        <v>0</v>
      </c>
      <c r="K283" s="48">
        <f>cargo!BA283</f>
        <v>10243.4</v>
      </c>
      <c r="L283" s="48">
        <f>cargo!BB283</f>
        <v>10243.4</v>
      </c>
      <c r="M283" s="48">
        <f>cargo!BC283</f>
        <v>10121.449999999999</v>
      </c>
      <c r="N283" s="48">
        <f>cargo!BD283</f>
        <v>121.95</v>
      </c>
      <c r="O283" s="48">
        <f>cargo!BE283</f>
        <v>0</v>
      </c>
      <c r="P283" s="48">
        <f>cargo!BF283</f>
        <v>0</v>
      </c>
      <c r="Q283" s="48">
        <f>cargo!BG283</f>
        <v>0</v>
      </c>
      <c r="R283" s="48">
        <f>cargo!CC283</f>
        <v>10926.859999999999</v>
      </c>
      <c r="S283" s="48">
        <f>cargo!CD283</f>
        <v>10926.859999999999</v>
      </c>
      <c r="T283" s="48">
        <f>cargo!CE283</f>
        <v>10775.029999999999</v>
      </c>
      <c r="U283" s="48">
        <f>cargo!CF283</f>
        <v>151.82999999999998</v>
      </c>
      <c r="V283" s="48">
        <f>cargo!CG283</f>
        <v>0</v>
      </c>
      <c r="W283" s="48">
        <f>cargo!CH283</f>
        <v>0</v>
      </c>
      <c r="X283" s="48">
        <f>cargo!CI283</f>
        <v>0</v>
      </c>
      <c r="Y283" s="48">
        <f>cargo!DE283</f>
        <v>7771.1</v>
      </c>
      <c r="Z283" s="48">
        <f>cargo!DF283</f>
        <v>7771.1</v>
      </c>
      <c r="AA283" s="48">
        <f>cargo!DG283</f>
        <v>7672.1100000000006</v>
      </c>
      <c r="AB283" s="48">
        <f>cargo!DH283</f>
        <v>98.990000000000009</v>
      </c>
      <c r="AC283" s="48">
        <f>cargo!DI283</f>
        <v>0</v>
      </c>
      <c r="AD283" s="48">
        <f>cargo!DJ283</f>
        <v>0</v>
      </c>
      <c r="AE283" s="48">
        <f>cargo!DK283</f>
        <v>0</v>
      </c>
      <c r="AF283" s="48">
        <f t="shared" si="24"/>
        <v>40647.549999999996</v>
      </c>
      <c r="AG283" s="48">
        <f t="shared" si="24"/>
        <v>40647.549999999996</v>
      </c>
      <c r="AH283" s="48">
        <f t="shared" si="24"/>
        <v>40195.49</v>
      </c>
      <c r="AI283" s="48">
        <f t="shared" si="24"/>
        <v>452.06</v>
      </c>
      <c r="AJ283" s="48">
        <f t="shared" si="24"/>
        <v>0</v>
      </c>
      <c r="AK283" s="48">
        <f t="shared" si="24"/>
        <v>0</v>
      </c>
      <c r="AL283" s="48">
        <f t="shared" si="24"/>
        <v>0</v>
      </c>
    </row>
    <row r="284" spans="1:38" s="3" customFormat="1" ht="15" customHeight="1" x14ac:dyDescent="0.25">
      <c r="A284" s="52"/>
      <c r="B284" s="50"/>
      <c r="C284" s="54" t="s">
        <v>237</v>
      </c>
      <c r="D284" s="48">
        <f>cargo!Y284</f>
        <v>17082.62</v>
      </c>
      <c r="E284" s="48">
        <f>cargo!Z284</f>
        <v>17082.62</v>
      </c>
      <c r="F284" s="48">
        <f>cargo!AA284</f>
        <v>16640</v>
      </c>
      <c r="G284" s="48">
        <f>cargo!AB284</f>
        <v>442.62</v>
      </c>
      <c r="H284" s="48">
        <f>cargo!AC284</f>
        <v>0</v>
      </c>
      <c r="I284" s="48">
        <f>cargo!AD284</f>
        <v>0</v>
      </c>
      <c r="J284" s="48">
        <f>cargo!AE284</f>
        <v>0</v>
      </c>
      <c r="K284" s="48">
        <f>cargo!BA284</f>
        <v>26104.94</v>
      </c>
      <c r="L284" s="48">
        <f>cargo!BB284</f>
        <v>26104.94</v>
      </c>
      <c r="M284" s="48">
        <f>cargo!BC284</f>
        <v>25000.5</v>
      </c>
      <c r="N284" s="48">
        <f>cargo!BD284</f>
        <v>1104.44</v>
      </c>
      <c r="O284" s="48">
        <f>cargo!BE284</f>
        <v>0</v>
      </c>
      <c r="P284" s="48">
        <f>cargo!BF284</f>
        <v>0</v>
      </c>
      <c r="Q284" s="48">
        <f>cargo!BG284</f>
        <v>0</v>
      </c>
      <c r="R284" s="48">
        <f>cargo!CC284</f>
        <v>22649.445</v>
      </c>
      <c r="S284" s="48">
        <f>cargo!CD284</f>
        <v>22649.445</v>
      </c>
      <c r="T284" s="48">
        <f>cargo!CE284</f>
        <v>21585.34</v>
      </c>
      <c r="U284" s="48">
        <f>cargo!CF284</f>
        <v>1064.105</v>
      </c>
      <c r="V284" s="48">
        <f>cargo!CG284</f>
        <v>0</v>
      </c>
      <c r="W284" s="48">
        <f>cargo!CH284</f>
        <v>0</v>
      </c>
      <c r="X284" s="48">
        <f>cargo!CI284</f>
        <v>0</v>
      </c>
      <c r="Y284" s="48">
        <f>cargo!DE284</f>
        <v>17072.45</v>
      </c>
      <c r="Z284" s="48">
        <f>cargo!DF284</f>
        <v>17072.45</v>
      </c>
      <c r="AA284" s="48">
        <f>cargo!DG284</f>
        <v>16169.76</v>
      </c>
      <c r="AB284" s="48">
        <f>cargo!DH284</f>
        <v>902.69</v>
      </c>
      <c r="AC284" s="48">
        <f>cargo!DI284</f>
        <v>0</v>
      </c>
      <c r="AD284" s="48">
        <f>cargo!DJ284</f>
        <v>0</v>
      </c>
      <c r="AE284" s="48">
        <f>cargo!DK284</f>
        <v>0</v>
      </c>
      <c r="AF284" s="48">
        <f t="shared" si="24"/>
        <v>82909.455000000002</v>
      </c>
      <c r="AG284" s="48">
        <f t="shared" si="24"/>
        <v>82909.455000000002</v>
      </c>
      <c r="AH284" s="48">
        <f t="shared" si="24"/>
        <v>79395.599999999991</v>
      </c>
      <c r="AI284" s="48">
        <f t="shared" si="24"/>
        <v>3513.855</v>
      </c>
      <c r="AJ284" s="48">
        <f t="shared" si="24"/>
        <v>0</v>
      </c>
      <c r="AK284" s="48">
        <f t="shared" si="24"/>
        <v>0</v>
      </c>
      <c r="AL284" s="48">
        <f t="shared" si="24"/>
        <v>0</v>
      </c>
    </row>
    <row r="285" spans="1:38" s="3" customFormat="1" ht="15" customHeight="1" x14ac:dyDescent="0.25">
      <c r="A285" s="52"/>
      <c r="B285" s="50"/>
      <c r="C285" s="54" t="s">
        <v>238</v>
      </c>
      <c r="D285" s="48">
        <f>cargo!Y285</f>
        <v>0</v>
      </c>
      <c r="E285" s="48">
        <f>cargo!Z285</f>
        <v>0</v>
      </c>
      <c r="F285" s="48">
        <f>cargo!AA285</f>
        <v>0</v>
      </c>
      <c r="G285" s="48">
        <f>cargo!AB285</f>
        <v>0</v>
      </c>
      <c r="H285" s="48">
        <f>cargo!AC285</f>
        <v>0</v>
      </c>
      <c r="I285" s="48">
        <f>cargo!AD285</f>
        <v>0</v>
      </c>
      <c r="J285" s="48">
        <f>cargo!AE285</f>
        <v>0</v>
      </c>
      <c r="K285" s="48">
        <f>cargo!BA285</f>
        <v>0</v>
      </c>
      <c r="L285" s="48">
        <f>cargo!BB285</f>
        <v>0</v>
      </c>
      <c r="M285" s="48">
        <f>cargo!BC285</f>
        <v>0</v>
      </c>
      <c r="N285" s="48">
        <f>cargo!BD285</f>
        <v>0</v>
      </c>
      <c r="O285" s="48">
        <f>cargo!BE285</f>
        <v>0</v>
      </c>
      <c r="P285" s="48">
        <f>cargo!BF285</f>
        <v>0</v>
      </c>
      <c r="Q285" s="48">
        <f>cargo!BG285</f>
        <v>0</v>
      </c>
      <c r="R285" s="48">
        <f>cargo!CC285</f>
        <v>0</v>
      </c>
      <c r="S285" s="48">
        <f>cargo!CD285</f>
        <v>0</v>
      </c>
      <c r="T285" s="48">
        <f>cargo!CE285</f>
        <v>0</v>
      </c>
      <c r="U285" s="48">
        <f>cargo!CF285</f>
        <v>0</v>
      </c>
      <c r="V285" s="48">
        <f>cargo!CG285</f>
        <v>0</v>
      </c>
      <c r="W285" s="48">
        <f>cargo!CH285</f>
        <v>0</v>
      </c>
      <c r="X285" s="48">
        <f>cargo!CI285</f>
        <v>0</v>
      </c>
      <c r="Y285" s="48">
        <f>cargo!DE285</f>
        <v>0</v>
      </c>
      <c r="Z285" s="48">
        <f>cargo!DF285</f>
        <v>0</v>
      </c>
      <c r="AA285" s="48">
        <f>cargo!DG285</f>
        <v>0</v>
      </c>
      <c r="AB285" s="48">
        <f>cargo!DH285</f>
        <v>0</v>
      </c>
      <c r="AC285" s="48">
        <f>cargo!DI285</f>
        <v>0</v>
      </c>
      <c r="AD285" s="48">
        <f>cargo!DJ285</f>
        <v>0</v>
      </c>
      <c r="AE285" s="48">
        <f>cargo!DK285</f>
        <v>0</v>
      </c>
      <c r="AF285" s="48">
        <f t="shared" si="24"/>
        <v>0</v>
      </c>
      <c r="AG285" s="48">
        <f t="shared" si="24"/>
        <v>0</v>
      </c>
      <c r="AH285" s="48">
        <f t="shared" si="24"/>
        <v>0</v>
      </c>
      <c r="AI285" s="48">
        <f t="shared" si="24"/>
        <v>0</v>
      </c>
      <c r="AJ285" s="48">
        <f t="shared" si="24"/>
        <v>0</v>
      </c>
      <c r="AK285" s="48">
        <f t="shared" si="24"/>
        <v>0</v>
      </c>
      <c r="AL285" s="48">
        <f t="shared" si="24"/>
        <v>0</v>
      </c>
    </row>
    <row r="286" spans="1:38" s="3" customFormat="1" ht="15" customHeight="1" x14ac:dyDescent="0.25">
      <c r="A286" s="52"/>
      <c r="B286" s="50"/>
      <c r="C286" s="51" t="s">
        <v>51</v>
      </c>
      <c r="D286" s="48">
        <f>cargo!Y286</f>
        <v>28577.775999999998</v>
      </c>
      <c r="E286" s="48">
        <f>cargo!Z286</f>
        <v>28577.775999999998</v>
      </c>
      <c r="F286" s="48">
        <f>cargo!AA286</f>
        <v>24439.155999999999</v>
      </c>
      <c r="G286" s="48">
        <f>cargo!AB286</f>
        <v>4138.6200000000008</v>
      </c>
      <c r="H286" s="48">
        <f>cargo!AC286</f>
        <v>0</v>
      </c>
      <c r="I286" s="48">
        <f>cargo!AD286</f>
        <v>0</v>
      </c>
      <c r="J286" s="48">
        <f>cargo!AE286</f>
        <v>0</v>
      </c>
      <c r="K286" s="48">
        <f>cargo!BA286</f>
        <v>42304.86</v>
      </c>
      <c r="L286" s="48">
        <f>cargo!BB286</f>
        <v>42304.86</v>
      </c>
      <c r="M286" s="48">
        <f>cargo!BC286</f>
        <v>38627.47</v>
      </c>
      <c r="N286" s="48">
        <f>cargo!BD286</f>
        <v>3677.3900000000003</v>
      </c>
      <c r="O286" s="48">
        <f>cargo!BE286</f>
        <v>0</v>
      </c>
      <c r="P286" s="48">
        <f>cargo!BF286</f>
        <v>0</v>
      </c>
      <c r="Q286" s="48">
        <f>cargo!BG286</f>
        <v>0</v>
      </c>
      <c r="R286" s="48">
        <f>cargo!CC286</f>
        <v>39524.799999999996</v>
      </c>
      <c r="S286" s="48">
        <f>cargo!CD286</f>
        <v>39524.799999999996</v>
      </c>
      <c r="T286" s="48">
        <f>cargo!CE286</f>
        <v>37545.449999999997</v>
      </c>
      <c r="U286" s="48">
        <f>cargo!CF286</f>
        <v>1979.35</v>
      </c>
      <c r="V286" s="48">
        <f>cargo!CG286</f>
        <v>0</v>
      </c>
      <c r="W286" s="48">
        <f>cargo!CH286</f>
        <v>0</v>
      </c>
      <c r="X286" s="48">
        <f>cargo!CI286</f>
        <v>0</v>
      </c>
      <c r="Y286" s="48">
        <f>cargo!DE286</f>
        <v>30835.120000000006</v>
      </c>
      <c r="Z286" s="48">
        <f>cargo!DF286</f>
        <v>30835.120000000006</v>
      </c>
      <c r="AA286" s="48">
        <f>cargo!DG286</f>
        <v>27538.810000000005</v>
      </c>
      <c r="AB286" s="48">
        <f>cargo!DH286</f>
        <v>3296.31</v>
      </c>
      <c r="AC286" s="48">
        <f>cargo!DI286</f>
        <v>0</v>
      </c>
      <c r="AD286" s="48">
        <f>cargo!DJ286</f>
        <v>0</v>
      </c>
      <c r="AE286" s="48">
        <f>cargo!DK286</f>
        <v>0</v>
      </c>
      <c r="AF286" s="48">
        <f t="shared" si="24"/>
        <v>141242.55599999998</v>
      </c>
      <c r="AG286" s="48">
        <f t="shared" si="24"/>
        <v>141242.55599999998</v>
      </c>
      <c r="AH286" s="48">
        <f t="shared" si="24"/>
        <v>128150.886</v>
      </c>
      <c r="AI286" s="48">
        <f t="shared" si="24"/>
        <v>13091.67</v>
      </c>
      <c r="AJ286" s="48">
        <f t="shared" si="24"/>
        <v>0</v>
      </c>
      <c r="AK286" s="48">
        <f t="shared" si="24"/>
        <v>0</v>
      </c>
      <c r="AL286" s="48">
        <f t="shared" si="24"/>
        <v>0</v>
      </c>
    </row>
    <row r="287" spans="1:38" s="3" customFormat="1" ht="15" customHeight="1" x14ac:dyDescent="0.25">
      <c r="A287" s="52"/>
      <c r="B287" s="50"/>
      <c r="C287" s="51" t="s">
        <v>26</v>
      </c>
      <c r="D287" s="48">
        <f>cargo!Y287</f>
        <v>991701.95</v>
      </c>
      <c r="E287" s="48">
        <f>cargo!Z287</f>
        <v>377733.46399999998</v>
      </c>
      <c r="F287" s="48">
        <f>cargo!AA287</f>
        <v>46104.391000000003</v>
      </c>
      <c r="G287" s="48">
        <f>cargo!AB287</f>
        <v>331629.07299999997</v>
      </c>
      <c r="H287" s="48">
        <f>cargo!AC287</f>
        <v>613968.48600000003</v>
      </c>
      <c r="I287" s="48">
        <f>cargo!AD287</f>
        <v>402894.17300000001</v>
      </c>
      <c r="J287" s="48">
        <f>cargo!AE287</f>
        <v>211074.31300000002</v>
      </c>
      <c r="K287" s="48">
        <f>cargo!BA287</f>
        <v>878099.5111</v>
      </c>
      <c r="L287" s="48">
        <f>cargo!BB287</f>
        <v>384122.94809999998</v>
      </c>
      <c r="M287" s="48">
        <f>cargo!BC287</f>
        <v>39996.686099999999</v>
      </c>
      <c r="N287" s="48">
        <f>cargo!BD287</f>
        <v>344126.26199999999</v>
      </c>
      <c r="O287" s="48">
        <f>cargo!BE287</f>
        <v>493976.56299999997</v>
      </c>
      <c r="P287" s="48">
        <f>cargo!BF287</f>
        <v>328059.67099999997</v>
      </c>
      <c r="Q287" s="48">
        <f>cargo!BG287</f>
        <v>165916.89199999999</v>
      </c>
      <c r="R287" s="48">
        <f>cargo!CC287</f>
        <v>948139.62300000002</v>
      </c>
      <c r="S287" s="48">
        <f>cargo!CD287</f>
        <v>517879.228</v>
      </c>
      <c r="T287" s="48">
        <f>cargo!CE287</f>
        <v>64376.795999999988</v>
      </c>
      <c r="U287" s="48">
        <f>cargo!CF287</f>
        <v>453502.43200000003</v>
      </c>
      <c r="V287" s="48">
        <f>cargo!CG287</f>
        <v>430260.39500000002</v>
      </c>
      <c r="W287" s="48">
        <f>cargo!CH287</f>
        <v>239606.16600000003</v>
      </c>
      <c r="X287" s="48">
        <f>cargo!CI287</f>
        <v>190654.22899999999</v>
      </c>
      <c r="Y287" s="48">
        <f>cargo!DE287</f>
        <v>972273.10100000002</v>
      </c>
      <c r="Z287" s="48">
        <f>cargo!DF287</f>
        <v>415642.42200000002</v>
      </c>
      <c r="AA287" s="48">
        <f>cargo!DG287</f>
        <v>47010.595999999998</v>
      </c>
      <c r="AB287" s="48">
        <f>cargo!DH287</f>
        <v>368631.826</v>
      </c>
      <c r="AC287" s="48">
        <f>cargo!DI287</f>
        <v>556630.679</v>
      </c>
      <c r="AD287" s="48">
        <f>cargo!DJ287</f>
        <v>395933.90899999999</v>
      </c>
      <c r="AE287" s="48">
        <f>cargo!DK287</f>
        <v>160696.76999999999</v>
      </c>
      <c r="AF287" s="48">
        <f t="shared" si="24"/>
        <v>3790214.1851000004</v>
      </c>
      <c r="AG287" s="48">
        <f t="shared" si="24"/>
        <v>1695378.0621</v>
      </c>
      <c r="AH287" s="48">
        <f t="shared" si="24"/>
        <v>197488.46909999996</v>
      </c>
      <c r="AI287" s="48">
        <f t="shared" si="24"/>
        <v>1497889.5929999999</v>
      </c>
      <c r="AJ287" s="48">
        <f t="shared" si="24"/>
        <v>2094836.1230000001</v>
      </c>
      <c r="AK287" s="48">
        <f t="shared" si="24"/>
        <v>1366493.919</v>
      </c>
      <c r="AL287" s="48">
        <f t="shared" si="24"/>
        <v>728342.20400000003</v>
      </c>
    </row>
    <row r="288" spans="1:38" s="3" customFormat="1" ht="15" customHeight="1" x14ac:dyDescent="0.25">
      <c r="A288" s="52"/>
      <c r="B288" s="50"/>
      <c r="C288" s="54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</row>
    <row r="289" spans="1:38" s="3" customFormat="1" ht="15" customHeight="1" x14ac:dyDescent="0.25">
      <c r="A289" s="49"/>
      <c r="B289" s="50" t="s">
        <v>239</v>
      </c>
      <c r="C289" s="51"/>
      <c r="D289" s="48">
        <f>cargo!Y289</f>
        <v>1219355.726</v>
      </c>
      <c r="E289" s="48">
        <f>cargo!Z289</f>
        <v>979087.99599999993</v>
      </c>
      <c r="F289" s="48">
        <f>cargo!AA289</f>
        <v>560086.90499999991</v>
      </c>
      <c r="G289" s="48">
        <f>cargo!AB289</f>
        <v>419001.09100000001</v>
      </c>
      <c r="H289" s="48">
        <f>cargo!AC289</f>
        <v>240267.73</v>
      </c>
      <c r="I289" s="48">
        <f>cargo!AD289</f>
        <v>17645.73</v>
      </c>
      <c r="J289" s="48">
        <f>cargo!AE289</f>
        <v>222622</v>
      </c>
      <c r="K289" s="48">
        <f>cargo!BA289</f>
        <v>1211347.2189999998</v>
      </c>
      <c r="L289" s="48">
        <f>cargo!BB289</f>
        <v>987775.6889999999</v>
      </c>
      <c r="M289" s="48">
        <f>cargo!BC289</f>
        <v>574572.88299999991</v>
      </c>
      <c r="N289" s="48">
        <f>cargo!BD289</f>
        <v>413202.80599999998</v>
      </c>
      <c r="O289" s="48">
        <f>cargo!BE289</f>
        <v>223571.53</v>
      </c>
      <c r="P289" s="48">
        <f>cargo!BF289</f>
        <v>19911.53</v>
      </c>
      <c r="Q289" s="48">
        <f>cargo!BG289</f>
        <v>203660</v>
      </c>
      <c r="R289" s="48">
        <f>cargo!CC289</f>
        <v>1398188.8280000002</v>
      </c>
      <c r="S289" s="48">
        <f>cargo!CD289</f>
        <v>1196785.8280000002</v>
      </c>
      <c r="T289" s="48">
        <f>cargo!CE289</f>
        <v>665457.93300000008</v>
      </c>
      <c r="U289" s="48">
        <f>cargo!CF289</f>
        <v>531327.89500000002</v>
      </c>
      <c r="V289" s="48">
        <f>cargo!CG289</f>
        <v>201403</v>
      </c>
      <c r="W289" s="48">
        <f>cargo!CH289</f>
        <v>21752</v>
      </c>
      <c r="X289" s="48">
        <f>cargo!CI289</f>
        <v>179651</v>
      </c>
      <c r="Y289" s="48">
        <f>cargo!DE289</f>
        <v>1295994.19</v>
      </c>
      <c r="Z289" s="48">
        <f>cargo!DF289</f>
        <v>1104717.44</v>
      </c>
      <c r="AA289" s="48">
        <f>cargo!DG289</f>
        <v>580131.18800000008</v>
      </c>
      <c r="AB289" s="48">
        <f>cargo!DH289</f>
        <v>524586.25199999998</v>
      </c>
      <c r="AC289" s="48">
        <f>cargo!DI289</f>
        <v>191276.75</v>
      </c>
      <c r="AD289" s="48">
        <f>cargo!DJ289</f>
        <v>25403.75</v>
      </c>
      <c r="AE289" s="48">
        <f>cargo!DK289</f>
        <v>165873</v>
      </c>
      <c r="AF289" s="48">
        <f t="shared" ref="AF289:AL315" si="25">D289+K289+R289+Y289</f>
        <v>5124885.9629999995</v>
      </c>
      <c r="AG289" s="48">
        <f t="shared" si="25"/>
        <v>4268366.9529999997</v>
      </c>
      <c r="AH289" s="48">
        <f t="shared" si="25"/>
        <v>2380248.909</v>
      </c>
      <c r="AI289" s="48">
        <f t="shared" si="25"/>
        <v>1888118.0439999998</v>
      </c>
      <c r="AJ289" s="48">
        <f t="shared" si="25"/>
        <v>856519.01</v>
      </c>
      <c r="AK289" s="48">
        <f t="shared" si="25"/>
        <v>84713.01</v>
      </c>
      <c r="AL289" s="48">
        <f t="shared" si="25"/>
        <v>771806</v>
      </c>
    </row>
    <row r="290" spans="1:38" s="3" customFormat="1" ht="15" customHeight="1" x14ac:dyDescent="0.25">
      <c r="A290" s="52"/>
      <c r="B290" s="50"/>
      <c r="C290" s="51" t="s">
        <v>240</v>
      </c>
      <c r="D290" s="48">
        <f>cargo!Y290</f>
        <v>365306.85</v>
      </c>
      <c r="E290" s="48">
        <f>cargo!Z290</f>
        <v>350121.61</v>
      </c>
      <c r="F290" s="48">
        <f>cargo!AA290</f>
        <v>324662.5</v>
      </c>
      <c r="G290" s="48">
        <f>cargo!AB290</f>
        <v>25459.11</v>
      </c>
      <c r="H290" s="48">
        <f>cargo!AC290</f>
        <v>15185.24</v>
      </c>
      <c r="I290" s="48">
        <f>cargo!AD290</f>
        <v>15185.24</v>
      </c>
      <c r="J290" s="48">
        <f>cargo!AE290</f>
        <v>0</v>
      </c>
      <c r="K290" s="48">
        <f>cargo!BA290</f>
        <v>379357.91</v>
      </c>
      <c r="L290" s="48">
        <f>cargo!BB290</f>
        <v>361855.91</v>
      </c>
      <c r="M290" s="48">
        <f>cargo!BC290</f>
        <v>326419.74</v>
      </c>
      <c r="N290" s="48">
        <f>cargo!BD290</f>
        <v>35436.17</v>
      </c>
      <c r="O290" s="48">
        <f>cargo!BE290</f>
        <v>17502</v>
      </c>
      <c r="P290" s="48">
        <f>cargo!BF290</f>
        <v>17502</v>
      </c>
      <c r="Q290" s="48">
        <f>cargo!BG290</f>
        <v>0</v>
      </c>
      <c r="R290" s="48">
        <f>cargo!CC290</f>
        <v>404010.94999999995</v>
      </c>
      <c r="S290" s="48">
        <f>cargo!CD290</f>
        <v>382258.94999999995</v>
      </c>
      <c r="T290" s="48">
        <f>cargo!CE290</f>
        <v>350336.58999999997</v>
      </c>
      <c r="U290" s="48">
        <f>cargo!CF290</f>
        <v>31922.359999999997</v>
      </c>
      <c r="V290" s="48">
        <f>cargo!CG290</f>
        <v>21752</v>
      </c>
      <c r="W290" s="48">
        <f>cargo!CH290</f>
        <v>21752</v>
      </c>
      <c r="X290" s="48">
        <f>cargo!CI290</f>
        <v>0</v>
      </c>
      <c r="Y290" s="48">
        <f>cargo!DE290</f>
        <v>388830.25</v>
      </c>
      <c r="Z290" s="48">
        <f>cargo!DF290</f>
        <v>365926.25</v>
      </c>
      <c r="AA290" s="48">
        <f>cargo!DG290</f>
        <v>325551.35999999999</v>
      </c>
      <c r="AB290" s="48">
        <f>cargo!DH290</f>
        <v>40374.89</v>
      </c>
      <c r="AC290" s="48">
        <f>cargo!DI290</f>
        <v>22904</v>
      </c>
      <c r="AD290" s="48">
        <f>cargo!DJ290</f>
        <v>22904</v>
      </c>
      <c r="AE290" s="48">
        <f>cargo!DK290</f>
        <v>0</v>
      </c>
      <c r="AF290" s="48">
        <f t="shared" si="25"/>
        <v>1537505.96</v>
      </c>
      <c r="AG290" s="48">
        <f t="shared" si="25"/>
        <v>1460162.72</v>
      </c>
      <c r="AH290" s="48">
        <f t="shared" si="25"/>
        <v>1326970.19</v>
      </c>
      <c r="AI290" s="48">
        <f t="shared" si="25"/>
        <v>133192.53</v>
      </c>
      <c r="AJ290" s="48">
        <f t="shared" si="25"/>
        <v>77343.239999999991</v>
      </c>
      <c r="AK290" s="48">
        <f t="shared" si="25"/>
        <v>77343.239999999991</v>
      </c>
      <c r="AL290" s="48">
        <f t="shared" si="25"/>
        <v>0</v>
      </c>
    </row>
    <row r="291" spans="1:38" s="3" customFormat="1" ht="15" customHeight="1" x14ac:dyDescent="0.25">
      <c r="A291" s="52"/>
      <c r="B291" s="50"/>
      <c r="C291" s="54" t="s">
        <v>241</v>
      </c>
      <c r="D291" s="48">
        <f>cargo!Y291</f>
        <v>94091.47</v>
      </c>
      <c r="E291" s="48">
        <f>cargo!Z291</f>
        <v>94091.47</v>
      </c>
      <c r="F291" s="48">
        <f>cargo!AA291</f>
        <v>73135.460000000006</v>
      </c>
      <c r="G291" s="48">
        <f>cargo!AB291</f>
        <v>20956.010000000002</v>
      </c>
      <c r="H291" s="48">
        <f>cargo!AC291</f>
        <v>0</v>
      </c>
      <c r="I291" s="48">
        <f>cargo!AD291</f>
        <v>0</v>
      </c>
      <c r="J291" s="48">
        <f>cargo!AE291</f>
        <v>0</v>
      </c>
      <c r="K291" s="48">
        <f>cargo!BA291</f>
        <v>120045.04000000001</v>
      </c>
      <c r="L291" s="48">
        <f>cargo!BB291</f>
        <v>120045.04000000001</v>
      </c>
      <c r="M291" s="48">
        <f>cargo!BC291</f>
        <v>89385.5</v>
      </c>
      <c r="N291" s="48">
        <f>cargo!BD291</f>
        <v>30659.54</v>
      </c>
      <c r="O291" s="48">
        <f>cargo!BE291</f>
        <v>0</v>
      </c>
      <c r="P291" s="48">
        <f>cargo!BF291</f>
        <v>0</v>
      </c>
      <c r="Q291" s="48">
        <f>cargo!BG291</f>
        <v>0</v>
      </c>
      <c r="R291" s="48">
        <f>cargo!CC291</f>
        <v>112113.31999999998</v>
      </c>
      <c r="S291" s="48">
        <f>cargo!CD291</f>
        <v>112113.31999999998</v>
      </c>
      <c r="T291" s="48">
        <f>cargo!CE291</f>
        <v>83585.229999999981</v>
      </c>
      <c r="U291" s="48">
        <f>cargo!CF291</f>
        <v>28528.089999999997</v>
      </c>
      <c r="V291" s="48">
        <f>cargo!CG291</f>
        <v>0</v>
      </c>
      <c r="W291" s="48">
        <f>cargo!CH291</f>
        <v>0</v>
      </c>
      <c r="X291" s="48">
        <f>cargo!CI291</f>
        <v>0</v>
      </c>
      <c r="Y291" s="48">
        <f>cargo!DE291</f>
        <v>123727.15</v>
      </c>
      <c r="Z291" s="48">
        <f>cargo!DF291</f>
        <v>123727.15</v>
      </c>
      <c r="AA291" s="48">
        <f>cargo!DG291</f>
        <v>87130.51999999999</v>
      </c>
      <c r="AB291" s="48">
        <f>cargo!DH291</f>
        <v>36596.629999999997</v>
      </c>
      <c r="AC291" s="48">
        <f>cargo!DI291</f>
        <v>0</v>
      </c>
      <c r="AD291" s="48">
        <f>cargo!DJ291</f>
        <v>0</v>
      </c>
      <c r="AE291" s="48">
        <f>cargo!DK291</f>
        <v>0</v>
      </c>
      <c r="AF291" s="48">
        <f t="shared" si="25"/>
        <v>449976.98</v>
      </c>
      <c r="AG291" s="48">
        <f t="shared" si="25"/>
        <v>449976.98</v>
      </c>
      <c r="AH291" s="48">
        <f t="shared" si="25"/>
        <v>333236.70999999996</v>
      </c>
      <c r="AI291" s="48">
        <f t="shared" si="25"/>
        <v>116740.26999999999</v>
      </c>
      <c r="AJ291" s="48">
        <f t="shared" si="25"/>
        <v>0</v>
      </c>
      <c r="AK291" s="48">
        <f t="shared" si="25"/>
        <v>0</v>
      </c>
      <c r="AL291" s="48">
        <f t="shared" si="25"/>
        <v>0</v>
      </c>
    </row>
    <row r="292" spans="1:38" s="3" customFormat="1" ht="15" customHeight="1" x14ac:dyDescent="0.25">
      <c r="A292" s="52"/>
      <c r="B292" s="50"/>
      <c r="C292" s="54" t="s">
        <v>240</v>
      </c>
      <c r="D292" s="48">
        <f>cargo!Y292</f>
        <v>271215.38</v>
      </c>
      <c r="E292" s="48">
        <f>cargo!Z292</f>
        <v>256030.13999999998</v>
      </c>
      <c r="F292" s="48">
        <f>cargo!AA292</f>
        <v>251527.03999999998</v>
      </c>
      <c r="G292" s="48">
        <f>cargo!AB292</f>
        <v>4503.1000000000004</v>
      </c>
      <c r="H292" s="48">
        <f>cargo!AC292</f>
        <v>15185.24</v>
      </c>
      <c r="I292" s="48">
        <f>cargo!AD292</f>
        <v>15185.24</v>
      </c>
      <c r="J292" s="48">
        <f>cargo!AE292</f>
        <v>0</v>
      </c>
      <c r="K292" s="48">
        <f>cargo!BA292</f>
        <v>259312.87</v>
      </c>
      <c r="L292" s="48">
        <f>cargo!BB292</f>
        <v>241810.87</v>
      </c>
      <c r="M292" s="48">
        <f>cargo!BC292</f>
        <v>237034.23999999999</v>
      </c>
      <c r="N292" s="48">
        <f>cargo!BD292</f>
        <v>4776.63</v>
      </c>
      <c r="O292" s="48">
        <f>cargo!BE292</f>
        <v>17502</v>
      </c>
      <c r="P292" s="48">
        <f>cargo!BF292</f>
        <v>17502</v>
      </c>
      <c r="Q292" s="48">
        <f>cargo!BG292</f>
        <v>0</v>
      </c>
      <c r="R292" s="48">
        <f>cargo!CC292</f>
        <v>291897.63</v>
      </c>
      <c r="S292" s="48">
        <f>cargo!CD292</f>
        <v>270145.63</v>
      </c>
      <c r="T292" s="48">
        <f>cargo!CE292</f>
        <v>266751.35999999999</v>
      </c>
      <c r="U292" s="48">
        <f>cargo!CF292</f>
        <v>3394.27</v>
      </c>
      <c r="V292" s="48">
        <f>cargo!CG292</f>
        <v>21752</v>
      </c>
      <c r="W292" s="48">
        <f>cargo!CH292</f>
        <v>21752</v>
      </c>
      <c r="X292" s="48">
        <f>cargo!CI292</f>
        <v>0</v>
      </c>
      <c r="Y292" s="48">
        <f>cargo!DE292</f>
        <v>265103.10000000003</v>
      </c>
      <c r="Z292" s="48">
        <f>cargo!DF292</f>
        <v>242199.10000000003</v>
      </c>
      <c r="AA292" s="48">
        <f>cargo!DG292</f>
        <v>238420.84000000003</v>
      </c>
      <c r="AB292" s="48">
        <f>cargo!DH292</f>
        <v>3778.26</v>
      </c>
      <c r="AC292" s="48">
        <f>cargo!DI292</f>
        <v>22904</v>
      </c>
      <c r="AD292" s="48">
        <f>cargo!DJ292</f>
        <v>22904</v>
      </c>
      <c r="AE292" s="48">
        <f>cargo!DK292</f>
        <v>0</v>
      </c>
      <c r="AF292" s="48">
        <f t="shared" si="25"/>
        <v>1087528.98</v>
      </c>
      <c r="AG292" s="48">
        <f t="shared" si="25"/>
        <v>1010185.74</v>
      </c>
      <c r="AH292" s="48">
        <f t="shared" si="25"/>
        <v>993733.48</v>
      </c>
      <c r="AI292" s="48">
        <f t="shared" si="25"/>
        <v>16452.260000000002</v>
      </c>
      <c r="AJ292" s="48">
        <f t="shared" si="25"/>
        <v>77343.239999999991</v>
      </c>
      <c r="AK292" s="48">
        <f t="shared" si="25"/>
        <v>77343.239999999991</v>
      </c>
      <c r="AL292" s="48">
        <f t="shared" si="25"/>
        <v>0</v>
      </c>
    </row>
    <row r="293" spans="1:38" s="3" customFormat="1" ht="15" customHeight="1" x14ac:dyDescent="0.25">
      <c r="A293" s="52"/>
      <c r="B293" s="50"/>
      <c r="C293" s="54" t="s">
        <v>242</v>
      </c>
      <c r="D293" s="48">
        <f>cargo!Y293</f>
        <v>0</v>
      </c>
      <c r="E293" s="48">
        <f>cargo!Z293</f>
        <v>0</v>
      </c>
      <c r="F293" s="48">
        <f>cargo!AA293</f>
        <v>0</v>
      </c>
      <c r="G293" s="48">
        <f>cargo!AB293</f>
        <v>0</v>
      </c>
      <c r="H293" s="48">
        <f>cargo!AC293</f>
        <v>0</v>
      </c>
      <c r="I293" s="48">
        <f>cargo!AD293</f>
        <v>0</v>
      </c>
      <c r="J293" s="48">
        <f>cargo!AE293</f>
        <v>0</v>
      </c>
      <c r="K293" s="48">
        <f>cargo!BA293</f>
        <v>0</v>
      </c>
      <c r="L293" s="48">
        <f>cargo!BB293</f>
        <v>0</v>
      </c>
      <c r="M293" s="48">
        <f>cargo!BC293</f>
        <v>0</v>
      </c>
      <c r="N293" s="48">
        <f>cargo!BD293</f>
        <v>0</v>
      </c>
      <c r="O293" s="48">
        <f>cargo!BE293</f>
        <v>0</v>
      </c>
      <c r="P293" s="48">
        <f>cargo!BF293</f>
        <v>0</v>
      </c>
      <c r="Q293" s="48">
        <f>cargo!BG293</f>
        <v>0</v>
      </c>
      <c r="R293" s="48">
        <f>cargo!CC293</f>
        <v>0</v>
      </c>
      <c r="S293" s="48">
        <f>cargo!CD293</f>
        <v>0</v>
      </c>
      <c r="T293" s="48">
        <f>cargo!CE293</f>
        <v>0</v>
      </c>
      <c r="U293" s="48">
        <f>cargo!CF293</f>
        <v>0</v>
      </c>
      <c r="V293" s="48">
        <f>cargo!CG293</f>
        <v>0</v>
      </c>
      <c r="W293" s="48">
        <f>cargo!CH293</f>
        <v>0</v>
      </c>
      <c r="X293" s="48">
        <f>cargo!CI293</f>
        <v>0</v>
      </c>
      <c r="Y293" s="48">
        <f>cargo!DE293</f>
        <v>0</v>
      </c>
      <c r="Z293" s="48">
        <f>cargo!DF293</f>
        <v>0</v>
      </c>
      <c r="AA293" s="48">
        <f>cargo!DG293</f>
        <v>0</v>
      </c>
      <c r="AB293" s="48">
        <f>cargo!DH293</f>
        <v>0</v>
      </c>
      <c r="AC293" s="48">
        <f>cargo!DI293</f>
        <v>0</v>
      </c>
      <c r="AD293" s="48">
        <f>cargo!DJ293</f>
        <v>0</v>
      </c>
      <c r="AE293" s="48">
        <f>cargo!DK293</f>
        <v>0</v>
      </c>
      <c r="AF293" s="48">
        <f t="shared" si="25"/>
        <v>0</v>
      </c>
      <c r="AG293" s="48">
        <f t="shared" si="25"/>
        <v>0</v>
      </c>
      <c r="AH293" s="48">
        <f t="shared" si="25"/>
        <v>0</v>
      </c>
      <c r="AI293" s="48">
        <f t="shared" si="25"/>
        <v>0</v>
      </c>
      <c r="AJ293" s="48">
        <f t="shared" si="25"/>
        <v>0</v>
      </c>
      <c r="AK293" s="48">
        <f t="shared" si="25"/>
        <v>0</v>
      </c>
      <c r="AL293" s="48">
        <f t="shared" si="25"/>
        <v>0</v>
      </c>
    </row>
    <row r="294" spans="1:38" s="3" customFormat="1" ht="15" customHeight="1" x14ac:dyDescent="0.25">
      <c r="A294" s="52"/>
      <c r="B294" s="50"/>
      <c r="C294" s="51" t="s">
        <v>243</v>
      </c>
      <c r="D294" s="48">
        <f>cargo!Y294</f>
        <v>40013.575000000004</v>
      </c>
      <c r="E294" s="48">
        <f>cargo!Z294</f>
        <v>40013.575000000004</v>
      </c>
      <c r="F294" s="48">
        <f>cargo!AA294</f>
        <v>37703.850000000006</v>
      </c>
      <c r="G294" s="48">
        <f>cargo!AB294</f>
        <v>2309.7250000000004</v>
      </c>
      <c r="H294" s="48">
        <f>cargo!AC294</f>
        <v>0</v>
      </c>
      <c r="I294" s="48">
        <f>cargo!AD294</f>
        <v>0</v>
      </c>
      <c r="J294" s="48">
        <f>cargo!AE294</f>
        <v>0</v>
      </c>
      <c r="K294" s="48">
        <f>cargo!BA294</f>
        <v>33645.655000000006</v>
      </c>
      <c r="L294" s="48">
        <f>cargo!BB294</f>
        <v>33645.655000000006</v>
      </c>
      <c r="M294" s="48">
        <f>cargo!BC294</f>
        <v>31340.870000000003</v>
      </c>
      <c r="N294" s="48">
        <f>cargo!BD294</f>
        <v>2304.7850000000003</v>
      </c>
      <c r="O294" s="48">
        <f>cargo!BE294</f>
        <v>0</v>
      </c>
      <c r="P294" s="48">
        <f>cargo!BF294</f>
        <v>0</v>
      </c>
      <c r="Q294" s="57">
        <f>cargo!BG294</f>
        <v>0</v>
      </c>
      <c r="R294" s="48">
        <f>cargo!CC294</f>
        <v>45249.558000000005</v>
      </c>
      <c r="S294" s="48">
        <f>cargo!CD294</f>
        <v>45249.558000000005</v>
      </c>
      <c r="T294" s="48">
        <f>cargo!CE294</f>
        <v>42129.383000000002</v>
      </c>
      <c r="U294" s="48">
        <f>cargo!CF294</f>
        <v>3120.1750000000002</v>
      </c>
      <c r="V294" s="48">
        <f>cargo!CG294</f>
        <v>0</v>
      </c>
      <c r="W294" s="48">
        <f>cargo!CH294</f>
        <v>0</v>
      </c>
      <c r="X294" s="48">
        <f>cargo!CI294</f>
        <v>0</v>
      </c>
      <c r="Y294" s="48">
        <f>cargo!DE294</f>
        <v>50080.911</v>
      </c>
      <c r="Z294" s="48">
        <f>cargo!DF294</f>
        <v>50080.911</v>
      </c>
      <c r="AA294" s="48">
        <f>cargo!DG294</f>
        <v>41028.71</v>
      </c>
      <c r="AB294" s="48">
        <f>cargo!DH294</f>
        <v>9052.2010000000009</v>
      </c>
      <c r="AC294" s="48">
        <f>cargo!DI294</f>
        <v>0</v>
      </c>
      <c r="AD294" s="48">
        <f>cargo!DJ294</f>
        <v>0</v>
      </c>
      <c r="AE294" s="48">
        <f>cargo!DK294</f>
        <v>0</v>
      </c>
      <c r="AF294" s="48">
        <f t="shared" si="25"/>
        <v>168989.69900000002</v>
      </c>
      <c r="AG294" s="48">
        <f t="shared" si="25"/>
        <v>168989.69900000002</v>
      </c>
      <c r="AH294" s="48">
        <f t="shared" si="25"/>
        <v>152202.81299999999</v>
      </c>
      <c r="AI294" s="48">
        <f t="shared" si="25"/>
        <v>16786.886000000002</v>
      </c>
      <c r="AJ294" s="48">
        <f t="shared" si="25"/>
        <v>0</v>
      </c>
      <c r="AK294" s="48">
        <f t="shared" si="25"/>
        <v>0</v>
      </c>
      <c r="AL294" s="48">
        <f t="shared" si="25"/>
        <v>0</v>
      </c>
    </row>
    <row r="295" spans="1:38" s="3" customFormat="1" ht="15" customHeight="1" x14ac:dyDescent="0.25">
      <c r="A295" s="52"/>
      <c r="B295" s="50"/>
      <c r="C295" s="54" t="s">
        <v>244</v>
      </c>
      <c r="D295" s="48">
        <f>cargo!Y295</f>
        <v>13108.510000000002</v>
      </c>
      <c r="E295" s="48">
        <f>cargo!Z295</f>
        <v>13108.510000000002</v>
      </c>
      <c r="F295" s="48">
        <f>cargo!AA295</f>
        <v>12317.020000000002</v>
      </c>
      <c r="G295" s="48">
        <f>cargo!AB295</f>
        <v>791.49000000000024</v>
      </c>
      <c r="H295" s="48">
        <f>cargo!AC295</f>
        <v>0</v>
      </c>
      <c r="I295" s="48">
        <f>cargo!AD295</f>
        <v>0</v>
      </c>
      <c r="J295" s="48">
        <f>cargo!AE295</f>
        <v>0</v>
      </c>
      <c r="K295" s="48">
        <f>cargo!BA295</f>
        <v>13623.980000000001</v>
      </c>
      <c r="L295" s="48">
        <f>cargo!BB295</f>
        <v>13623.980000000001</v>
      </c>
      <c r="M295" s="48">
        <f>cargo!BC295</f>
        <v>12847.390000000001</v>
      </c>
      <c r="N295" s="48">
        <f>cargo!BD295</f>
        <v>776.59</v>
      </c>
      <c r="O295" s="48">
        <f>cargo!BE295</f>
        <v>0</v>
      </c>
      <c r="P295" s="48">
        <f>cargo!BF295</f>
        <v>0</v>
      </c>
      <c r="Q295" s="48">
        <f>cargo!BG295</f>
        <v>0</v>
      </c>
      <c r="R295" s="48">
        <f>cargo!CC295</f>
        <v>16660.983</v>
      </c>
      <c r="S295" s="48">
        <f>cargo!CD295</f>
        <v>16660.983</v>
      </c>
      <c r="T295" s="48">
        <f>cargo!CE295</f>
        <v>15439.782999999999</v>
      </c>
      <c r="U295" s="48">
        <f>cargo!CF295</f>
        <v>1221.2</v>
      </c>
      <c r="V295" s="48">
        <f>cargo!CG295</f>
        <v>0</v>
      </c>
      <c r="W295" s="48">
        <f>cargo!CH295</f>
        <v>0</v>
      </c>
      <c r="X295" s="48">
        <f>cargo!CI295</f>
        <v>0</v>
      </c>
      <c r="Y295" s="48">
        <f>cargo!DE295</f>
        <v>16551.300999999999</v>
      </c>
      <c r="Z295" s="48">
        <f>cargo!DF295</f>
        <v>16551.300999999999</v>
      </c>
      <c r="AA295" s="48">
        <f>cargo!DG295</f>
        <v>15500.489999999998</v>
      </c>
      <c r="AB295" s="48">
        <f>cargo!DH295</f>
        <v>1050.8109999999999</v>
      </c>
      <c r="AC295" s="48">
        <f>cargo!DI295</f>
        <v>0</v>
      </c>
      <c r="AD295" s="48">
        <f>cargo!DJ295</f>
        <v>0</v>
      </c>
      <c r="AE295" s="48">
        <f>cargo!DK295</f>
        <v>0</v>
      </c>
      <c r="AF295" s="48">
        <f t="shared" si="25"/>
        <v>59944.774000000005</v>
      </c>
      <c r="AG295" s="48">
        <f t="shared" si="25"/>
        <v>59944.774000000005</v>
      </c>
      <c r="AH295" s="48">
        <f t="shared" si="25"/>
        <v>56104.682999999997</v>
      </c>
      <c r="AI295" s="48">
        <f t="shared" si="25"/>
        <v>3840.0910000000003</v>
      </c>
      <c r="AJ295" s="48">
        <f t="shared" si="25"/>
        <v>0</v>
      </c>
      <c r="AK295" s="48">
        <f t="shared" si="25"/>
        <v>0</v>
      </c>
      <c r="AL295" s="48">
        <f t="shared" si="25"/>
        <v>0</v>
      </c>
    </row>
    <row r="296" spans="1:38" s="3" customFormat="1" ht="15" customHeight="1" x14ac:dyDescent="0.25">
      <c r="A296" s="52"/>
      <c r="B296" s="50"/>
      <c r="C296" s="54" t="s">
        <v>245</v>
      </c>
      <c r="D296" s="48">
        <f>cargo!Y296</f>
        <v>26905.065000000002</v>
      </c>
      <c r="E296" s="48">
        <f>cargo!Z296</f>
        <v>26905.065000000002</v>
      </c>
      <c r="F296" s="48">
        <f>cargo!AA296</f>
        <v>25386.83</v>
      </c>
      <c r="G296" s="48">
        <f>cargo!AB296</f>
        <v>1518.2350000000001</v>
      </c>
      <c r="H296" s="48">
        <f>cargo!AC296</f>
        <v>0</v>
      </c>
      <c r="I296" s="48">
        <f>cargo!AD296</f>
        <v>0</v>
      </c>
      <c r="J296" s="48">
        <f>cargo!AE296</f>
        <v>0</v>
      </c>
      <c r="K296" s="48">
        <f>cargo!BA296</f>
        <v>20021.674999999999</v>
      </c>
      <c r="L296" s="48">
        <f>cargo!BB296</f>
        <v>20021.674999999999</v>
      </c>
      <c r="M296" s="48">
        <f>cargo!BC296</f>
        <v>18493.48</v>
      </c>
      <c r="N296" s="48">
        <f>cargo!BD296</f>
        <v>1528.1950000000002</v>
      </c>
      <c r="O296" s="48">
        <f>cargo!BE296</f>
        <v>0</v>
      </c>
      <c r="P296" s="48">
        <f>cargo!BF296</f>
        <v>0</v>
      </c>
      <c r="Q296" s="48">
        <f>cargo!BG296</f>
        <v>0</v>
      </c>
      <c r="R296" s="48">
        <f>cargo!CC296</f>
        <v>28588.574999999997</v>
      </c>
      <c r="S296" s="48">
        <f>cargo!CD296</f>
        <v>28588.574999999997</v>
      </c>
      <c r="T296" s="48">
        <f>cargo!CE296</f>
        <v>26689.599999999999</v>
      </c>
      <c r="U296" s="48">
        <f>cargo!CF296</f>
        <v>1898.9749999999999</v>
      </c>
      <c r="V296" s="48">
        <f>cargo!CG296</f>
        <v>0</v>
      </c>
      <c r="W296" s="48">
        <f>cargo!CH296</f>
        <v>0</v>
      </c>
      <c r="X296" s="48">
        <f>cargo!CI296</f>
        <v>0</v>
      </c>
      <c r="Y296" s="48">
        <f>cargo!DE296</f>
        <v>33529.61</v>
      </c>
      <c r="Z296" s="48">
        <f>cargo!DF296</f>
        <v>33529.61</v>
      </c>
      <c r="AA296" s="48">
        <f>cargo!DG296</f>
        <v>25528.22</v>
      </c>
      <c r="AB296" s="48">
        <f>cargo!DH296</f>
        <v>8001.39</v>
      </c>
      <c r="AC296" s="48">
        <f>cargo!DI296</f>
        <v>0</v>
      </c>
      <c r="AD296" s="48">
        <f>cargo!DJ296</f>
        <v>0</v>
      </c>
      <c r="AE296" s="48">
        <f>cargo!DK296</f>
        <v>0</v>
      </c>
      <c r="AF296" s="48">
        <f t="shared" si="25"/>
        <v>109044.925</v>
      </c>
      <c r="AG296" s="48">
        <f t="shared" si="25"/>
        <v>109044.925</v>
      </c>
      <c r="AH296" s="48">
        <f t="shared" si="25"/>
        <v>96098.13</v>
      </c>
      <c r="AI296" s="48">
        <f t="shared" si="25"/>
        <v>12946.795000000002</v>
      </c>
      <c r="AJ296" s="48">
        <f t="shared" si="25"/>
        <v>0</v>
      </c>
      <c r="AK296" s="48">
        <f t="shared" si="25"/>
        <v>0</v>
      </c>
      <c r="AL296" s="48">
        <f t="shared" si="25"/>
        <v>0</v>
      </c>
    </row>
    <row r="297" spans="1:38" s="3" customFormat="1" ht="15" customHeight="1" x14ac:dyDescent="0.25">
      <c r="A297" s="52"/>
      <c r="B297" s="50"/>
      <c r="C297" s="54" t="s">
        <v>246</v>
      </c>
      <c r="D297" s="48">
        <f>cargo!Y297</f>
        <v>0</v>
      </c>
      <c r="E297" s="48">
        <f>cargo!Z297</f>
        <v>0</v>
      </c>
      <c r="F297" s="48">
        <f>cargo!AA297</f>
        <v>0</v>
      </c>
      <c r="G297" s="48">
        <f>cargo!AB297</f>
        <v>0</v>
      </c>
      <c r="H297" s="48">
        <f>cargo!AC297</f>
        <v>0</v>
      </c>
      <c r="I297" s="48">
        <f>cargo!AD297</f>
        <v>0</v>
      </c>
      <c r="J297" s="48">
        <f>cargo!AE297</f>
        <v>0</v>
      </c>
      <c r="K297" s="48">
        <f>cargo!BA297</f>
        <v>0</v>
      </c>
      <c r="L297" s="48">
        <f>cargo!BB297</f>
        <v>0</v>
      </c>
      <c r="M297" s="48">
        <f>cargo!BC297</f>
        <v>0</v>
      </c>
      <c r="N297" s="48">
        <f>cargo!BD297</f>
        <v>0</v>
      </c>
      <c r="O297" s="48">
        <f>cargo!BE297</f>
        <v>0</v>
      </c>
      <c r="P297" s="48">
        <f>cargo!BF297</f>
        <v>0</v>
      </c>
      <c r="Q297" s="48">
        <f>cargo!BG297</f>
        <v>0</v>
      </c>
      <c r="R297" s="48">
        <f>cargo!CC297</f>
        <v>0</v>
      </c>
      <c r="S297" s="48">
        <f>cargo!CD297</f>
        <v>0</v>
      </c>
      <c r="T297" s="48">
        <f>cargo!CE297</f>
        <v>0</v>
      </c>
      <c r="U297" s="48">
        <f>cargo!CF297</f>
        <v>0</v>
      </c>
      <c r="V297" s="48">
        <f>cargo!CG297</f>
        <v>0</v>
      </c>
      <c r="W297" s="48">
        <f>cargo!CH297</f>
        <v>0</v>
      </c>
      <c r="X297" s="48">
        <f>cargo!CI297</f>
        <v>0</v>
      </c>
      <c r="Y297" s="48">
        <f>cargo!DE297</f>
        <v>0</v>
      </c>
      <c r="Z297" s="48">
        <f>cargo!DF297</f>
        <v>0</v>
      </c>
      <c r="AA297" s="48">
        <f>cargo!DG297</f>
        <v>0</v>
      </c>
      <c r="AB297" s="48">
        <f>cargo!DH297</f>
        <v>0</v>
      </c>
      <c r="AC297" s="48">
        <f>cargo!DI297</f>
        <v>0</v>
      </c>
      <c r="AD297" s="48">
        <f>cargo!DJ297</f>
        <v>0</v>
      </c>
      <c r="AE297" s="48">
        <f>cargo!DK297</f>
        <v>0</v>
      </c>
      <c r="AF297" s="48">
        <f t="shared" si="25"/>
        <v>0</v>
      </c>
      <c r="AG297" s="48">
        <f t="shared" si="25"/>
        <v>0</v>
      </c>
      <c r="AH297" s="48">
        <f t="shared" si="25"/>
        <v>0</v>
      </c>
      <c r="AI297" s="48">
        <f t="shared" si="25"/>
        <v>0</v>
      </c>
      <c r="AJ297" s="48">
        <f t="shared" si="25"/>
        <v>0</v>
      </c>
      <c r="AK297" s="48">
        <f t="shared" si="25"/>
        <v>0</v>
      </c>
      <c r="AL297" s="48">
        <f t="shared" si="25"/>
        <v>0</v>
      </c>
    </row>
    <row r="298" spans="1:38" s="3" customFormat="1" ht="15" customHeight="1" x14ac:dyDescent="0.25">
      <c r="A298" s="52"/>
      <c r="B298" s="50"/>
      <c r="C298" s="51" t="s">
        <v>247</v>
      </c>
      <c r="D298" s="48">
        <f>cargo!Y298</f>
        <v>10200.670000000002</v>
      </c>
      <c r="E298" s="48">
        <f>cargo!Z298</f>
        <v>10200.670000000002</v>
      </c>
      <c r="F298" s="48">
        <f>cargo!AA298</f>
        <v>9332.1200000000008</v>
      </c>
      <c r="G298" s="48">
        <f>cargo!AB298</f>
        <v>868.5500000000003</v>
      </c>
      <c r="H298" s="48">
        <f>cargo!AC298</f>
        <v>0</v>
      </c>
      <c r="I298" s="48">
        <f>cargo!AD298</f>
        <v>0</v>
      </c>
      <c r="J298" s="48">
        <f>cargo!AE298</f>
        <v>0</v>
      </c>
      <c r="K298" s="48">
        <f>cargo!BA298</f>
        <v>12408.690000000002</v>
      </c>
      <c r="L298" s="48">
        <f>cargo!BB298</f>
        <v>12408.690000000002</v>
      </c>
      <c r="M298" s="48">
        <f>cargo!BC298</f>
        <v>10136.52</v>
      </c>
      <c r="N298" s="48">
        <f>cargo!BD298</f>
        <v>2272.170000000001</v>
      </c>
      <c r="O298" s="48">
        <f>cargo!BE298</f>
        <v>0</v>
      </c>
      <c r="P298" s="48">
        <f>cargo!BF298</f>
        <v>0</v>
      </c>
      <c r="Q298" s="48">
        <f>cargo!BG298</f>
        <v>0</v>
      </c>
      <c r="R298" s="48">
        <f>cargo!CC298</f>
        <v>6476.7900000000018</v>
      </c>
      <c r="S298" s="48">
        <f>cargo!CD298</f>
        <v>6476.7900000000018</v>
      </c>
      <c r="T298" s="48">
        <f>cargo!CE298</f>
        <v>4313.880000000001</v>
      </c>
      <c r="U298" s="48">
        <f>cargo!CF298</f>
        <v>2162.9100000000008</v>
      </c>
      <c r="V298" s="48">
        <f>cargo!CG298</f>
        <v>0</v>
      </c>
      <c r="W298" s="48">
        <f>cargo!CH298</f>
        <v>0</v>
      </c>
      <c r="X298" s="48">
        <f>cargo!CI298</f>
        <v>0</v>
      </c>
      <c r="Y298" s="48">
        <f>cargo!DE298</f>
        <v>9803.8600000000042</v>
      </c>
      <c r="Z298" s="48">
        <f>cargo!DF298</f>
        <v>9803.8600000000042</v>
      </c>
      <c r="AA298" s="48">
        <f>cargo!DG298</f>
        <v>7468.6700000000028</v>
      </c>
      <c r="AB298" s="48">
        <f>cargo!DH298</f>
        <v>2335.190000000001</v>
      </c>
      <c r="AC298" s="48">
        <f>cargo!DI298</f>
        <v>0</v>
      </c>
      <c r="AD298" s="48">
        <f>cargo!DJ298</f>
        <v>0</v>
      </c>
      <c r="AE298" s="48">
        <f>cargo!DK298</f>
        <v>0</v>
      </c>
      <c r="AF298" s="48">
        <f t="shared" si="25"/>
        <v>38890.010000000009</v>
      </c>
      <c r="AG298" s="48">
        <f t="shared" si="25"/>
        <v>38890.010000000009</v>
      </c>
      <c r="AH298" s="48">
        <f t="shared" si="25"/>
        <v>31251.190000000002</v>
      </c>
      <c r="AI298" s="48">
        <f t="shared" si="25"/>
        <v>7638.8200000000033</v>
      </c>
      <c r="AJ298" s="48">
        <f t="shared" si="25"/>
        <v>0</v>
      </c>
      <c r="AK298" s="48">
        <f t="shared" si="25"/>
        <v>0</v>
      </c>
      <c r="AL298" s="48">
        <f t="shared" si="25"/>
        <v>0</v>
      </c>
    </row>
    <row r="299" spans="1:38" s="3" customFormat="1" ht="15" customHeight="1" x14ac:dyDescent="0.25">
      <c r="A299" s="52"/>
      <c r="B299" s="50"/>
      <c r="C299" s="54" t="s">
        <v>248</v>
      </c>
      <c r="D299" s="48">
        <f>cargo!Y299</f>
        <v>2357.37</v>
      </c>
      <c r="E299" s="48">
        <f>cargo!Z299</f>
        <v>2357.37</v>
      </c>
      <c r="F299" s="48">
        <f>cargo!AA299</f>
        <v>2207.15</v>
      </c>
      <c r="G299" s="48">
        <f>cargo!AB299</f>
        <v>150.22</v>
      </c>
      <c r="H299" s="48">
        <f>cargo!AC299</f>
        <v>0</v>
      </c>
      <c r="I299" s="48">
        <f>cargo!AD299</f>
        <v>0</v>
      </c>
      <c r="J299" s="48">
        <f>cargo!AE299</f>
        <v>0</v>
      </c>
      <c r="K299" s="48">
        <f>cargo!BA299</f>
        <v>1574.6000000000001</v>
      </c>
      <c r="L299" s="48">
        <f>cargo!BB299</f>
        <v>1574.6000000000001</v>
      </c>
      <c r="M299" s="48">
        <f>cargo!BC299</f>
        <v>1450.9</v>
      </c>
      <c r="N299" s="48">
        <f>cargo!BD299</f>
        <v>123.7</v>
      </c>
      <c r="O299" s="48">
        <f>cargo!BE299</f>
        <v>0</v>
      </c>
      <c r="P299" s="48">
        <f>cargo!BF299</f>
        <v>0</v>
      </c>
      <c r="Q299" s="48">
        <f>cargo!BG299</f>
        <v>0</v>
      </c>
      <c r="R299" s="48">
        <f>cargo!CC299</f>
        <v>391.71999999999997</v>
      </c>
      <c r="S299" s="48">
        <f>cargo!CD299</f>
        <v>391.71999999999997</v>
      </c>
      <c r="T299" s="48">
        <f>cargo!CE299</f>
        <v>390.42999999999995</v>
      </c>
      <c r="U299" s="48">
        <f>cargo!CF299</f>
        <v>1.29</v>
      </c>
      <c r="V299" s="48">
        <f>cargo!CG299</f>
        <v>0</v>
      </c>
      <c r="W299" s="48">
        <f>cargo!CH299</f>
        <v>0</v>
      </c>
      <c r="X299" s="48">
        <f>cargo!CI299</f>
        <v>0</v>
      </c>
      <c r="Y299" s="48">
        <f>cargo!DE299</f>
        <v>634.66</v>
      </c>
      <c r="Z299" s="48">
        <f>cargo!DF299</f>
        <v>634.66</v>
      </c>
      <c r="AA299" s="48">
        <f>cargo!DG299</f>
        <v>596.76</v>
      </c>
      <c r="AB299" s="48">
        <f>cargo!DH299</f>
        <v>37.900000000000006</v>
      </c>
      <c r="AC299" s="48">
        <f>cargo!DI299</f>
        <v>0</v>
      </c>
      <c r="AD299" s="48">
        <f>cargo!DJ299</f>
        <v>0</v>
      </c>
      <c r="AE299" s="48">
        <f>cargo!DK299</f>
        <v>0</v>
      </c>
      <c r="AF299" s="48">
        <f t="shared" si="25"/>
        <v>4958.3500000000004</v>
      </c>
      <c r="AG299" s="48">
        <f t="shared" si="25"/>
        <v>4958.3500000000004</v>
      </c>
      <c r="AH299" s="48">
        <f t="shared" si="25"/>
        <v>4645.24</v>
      </c>
      <c r="AI299" s="48">
        <f t="shared" si="25"/>
        <v>313.11</v>
      </c>
      <c r="AJ299" s="48">
        <f t="shared" si="25"/>
        <v>0</v>
      </c>
      <c r="AK299" s="48">
        <f t="shared" si="25"/>
        <v>0</v>
      </c>
      <c r="AL299" s="48">
        <f t="shared" si="25"/>
        <v>0</v>
      </c>
    </row>
    <row r="300" spans="1:38" s="3" customFormat="1" ht="15" customHeight="1" x14ac:dyDescent="0.25">
      <c r="A300" s="52"/>
      <c r="B300" s="50"/>
      <c r="C300" s="54" t="s">
        <v>249</v>
      </c>
      <c r="D300" s="48">
        <f>cargo!Y300</f>
        <v>7843.3</v>
      </c>
      <c r="E300" s="48">
        <f>cargo!Z300</f>
        <v>7843.3</v>
      </c>
      <c r="F300" s="48">
        <f>cargo!AA300</f>
        <v>7124.97</v>
      </c>
      <c r="G300" s="48">
        <f>cargo!AB300</f>
        <v>718.33000000000027</v>
      </c>
      <c r="H300" s="48">
        <f>cargo!AC300</f>
        <v>0</v>
      </c>
      <c r="I300" s="48">
        <f>cargo!AD300</f>
        <v>0</v>
      </c>
      <c r="J300" s="48">
        <f>cargo!AE300</f>
        <v>0</v>
      </c>
      <c r="K300" s="48">
        <f>cargo!BA300</f>
        <v>10834.090000000002</v>
      </c>
      <c r="L300" s="48">
        <f>cargo!BB300</f>
        <v>10834.090000000002</v>
      </c>
      <c r="M300" s="48">
        <f>cargo!BC300</f>
        <v>8685.6200000000008</v>
      </c>
      <c r="N300" s="48">
        <f>cargo!BD300</f>
        <v>2148.4700000000012</v>
      </c>
      <c r="O300" s="48">
        <f>cargo!BE300</f>
        <v>0</v>
      </c>
      <c r="P300" s="48">
        <f>cargo!BF300</f>
        <v>0</v>
      </c>
      <c r="Q300" s="48">
        <f>cargo!BG300</f>
        <v>0</v>
      </c>
      <c r="R300" s="48">
        <f>cargo!CC300</f>
        <v>6085.0700000000015</v>
      </c>
      <c r="S300" s="48">
        <f>cargo!CD300</f>
        <v>6085.0700000000015</v>
      </c>
      <c r="T300" s="48">
        <f>cargo!CE300</f>
        <v>3923.4500000000007</v>
      </c>
      <c r="U300" s="48">
        <f>cargo!CF300</f>
        <v>2161.6200000000008</v>
      </c>
      <c r="V300" s="48">
        <f>cargo!CG300</f>
        <v>0</v>
      </c>
      <c r="W300" s="48">
        <f>cargo!CH300</f>
        <v>0</v>
      </c>
      <c r="X300" s="48">
        <f>cargo!CI300</f>
        <v>0</v>
      </c>
      <c r="Y300" s="48">
        <f>cargo!DE300</f>
        <v>9169.2000000000044</v>
      </c>
      <c r="Z300" s="48">
        <f>cargo!DF300</f>
        <v>9169.2000000000044</v>
      </c>
      <c r="AA300" s="48">
        <f>cargo!DG300</f>
        <v>6871.9100000000026</v>
      </c>
      <c r="AB300" s="48">
        <f>cargo!DH300</f>
        <v>2297.2900000000009</v>
      </c>
      <c r="AC300" s="48">
        <f>cargo!DI300</f>
        <v>0</v>
      </c>
      <c r="AD300" s="48">
        <f>cargo!DJ300</f>
        <v>0</v>
      </c>
      <c r="AE300" s="48">
        <f>cargo!DK300</f>
        <v>0</v>
      </c>
      <c r="AF300" s="48">
        <f t="shared" si="25"/>
        <v>33931.660000000011</v>
      </c>
      <c r="AG300" s="48">
        <f t="shared" si="25"/>
        <v>33931.660000000011</v>
      </c>
      <c r="AH300" s="48">
        <f t="shared" si="25"/>
        <v>26605.950000000004</v>
      </c>
      <c r="AI300" s="48">
        <f t="shared" si="25"/>
        <v>7325.7100000000028</v>
      </c>
      <c r="AJ300" s="48">
        <f t="shared" si="25"/>
        <v>0</v>
      </c>
      <c r="AK300" s="48">
        <f t="shared" si="25"/>
        <v>0</v>
      </c>
      <c r="AL300" s="48">
        <f t="shared" si="25"/>
        <v>0</v>
      </c>
    </row>
    <row r="301" spans="1:38" s="3" customFormat="1" ht="15" customHeight="1" x14ac:dyDescent="0.25">
      <c r="A301" s="52"/>
      <c r="B301" s="50"/>
      <c r="C301" s="51" t="s">
        <v>250</v>
      </c>
      <c r="D301" s="48">
        <f>cargo!Y301</f>
        <v>37914.82</v>
      </c>
      <c r="E301" s="48">
        <f>cargo!Z301</f>
        <v>37914.82</v>
      </c>
      <c r="F301" s="48">
        <f>cargo!AA301</f>
        <v>37746.35</v>
      </c>
      <c r="G301" s="48">
        <f>cargo!AB301</f>
        <v>168.47</v>
      </c>
      <c r="H301" s="48">
        <f>cargo!AC301</f>
        <v>0</v>
      </c>
      <c r="I301" s="48">
        <f>cargo!AD301</f>
        <v>0</v>
      </c>
      <c r="J301" s="48">
        <f>cargo!AE301</f>
        <v>0</v>
      </c>
      <c r="K301" s="48">
        <f>cargo!BA301</f>
        <v>46818.58</v>
      </c>
      <c r="L301" s="48">
        <f>cargo!BB301</f>
        <v>46818.58</v>
      </c>
      <c r="M301" s="48">
        <f>cargo!BC301</f>
        <v>46468.79</v>
      </c>
      <c r="N301" s="48">
        <f>cargo!BD301</f>
        <v>349.78999999999996</v>
      </c>
      <c r="O301" s="48">
        <f>cargo!BE301</f>
        <v>0</v>
      </c>
      <c r="P301" s="48">
        <f>cargo!BF301</f>
        <v>0</v>
      </c>
      <c r="Q301" s="48">
        <f>cargo!BG301</f>
        <v>0</v>
      </c>
      <c r="R301" s="48">
        <f>cargo!CC301</f>
        <v>55142.6</v>
      </c>
      <c r="S301" s="48">
        <f>cargo!CD301</f>
        <v>55142.6</v>
      </c>
      <c r="T301" s="48">
        <f>cargo!CE301</f>
        <v>54826.879999999997</v>
      </c>
      <c r="U301" s="48">
        <f>cargo!CF301</f>
        <v>315.71999999999991</v>
      </c>
      <c r="V301" s="48">
        <f>cargo!CG301</f>
        <v>0</v>
      </c>
      <c r="W301" s="48">
        <f>cargo!CH301</f>
        <v>0</v>
      </c>
      <c r="X301" s="48">
        <f>cargo!CI301</f>
        <v>0</v>
      </c>
      <c r="Y301" s="48">
        <f>cargo!DE301</f>
        <v>35788.670000000006</v>
      </c>
      <c r="Z301" s="48">
        <f>cargo!DF301</f>
        <v>35788.670000000006</v>
      </c>
      <c r="AA301" s="48">
        <f>cargo!DG301</f>
        <v>35580.26</v>
      </c>
      <c r="AB301" s="48">
        <f>cargo!DH301</f>
        <v>208.41</v>
      </c>
      <c r="AC301" s="48">
        <f>cargo!DI301</f>
        <v>0</v>
      </c>
      <c r="AD301" s="48">
        <f>cargo!DJ301</f>
        <v>0</v>
      </c>
      <c r="AE301" s="48">
        <f>cargo!DK301</f>
        <v>0</v>
      </c>
      <c r="AF301" s="48">
        <f t="shared" si="25"/>
        <v>175664.67</v>
      </c>
      <c r="AG301" s="48">
        <f t="shared" si="25"/>
        <v>175664.67</v>
      </c>
      <c r="AH301" s="48">
        <f t="shared" si="25"/>
        <v>174622.28</v>
      </c>
      <c r="AI301" s="48">
        <f t="shared" si="25"/>
        <v>1042.3899999999999</v>
      </c>
      <c r="AJ301" s="48">
        <f t="shared" si="25"/>
        <v>0</v>
      </c>
      <c r="AK301" s="48">
        <f t="shared" si="25"/>
        <v>0</v>
      </c>
      <c r="AL301" s="48">
        <f t="shared" si="25"/>
        <v>0</v>
      </c>
    </row>
    <row r="302" spans="1:38" s="3" customFormat="1" ht="15" customHeight="1" x14ac:dyDescent="0.25">
      <c r="A302" s="52"/>
      <c r="B302" s="50"/>
      <c r="C302" s="54" t="s">
        <v>251</v>
      </c>
      <c r="D302" s="48">
        <f>cargo!Y302</f>
        <v>2606.7199999999998</v>
      </c>
      <c r="E302" s="48">
        <f>cargo!Z302</f>
        <v>2606.7199999999998</v>
      </c>
      <c r="F302" s="48">
        <f>cargo!AA302</f>
        <v>2470.85</v>
      </c>
      <c r="G302" s="48">
        <f>cargo!AB302</f>
        <v>135.87</v>
      </c>
      <c r="H302" s="48">
        <f>cargo!AC302</f>
        <v>0</v>
      </c>
      <c r="I302" s="48">
        <f>cargo!AD302</f>
        <v>0</v>
      </c>
      <c r="J302" s="48">
        <f>cargo!AE302</f>
        <v>0</v>
      </c>
      <c r="K302" s="48">
        <f>cargo!BA302</f>
        <v>6224.53</v>
      </c>
      <c r="L302" s="48">
        <f>cargo!BB302</f>
        <v>6224.53</v>
      </c>
      <c r="M302" s="48">
        <f>cargo!BC302</f>
        <v>5949.74</v>
      </c>
      <c r="N302" s="48">
        <f>cargo!BD302</f>
        <v>274.78999999999996</v>
      </c>
      <c r="O302" s="48">
        <f>cargo!BE302</f>
        <v>0</v>
      </c>
      <c r="P302" s="48">
        <f>cargo!BF302</f>
        <v>0</v>
      </c>
      <c r="Q302" s="48">
        <f>cargo!BG302</f>
        <v>0</v>
      </c>
      <c r="R302" s="48">
        <f>cargo!CC302</f>
        <v>2909.07</v>
      </c>
      <c r="S302" s="48">
        <f>cargo!CD302</f>
        <v>2909.07</v>
      </c>
      <c r="T302" s="48">
        <f>cargo!CE302</f>
        <v>2873.57</v>
      </c>
      <c r="U302" s="48">
        <f>cargo!CF302</f>
        <v>35.5</v>
      </c>
      <c r="V302" s="48">
        <f>cargo!CG302</f>
        <v>0</v>
      </c>
      <c r="W302" s="48">
        <f>cargo!CH302</f>
        <v>0</v>
      </c>
      <c r="X302" s="48">
        <f>cargo!CI302</f>
        <v>0</v>
      </c>
      <c r="Y302" s="48">
        <f>cargo!DE302</f>
        <v>2740.65</v>
      </c>
      <c r="Z302" s="48">
        <f>cargo!DF302</f>
        <v>2740.65</v>
      </c>
      <c r="AA302" s="48">
        <f>cargo!DG302</f>
        <v>2594.21</v>
      </c>
      <c r="AB302" s="48">
        <f>cargo!DH302</f>
        <v>146.44</v>
      </c>
      <c r="AC302" s="48">
        <f>cargo!DI302</f>
        <v>0</v>
      </c>
      <c r="AD302" s="48">
        <f>cargo!DJ302</f>
        <v>0</v>
      </c>
      <c r="AE302" s="48">
        <f>cargo!DK302</f>
        <v>0</v>
      </c>
      <c r="AF302" s="48">
        <f t="shared" si="25"/>
        <v>14480.97</v>
      </c>
      <c r="AG302" s="48">
        <f t="shared" si="25"/>
        <v>14480.97</v>
      </c>
      <c r="AH302" s="48">
        <f t="shared" si="25"/>
        <v>13888.369999999999</v>
      </c>
      <c r="AI302" s="48">
        <f t="shared" si="25"/>
        <v>592.59999999999991</v>
      </c>
      <c r="AJ302" s="48">
        <f t="shared" si="25"/>
        <v>0</v>
      </c>
      <c r="AK302" s="48">
        <f t="shared" si="25"/>
        <v>0</v>
      </c>
      <c r="AL302" s="48">
        <f t="shared" si="25"/>
        <v>0</v>
      </c>
    </row>
    <row r="303" spans="1:38" s="3" customFormat="1" ht="15" customHeight="1" x14ac:dyDescent="0.25">
      <c r="A303" s="52"/>
      <c r="B303" s="50"/>
      <c r="C303" s="54" t="s">
        <v>252</v>
      </c>
      <c r="D303" s="48">
        <f>cargo!Y303</f>
        <v>35308.1</v>
      </c>
      <c r="E303" s="48">
        <f>cargo!Z303</f>
        <v>35308.1</v>
      </c>
      <c r="F303" s="48">
        <f>cargo!AA303</f>
        <v>35275.5</v>
      </c>
      <c r="G303" s="48">
        <f>cargo!AB303</f>
        <v>32.599999999999994</v>
      </c>
      <c r="H303" s="48">
        <f>cargo!AC303</f>
        <v>0</v>
      </c>
      <c r="I303" s="48">
        <f>cargo!AD303</f>
        <v>0</v>
      </c>
      <c r="J303" s="48">
        <f>cargo!AE303</f>
        <v>0</v>
      </c>
      <c r="K303" s="48">
        <f>cargo!BA303</f>
        <v>40594.050000000003</v>
      </c>
      <c r="L303" s="48">
        <f>cargo!BB303</f>
        <v>40594.050000000003</v>
      </c>
      <c r="M303" s="48">
        <f>cargo!BC303</f>
        <v>40519.050000000003</v>
      </c>
      <c r="N303" s="48">
        <f>cargo!BD303</f>
        <v>75</v>
      </c>
      <c r="O303" s="48">
        <f>cargo!BE303</f>
        <v>0</v>
      </c>
      <c r="P303" s="48">
        <f>cargo!BF303</f>
        <v>0</v>
      </c>
      <c r="Q303" s="48">
        <f>cargo!BG303</f>
        <v>0</v>
      </c>
      <c r="R303" s="48">
        <f>cargo!CC303</f>
        <v>52233.53</v>
      </c>
      <c r="S303" s="48">
        <f>cargo!CD303</f>
        <v>52233.53</v>
      </c>
      <c r="T303" s="48">
        <f>cargo!CE303</f>
        <v>51953.31</v>
      </c>
      <c r="U303" s="48">
        <f>cargo!CF303</f>
        <v>280.21999999999991</v>
      </c>
      <c r="V303" s="48">
        <f>cargo!CG303</f>
        <v>0</v>
      </c>
      <c r="W303" s="48">
        <f>cargo!CH303</f>
        <v>0</v>
      </c>
      <c r="X303" s="48">
        <f>cargo!CI303</f>
        <v>0</v>
      </c>
      <c r="Y303" s="48">
        <f>cargo!DE303</f>
        <v>33048.020000000004</v>
      </c>
      <c r="Z303" s="48">
        <f>cargo!DF303</f>
        <v>33048.020000000004</v>
      </c>
      <c r="AA303" s="48">
        <f>cargo!DG303</f>
        <v>32986.050000000003</v>
      </c>
      <c r="AB303" s="48">
        <f>cargo!DH303</f>
        <v>61.969999999999992</v>
      </c>
      <c r="AC303" s="48">
        <f>cargo!DI303</f>
        <v>0</v>
      </c>
      <c r="AD303" s="48">
        <f>cargo!DJ303</f>
        <v>0</v>
      </c>
      <c r="AE303" s="48">
        <f>cargo!DK303</f>
        <v>0</v>
      </c>
      <c r="AF303" s="48">
        <f t="shared" si="25"/>
        <v>161183.70000000001</v>
      </c>
      <c r="AG303" s="48">
        <f t="shared" si="25"/>
        <v>161183.70000000001</v>
      </c>
      <c r="AH303" s="48">
        <f t="shared" si="25"/>
        <v>160733.91</v>
      </c>
      <c r="AI303" s="48">
        <f t="shared" si="25"/>
        <v>449.78999999999991</v>
      </c>
      <c r="AJ303" s="48">
        <f t="shared" si="25"/>
        <v>0</v>
      </c>
      <c r="AK303" s="48">
        <f t="shared" si="25"/>
        <v>0</v>
      </c>
      <c r="AL303" s="48">
        <f t="shared" si="25"/>
        <v>0</v>
      </c>
    </row>
    <row r="304" spans="1:38" s="3" customFormat="1" ht="15" customHeight="1" x14ac:dyDescent="0.25">
      <c r="A304" s="52"/>
      <c r="B304" s="50"/>
      <c r="C304" s="54" t="s">
        <v>253</v>
      </c>
      <c r="D304" s="48">
        <f>cargo!Y304</f>
        <v>0</v>
      </c>
      <c r="E304" s="48">
        <f>cargo!Z304</f>
        <v>0</v>
      </c>
      <c r="F304" s="48">
        <f>cargo!AA304</f>
        <v>0</v>
      </c>
      <c r="G304" s="48">
        <f>cargo!AB304</f>
        <v>0</v>
      </c>
      <c r="H304" s="48">
        <f>cargo!AC304</f>
        <v>0</v>
      </c>
      <c r="I304" s="48">
        <f>cargo!AD304</f>
        <v>0</v>
      </c>
      <c r="J304" s="48">
        <f>cargo!AE304</f>
        <v>0</v>
      </c>
      <c r="K304" s="48">
        <f>cargo!BA304</f>
        <v>0</v>
      </c>
      <c r="L304" s="48">
        <f>cargo!BB304</f>
        <v>0</v>
      </c>
      <c r="M304" s="48">
        <f>cargo!BC304</f>
        <v>0</v>
      </c>
      <c r="N304" s="48">
        <f>cargo!BD304</f>
        <v>0</v>
      </c>
      <c r="O304" s="48">
        <f>cargo!BE304</f>
        <v>0</v>
      </c>
      <c r="P304" s="48">
        <f>cargo!BF304</f>
        <v>0</v>
      </c>
      <c r="Q304" s="48">
        <f>cargo!BG304</f>
        <v>0</v>
      </c>
      <c r="R304" s="48">
        <f>cargo!CC304</f>
        <v>0</v>
      </c>
      <c r="S304" s="48">
        <f>cargo!CD304</f>
        <v>0</v>
      </c>
      <c r="T304" s="48">
        <f>cargo!CE304</f>
        <v>0</v>
      </c>
      <c r="U304" s="48">
        <f>cargo!CF304</f>
        <v>0</v>
      </c>
      <c r="V304" s="48">
        <f>cargo!CG304</f>
        <v>0</v>
      </c>
      <c r="W304" s="48">
        <f>cargo!CH304</f>
        <v>0</v>
      </c>
      <c r="X304" s="48">
        <f>cargo!CI304</f>
        <v>0</v>
      </c>
      <c r="Y304" s="48">
        <f>cargo!DE304</f>
        <v>0</v>
      </c>
      <c r="Z304" s="48">
        <f>cargo!DF304</f>
        <v>0</v>
      </c>
      <c r="AA304" s="48">
        <f>cargo!DG304</f>
        <v>0</v>
      </c>
      <c r="AB304" s="48">
        <f>cargo!DH304</f>
        <v>0</v>
      </c>
      <c r="AC304" s="48">
        <f>cargo!DI304</f>
        <v>0</v>
      </c>
      <c r="AD304" s="48">
        <f>cargo!DJ304</f>
        <v>0</v>
      </c>
      <c r="AE304" s="48">
        <f>cargo!DK304</f>
        <v>0</v>
      </c>
      <c r="AF304" s="48">
        <f t="shared" si="25"/>
        <v>0</v>
      </c>
      <c r="AG304" s="48">
        <f t="shared" si="25"/>
        <v>0</v>
      </c>
      <c r="AH304" s="48">
        <f t="shared" si="25"/>
        <v>0</v>
      </c>
      <c r="AI304" s="48">
        <f t="shared" si="25"/>
        <v>0</v>
      </c>
      <c r="AJ304" s="48">
        <f t="shared" si="25"/>
        <v>0</v>
      </c>
      <c r="AK304" s="48">
        <f t="shared" si="25"/>
        <v>0</v>
      </c>
      <c r="AL304" s="48">
        <f t="shared" si="25"/>
        <v>0</v>
      </c>
    </row>
    <row r="305" spans="1:38" s="3" customFormat="1" ht="15" customHeight="1" x14ac:dyDescent="0.25">
      <c r="A305" s="52"/>
      <c r="B305" s="50"/>
      <c r="C305" s="51" t="s">
        <v>254</v>
      </c>
      <c r="D305" s="48">
        <f>cargo!Y305</f>
        <v>25675.279999999999</v>
      </c>
      <c r="E305" s="48">
        <f>cargo!Z305</f>
        <v>25675.279999999999</v>
      </c>
      <c r="F305" s="48">
        <f>cargo!AA305</f>
        <v>23802.1</v>
      </c>
      <c r="G305" s="48">
        <f>cargo!AB305</f>
        <v>1873.1799999999998</v>
      </c>
      <c r="H305" s="48">
        <f>cargo!AC305</f>
        <v>0</v>
      </c>
      <c r="I305" s="48">
        <f>cargo!AD305</f>
        <v>0</v>
      </c>
      <c r="J305" s="48">
        <f>cargo!AE305</f>
        <v>0</v>
      </c>
      <c r="K305" s="48">
        <f>cargo!BA305</f>
        <v>25661.699999999997</v>
      </c>
      <c r="L305" s="48">
        <f>cargo!BB305</f>
        <v>25661.699999999997</v>
      </c>
      <c r="M305" s="48">
        <f>cargo!BC305</f>
        <v>23312.57</v>
      </c>
      <c r="N305" s="48">
        <f>cargo!BD305</f>
        <v>2349.1299999999992</v>
      </c>
      <c r="O305" s="48">
        <f>cargo!BE305</f>
        <v>0</v>
      </c>
      <c r="P305" s="48">
        <f>cargo!BF305</f>
        <v>0</v>
      </c>
      <c r="Q305" s="48">
        <f>cargo!BG305</f>
        <v>0</v>
      </c>
      <c r="R305" s="48">
        <f>cargo!CC305</f>
        <v>32185.270000000004</v>
      </c>
      <c r="S305" s="48">
        <f>cargo!CD305</f>
        <v>32185.270000000004</v>
      </c>
      <c r="T305" s="48">
        <f>cargo!CE305</f>
        <v>30755.090000000004</v>
      </c>
      <c r="U305" s="48">
        <f>cargo!CF305</f>
        <v>1430.1799999999998</v>
      </c>
      <c r="V305" s="48">
        <f>cargo!CG305</f>
        <v>0</v>
      </c>
      <c r="W305" s="48">
        <f>cargo!CH305</f>
        <v>0</v>
      </c>
      <c r="X305" s="48">
        <f>cargo!CI305</f>
        <v>0</v>
      </c>
      <c r="Y305" s="48">
        <f>cargo!DE305</f>
        <v>33899.42</v>
      </c>
      <c r="Z305" s="48">
        <f>cargo!DF305</f>
        <v>33899.42</v>
      </c>
      <c r="AA305" s="48">
        <f>cargo!DG305</f>
        <v>23351.199999999997</v>
      </c>
      <c r="AB305" s="48">
        <f>cargo!DH305</f>
        <v>10548.22</v>
      </c>
      <c r="AC305" s="48">
        <f>cargo!DI305</f>
        <v>0</v>
      </c>
      <c r="AD305" s="48">
        <f>cargo!DJ305</f>
        <v>0</v>
      </c>
      <c r="AE305" s="48">
        <f>cargo!DK305</f>
        <v>0</v>
      </c>
      <c r="AF305" s="48">
        <f t="shared" si="25"/>
        <v>117421.67</v>
      </c>
      <c r="AG305" s="48">
        <f t="shared" si="25"/>
        <v>117421.67</v>
      </c>
      <c r="AH305" s="48">
        <f t="shared" si="25"/>
        <v>101220.96</v>
      </c>
      <c r="AI305" s="48">
        <f t="shared" si="25"/>
        <v>16200.71</v>
      </c>
      <c r="AJ305" s="48">
        <f t="shared" si="25"/>
        <v>0</v>
      </c>
      <c r="AK305" s="48">
        <f t="shared" si="25"/>
        <v>0</v>
      </c>
      <c r="AL305" s="48">
        <f t="shared" si="25"/>
        <v>0</v>
      </c>
    </row>
    <row r="306" spans="1:38" s="3" customFormat="1" ht="15" customHeight="1" x14ac:dyDescent="0.25">
      <c r="A306" s="52"/>
      <c r="B306" s="50"/>
      <c r="C306" s="51" t="s">
        <v>255</v>
      </c>
      <c r="D306" s="48">
        <f>cargo!Y306</f>
        <v>63150.770000000004</v>
      </c>
      <c r="E306" s="48">
        <f>cargo!Z306</f>
        <v>63150.770000000004</v>
      </c>
      <c r="F306" s="48">
        <f>cargo!AA306</f>
        <v>58176.630000000005</v>
      </c>
      <c r="G306" s="48">
        <f>cargo!AB306</f>
        <v>4974.1399999999994</v>
      </c>
      <c r="H306" s="48">
        <f>cargo!AC306</f>
        <v>0</v>
      </c>
      <c r="I306" s="48">
        <f>cargo!AD306</f>
        <v>0</v>
      </c>
      <c r="J306" s="48">
        <f>cargo!AE306</f>
        <v>0</v>
      </c>
      <c r="K306" s="48">
        <f>cargo!BA306</f>
        <v>56732.509999999995</v>
      </c>
      <c r="L306" s="48">
        <f>cargo!BB306</f>
        <v>56732.509999999995</v>
      </c>
      <c r="M306" s="48">
        <f>cargo!BC306</f>
        <v>50765.229999999996</v>
      </c>
      <c r="N306" s="48">
        <f>cargo!BD306</f>
        <v>5967.28</v>
      </c>
      <c r="O306" s="48">
        <f>cargo!BE306</f>
        <v>0</v>
      </c>
      <c r="P306" s="48">
        <f>cargo!BF306</f>
        <v>0</v>
      </c>
      <c r="Q306" s="48">
        <f>cargo!BG306</f>
        <v>0</v>
      </c>
      <c r="R306" s="48">
        <f>cargo!CC306</f>
        <v>83315.73000000001</v>
      </c>
      <c r="S306" s="48">
        <f>cargo!CD306</f>
        <v>83315.73000000001</v>
      </c>
      <c r="T306" s="48">
        <f>cargo!CE306</f>
        <v>78100.680000000008</v>
      </c>
      <c r="U306" s="48">
        <f>cargo!CF306</f>
        <v>5215.05</v>
      </c>
      <c r="V306" s="48">
        <f>cargo!CG306</f>
        <v>0</v>
      </c>
      <c r="W306" s="48">
        <f>cargo!CH306</f>
        <v>0</v>
      </c>
      <c r="X306" s="48">
        <f>cargo!CI306</f>
        <v>0</v>
      </c>
      <c r="Y306" s="48">
        <f>cargo!DE306</f>
        <v>60599.340000000004</v>
      </c>
      <c r="Z306" s="48">
        <f>cargo!DF306</f>
        <v>60599.340000000004</v>
      </c>
      <c r="AA306" s="48">
        <f>cargo!DG306</f>
        <v>54123.770000000004</v>
      </c>
      <c r="AB306" s="48">
        <f>cargo!DH306</f>
        <v>6475.57</v>
      </c>
      <c r="AC306" s="48">
        <f>cargo!DI306</f>
        <v>0</v>
      </c>
      <c r="AD306" s="48">
        <f>cargo!DJ306</f>
        <v>0</v>
      </c>
      <c r="AE306" s="48">
        <f>cargo!DK306</f>
        <v>0</v>
      </c>
      <c r="AF306" s="48">
        <f t="shared" si="25"/>
        <v>263798.35000000003</v>
      </c>
      <c r="AG306" s="48">
        <f t="shared" si="25"/>
        <v>263798.35000000003</v>
      </c>
      <c r="AH306" s="48">
        <f t="shared" si="25"/>
        <v>241166.31</v>
      </c>
      <c r="AI306" s="48">
        <f t="shared" si="25"/>
        <v>22632.039999999997</v>
      </c>
      <c r="AJ306" s="48">
        <f t="shared" si="25"/>
        <v>0</v>
      </c>
      <c r="AK306" s="48">
        <f t="shared" si="25"/>
        <v>0</v>
      </c>
      <c r="AL306" s="48">
        <f t="shared" si="25"/>
        <v>0</v>
      </c>
    </row>
    <row r="307" spans="1:38" s="3" customFormat="1" ht="15" customHeight="1" x14ac:dyDescent="0.25">
      <c r="A307" s="52"/>
      <c r="B307" s="50"/>
      <c r="C307" s="54" t="s">
        <v>256</v>
      </c>
      <c r="D307" s="48">
        <f>cargo!Y307</f>
        <v>26288.190000000006</v>
      </c>
      <c r="E307" s="48">
        <f>cargo!Z307</f>
        <v>26288.190000000006</v>
      </c>
      <c r="F307" s="48">
        <f>cargo!AA307</f>
        <v>23611.040000000005</v>
      </c>
      <c r="G307" s="48">
        <f>cargo!AB307</f>
        <v>2677.15</v>
      </c>
      <c r="H307" s="48">
        <f>cargo!AC307</f>
        <v>0</v>
      </c>
      <c r="I307" s="48">
        <f>cargo!AD307</f>
        <v>0</v>
      </c>
      <c r="J307" s="48">
        <f>cargo!AE307</f>
        <v>0</v>
      </c>
      <c r="K307" s="48">
        <f>cargo!BA307</f>
        <v>28551.8</v>
      </c>
      <c r="L307" s="48">
        <f>cargo!BB307</f>
        <v>28551.8</v>
      </c>
      <c r="M307" s="48">
        <f>cargo!BC307</f>
        <v>23088.53</v>
      </c>
      <c r="N307" s="48">
        <f>cargo!BD307</f>
        <v>5463.2699999999995</v>
      </c>
      <c r="O307" s="48">
        <f>cargo!BE307</f>
        <v>0</v>
      </c>
      <c r="P307" s="48">
        <f>cargo!BF307</f>
        <v>0</v>
      </c>
      <c r="Q307" s="48">
        <f>cargo!BG307</f>
        <v>0</v>
      </c>
      <c r="R307" s="48">
        <f>cargo!CC307</f>
        <v>21364.480000000003</v>
      </c>
      <c r="S307" s="48">
        <f>cargo!CD307</f>
        <v>21364.480000000003</v>
      </c>
      <c r="T307" s="48">
        <f>cargo!CE307</f>
        <v>16149.430000000002</v>
      </c>
      <c r="U307" s="48">
        <f>cargo!CF307</f>
        <v>5215.05</v>
      </c>
      <c r="V307" s="48">
        <f>cargo!CG307</f>
        <v>0</v>
      </c>
      <c r="W307" s="48">
        <f>cargo!CH307</f>
        <v>0</v>
      </c>
      <c r="X307" s="48">
        <f>cargo!CI307</f>
        <v>0</v>
      </c>
      <c r="Y307" s="48">
        <f>cargo!DE307</f>
        <v>17872.16</v>
      </c>
      <c r="Z307" s="48">
        <f>cargo!DF307</f>
        <v>17872.16</v>
      </c>
      <c r="AA307" s="48">
        <f>cargo!DG307</f>
        <v>12641.27</v>
      </c>
      <c r="AB307" s="48">
        <f>cargo!DH307</f>
        <v>5230.8899999999994</v>
      </c>
      <c r="AC307" s="48">
        <f>cargo!DI307</f>
        <v>0</v>
      </c>
      <c r="AD307" s="48">
        <f>cargo!DJ307</f>
        <v>0</v>
      </c>
      <c r="AE307" s="48">
        <f>cargo!DK307</f>
        <v>0</v>
      </c>
      <c r="AF307" s="48">
        <f t="shared" si="25"/>
        <v>94076.63</v>
      </c>
      <c r="AG307" s="48">
        <f t="shared" si="25"/>
        <v>94076.63</v>
      </c>
      <c r="AH307" s="48">
        <f t="shared" si="25"/>
        <v>75490.27</v>
      </c>
      <c r="AI307" s="48">
        <f t="shared" si="25"/>
        <v>18586.36</v>
      </c>
      <c r="AJ307" s="48">
        <f t="shared" si="25"/>
        <v>0</v>
      </c>
      <c r="AK307" s="48">
        <f t="shared" si="25"/>
        <v>0</v>
      </c>
      <c r="AL307" s="48">
        <f t="shared" si="25"/>
        <v>0</v>
      </c>
    </row>
    <row r="308" spans="1:38" s="3" customFormat="1" ht="15" customHeight="1" x14ac:dyDescent="0.25">
      <c r="A308" s="52"/>
      <c r="B308" s="50"/>
      <c r="C308" s="54" t="s">
        <v>257</v>
      </c>
      <c r="D308" s="48">
        <f>cargo!Y308</f>
        <v>36862.579999999994</v>
      </c>
      <c r="E308" s="48">
        <f>cargo!Z308</f>
        <v>36862.579999999994</v>
      </c>
      <c r="F308" s="48">
        <f>cargo!AA308</f>
        <v>34565.589999999997</v>
      </c>
      <c r="G308" s="48">
        <f>cargo!AB308</f>
        <v>2296.9899999999998</v>
      </c>
      <c r="H308" s="48">
        <f>cargo!AC308</f>
        <v>0</v>
      </c>
      <c r="I308" s="48">
        <f>cargo!AD308</f>
        <v>0</v>
      </c>
      <c r="J308" s="48">
        <f>cargo!AE308</f>
        <v>0</v>
      </c>
      <c r="K308" s="48">
        <f>cargo!BA308</f>
        <v>28180.71</v>
      </c>
      <c r="L308" s="48">
        <f>cargo!BB308</f>
        <v>28180.71</v>
      </c>
      <c r="M308" s="48">
        <f>cargo!BC308</f>
        <v>27676.7</v>
      </c>
      <c r="N308" s="48">
        <f>cargo!BD308</f>
        <v>504.01</v>
      </c>
      <c r="O308" s="48">
        <f>cargo!BE308</f>
        <v>0</v>
      </c>
      <c r="P308" s="48">
        <f>cargo!BF308</f>
        <v>0</v>
      </c>
      <c r="Q308" s="48">
        <f>cargo!BG308</f>
        <v>0</v>
      </c>
      <c r="R308" s="48">
        <f>cargo!CC308</f>
        <v>61951.25</v>
      </c>
      <c r="S308" s="48">
        <f>cargo!CD308</f>
        <v>61951.25</v>
      </c>
      <c r="T308" s="48">
        <f>cargo!CE308</f>
        <v>61951.25</v>
      </c>
      <c r="U308" s="48">
        <f>cargo!CF308</f>
        <v>0</v>
      </c>
      <c r="V308" s="48">
        <f>cargo!CG308</f>
        <v>0</v>
      </c>
      <c r="W308" s="48">
        <f>cargo!CH308</f>
        <v>0</v>
      </c>
      <c r="X308" s="48">
        <f>cargo!CI308</f>
        <v>0</v>
      </c>
      <c r="Y308" s="48">
        <f>cargo!DE308</f>
        <v>42727.18</v>
      </c>
      <c r="Z308" s="48">
        <f>cargo!DF308</f>
        <v>42727.18</v>
      </c>
      <c r="AA308" s="48">
        <f>cargo!DG308</f>
        <v>41482.5</v>
      </c>
      <c r="AB308" s="48">
        <f>cargo!DH308</f>
        <v>1244.68</v>
      </c>
      <c r="AC308" s="48">
        <f>cargo!DI308</f>
        <v>0</v>
      </c>
      <c r="AD308" s="48">
        <f>cargo!DJ308</f>
        <v>0</v>
      </c>
      <c r="AE308" s="48">
        <f>cargo!DK308</f>
        <v>0</v>
      </c>
      <c r="AF308" s="48">
        <f t="shared" si="25"/>
        <v>169721.72</v>
      </c>
      <c r="AG308" s="48">
        <f t="shared" si="25"/>
        <v>169721.72</v>
      </c>
      <c r="AH308" s="48">
        <f t="shared" si="25"/>
        <v>165676.03999999998</v>
      </c>
      <c r="AI308" s="48">
        <f t="shared" si="25"/>
        <v>4045.6800000000003</v>
      </c>
      <c r="AJ308" s="48">
        <f t="shared" si="25"/>
        <v>0</v>
      </c>
      <c r="AK308" s="48">
        <f t="shared" si="25"/>
        <v>0</v>
      </c>
      <c r="AL308" s="48">
        <f t="shared" si="25"/>
        <v>0</v>
      </c>
    </row>
    <row r="309" spans="1:38" s="3" customFormat="1" ht="15" customHeight="1" x14ac:dyDescent="0.25">
      <c r="A309" s="52"/>
      <c r="B309" s="50"/>
      <c r="C309" s="54" t="s">
        <v>258</v>
      </c>
      <c r="D309" s="48">
        <f>cargo!Y309</f>
        <v>0</v>
      </c>
      <c r="E309" s="48">
        <f>cargo!Z309</f>
        <v>0</v>
      </c>
      <c r="F309" s="48">
        <f>cargo!AA309</f>
        <v>0</v>
      </c>
      <c r="G309" s="48">
        <f>cargo!AB309</f>
        <v>0</v>
      </c>
      <c r="H309" s="48">
        <f>cargo!AC309</f>
        <v>0</v>
      </c>
      <c r="I309" s="48">
        <f>cargo!AD309</f>
        <v>0</v>
      </c>
      <c r="J309" s="48">
        <f>cargo!AE309</f>
        <v>0</v>
      </c>
      <c r="K309" s="48">
        <f>cargo!BA309</f>
        <v>0</v>
      </c>
      <c r="L309" s="48">
        <f>cargo!BB309</f>
        <v>0</v>
      </c>
      <c r="M309" s="48">
        <f>cargo!BC309</f>
        <v>0</v>
      </c>
      <c r="N309" s="48">
        <f>cargo!BD309</f>
        <v>0</v>
      </c>
      <c r="O309" s="48">
        <f>cargo!BE309</f>
        <v>0</v>
      </c>
      <c r="P309" s="48">
        <f>cargo!BF309</f>
        <v>0</v>
      </c>
      <c r="Q309" s="48">
        <f>cargo!BG309</f>
        <v>0</v>
      </c>
      <c r="R309" s="48">
        <f>cargo!CC309</f>
        <v>0</v>
      </c>
      <c r="S309" s="48">
        <f>cargo!CD309</f>
        <v>0</v>
      </c>
      <c r="T309" s="48">
        <f>cargo!CE309</f>
        <v>0</v>
      </c>
      <c r="U309" s="48">
        <f>cargo!CF309</f>
        <v>0</v>
      </c>
      <c r="V309" s="48">
        <f>cargo!CG309</f>
        <v>0</v>
      </c>
      <c r="W309" s="48">
        <f>cargo!CH309</f>
        <v>0</v>
      </c>
      <c r="X309" s="48">
        <f>cargo!CI309</f>
        <v>0</v>
      </c>
      <c r="Y309" s="48">
        <f>cargo!DE309</f>
        <v>0</v>
      </c>
      <c r="Z309" s="48">
        <f>cargo!DF309</f>
        <v>0</v>
      </c>
      <c r="AA309" s="48">
        <f>cargo!DG309</f>
        <v>0</v>
      </c>
      <c r="AB309" s="48">
        <f>cargo!DH309</f>
        <v>0</v>
      </c>
      <c r="AC309" s="48">
        <f>cargo!DI309</f>
        <v>0</v>
      </c>
      <c r="AD309" s="48">
        <f>cargo!DJ309</f>
        <v>0</v>
      </c>
      <c r="AE309" s="48">
        <f>cargo!DK309</f>
        <v>0</v>
      </c>
      <c r="AF309" s="48">
        <f t="shared" si="25"/>
        <v>0</v>
      </c>
      <c r="AG309" s="48">
        <f t="shared" si="25"/>
        <v>0</v>
      </c>
      <c r="AH309" s="48">
        <f t="shared" si="25"/>
        <v>0</v>
      </c>
      <c r="AI309" s="48">
        <f t="shared" si="25"/>
        <v>0</v>
      </c>
      <c r="AJ309" s="48">
        <f t="shared" si="25"/>
        <v>0</v>
      </c>
      <c r="AK309" s="48">
        <f t="shared" si="25"/>
        <v>0</v>
      </c>
      <c r="AL309" s="48">
        <f t="shared" si="25"/>
        <v>0</v>
      </c>
    </row>
    <row r="310" spans="1:38" s="3" customFormat="1" ht="15" customHeight="1" x14ac:dyDescent="0.25">
      <c r="A310" s="52"/>
      <c r="B310" s="50"/>
      <c r="C310" s="51" t="s">
        <v>259</v>
      </c>
      <c r="D310" s="48">
        <f>cargo!Y310</f>
        <v>32372.741000000002</v>
      </c>
      <c r="E310" s="48">
        <f>cargo!Z310</f>
        <v>32372.741000000002</v>
      </c>
      <c r="F310" s="48">
        <f>cargo!AA310</f>
        <v>30844.735000000001</v>
      </c>
      <c r="G310" s="48">
        <f>cargo!AB310</f>
        <v>1528.0059999999999</v>
      </c>
      <c r="H310" s="48">
        <f>cargo!AC310</f>
        <v>0</v>
      </c>
      <c r="I310" s="48">
        <f>cargo!AD310</f>
        <v>0</v>
      </c>
      <c r="J310" s="48">
        <f>cargo!AE310</f>
        <v>0</v>
      </c>
      <c r="K310" s="48">
        <f>cargo!BA310</f>
        <v>46830.603999999999</v>
      </c>
      <c r="L310" s="48">
        <f>cargo!BB310</f>
        <v>46830.603999999999</v>
      </c>
      <c r="M310" s="48">
        <f>cargo!BC310</f>
        <v>45127.822999999997</v>
      </c>
      <c r="N310" s="48">
        <f>cargo!BD310</f>
        <v>1702.7809999999999</v>
      </c>
      <c r="O310" s="48">
        <f>cargo!BE310</f>
        <v>0</v>
      </c>
      <c r="P310" s="48">
        <f>cargo!BF310</f>
        <v>0</v>
      </c>
      <c r="Q310" s="48">
        <f>cargo!BG310</f>
        <v>0</v>
      </c>
      <c r="R310" s="48">
        <f>cargo!CC310</f>
        <v>60732.990000000013</v>
      </c>
      <c r="S310" s="48">
        <f>cargo!CD310</f>
        <v>60732.990000000013</v>
      </c>
      <c r="T310" s="48">
        <f>cargo!CE310</f>
        <v>58996.12000000001</v>
      </c>
      <c r="U310" s="48">
        <f>cargo!CF310</f>
        <v>1736.8699999999997</v>
      </c>
      <c r="V310" s="48">
        <f>cargo!CG310</f>
        <v>0</v>
      </c>
      <c r="W310" s="48">
        <f>cargo!CH310</f>
        <v>0</v>
      </c>
      <c r="X310" s="48">
        <f>cargo!CI310</f>
        <v>0</v>
      </c>
      <c r="Y310" s="48">
        <f>cargo!DE310</f>
        <v>59194.51</v>
      </c>
      <c r="Z310" s="48">
        <f>cargo!DF310</f>
        <v>59194.51</v>
      </c>
      <c r="AA310" s="48">
        <f>cargo!DG310</f>
        <v>56834.82</v>
      </c>
      <c r="AB310" s="48">
        <f>cargo!DH310</f>
        <v>2359.6899999999996</v>
      </c>
      <c r="AC310" s="48">
        <f>cargo!DI310</f>
        <v>0</v>
      </c>
      <c r="AD310" s="48">
        <f>cargo!DJ310</f>
        <v>0</v>
      </c>
      <c r="AE310" s="48">
        <f>cargo!DK310</f>
        <v>0</v>
      </c>
      <c r="AF310" s="48">
        <f t="shared" si="25"/>
        <v>199130.84500000003</v>
      </c>
      <c r="AG310" s="48">
        <f t="shared" si="25"/>
        <v>199130.84500000003</v>
      </c>
      <c r="AH310" s="48">
        <f t="shared" si="25"/>
        <v>191803.49800000002</v>
      </c>
      <c r="AI310" s="48">
        <f t="shared" si="25"/>
        <v>7327.3469999999988</v>
      </c>
      <c r="AJ310" s="48">
        <f t="shared" si="25"/>
        <v>0</v>
      </c>
      <c r="AK310" s="48">
        <f t="shared" si="25"/>
        <v>0</v>
      </c>
      <c r="AL310" s="48">
        <f t="shared" si="25"/>
        <v>0</v>
      </c>
    </row>
    <row r="311" spans="1:38" s="3" customFormat="1" ht="15" customHeight="1" x14ac:dyDescent="0.25">
      <c r="A311" s="52"/>
      <c r="B311" s="50"/>
      <c r="C311" s="54" t="s">
        <v>260</v>
      </c>
      <c r="D311" s="48">
        <f>cargo!Y311</f>
        <v>4959.9870000000001</v>
      </c>
      <c r="E311" s="48">
        <f>cargo!Z311</f>
        <v>4959.9870000000001</v>
      </c>
      <c r="F311" s="48">
        <f>cargo!AA311</f>
        <v>3885.2069999999999</v>
      </c>
      <c r="G311" s="48">
        <f>cargo!AB311</f>
        <v>1074.78</v>
      </c>
      <c r="H311" s="48">
        <f>cargo!AC311</f>
        <v>0</v>
      </c>
      <c r="I311" s="48">
        <f>cargo!AD311</f>
        <v>0</v>
      </c>
      <c r="J311" s="48">
        <f>cargo!AE311</f>
        <v>0</v>
      </c>
      <c r="K311" s="48">
        <f>cargo!BA311</f>
        <v>12839.868999999999</v>
      </c>
      <c r="L311" s="48">
        <f>cargo!BB311</f>
        <v>12839.868999999999</v>
      </c>
      <c r="M311" s="48">
        <f>cargo!BC311</f>
        <v>11510.99</v>
      </c>
      <c r="N311" s="48">
        <f>cargo!BD311</f>
        <v>1328.8789999999999</v>
      </c>
      <c r="O311" s="48">
        <f>cargo!BE311</f>
        <v>0</v>
      </c>
      <c r="P311" s="48">
        <f>cargo!BF311</f>
        <v>0</v>
      </c>
      <c r="Q311" s="48">
        <f>cargo!BG311</f>
        <v>0</v>
      </c>
      <c r="R311" s="48">
        <f>cargo!CC311</f>
        <v>13127.73</v>
      </c>
      <c r="S311" s="48">
        <f>cargo!CD311</f>
        <v>13127.73</v>
      </c>
      <c r="T311" s="48">
        <f>cargo!CE311</f>
        <v>11789.77</v>
      </c>
      <c r="U311" s="48">
        <f>cargo!CF311</f>
        <v>1337.9599999999998</v>
      </c>
      <c r="V311" s="48">
        <f>cargo!CG311</f>
        <v>0</v>
      </c>
      <c r="W311" s="48">
        <f>cargo!CH311</f>
        <v>0</v>
      </c>
      <c r="X311" s="48">
        <f>cargo!CI311</f>
        <v>0</v>
      </c>
      <c r="Y311" s="48">
        <f>cargo!DE311</f>
        <v>15811.289999999999</v>
      </c>
      <c r="Z311" s="48">
        <f>cargo!DF311</f>
        <v>15811.289999999999</v>
      </c>
      <c r="AA311" s="48">
        <f>cargo!DG311</f>
        <v>14110.21</v>
      </c>
      <c r="AB311" s="48">
        <f>cargo!DH311</f>
        <v>1701.0799999999997</v>
      </c>
      <c r="AC311" s="48">
        <f>cargo!DI311</f>
        <v>0</v>
      </c>
      <c r="AD311" s="48">
        <f>cargo!DJ311</f>
        <v>0</v>
      </c>
      <c r="AE311" s="48">
        <f>cargo!DK311</f>
        <v>0</v>
      </c>
      <c r="AF311" s="48">
        <f t="shared" si="25"/>
        <v>46738.875999999997</v>
      </c>
      <c r="AG311" s="48">
        <f t="shared" si="25"/>
        <v>46738.875999999997</v>
      </c>
      <c r="AH311" s="48">
        <f t="shared" si="25"/>
        <v>41296.176999999996</v>
      </c>
      <c r="AI311" s="48">
        <f t="shared" si="25"/>
        <v>5442.6989999999996</v>
      </c>
      <c r="AJ311" s="48">
        <f t="shared" si="25"/>
        <v>0</v>
      </c>
      <c r="AK311" s="48">
        <f t="shared" si="25"/>
        <v>0</v>
      </c>
      <c r="AL311" s="48">
        <f t="shared" si="25"/>
        <v>0</v>
      </c>
    </row>
    <row r="312" spans="1:38" s="3" customFormat="1" ht="15" customHeight="1" x14ac:dyDescent="0.25">
      <c r="A312" s="52"/>
      <c r="B312" s="50"/>
      <c r="C312" s="54" t="s">
        <v>261</v>
      </c>
      <c r="D312" s="48">
        <f>cargo!Y312</f>
        <v>27412.754000000001</v>
      </c>
      <c r="E312" s="48">
        <f>cargo!Z312</f>
        <v>27412.754000000001</v>
      </c>
      <c r="F312" s="48">
        <f>cargo!AA312</f>
        <v>26959.528000000002</v>
      </c>
      <c r="G312" s="48">
        <f>cargo!AB312</f>
        <v>453.22599999999994</v>
      </c>
      <c r="H312" s="48">
        <f>cargo!AC312</f>
        <v>0</v>
      </c>
      <c r="I312" s="48">
        <f>cargo!AD312</f>
        <v>0</v>
      </c>
      <c r="J312" s="48">
        <f>cargo!AE312</f>
        <v>0</v>
      </c>
      <c r="K312" s="48">
        <f>cargo!BA312</f>
        <v>33990.735000000001</v>
      </c>
      <c r="L312" s="48">
        <f>cargo!BB312</f>
        <v>33990.735000000001</v>
      </c>
      <c r="M312" s="48">
        <f>cargo!BC312</f>
        <v>33616.832999999999</v>
      </c>
      <c r="N312" s="48">
        <f>cargo!BD312</f>
        <v>373.90199999999999</v>
      </c>
      <c r="O312" s="48">
        <f>cargo!BE312</f>
        <v>0</v>
      </c>
      <c r="P312" s="48">
        <f>cargo!BF312</f>
        <v>0</v>
      </c>
      <c r="Q312" s="48">
        <f>cargo!BG312</f>
        <v>0</v>
      </c>
      <c r="R312" s="48">
        <f>cargo!CC312</f>
        <v>47605.260000000009</v>
      </c>
      <c r="S312" s="48">
        <f>cargo!CD312</f>
        <v>47605.260000000009</v>
      </c>
      <c r="T312" s="48">
        <f>cargo!CE312</f>
        <v>47206.350000000006</v>
      </c>
      <c r="U312" s="48">
        <f>cargo!CF312</f>
        <v>398.90999999999991</v>
      </c>
      <c r="V312" s="48">
        <f>cargo!CG312</f>
        <v>0</v>
      </c>
      <c r="W312" s="48">
        <f>cargo!CH312</f>
        <v>0</v>
      </c>
      <c r="X312" s="48">
        <f>cargo!CI312</f>
        <v>0</v>
      </c>
      <c r="Y312" s="48">
        <f>cargo!DE312</f>
        <v>43383.22</v>
      </c>
      <c r="Z312" s="48">
        <f>cargo!DF312</f>
        <v>43383.22</v>
      </c>
      <c r="AA312" s="48">
        <f>cargo!DG312</f>
        <v>42724.61</v>
      </c>
      <c r="AB312" s="48">
        <f>cargo!DH312</f>
        <v>658.61000000000013</v>
      </c>
      <c r="AC312" s="48">
        <f>cargo!DI312</f>
        <v>0</v>
      </c>
      <c r="AD312" s="48">
        <f>cargo!DJ312</f>
        <v>0</v>
      </c>
      <c r="AE312" s="48">
        <f>cargo!DK312</f>
        <v>0</v>
      </c>
      <c r="AF312" s="48">
        <f t="shared" si="25"/>
        <v>152391.96900000001</v>
      </c>
      <c r="AG312" s="48">
        <f t="shared" si="25"/>
        <v>152391.96900000001</v>
      </c>
      <c r="AH312" s="48">
        <f t="shared" si="25"/>
        <v>150507.321</v>
      </c>
      <c r="AI312" s="48">
        <f t="shared" si="25"/>
        <v>1884.6479999999999</v>
      </c>
      <c r="AJ312" s="48">
        <f t="shared" si="25"/>
        <v>0</v>
      </c>
      <c r="AK312" s="48">
        <f t="shared" si="25"/>
        <v>0</v>
      </c>
      <c r="AL312" s="48">
        <f t="shared" si="25"/>
        <v>0</v>
      </c>
    </row>
    <row r="313" spans="1:38" s="3" customFormat="1" ht="15" customHeight="1" x14ac:dyDescent="0.25">
      <c r="A313" s="52"/>
      <c r="B313" s="50"/>
      <c r="C313" s="54" t="s">
        <v>262</v>
      </c>
      <c r="D313" s="48">
        <f>cargo!Y313</f>
        <v>0</v>
      </c>
      <c r="E313" s="48">
        <f>cargo!Z313</f>
        <v>0</v>
      </c>
      <c r="F313" s="48">
        <f>cargo!AA313</f>
        <v>0</v>
      </c>
      <c r="G313" s="48">
        <f>cargo!AB313</f>
        <v>0</v>
      </c>
      <c r="H313" s="48">
        <f>cargo!AC313</f>
        <v>0</v>
      </c>
      <c r="I313" s="48">
        <f>cargo!AD313</f>
        <v>0</v>
      </c>
      <c r="J313" s="48">
        <f>cargo!AE313</f>
        <v>0</v>
      </c>
      <c r="K313" s="48">
        <f>cargo!BA313</f>
        <v>0</v>
      </c>
      <c r="L313" s="48">
        <f>cargo!BB313</f>
        <v>0</v>
      </c>
      <c r="M313" s="48">
        <f>cargo!BC313</f>
        <v>0</v>
      </c>
      <c r="N313" s="48">
        <f>cargo!BD313</f>
        <v>0</v>
      </c>
      <c r="O313" s="48">
        <f>cargo!BE313</f>
        <v>0</v>
      </c>
      <c r="P313" s="48">
        <f>cargo!BF313</f>
        <v>0</v>
      </c>
      <c r="Q313" s="48">
        <f>cargo!BG313</f>
        <v>0</v>
      </c>
      <c r="R313" s="48">
        <f>cargo!CC313</f>
        <v>0</v>
      </c>
      <c r="S313" s="48">
        <f>cargo!CD313</f>
        <v>0</v>
      </c>
      <c r="T313" s="48">
        <f>cargo!CE313</f>
        <v>0</v>
      </c>
      <c r="U313" s="48">
        <f>cargo!CF313</f>
        <v>0</v>
      </c>
      <c r="V313" s="48">
        <f>cargo!CG313</f>
        <v>0</v>
      </c>
      <c r="W313" s="48">
        <f>cargo!CH313</f>
        <v>0</v>
      </c>
      <c r="X313" s="48">
        <f>cargo!CI313</f>
        <v>0</v>
      </c>
      <c r="Y313" s="48">
        <f>cargo!DE313</f>
        <v>0</v>
      </c>
      <c r="Z313" s="48">
        <f>cargo!DF313</f>
        <v>0</v>
      </c>
      <c r="AA313" s="48">
        <f>cargo!DG313</f>
        <v>0</v>
      </c>
      <c r="AB313" s="48">
        <f>cargo!DH313</f>
        <v>0</v>
      </c>
      <c r="AC313" s="48">
        <f>cargo!DI313</f>
        <v>0</v>
      </c>
      <c r="AD313" s="48">
        <f>cargo!DJ313</f>
        <v>0</v>
      </c>
      <c r="AE313" s="48">
        <f>cargo!DK313</f>
        <v>0</v>
      </c>
      <c r="AF313" s="48">
        <f t="shared" si="25"/>
        <v>0</v>
      </c>
      <c r="AG313" s="48">
        <f t="shared" si="25"/>
        <v>0</v>
      </c>
      <c r="AH313" s="48">
        <f t="shared" si="25"/>
        <v>0</v>
      </c>
      <c r="AI313" s="48">
        <f t="shared" si="25"/>
        <v>0</v>
      </c>
      <c r="AJ313" s="48">
        <f t="shared" si="25"/>
        <v>0</v>
      </c>
      <c r="AK313" s="48">
        <f t="shared" si="25"/>
        <v>0</v>
      </c>
      <c r="AL313" s="48">
        <f t="shared" si="25"/>
        <v>0</v>
      </c>
    </row>
    <row r="314" spans="1:38" s="3" customFormat="1" ht="15" customHeight="1" x14ac:dyDescent="0.25">
      <c r="A314" s="52"/>
      <c r="B314" s="50"/>
      <c r="C314" s="51" t="s">
        <v>51</v>
      </c>
      <c r="D314" s="48">
        <f>cargo!Y314</f>
        <v>41204.53</v>
      </c>
      <c r="E314" s="48">
        <f>cargo!Z314</f>
        <v>41204.53</v>
      </c>
      <c r="F314" s="48">
        <f>cargo!AA314</f>
        <v>37818.619999999995</v>
      </c>
      <c r="G314" s="48">
        <f>cargo!AB314</f>
        <v>3385.9100000000003</v>
      </c>
      <c r="H314" s="48">
        <f>cargo!AC314</f>
        <v>0</v>
      </c>
      <c r="I314" s="48">
        <f>cargo!AD314</f>
        <v>0</v>
      </c>
      <c r="J314" s="48">
        <f>cargo!AE314</f>
        <v>0</v>
      </c>
      <c r="K314" s="48">
        <f>cargo!BA314</f>
        <v>41037.039999999994</v>
      </c>
      <c r="L314" s="48">
        <f>cargo!BB314</f>
        <v>41037.039999999994</v>
      </c>
      <c r="M314" s="48">
        <f>cargo!BC314</f>
        <v>41001.339999999997</v>
      </c>
      <c r="N314" s="48">
        <f>cargo!BD314</f>
        <v>35.700000000000003</v>
      </c>
      <c r="O314" s="48">
        <f>cargo!BE314</f>
        <v>0</v>
      </c>
      <c r="P314" s="48">
        <f>cargo!BF314</f>
        <v>0</v>
      </c>
      <c r="Q314" s="48">
        <f>cargo!BG314</f>
        <v>0</v>
      </c>
      <c r="R314" s="48">
        <f>cargo!CC314</f>
        <v>46011.939999999995</v>
      </c>
      <c r="S314" s="48">
        <f>cargo!CD314</f>
        <v>46011.939999999995</v>
      </c>
      <c r="T314" s="48">
        <f>cargo!CE314</f>
        <v>45999.31</v>
      </c>
      <c r="U314" s="48">
        <f>cargo!CF314</f>
        <v>12.63</v>
      </c>
      <c r="V314" s="48">
        <f>cargo!CG314</f>
        <v>0</v>
      </c>
      <c r="W314" s="48">
        <f>cargo!CH314</f>
        <v>0</v>
      </c>
      <c r="X314" s="48">
        <f>cargo!CI314</f>
        <v>0</v>
      </c>
      <c r="Y314" s="48">
        <f>cargo!DE314</f>
        <v>37119.559000000001</v>
      </c>
      <c r="Z314" s="48">
        <f>cargo!DF314</f>
        <v>37119.559000000001</v>
      </c>
      <c r="AA314" s="48">
        <f>cargo!DG314</f>
        <v>36192.398000000001</v>
      </c>
      <c r="AB314" s="48">
        <f>cargo!DH314</f>
        <v>927.16099999999994</v>
      </c>
      <c r="AC314" s="48">
        <f>cargo!DI314</f>
        <v>0</v>
      </c>
      <c r="AD314" s="48">
        <f>cargo!DJ314</f>
        <v>0</v>
      </c>
      <c r="AE314" s="48">
        <f>cargo!DK314</f>
        <v>0</v>
      </c>
      <c r="AF314" s="48">
        <f t="shared" si="25"/>
        <v>165373.06899999999</v>
      </c>
      <c r="AG314" s="48">
        <f t="shared" si="25"/>
        <v>165373.06899999999</v>
      </c>
      <c r="AH314" s="48">
        <f t="shared" si="25"/>
        <v>161011.66800000001</v>
      </c>
      <c r="AI314" s="48">
        <f t="shared" si="25"/>
        <v>4361.4009999999998</v>
      </c>
      <c r="AJ314" s="48">
        <f t="shared" si="25"/>
        <v>0</v>
      </c>
      <c r="AK314" s="48">
        <f t="shared" si="25"/>
        <v>0</v>
      </c>
      <c r="AL314" s="48">
        <f t="shared" si="25"/>
        <v>0</v>
      </c>
    </row>
    <row r="315" spans="1:38" s="3" customFormat="1" ht="15" customHeight="1" x14ac:dyDescent="0.25">
      <c r="A315" s="52"/>
      <c r="B315" s="50"/>
      <c r="C315" s="51" t="s">
        <v>26</v>
      </c>
      <c r="D315" s="48">
        <f>cargo!Y315</f>
        <v>603516.49</v>
      </c>
      <c r="E315" s="48">
        <f>cargo!Z315</f>
        <v>378434</v>
      </c>
      <c r="F315" s="48">
        <f>cargo!AA315</f>
        <v>0</v>
      </c>
      <c r="G315" s="48">
        <f>cargo!AB315</f>
        <v>378434</v>
      </c>
      <c r="H315" s="48">
        <f>cargo!AC315</f>
        <v>225082.49</v>
      </c>
      <c r="I315" s="48">
        <f>cargo!AD315</f>
        <v>2460.4899999999998</v>
      </c>
      <c r="J315" s="48">
        <f>cargo!AE315</f>
        <v>222622</v>
      </c>
      <c r="K315" s="48">
        <f>cargo!BA315</f>
        <v>568854.53</v>
      </c>
      <c r="L315" s="48">
        <f>cargo!BB315</f>
        <v>362785</v>
      </c>
      <c r="M315" s="48">
        <f>cargo!BC315</f>
        <v>0</v>
      </c>
      <c r="N315" s="48">
        <f>cargo!BD315</f>
        <v>362785</v>
      </c>
      <c r="O315" s="48">
        <f>cargo!BE315</f>
        <v>206069.53</v>
      </c>
      <c r="P315" s="48">
        <f>cargo!BF315</f>
        <v>2409.5300000000002</v>
      </c>
      <c r="Q315" s="48">
        <f>cargo!BG315</f>
        <v>203660</v>
      </c>
      <c r="R315" s="48">
        <f>cargo!CC315</f>
        <v>665063</v>
      </c>
      <c r="S315" s="48">
        <f>cargo!CD315</f>
        <v>485412</v>
      </c>
      <c r="T315" s="48">
        <f>cargo!CE315</f>
        <v>0</v>
      </c>
      <c r="U315" s="48">
        <f>cargo!CF315</f>
        <v>485412</v>
      </c>
      <c r="V315" s="48">
        <f>cargo!CG315</f>
        <v>179651</v>
      </c>
      <c r="W315" s="48">
        <f>cargo!CH315</f>
        <v>0</v>
      </c>
      <c r="X315" s="48">
        <f>cargo!CI315</f>
        <v>179651</v>
      </c>
      <c r="Y315" s="48">
        <f>cargo!DE315</f>
        <v>620677.67000000004</v>
      </c>
      <c r="Z315" s="48">
        <f>cargo!DF315</f>
        <v>452304.92000000004</v>
      </c>
      <c r="AA315" s="48">
        <f>cargo!DG315</f>
        <v>0</v>
      </c>
      <c r="AB315" s="48">
        <f>cargo!DH315</f>
        <v>452304.92000000004</v>
      </c>
      <c r="AC315" s="48">
        <f>cargo!DI315</f>
        <v>168372.75</v>
      </c>
      <c r="AD315" s="48">
        <f>cargo!DJ315</f>
        <v>2499.75</v>
      </c>
      <c r="AE315" s="48">
        <f>cargo!DK315</f>
        <v>165873</v>
      </c>
      <c r="AF315" s="48">
        <f t="shared" si="25"/>
        <v>2458111.69</v>
      </c>
      <c r="AG315" s="48">
        <f t="shared" si="25"/>
        <v>1678935.92</v>
      </c>
      <c r="AH315" s="48">
        <f t="shared" si="25"/>
        <v>0</v>
      </c>
      <c r="AI315" s="48">
        <f t="shared" si="25"/>
        <v>1678935.92</v>
      </c>
      <c r="AJ315" s="48">
        <f t="shared" si="25"/>
        <v>779175.77</v>
      </c>
      <c r="AK315" s="48">
        <f t="shared" si="25"/>
        <v>7369.77</v>
      </c>
      <c r="AL315" s="48">
        <f t="shared" si="25"/>
        <v>771806</v>
      </c>
    </row>
    <row r="316" spans="1:38" s="3" customFormat="1" ht="15" customHeight="1" x14ac:dyDescent="0.25">
      <c r="A316" s="52"/>
      <c r="B316" s="50"/>
      <c r="C316" s="54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</row>
    <row r="317" spans="1:38" s="3" customFormat="1" ht="15" customHeight="1" x14ac:dyDescent="0.25">
      <c r="A317" s="49" t="s">
        <v>263</v>
      </c>
      <c r="B317" s="50"/>
      <c r="C317" s="51"/>
      <c r="D317" s="48">
        <f>cargo!Y317</f>
        <v>4586960.2312290613</v>
      </c>
      <c r="E317" s="48">
        <f>cargo!Z317</f>
        <v>2593594.840229061</v>
      </c>
      <c r="F317" s="48">
        <f>cargo!AA317</f>
        <v>1472103.4951498809</v>
      </c>
      <c r="G317" s="48">
        <f>cargo!AB317</f>
        <v>1121491.3450791801</v>
      </c>
      <c r="H317" s="48">
        <f>cargo!AC317</f>
        <v>1993365.3910000001</v>
      </c>
      <c r="I317" s="48">
        <f>cargo!AD317</f>
        <v>1441359.872</v>
      </c>
      <c r="J317" s="48">
        <f>cargo!AE317</f>
        <v>552005.51900000009</v>
      </c>
      <c r="K317" s="48">
        <f>cargo!BA317</f>
        <v>14228776.784312123</v>
      </c>
      <c r="L317" s="48">
        <f>cargo!BB317</f>
        <v>2877788.9365121238</v>
      </c>
      <c r="M317" s="48">
        <f>cargo!BC317</f>
        <v>1550610.5383108526</v>
      </c>
      <c r="N317" s="48">
        <f>cargo!BD317</f>
        <v>1327178.3982012712</v>
      </c>
      <c r="O317" s="48">
        <f>cargo!BE317</f>
        <v>11350987.8478</v>
      </c>
      <c r="P317" s="48">
        <f>cargo!BF317</f>
        <v>1463396.1708</v>
      </c>
      <c r="Q317" s="48">
        <f>cargo!BG317</f>
        <v>9887591.6769999992</v>
      </c>
      <c r="R317" s="48">
        <f>cargo!CC317</f>
        <v>18698214.368419997</v>
      </c>
      <c r="S317" s="48">
        <f>cargo!CD317</f>
        <v>2754744.1044199998</v>
      </c>
      <c r="T317" s="48">
        <f>cargo!CE317</f>
        <v>1575575.5773999998</v>
      </c>
      <c r="U317" s="48">
        <f>cargo!CF317</f>
        <v>1179168.5270200002</v>
      </c>
      <c r="V317" s="48">
        <f>cargo!CG317</f>
        <v>15943470.263999999</v>
      </c>
      <c r="W317" s="48">
        <f>cargo!CH317</f>
        <v>1364384.8940000001</v>
      </c>
      <c r="X317" s="48">
        <f>cargo!CI317</f>
        <v>14579085.369999999</v>
      </c>
      <c r="Y317" s="48">
        <f>cargo!DE317</f>
        <v>9837295.126699999</v>
      </c>
      <c r="Z317" s="48">
        <f>cargo!DF317</f>
        <v>2735698.4606999997</v>
      </c>
      <c r="AA317" s="48">
        <f>cargo!DG317</f>
        <v>1565119.5006999997</v>
      </c>
      <c r="AB317" s="48">
        <f>cargo!DH317</f>
        <v>1170578.9600000002</v>
      </c>
      <c r="AC317" s="48">
        <f>cargo!DI317</f>
        <v>7101596.6659999993</v>
      </c>
      <c r="AD317" s="48">
        <f>cargo!DJ317</f>
        <v>1683066.882</v>
      </c>
      <c r="AE317" s="48">
        <f>cargo!DK317</f>
        <v>5418529.7839999991</v>
      </c>
      <c r="AF317" s="48">
        <f t="shared" ref="AF317:AL317" si="26">D317+K317+R317+Y317</f>
        <v>47351246.510661185</v>
      </c>
      <c r="AG317" s="48">
        <f t="shared" si="26"/>
        <v>10961826.341861185</v>
      </c>
      <c r="AH317" s="48">
        <f t="shared" si="26"/>
        <v>6163409.1115607331</v>
      </c>
      <c r="AI317" s="48">
        <f t="shared" si="26"/>
        <v>4798417.2303004516</v>
      </c>
      <c r="AJ317" s="48">
        <f t="shared" si="26"/>
        <v>36389420.168799996</v>
      </c>
      <c r="AK317" s="48">
        <f t="shared" si="26"/>
        <v>5952207.8188000005</v>
      </c>
      <c r="AL317" s="48">
        <f t="shared" si="26"/>
        <v>30437212.349999998</v>
      </c>
    </row>
    <row r="318" spans="1:38" s="3" customFormat="1" ht="15" customHeight="1" x14ac:dyDescent="0.25">
      <c r="A318" s="49"/>
      <c r="B318" s="50"/>
      <c r="C318" s="51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</row>
    <row r="319" spans="1:38" s="3" customFormat="1" ht="15" customHeight="1" x14ac:dyDescent="0.25">
      <c r="A319" s="49"/>
      <c r="B319" s="50" t="s">
        <v>264</v>
      </c>
      <c r="C319" s="51"/>
      <c r="D319" s="48">
        <f>cargo!Y319</f>
        <v>2220352.4820999997</v>
      </c>
      <c r="E319" s="48">
        <f>cargo!Z319</f>
        <v>1533638.7760999999</v>
      </c>
      <c r="F319" s="48">
        <f>cargo!AA319</f>
        <v>820802.64219999989</v>
      </c>
      <c r="G319" s="48">
        <f>cargo!AB319</f>
        <v>712836.13390000013</v>
      </c>
      <c r="H319" s="48">
        <f>cargo!AC319</f>
        <v>686713.70600000001</v>
      </c>
      <c r="I319" s="48">
        <f>cargo!AD319</f>
        <v>652623.87</v>
      </c>
      <c r="J319" s="48">
        <f>cargo!AE319</f>
        <v>34089.835999999996</v>
      </c>
      <c r="K319" s="48">
        <f>cargo!BA319</f>
        <v>2138815.4560000002</v>
      </c>
      <c r="L319" s="48">
        <f>cargo!BB319</f>
        <v>1539051.3000000003</v>
      </c>
      <c r="M319" s="48">
        <f>cargo!BC319</f>
        <v>791935.27600000007</v>
      </c>
      <c r="N319" s="48">
        <f>cargo!BD319</f>
        <v>747116.02400000021</v>
      </c>
      <c r="O319" s="48">
        <f>cargo!BE319</f>
        <v>599764.15599999996</v>
      </c>
      <c r="P319" s="48">
        <f>cargo!BF319</f>
        <v>576764.15599999996</v>
      </c>
      <c r="Q319" s="48">
        <f>cargo!BG319</f>
        <v>23000</v>
      </c>
      <c r="R319" s="48">
        <f>cargo!CC319</f>
        <v>2094065.0060000001</v>
      </c>
      <c r="S319" s="48">
        <f>cargo!CD319</f>
        <v>1448692.0009999999</v>
      </c>
      <c r="T319" s="48">
        <f>cargo!CE319</f>
        <v>786897.1939999999</v>
      </c>
      <c r="U319" s="48">
        <f>cargo!CF319</f>
        <v>661794.80700000003</v>
      </c>
      <c r="V319" s="48">
        <f>cargo!CG319</f>
        <v>645373.005</v>
      </c>
      <c r="W319" s="48">
        <f>cargo!CH319</f>
        <v>604393.005</v>
      </c>
      <c r="X319" s="48">
        <f>cargo!CI319</f>
        <v>40980</v>
      </c>
      <c r="Y319" s="48">
        <f>cargo!DE319</f>
        <v>2224926.2082000002</v>
      </c>
      <c r="Z319" s="48">
        <f>cargo!DF319</f>
        <v>1482067.0772000002</v>
      </c>
      <c r="AA319" s="48">
        <f>cargo!DG319</f>
        <v>762588.18220000004</v>
      </c>
      <c r="AB319" s="48">
        <f>cargo!DH319</f>
        <v>719478.89500000002</v>
      </c>
      <c r="AC319" s="48">
        <f>cargo!DI319</f>
        <v>742859.13100000005</v>
      </c>
      <c r="AD319" s="48">
        <f>cargo!DJ319</f>
        <v>693862.09100000001</v>
      </c>
      <c r="AE319" s="48">
        <f>cargo!DK319</f>
        <v>48997.04</v>
      </c>
      <c r="AF319" s="48">
        <f t="shared" ref="AF319:AL333" si="27">D319+K319+R319+Y319</f>
        <v>8678159.1523000002</v>
      </c>
      <c r="AG319" s="48">
        <f t="shared" si="27"/>
        <v>6003449.1543000005</v>
      </c>
      <c r="AH319" s="48">
        <f t="shared" si="27"/>
        <v>3162223.2944</v>
      </c>
      <c r="AI319" s="48">
        <f t="shared" si="27"/>
        <v>2841225.8599000005</v>
      </c>
      <c r="AJ319" s="48">
        <f t="shared" si="27"/>
        <v>2674709.9980000001</v>
      </c>
      <c r="AK319" s="48">
        <f t="shared" si="27"/>
        <v>2527643.122</v>
      </c>
      <c r="AL319" s="48">
        <f t="shared" si="27"/>
        <v>147066.87599999999</v>
      </c>
    </row>
    <row r="320" spans="1:38" s="3" customFormat="1" ht="15" customHeight="1" x14ac:dyDescent="0.25">
      <c r="A320" s="52"/>
      <c r="B320" s="50"/>
      <c r="C320" s="51" t="s">
        <v>265</v>
      </c>
      <c r="D320" s="48">
        <f>cargo!Y320</f>
        <v>1539223.2331000001</v>
      </c>
      <c r="E320" s="48">
        <f>cargo!Z320</f>
        <v>1150420.5531000001</v>
      </c>
      <c r="F320" s="48">
        <f>cargo!AA320</f>
        <v>634693.5882</v>
      </c>
      <c r="G320" s="48">
        <f>cargo!AB320</f>
        <v>515726.96490000002</v>
      </c>
      <c r="H320" s="48">
        <f>cargo!AC320</f>
        <v>388802.68</v>
      </c>
      <c r="I320" s="48">
        <f>cargo!AD320</f>
        <v>388802.68</v>
      </c>
      <c r="J320" s="48">
        <f>cargo!AE320</f>
        <v>0</v>
      </c>
      <c r="K320" s="48">
        <f>cargo!BA320</f>
        <v>1507498.656</v>
      </c>
      <c r="L320" s="48">
        <f>cargo!BB320</f>
        <v>1170275.486</v>
      </c>
      <c r="M320" s="48">
        <f>cargo!BC320</f>
        <v>611713.52500000002</v>
      </c>
      <c r="N320" s="48">
        <f>cargo!BD320</f>
        <v>558561.96100000013</v>
      </c>
      <c r="O320" s="48">
        <f>cargo!BE320</f>
        <v>337223.17</v>
      </c>
      <c r="P320" s="48">
        <f>cargo!BF320</f>
        <v>337223.17</v>
      </c>
      <c r="Q320" s="48">
        <f>cargo!BG320</f>
        <v>0</v>
      </c>
      <c r="R320" s="48">
        <f>cargo!CC320</f>
        <v>1505311.8929999999</v>
      </c>
      <c r="S320" s="48">
        <f>cargo!CD320</f>
        <v>1171556.1229999999</v>
      </c>
      <c r="T320" s="48">
        <f>cargo!CE320</f>
        <v>648718.38799999992</v>
      </c>
      <c r="U320" s="48">
        <f>cargo!CF320</f>
        <v>522837.73499999999</v>
      </c>
      <c r="V320" s="48">
        <f>cargo!CG320</f>
        <v>333755.77</v>
      </c>
      <c r="W320" s="48">
        <f>cargo!CH320</f>
        <v>333755.77</v>
      </c>
      <c r="X320" s="48">
        <f>cargo!CI320</f>
        <v>0</v>
      </c>
      <c r="Y320" s="48">
        <f>cargo!DE320</f>
        <v>1634947.9691999999</v>
      </c>
      <c r="Z320" s="48">
        <f>cargo!DF320</f>
        <v>1248200.3711999999</v>
      </c>
      <c r="AA320" s="48">
        <f>cargo!DG320</f>
        <v>650716.99219999998</v>
      </c>
      <c r="AB320" s="48">
        <f>cargo!DH320</f>
        <v>597483.37900000007</v>
      </c>
      <c r="AC320" s="48">
        <f>cargo!DI320</f>
        <v>386747.598</v>
      </c>
      <c r="AD320" s="48">
        <f>cargo!DJ320</f>
        <v>386743.79800000001</v>
      </c>
      <c r="AE320" s="48">
        <f>cargo!DK320</f>
        <v>3.8</v>
      </c>
      <c r="AF320" s="48">
        <f t="shared" si="27"/>
        <v>6186981.7513000006</v>
      </c>
      <c r="AG320" s="48">
        <f t="shared" si="27"/>
        <v>4740452.5333000002</v>
      </c>
      <c r="AH320" s="48">
        <f t="shared" si="27"/>
        <v>2545842.4934</v>
      </c>
      <c r="AI320" s="48">
        <f t="shared" si="27"/>
        <v>2194610.0399000002</v>
      </c>
      <c r="AJ320" s="48">
        <f t="shared" si="27"/>
        <v>1446529.2180000001</v>
      </c>
      <c r="AK320" s="48">
        <f t="shared" si="27"/>
        <v>1446525.4180000001</v>
      </c>
      <c r="AL320" s="48">
        <f t="shared" si="27"/>
        <v>3.8</v>
      </c>
    </row>
    <row r="321" spans="1:38" s="3" customFormat="1" ht="15" customHeight="1" x14ac:dyDescent="0.25">
      <c r="A321" s="52"/>
      <c r="B321" s="50"/>
      <c r="C321" s="54" t="s">
        <v>266</v>
      </c>
      <c r="D321" s="48">
        <f>cargo!Y321</f>
        <v>444661.89509999997</v>
      </c>
      <c r="E321" s="48">
        <f>cargo!Z321</f>
        <v>444661.89509999997</v>
      </c>
      <c r="F321" s="48">
        <f>cargo!AA321</f>
        <v>229051.1832</v>
      </c>
      <c r="G321" s="48">
        <f>cargo!AB321</f>
        <v>215610.71189999999</v>
      </c>
      <c r="H321" s="48">
        <f>cargo!AC321</f>
        <v>0</v>
      </c>
      <c r="I321" s="48">
        <f>cargo!AD321</f>
        <v>0</v>
      </c>
      <c r="J321" s="48">
        <f>cargo!AE321</f>
        <v>0</v>
      </c>
      <c r="K321" s="48">
        <f>cargo!BA321</f>
        <v>455656.01</v>
      </c>
      <c r="L321" s="48">
        <f>cargo!BB321</f>
        <v>455656.01</v>
      </c>
      <c r="M321" s="48">
        <f>cargo!BC321</f>
        <v>219634.66500000001</v>
      </c>
      <c r="N321" s="48">
        <f>cargo!BD321</f>
        <v>236021.34500000003</v>
      </c>
      <c r="O321" s="48">
        <f>cargo!BE321</f>
        <v>0</v>
      </c>
      <c r="P321" s="48">
        <f>cargo!BF321</f>
        <v>0</v>
      </c>
      <c r="Q321" s="48">
        <f>cargo!BG321</f>
        <v>0</v>
      </c>
      <c r="R321" s="48">
        <f>cargo!CC321</f>
        <v>440518.22199999995</v>
      </c>
      <c r="S321" s="48">
        <f>cargo!CD321</f>
        <v>440518.22199999995</v>
      </c>
      <c r="T321" s="48">
        <f>cargo!CE321</f>
        <v>223467.94799999997</v>
      </c>
      <c r="U321" s="48">
        <f>cargo!CF321</f>
        <v>217050.27399999998</v>
      </c>
      <c r="V321" s="48">
        <f>cargo!CG321</f>
        <v>0</v>
      </c>
      <c r="W321" s="48">
        <f>cargo!CH321</f>
        <v>0</v>
      </c>
      <c r="X321" s="48">
        <f>cargo!CI321</f>
        <v>0</v>
      </c>
      <c r="Y321" s="48">
        <f>cargo!DE321</f>
        <v>451770.35620000004</v>
      </c>
      <c r="Z321" s="48">
        <f>cargo!DF321</f>
        <v>451770.35620000004</v>
      </c>
      <c r="AA321" s="48">
        <f>cargo!DG321</f>
        <v>231487.27220000001</v>
      </c>
      <c r="AB321" s="48">
        <f>cargo!DH321</f>
        <v>220283.08400000003</v>
      </c>
      <c r="AC321" s="48">
        <f>cargo!DI321</f>
        <v>0</v>
      </c>
      <c r="AD321" s="48">
        <f>cargo!DJ321</f>
        <v>0</v>
      </c>
      <c r="AE321" s="48">
        <f>cargo!DK321</f>
        <v>0</v>
      </c>
      <c r="AF321" s="48">
        <f t="shared" si="27"/>
        <v>1792606.4833</v>
      </c>
      <c r="AG321" s="48">
        <f t="shared" si="27"/>
        <v>1792606.4833</v>
      </c>
      <c r="AH321" s="48">
        <f t="shared" si="27"/>
        <v>903641.06839999999</v>
      </c>
      <c r="AI321" s="48">
        <f t="shared" si="27"/>
        <v>888965.41489999997</v>
      </c>
      <c r="AJ321" s="48">
        <f t="shared" si="27"/>
        <v>0</v>
      </c>
      <c r="AK321" s="48">
        <f t="shared" si="27"/>
        <v>0</v>
      </c>
      <c r="AL321" s="48">
        <f t="shared" si="27"/>
        <v>0</v>
      </c>
    </row>
    <row r="322" spans="1:38" s="3" customFormat="1" ht="15" customHeight="1" x14ac:dyDescent="0.25">
      <c r="A322" s="52"/>
      <c r="B322" s="50"/>
      <c r="C322" s="54" t="s">
        <v>267</v>
      </c>
      <c r="D322" s="48">
        <f>cargo!Y322</f>
        <v>1094561.338</v>
      </c>
      <c r="E322" s="48">
        <f>cargo!Z322</f>
        <v>705758.65800000005</v>
      </c>
      <c r="F322" s="48">
        <f>cargo!AA322</f>
        <v>405642.40500000003</v>
      </c>
      <c r="G322" s="48">
        <f>cargo!AB322</f>
        <v>300116.25300000003</v>
      </c>
      <c r="H322" s="48">
        <f>cargo!AC322</f>
        <v>388802.68</v>
      </c>
      <c r="I322" s="48">
        <f>cargo!AD322</f>
        <v>388802.68</v>
      </c>
      <c r="J322" s="48">
        <f>cargo!AE322</f>
        <v>0</v>
      </c>
      <c r="K322" s="48">
        <f>cargo!BA322</f>
        <v>1051842.6459999999</v>
      </c>
      <c r="L322" s="48">
        <f>cargo!BB322</f>
        <v>714619.47600000002</v>
      </c>
      <c r="M322" s="48">
        <f>cargo!BC322</f>
        <v>392078.86</v>
      </c>
      <c r="N322" s="48">
        <f>cargo!BD322</f>
        <v>322540.61600000004</v>
      </c>
      <c r="O322" s="48">
        <f>cargo!BE322</f>
        <v>337223.17</v>
      </c>
      <c r="P322" s="48">
        <f>cargo!BF322</f>
        <v>337223.17</v>
      </c>
      <c r="Q322" s="48">
        <f>cargo!BG322</f>
        <v>0</v>
      </c>
      <c r="R322" s="48">
        <f>cargo!CC322</f>
        <v>1064793.6710000001</v>
      </c>
      <c r="S322" s="48">
        <f>cargo!CD322</f>
        <v>731037.90099999995</v>
      </c>
      <c r="T322" s="48">
        <f>cargo!CE322</f>
        <v>425250.43999999994</v>
      </c>
      <c r="U322" s="48">
        <f>cargo!CF322</f>
        <v>305787.46100000001</v>
      </c>
      <c r="V322" s="48">
        <f>cargo!CG322</f>
        <v>333755.77</v>
      </c>
      <c r="W322" s="48">
        <f>cargo!CH322</f>
        <v>333755.77</v>
      </c>
      <c r="X322" s="48">
        <f>cargo!CI322</f>
        <v>0</v>
      </c>
      <c r="Y322" s="48">
        <f>cargo!DE322</f>
        <v>1183177.6129999999</v>
      </c>
      <c r="Z322" s="48">
        <f>cargo!DF322</f>
        <v>796430.01500000001</v>
      </c>
      <c r="AA322" s="48">
        <f>cargo!DG322</f>
        <v>419229.72</v>
      </c>
      <c r="AB322" s="48">
        <f>cargo!DH322</f>
        <v>377200.29500000004</v>
      </c>
      <c r="AC322" s="48">
        <f>cargo!DI322</f>
        <v>386747.598</v>
      </c>
      <c r="AD322" s="48">
        <f>cargo!DJ322</f>
        <v>386743.79800000001</v>
      </c>
      <c r="AE322" s="48">
        <f>cargo!DK322</f>
        <v>3.8</v>
      </c>
      <c r="AF322" s="48">
        <f t="shared" si="27"/>
        <v>4394375.2680000002</v>
      </c>
      <c r="AG322" s="48">
        <f t="shared" si="27"/>
        <v>2947846.0500000003</v>
      </c>
      <c r="AH322" s="48">
        <f t="shared" si="27"/>
        <v>1642201.425</v>
      </c>
      <c r="AI322" s="48">
        <f t="shared" si="27"/>
        <v>1305644.625</v>
      </c>
      <c r="AJ322" s="48">
        <f t="shared" si="27"/>
        <v>1446529.2180000001</v>
      </c>
      <c r="AK322" s="48">
        <f t="shared" si="27"/>
        <v>1446525.4180000001</v>
      </c>
      <c r="AL322" s="48">
        <f t="shared" si="27"/>
        <v>3.8</v>
      </c>
    </row>
    <row r="323" spans="1:38" s="3" customFormat="1" ht="15" customHeight="1" x14ac:dyDescent="0.25">
      <c r="A323" s="52"/>
      <c r="B323" s="50"/>
      <c r="C323" s="54" t="s">
        <v>268</v>
      </c>
      <c r="D323" s="48">
        <f>cargo!Y323</f>
        <v>0</v>
      </c>
      <c r="E323" s="48">
        <f>cargo!Z323</f>
        <v>0</v>
      </c>
      <c r="F323" s="48">
        <f>cargo!AA323</f>
        <v>0</v>
      </c>
      <c r="G323" s="48">
        <f>cargo!AB323</f>
        <v>0</v>
      </c>
      <c r="H323" s="48">
        <f>cargo!AC323</f>
        <v>0</v>
      </c>
      <c r="I323" s="48">
        <f>cargo!AD323</f>
        <v>0</v>
      </c>
      <c r="J323" s="48">
        <f>cargo!AE323</f>
        <v>0</v>
      </c>
      <c r="K323" s="48">
        <f>cargo!BA323</f>
        <v>0</v>
      </c>
      <c r="L323" s="48">
        <f>cargo!BB323</f>
        <v>0</v>
      </c>
      <c r="M323" s="48">
        <f>cargo!BC323</f>
        <v>0</v>
      </c>
      <c r="N323" s="48">
        <f>cargo!BD323</f>
        <v>0</v>
      </c>
      <c r="O323" s="48">
        <f>cargo!BE323</f>
        <v>0</v>
      </c>
      <c r="P323" s="48">
        <f>cargo!BF323</f>
        <v>0</v>
      </c>
      <c r="Q323" s="48">
        <f>cargo!BG323</f>
        <v>0</v>
      </c>
      <c r="R323" s="48">
        <f>cargo!CC323</f>
        <v>0</v>
      </c>
      <c r="S323" s="48">
        <f>cargo!CD323</f>
        <v>0</v>
      </c>
      <c r="T323" s="48">
        <f>cargo!CE323</f>
        <v>0</v>
      </c>
      <c r="U323" s="48">
        <f>cargo!CF323</f>
        <v>0</v>
      </c>
      <c r="V323" s="48">
        <f>cargo!CG323</f>
        <v>0</v>
      </c>
      <c r="W323" s="48">
        <f>cargo!CH323</f>
        <v>0</v>
      </c>
      <c r="X323" s="48">
        <f>cargo!CI323</f>
        <v>0</v>
      </c>
      <c r="Y323" s="48">
        <f>cargo!DE323</f>
        <v>0</v>
      </c>
      <c r="Z323" s="48">
        <f>cargo!DF323</f>
        <v>0</v>
      </c>
      <c r="AA323" s="48">
        <f>cargo!DG323</f>
        <v>0</v>
      </c>
      <c r="AB323" s="48">
        <f>cargo!DH323</f>
        <v>0</v>
      </c>
      <c r="AC323" s="48">
        <f>cargo!DI323</f>
        <v>0</v>
      </c>
      <c r="AD323" s="48">
        <f>cargo!DJ323</f>
        <v>0</v>
      </c>
      <c r="AE323" s="48">
        <f>cargo!DK323</f>
        <v>0</v>
      </c>
      <c r="AF323" s="48">
        <f t="shared" si="27"/>
        <v>0</v>
      </c>
      <c r="AG323" s="48">
        <f t="shared" si="27"/>
        <v>0</v>
      </c>
      <c r="AH323" s="48">
        <f t="shared" si="27"/>
        <v>0</v>
      </c>
      <c r="AI323" s="48">
        <f t="shared" si="27"/>
        <v>0</v>
      </c>
      <c r="AJ323" s="48">
        <f t="shared" si="27"/>
        <v>0</v>
      </c>
      <c r="AK323" s="48">
        <f t="shared" si="27"/>
        <v>0</v>
      </c>
      <c r="AL323" s="48">
        <f t="shared" si="27"/>
        <v>0</v>
      </c>
    </row>
    <row r="324" spans="1:38" s="3" customFormat="1" ht="15" customHeight="1" x14ac:dyDescent="0.25">
      <c r="A324" s="52"/>
      <c r="B324" s="50"/>
      <c r="C324" s="51" t="s">
        <v>269</v>
      </c>
      <c r="D324" s="48">
        <f>cargo!Y324</f>
        <v>6040.38</v>
      </c>
      <c r="E324" s="48">
        <f>cargo!Z324</f>
        <v>6040.38</v>
      </c>
      <c r="F324" s="48">
        <f>cargo!AA324</f>
        <v>3225.12</v>
      </c>
      <c r="G324" s="48">
        <f>cargo!AB324</f>
        <v>2815.26</v>
      </c>
      <c r="H324" s="48">
        <f>cargo!AC324</f>
        <v>0</v>
      </c>
      <c r="I324" s="48">
        <f>cargo!AD324</f>
        <v>0</v>
      </c>
      <c r="J324" s="48">
        <f>cargo!AE324</f>
        <v>0</v>
      </c>
      <c r="K324" s="48">
        <f>cargo!BA324</f>
        <v>4378.0510000000004</v>
      </c>
      <c r="L324" s="48">
        <f>cargo!BB324</f>
        <v>4378.0510000000004</v>
      </c>
      <c r="M324" s="48">
        <f>cargo!BC324</f>
        <v>2618.6710000000003</v>
      </c>
      <c r="N324" s="48">
        <f>cargo!BD324</f>
        <v>1759.38</v>
      </c>
      <c r="O324" s="48">
        <f>cargo!BE324</f>
        <v>0</v>
      </c>
      <c r="P324" s="48">
        <f>cargo!BF324</f>
        <v>0</v>
      </c>
      <c r="Q324" s="48">
        <f>cargo!BG324</f>
        <v>0</v>
      </c>
      <c r="R324" s="48">
        <f>cargo!CC324</f>
        <v>3752.9010000000003</v>
      </c>
      <c r="S324" s="48">
        <f>cargo!CD324</f>
        <v>3752.9010000000003</v>
      </c>
      <c r="T324" s="48">
        <f>cargo!CE324</f>
        <v>2587.806</v>
      </c>
      <c r="U324" s="48">
        <f>cargo!CF324</f>
        <v>1165.0950000000003</v>
      </c>
      <c r="V324" s="48">
        <f>cargo!CG324</f>
        <v>0</v>
      </c>
      <c r="W324" s="48">
        <f>cargo!CH324</f>
        <v>0</v>
      </c>
      <c r="X324" s="48">
        <f>cargo!CI324</f>
        <v>0</v>
      </c>
      <c r="Y324" s="48">
        <f>cargo!DE324</f>
        <v>7237.3329999999996</v>
      </c>
      <c r="Z324" s="48">
        <f>cargo!DF324</f>
        <v>7237.3329999999996</v>
      </c>
      <c r="AA324" s="48">
        <f>cargo!DG324</f>
        <v>4374.6469999999999</v>
      </c>
      <c r="AB324" s="48">
        <f>cargo!DH324</f>
        <v>2862.6859999999997</v>
      </c>
      <c r="AC324" s="48">
        <f>cargo!DI324</f>
        <v>0</v>
      </c>
      <c r="AD324" s="48">
        <f>cargo!DJ324</f>
        <v>0</v>
      </c>
      <c r="AE324" s="48">
        <f>cargo!DK324</f>
        <v>0</v>
      </c>
      <c r="AF324" s="48">
        <f t="shared" si="27"/>
        <v>21408.665000000001</v>
      </c>
      <c r="AG324" s="48">
        <f t="shared" si="27"/>
        <v>21408.665000000001</v>
      </c>
      <c r="AH324" s="48">
        <f t="shared" si="27"/>
        <v>12806.243999999999</v>
      </c>
      <c r="AI324" s="48">
        <f t="shared" si="27"/>
        <v>8602.4210000000003</v>
      </c>
      <c r="AJ324" s="48">
        <f t="shared" si="27"/>
        <v>0</v>
      </c>
      <c r="AK324" s="48">
        <f t="shared" si="27"/>
        <v>0</v>
      </c>
      <c r="AL324" s="48">
        <f t="shared" si="27"/>
        <v>0</v>
      </c>
    </row>
    <row r="325" spans="1:38" s="3" customFormat="1" ht="15" customHeight="1" x14ac:dyDescent="0.25">
      <c r="A325" s="52"/>
      <c r="B325" s="50"/>
      <c r="C325" s="54" t="s">
        <v>270</v>
      </c>
      <c r="D325" s="48">
        <f>cargo!Y325</f>
        <v>970.2600000000001</v>
      </c>
      <c r="E325" s="48">
        <f>cargo!Z325</f>
        <v>970.2600000000001</v>
      </c>
      <c r="F325" s="48">
        <f>cargo!AA325</f>
        <v>155</v>
      </c>
      <c r="G325" s="48">
        <f>cargo!AB325</f>
        <v>815.2600000000001</v>
      </c>
      <c r="H325" s="48">
        <f>cargo!AC325</f>
        <v>0</v>
      </c>
      <c r="I325" s="48">
        <f>cargo!AD325</f>
        <v>0</v>
      </c>
      <c r="J325" s="48">
        <f>cargo!AE325</f>
        <v>0</v>
      </c>
      <c r="K325" s="48">
        <f>cargo!BA325</f>
        <v>1114.4100000000001</v>
      </c>
      <c r="L325" s="48">
        <f>cargo!BB325</f>
        <v>1114.4100000000001</v>
      </c>
      <c r="M325" s="48">
        <f>cargo!BC325</f>
        <v>355.03000000000003</v>
      </c>
      <c r="N325" s="48">
        <f>cargo!BD325</f>
        <v>759.38000000000011</v>
      </c>
      <c r="O325" s="48">
        <f>cargo!BE325</f>
        <v>0</v>
      </c>
      <c r="P325" s="48">
        <f>cargo!BF325</f>
        <v>0</v>
      </c>
      <c r="Q325" s="48">
        <f>cargo!BG325</f>
        <v>0</v>
      </c>
      <c r="R325" s="48">
        <f>cargo!CC325</f>
        <v>1364.4750000000004</v>
      </c>
      <c r="S325" s="48">
        <f>cargo!CD325</f>
        <v>1364.4750000000004</v>
      </c>
      <c r="T325" s="48">
        <f>cargo!CE325</f>
        <v>199.38</v>
      </c>
      <c r="U325" s="48">
        <f>cargo!CF325</f>
        <v>1165.0950000000003</v>
      </c>
      <c r="V325" s="48">
        <f>cargo!CG325</f>
        <v>0</v>
      </c>
      <c r="W325" s="48">
        <f>cargo!CH325</f>
        <v>0</v>
      </c>
      <c r="X325" s="48">
        <f>cargo!CI325</f>
        <v>0</v>
      </c>
      <c r="Y325" s="48">
        <f>cargo!DE325</f>
        <v>1180.56</v>
      </c>
      <c r="Z325" s="48">
        <f>cargo!DF325</f>
        <v>1180.56</v>
      </c>
      <c r="AA325" s="48">
        <f>cargo!DG325</f>
        <v>318.05000000000007</v>
      </c>
      <c r="AB325" s="48">
        <f>cargo!DH325</f>
        <v>862.51</v>
      </c>
      <c r="AC325" s="48">
        <f>cargo!DI325</f>
        <v>0</v>
      </c>
      <c r="AD325" s="48">
        <f>cargo!DJ325</f>
        <v>0</v>
      </c>
      <c r="AE325" s="48">
        <f>cargo!DK325</f>
        <v>0</v>
      </c>
      <c r="AF325" s="48">
        <f t="shared" si="27"/>
        <v>4629.7049999999999</v>
      </c>
      <c r="AG325" s="48">
        <f t="shared" si="27"/>
        <v>4629.7049999999999</v>
      </c>
      <c r="AH325" s="48">
        <f t="shared" si="27"/>
        <v>1027.46</v>
      </c>
      <c r="AI325" s="48">
        <f t="shared" si="27"/>
        <v>3602.2450000000008</v>
      </c>
      <c r="AJ325" s="48">
        <f t="shared" si="27"/>
        <v>0</v>
      </c>
      <c r="AK325" s="48">
        <f t="shared" si="27"/>
        <v>0</v>
      </c>
      <c r="AL325" s="48">
        <f t="shared" si="27"/>
        <v>0</v>
      </c>
    </row>
    <row r="326" spans="1:38" s="3" customFormat="1" ht="15" customHeight="1" x14ac:dyDescent="0.25">
      <c r="A326" s="52"/>
      <c r="B326" s="50"/>
      <c r="C326" s="54" t="s">
        <v>271</v>
      </c>
      <c r="D326" s="48">
        <f>cargo!Y326</f>
        <v>5070.12</v>
      </c>
      <c r="E326" s="48">
        <f>cargo!Z326</f>
        <v>5070.12</v>
      </c>
      <c r="F326" s="48">
        <f>cargo!AA326</f>
        <v>3070.12</v>
      </c>
      <c r="G326" s="48">
        <f>cargo!AB326</f>
        <v>2000</v>
      </c>
      <c r="H326" s="48">
        <f>cargo!AC326</f>
        <v>0</v>
      </c>
      <c r="I326" s="48">
        <f>cargo!AD326</f>
        <v>0</v>
      </c>
      <c r="J326" s="48">
        <f>cargo!AE326</f>
        <v>0</v>
      </c>
      <c r="K326" s="48">
        <f>cargo!BA326</f>
        <v>3263.6410000000001</v>
      </c>
      <c r="L326" s="48">
        <f>cargo!BB326</f>
        <v>3263.6410000000001</v>
      </c>
      <c r="M326" s="48">
        <f>cargo!BC326</f>
        <v>2263.6410000000001</v>
      </c>
      <c r="N326" s="48">
        <f>cargo!BD326</f>
        <v>1000</v>
      </c>
      <c r="O326" s="48">
        <f>cargo!BE326</f>
        <v>0</v>
      </c>
      <c r="P326" s="48">
        <f>cargo!BF326</f>
        <v>0</v>
      </c>
      <c r="Q326" s="48">
        <f>cargo!BG326</f>
        <v>0</v>
      </c>
      <c r="R326" s="48">
        <f>cargo!CC326</f>
        <v>2388.4259999999999</v>
      </c>
      <c r="S326" s="48">
        <f>cargo!CD326</f>
        <v>2388.4259999999999</v>
      </c>
      <c r="T326" s="48">
        <f>cargo!CE326</f>
        <v>2388.4259999999999</v>
      </c>
      <c r="U326" s="48">
        <f>cargo!CF326</f>
        <v>0</v>
      </c>
      <c r="V326" s="48">
        <f>cargo!CG326</f>
        <v>0</v>
      </c>
      <c r="W326" s="48">
        <f>cargo!CH326</f>
        <v>0</v>
      </c>
      <c r="X326" s="48">
        <f>cargo!CI326</f>
        <v>0</v>
      </c>
      <c r="Y326" s="48">
        <f>cargo!DE326</f>
        <v>6056.7730000000001</v>
      </c>
      <c r="Z326" s="48">
        <f>cargo!DF326</f>
        <v>6056.7730000000001</v>
      </c>
      <c r="AA326" s="48">
        <f>cargo!DG326</f>
        <v>4056.5970000000002</v>
      </c>
      <c r="AB326" s="48">
        <f>cargo!DH326</f>
        <v>2000.1759999999999</v>
      </c>
      <c r="AC326" s="48">
        <f>cargo!DI326</f>
        <v>0</v>
      </c>
      <c r="AD326" s="48">
        <f>cargo!DJ326</f>
        <v>0</v>
      </c>
      <c r="AE326" s="48">
        <f>cargo!DK326</f>
        <v>0</v>
      </c>
      <c r="AF326" s="48">
        <f t="shared" si="27"/>
        <v>16778.96</v>
      </c>
      <c r="AG326" s="48">
        <f t="shared" si="27"/>
        <v>16778.96</v>
      </c>
      <c r="AH326" s="48">
        <f t="shared" si="27"/>
        <v>11778.784</v>
      </c>
      <c r="AI326" s="48">
        <f t="shared" si="27"/>
        <v>5000.1759999999995</v>
      </c>
      <c r="AJ326" s="48">
        <f t="shared" si="27"/>
        <v>0</v>
      </c>
      <c r="AK326" s="48">
        <f t="shared" si="27"/>
        <v>0</v>
      </c>
      <c r="AL326" s="48">
        <f t="shared" si="27"/>
        <v>0</v>
      </c>
    </row>
    <row r="327" spans="1:38" s="3" customFormat="1" ht="15" customHeight="1" x14ac:dyDescent="0.25">
      <c r="A327" s="52"/>
      <c r="B327" s="50"/>
      <c r="C327" s="54" t="s">
        <v>272</v>
      </c>
      <c r="D327" s="48">
        <f>cargo!Y327</f>
        <v>0</v>
      </c>
      <c r="E327" s="48">
        <f>cargo!Z327</f>
        <v>0</v>
      </c>
      <c r="F327" s="48">
        <f>cargo!AA327</f>
        <v>0</v>
      </c>
      <c r="G327" s="48">
        <f>cargo!AB327</f>
        <v>0</v>
      </c>
      <c r="H327" s="48">
        <f>cargo!AC327</f>
        <v>0</v>
      </c>
      <c r="I327" s="48">
        <f>cargo!AD327</f>
        <v>0</v>
      </c>
      <c r="J327" s="48">
        <f>cargo!AE327</f>
        <v>0</v>
      </c>
      <c r="K327" s="48">
        <f>cargo!BA327</f>
        <v>0</v>
      </c>
      <c r="L327" s="48">
        <f>cargo!BB327</f>
        <v>0</v>
      </c>
      <c r="M327" s="48">
        <f>cargo!BC327</f>
        <v>0</v>
      </c>
      <c r="N327" s="48">
        <f>cargo!BD327</f>
        <v>0</v>
      </c>
      <c r="O327" s="48">
        <f>cargo!BE327</f>
        <v>0</v>
      </c>
      <c r="P327" s="48">
        <f>cargo!BF327</f>
        <v>0</v>
      </c>
      <c r="Q327" s="48">
        <f>cargo!BG327</f>
        <v>0</v>
      </c>
      <c r="R327" s="48">
        <f>cargo!CC327</f>
        <v>0</v>
      </c>
      <c r="S327" s="48">
        <f>cargo!CD327</f>
        <v>0</v>
      </c>
      <c r="T327" s="48">
        <f>cargo!CE327</f>
        <v>0</v>
      </c>
      <c r="U327" s="48">
        <f>cargo!CF327</f>
        <v>0</v>
      </c>
      <c r="V327" s="48">
        <f>cargo!CG327</f>
        <v>0</v>
      </c>
      <c r="W327" s="48">
        <f>cargo!CH327</f>
        <v>0</v>
      </c>
      <c r="X327" s="48">
        <f>cargo!CI327</f>
        <v>0</v>
      </c>
      <c r="Y327" s="48">
        <f>cargo!DE327</f>
        <v>0</v>
      </c>
      <c r="Z327" s="48">
        <f>cargo!DF327</f>
        <v>0</v>
      </c>
      <c r="AA327" s="48">
        <f>cargo!DG327</f>
        <v>0</v>
      </c>
      <c r="AB327" s="48">
        <f>cargo!DH327</f>
        <v>0</v>
      </c>
      <c r="AC327" s="48">
        <f>cargo!DI327</f>
        <v>0</v>
      </c>
      <c r="AD327" s="48">
        <f>cargo!DJ327</f>
        <v>0</v>
      </c>
      <c r="AE327" s="48">
        <f>cargo!DK327</f>
        <v>0</v>
      </c>
      <c r="AF327" s="48">
        <f t="shared" si="27"/>
        <v>0</v>
      </c>
      <c r="AG327" s="48">
        <f t="shared" si="27"/>
        <v>0</v>
      </c>
      <c r="AH327" s="48">
        <f t="shared" si="27"/>
        <v>0</v>
      </c>
      <c r="AI327" s="48">
        <f t="shared" si="27"/>
        <v>0</v>
      </c>
      <c r="AJ327" s="48">
        <f t="shared" si="27"/>
        <v>0</v>
      </c>
      <c r="AK327" s="48">
        <f t="shared" si="27"/>
        <v>0</v>
      </c>
      <c r="AL327" s="48">
        <f t="shared" si="27"/>
        <v>0</v>
      </c>
    </row>
    <row r="328" spans="1:38" s="3" customFormat="1" ht="15" customHeight="1" x14ac:dyDescent="0.25">
      <c r="A328" s="52"/>
      <c r="B328" s="50"/>
      <c r="C328" s="51" t="s">
        <v>273</v>
      </c>
      <c r="D328" s="48">
        <f>cargo!Y328</f>
        <v>1070.24</v>
      </c>
      <c r="E328" s="48">
        <f>cargo!Z328</f>
        <v>1070.24</v>
      </c>
      <c r="F328" s="48">
        <f>cargo!AA328</f>
        <v>815.22</v>
      </c>
      <c r="G328" s="48">
        <f>cargo!AB328</f>
        <v>255.01999999999998</v>
      </c>
      <c r="H328" s="48">
        <f>cargo!AC328</f>
        <v>0</v>
      </c>
      <c r="I328" s="48">
        <f>cargo!AD328</f>
        <v>0</v>
      </c>
      <c r="J328" s="48">
        <f>cargo!AE328</f>
        <v>0</v>
      </c>
      <c r="K328" s="48">
        <f>cargo!BA328</f>
        <v>1008.29</v>
      </c>
      <c r="L328" s="48">
        <f>cargo!BB328</f>
        <v>1008.29</v>
      </c>
      <c r="M328" s="48">
        <f>cargo!BC328</f>
        <v>772.11</v>
      </c>
      <c r="N328" s="48">
        <f>cargo!BD328</f>
        <v>236.18</v>
      </c>
      <c r="O328" s="48">
        <f>cargo!BE328</f>
        <v>0</v>
      </c>
      <c r="P328" s="48">
        <f>cargo!BF328</f>
        <v>0</v>
      </c>
      <c r="Q328" s="48">
        <f>cargo!BG328</f>
        <v>0</v>
      </c>
      <c r="R328" s="48">
        <f>cargo!CC328</f>
        <v>935.74</v>
      </c>
      <c r="S328" s="48">
        <f>cargo!CD328</f>
        <v>935.74</v>
      </c>
      <c r="T328" s="48">
        <f>cargo!CE328</f>
        <v>689.78000000000009</v>
      </c>
      <c r="U328" s="48">
        <f>cargo!CF328</f>
        <v>245.95999999999998</v>
      </c>
      <c r="V328" s="48">
        <f>cargo!CG328</f>
        <v>0</v>
      </c>
      <c r="W328" s="48">
        <f>cargo!CH328</f>
        <v>0</v>
      </c>
      <c r="X328" s="48">
        <f>cargo!CI328</f>
        <v>0</v>
      </c>
      <c r="Y328" s="48">
        <f>cargo!DE328</f>
        <v>2387.8599999999997</v>
      </c>
      <c r="Z328" s="48">
        <f>cargo!DF328</f>
        <v>2387.8599999999997</v>
      </c>
      <c r="AA328" s="48">
        <f>cargo!DG328</f>
        <v>1502.56</v>
      </c>
      <c r="AB328" s="48">
        <f>cargo!DH328</f>
        <v>885.3</v>
      </c>
      <c r="AC328" s="48">
        <f>cargo!DI328</f>
        <v>0</v>
      </c>
      <c r="AD328" s="48">
        <f>cargo!DJ328</f>
        <v>0</v>
      </c>
      <c r="AE328" s="48">
        <f>cargo!DK328</f>
        <v>0</v>
      </c>
      <c r="AF328" s="48">
        <f t="shared" si="27"/>
        <v>5402.1299999999992</v>
      </c>
      <c r="AG328" s="48">
        <f t="shared" si="27"/>
        <v>5402.1299999999992</v>
      </c>
      <c r="AH328" s="48">
        <f t="shared" si="27"/>
        <v>3779.67</v>
      </c>
      <c r="AI328" s="48">
        <f t="shared" si="27"/>
        <v>1622.46</v>
      </c>
      <c r="AJ328" s="48">
        <f t="shared" si="27"/>
        <v>0</v>
      </c>
      <c r="AK328" s="48">
        <f t="shared" si="27"/>
        <v>0</v>
      </c>
      <c r="AL328" s="48">
        <f t="shared" si="27"/>
        <v>0</v>
      </c>
    </row>
    <row r="329" spans="1:38" s="3" customFormat="1" ht="15" customHeight="1" x14ac:dyDescent="0.25">
      <c r="A329" s="52"/>
      <c r="B329" s="50"/>
      <c r="C329" s="54" t="s">
        <v>274</v>
      </c>
      <c r="D329" s="48">
        <f>cargo!Y329</f>
        <v>1070.24</v>
      </c>
      <c r="E329" s="48">
        <f>cargo!Z329</f>
        <v>1070.24</v>
      </c>
      <c r="F329" s="48">
        <f>cargo!AA329</f>
        <v>815.22</v>
      </c>
      <c r="G329" s="48">
        <f>cargo!AB329</f>
        <v>255.01999999999998</v>
      </c>
      <c r="H329" s="48">
        <f>cargo!AC329</f>
        <v>0</v>
      </c>
      <c r="I329" s="48">
        <f>cargo!AD329</f>
        <v>0</v>
      </c>
      <c r="J329" s="48">
        <f>cargo!AE329</f>
        <v>0</v>
      </c>
      <c r="K329" s="48">
        <f>cargo!BA329</f>
        <v>1008.29</v>
      </c>
      <c r="L329" s="48">
        <f>cargo!BB329</f>
        <v>1008.29</v>
      </c>
      <c r="M329" s="48">
        <f>cargo!BC329</f>
        <v>772.11</v>
      </c>
      <c r="N329" s="48">
        <f>cargo!BD329</f>
        <v>236.18</v>
      </c>
      <c r="O329" s="48">
        <f>cargo!BE329</f>
        <v>0</v>
      </c>
      <c r="P329" s="48">
        <f>cargo!BF329</f>
        <v>0</v>
      </c>
      <c r="Q329" s="48">
        <f>cargo!BG329</f>
        <v>0</v>
      </c>
      <c r="R329" s="48">
        <f>cargo!CC329</f>
        <v>935.74</v>
      </c>
      <c r="S329" s="48">
        <f>cargo!CD329</f>
        <v>935.74</v>
      </c>
      <c r="T329" s="48">
        <f>cargo!CE329</f>
        <v>689.78000000000009</v>
      </c>
      <c r="U329" s="48">
        <f>cargo!CF329</f>
        <v>245.95999999999998</v>
      </c>
      <c r="V329" s="48">
        <f>cargo!CG329</f>
        <v>0</v>
      </c>
      <c r="W329" s="48">
        <f>cargo!CH329</f>
        <v>0</v>
      </c>
      <c r="X329" s="48">
        <f>cargo!CI329</f>
        <v>0</v>
      </c>
      <c r="Y329" s="48">
        <f>cargo!DE329</f>
        <v>2387.8599999999997</v>
      </c>
      <c r="Z329" s="48">
        <f>cargo!DF329</f>
        <v>2387.8599999999997</v>
      </c>
      <c r="AA329" s="48">
        <f>cargo!DG329</f>
        <v>1502.56</v>
      </c>
      <c r="AB329" s="48">
        <f>cargo!DH329</f>
        <v>885.3</v>
      </c>
      <c r="AC329" s="48">
        <f>cargo!DI329</f>
        <v>0</v>
      </c>
      <c r="AD329" s="48">
        <f>cargo!DJ329</f>
        <v>0</v>
      </c>
      <c r="AE329" s="48">
        <f>cargo!DK329</f>
        <v>0</v>
      </c>
      <c r="AF329" s="48">
        <f t="shared" si="27"/>
        <v>5402.1299999999992</v>
      </c>
      <c r="AG329" s="48">
        <f t="shared" si="27"/>
        <v>5402.1299999999992</v>
      </c>
      <c r="AH329" s="48">
        <f t="shared" si="27"/>
        <v>3779.67</v>
      </c>
      <c r="AI329" s="48">
        <f t="shared" si="27"/>
        <v>1622.46</v>
      </c>
      <c r="AJ329" s="48">
        <f t="shared" si="27"/>
        <v>0</v>
      </c>
      <c r="AK329" s="48">
        <f t="shared" si="27"/>
        <v>0</v>
      </c>
      <c r="AL329" s="48">
        <f t="shared" si="27"/>
        <v>0</v>
      </c>
    </row>
    <row r="330" spans="1:38" s="3" customFormat="1" ht="15" customHeight="1" x14ac:dyDescent="0.25">
      <c r="A330" s="52"/>
      <c r="B330" s="50"/>
      <c r="C330" s="54" t="s">
        <v>275</v>
      </c>
      <c r="D330" s="48">
        <f>cargo!Y330</f>
        <v>0</v>
      </c>
      <c r="E330" s="48">
        <f>cargo!Z330</f>
        <v>0</v>
      </c>
      <c r="F330" s="48">
        <f>cargo!AA330</f>
        <v>0</v>
      </c>
      <c r="G330" s="48">
        <f>cargo!AB330</f>
        <v>0</v>
      </c>
      <c r="H330" s="48">
        <f>cargo!AC330</f>
        <v>0</v>
      </c>
      <c r="I330" s="48">
        <f>cargo!AD330</f>
        <v>0</v>
      </c>
      <c r="J330" s="48">
        <f>cargo!AE330</f>
        <v>0</v>
      </c>
      <c r="K330" s="48">
        <f>cargo!BA330</f>
        <v>0</v>
      </c>
      <c r="L330" s="48">
        <f>cargo!BB330</f>
        <v>0</v>
      </c>
      <c r="M330" s="48">
        <f>cargo!BC330</f>
        <v>0</v>
      </c>
      <c r="N330" s="48">
        <f>cargo!BD330</f>
        <v>0</v>
      </c>
      <c r="O330" s="48">
        <f>cargo!BE330</f>
        <v>0</v>
      </c>
      <c r="P330" s="48">
        <f>cargo!BF330</f>
        <v>0</v>
      </c>
      <c r="Q330" s="48">
        <f>cargo!BG330</f>
        <v>0</v>
      </c>
      <c r="R330" s="48">
        <f>cargo!CC330</f>
        <v>0</v>
      </c>
      <c r="S330" s="48">
        <f>cargo!CD330</f>
        <v>0</v>
      </c>
      <c r="T330" s="48">
        <f>cargo!CE330</f>
        <v>0</v>
      </c>
      <c r="U330" s="48">
        <f>cargo!CF330</f>
        <v>0</v>
      </c>
      <c r="V330" s="48">
        <f>cargo!CG330</f>
        <v>0</v>
      </c>
      <c r="W330" s="48">
        <f>cargo!CH330</f>
        <v>0</v>
      </c>
      <c r="X330" s="48">
        <f>cargo!CI330</f>
        <v>0</v>
      </c>
      <c r="Y330" s="48">
        <f>cargo!DE330</f>
        <v>0</v>
      </c>
      <c r="Z330" s="48">
        <f>cargo!DF330</f>
        <v>0</v>
      </c>
      <c r="AA330" s="48">
        <f>cargo!DG330</f>
        <v>0</v>
      </c>
      <c r="AB330" s="48">
        <f>cargo!DH330</f>
        <v>0</v>
      </c>
      <c r="AC330" s="48">
        <f>cargo!DI330</f>
        <v>0</v>
      </c>
      <c r="AD330" s="48">
        <f>cargo!DJ330</f>
        <v>0</v>
      </c>
      <c r="AE330" s="48">
        <f>cargo!DK330</f>
        <v>0</v>
      </c>
      <c r="AF330" s="48">
        <f t="shared" si="27"/>
        <v>0</v>
      </c>
      <c r="AG330" s="48">
        <f t="shared" si="27"/>
        <v>0</v>
      </c>
      <c r="AH330" s="48">
        <f t="shared" si="27"/>
        <v>0</v>
      </c>
      <c r="AI330" s="48">
        <f t="shared" si="27"/>
        <v>0</v>
      </c>
      <c r="AJ330" s="48">
        <f t="shared" si="27"/>
        <v>0</v>
      </c>
      <c r="AK330" s="48">
        <f t="shared" si="27"/>
        <v>0</v>
      </c>
      <c r="AL330" s="48">
        <f t="shared" si="27"/>
        <v>0</v>
      </c>
    </row>
    <row r="331" spans="1:38" s="3" customFormat="1" ht="15" customHeight="1" x14ac:dyDescent="0.25">
      <c r="A331" s="52"/>
      <c r="B331" s="50"/>
      <c r="C331" s="51" t="s">
        <v>276</v>
      </c>
      <c r="D331" s="48">
        <f>cargo!Y331</f>
        <v>22108.535</v>
      </c>
      <c r="E331" s="48">
        <f>cargo!Z331</f>
        <v>18108.535</v>
      </c>
      <c r="F331" s="48">
        <f>cargo!AA331</f>
        <v>8174.6200000000008</v>
      </c>
      <c r="G331" s="48">
        <f>cargo!AB331</f>
        <v>9933.9149999999991</v>
      </c>
      <c r="H331" s="48">
        <f>cargo!AC331</f>
        <v>4000</v>
      </c>
      <c r="I331" s="48">
        <f>cargo!AD331</f>
        <v>4000</v>
      </c>
      <c r="J331" s="48">
        <f>cargo!AE331</f>
        <v>0</v>
      </c>
      <c r="K331" s="48">
        <f>cargo!BA331</f>
        <v>19607.3</v>
      </c>
      <c r="L331" s="48">
        <f>cargo!BB331</f>
        <v>19607.3</v>
      </c>
      <c r="M331" s="48">
        <f>cargo!BC331</f>
        <v>7748.54</v>
      </c>
      <c r="N331" s="48">
        <f>cargo!BD331</f>
        <v>11858.76</v>
      </c>
      <c r="O331" s="48">
        <f>cargo!BE331</f>
        <v>0</v>
      </c>
      <c r="P331" s="48">
        <f>cargo!BF331</f>
        <v>0</v>
      </c>
      <c r="Q331" s="48">
        <f>cargo!BG331</f>
        <v>0</v>
      </c>
      <c r="R331" s="48">
        <f>cargo!CC331</f>
        <v>12498.45</v>
      </c>
      <c r="S331" s="48">
        <f>cargo!CD331</f>
        <v>12498.45</v>
      </c>
      <c r="T331" s="48">
        <f>cargo!CE331</f>
        <v>4218.03</v>
      </c>
      <c r="U331" s="48">
        <f>cargo!CF331</f>
        <v>8280.42</v>
      </c>
      <c r="V331" s="48">
        <f>cargo!CG331</f>
        <v>0</v>
      </c>
      <c r="W331" s="48">
        <f>cargo!CH331</f>
        <v>0</v>
      </c>
      <c r="X331" s="48">
        <f>cargo!CI331</f>
        <v>0</v>
      </c>
      <c r="Y331" s="48">
        <f>cargo!DE331</f>
        <v>17306.79</v>
      </c>
      <c r="Z331" s="48">
        <f>cargo!DF331</f>
        <v>17306.79</v>
      </c>
      <c r="AA331" s="48">
        <f>cargo!DG331</f>
        <v>5652.81</v>
      </c>
      <c r="AB331" s="48">
        <f>cargo!DH331</f>
        <v>11653.98</v>
      </c>
      <c r="AC331" s="48">
        <f>cargo!DI331</f>
        <v>0</v>
      </c>
      <c r="AD331" s="48">
        <f>cargo!DJ331</f>
        <v>0</v>
      </c>
      <c r="AE331" s="48">
        <f>cargo!DK331</f>
        <v>0</v>
      </c>
      <c r="AF331" s="48">
        <f t="shared" si="27"/>
        <v>71521.075000000012</v>
      </c>
      <c r="AG331" s="48">
        <f t="shared" si="27"/>
        <v>67521.075000000012</v>
      </c>
      <c r="AH331" s="48">
        <f t="shared" si="27"/>
        <v>25794</v>
      </c>
      <c r="AI331" s="48">
        <f t="shared" si="27"/>
        <v>41727.074999999997</v>
      </c>
      <c r="AJ331" s="48">
        <f t="shared" si="27"/>
        <v>4000</v>
      </c>
      <c r="AK331" s="48">
        <f t="shared" si="27"/>
        <v>4000</v>
      </c>
      <c r="AL331" s="48">
        <f t="shared" si="27"/>
        <v>0</v>
      </c>
    </row>
    <row r="332" spans="1:38" s="3" customFormat="1" ht="15" customHeight="1" x14ac:dyDescent="0.25">
      <c r="A332" s="52"/>
      <c r="B332" s="50"/>
      <c r="C332" s="51" t="s">
        <v>51</v>
      </c>
      <c r="D332" s="48">
        <f>cargo!Y332</f>
        <v>15369.519</v>
      </c>
      <c r="E332" s="48">
        <f>cargo!Z332</f>
        <v>9869.73</v>
      </c>
      <c r="F332" s="48">
        <f>cargo!AA332</f>
        <v>8532.23</v>
      </c>
      <c r="G332" s="48">
        <f>cargo!AB332</f>
        <v>1337.5</v>
      </c>
      <c r="H332" s="48">
        <f>cargo!AC332</f>
        <v>5499.7890000000007</v>
      </c>
      <c r="I332" s="48">
        <f>cargo!AD332</f>
        <v>5499.7890000000007</v>
      </c>
      <c r="J332" s="48">
        <f>cargo!AE332</f>
        <v>0</v>
      </c>
      <c r="K332" s="48">
        <f>cargo!BA332</f>
        <v>19956.734</v>
      </c>
      <c r="L332" s="48">
        <f>cargo!BB332</f>
        <v>17456.78</v>
      </c>
      <c r="M332" s="48">
        <f>cargo!BC332</f>
        <v>13242.28</v>
      </c>
      <c r="N332" s="48">
        <f>cargo!BD332</f>
        <v>4214.5</v>
      </c>
      <c r="O332" s="48">
        <f>cargo!BE332</f>
        <v>2499.9540000000002</v>
      </c>
      <c r="P332" s="48">
        <f>cargo!BF332</f>
        <v>2499.9540000000002</v>
      </c>
      <c r="Q332" s="48">
        <f>cargo!BG332</f>
        <v>0</v>
      </c>
      <c r="R332" s="48">
        <f>cargo!CC332</f>
        <v>19364.296000000002</v>
      </c>
      <c r="S332" s="48">
        <f>cargo!CD332</f>
        <v>16864.310000000001</v>
      </c>
      <c r="T332" s="48">
        <f>cargo!CE332</f>
        <v>9758.57</v>
      </c>
      <c r="U332" s="48">
        <f>cargo!CF332</f>
        <v>7105.7400000000007</v>
      </c>
      <c r="V332" s="48">
        <f>cargo!CG332</f>
        <v>2499.9859999999999</v>
      </c>
      <c r="W332" s="48">
        <f>cargo!CH332</f>
        <v>2499.9859999999999</v>
      </c>
      <c r="X332" s="48">
        <f>cargo!CI332</f>
        <v>0</v>
      </c>
      <c r="Y332" s="48">
        <f>cargo!DE332</f>
        <v>21538.82</v>
      </c>
      <c r="Z332" s="48">
        <f>cargo!DF332</f>
        <v>14038.82</v>
      </c>
      <c r="AA332" s="48">
        <f>cargo!DG332</f>
        <v>9139.869999999999</v>
      </c>
      <c r="AB332" s="48">
        <f>cargo!DH332</f>
        <v>4898.9500000000007</v>
      </c>
      <c r="AC332" s="48">
        <f>cargo!DI332</f>
        <v>7500</v>
      </c>
      <c r="AD332" s="48">
        <f>cargo!DJ332</f>
        <v>0</v>
      </c>
      <c r="AE332" s="48">
        <f>cargo!DK332</f>
        <v>7500</v>
      </c>
      <c r="AF332" s="48">
        <f t="shared" si="27"/>
        <v>76229.369000000006</v>
      </c>
      <c r="AG332" s="48">
        <f t="shared" si="27"/>
        <v>58229.64</v>
      </c>
      <c r="AH332" s="48">
        <f t="shared" si="27"/>
        <v>40672.949999999997</v>
      </c>
      <c r="AI332" s="48">
        <f t="shared" si="27"/>
        <v>17556.690000000002</v>
      </c>
      <c r="AJ332" s="48">
        <f t="shared" si="27"/>
        <v>17999.728999999999</v>
      </c>
      <c r="AK332" s="48">
        <f t="shared" si="27"/>
        <v>10499.728999999999</v>
      </c>
      <c r="AL332" s="48">
        <f t="shared" si="27"/>
        <v>7500</v>
      </c>
    </row>
    <row r="333" spans="1:38" s="3" customFormat="1" ht="15" customHeight="1" x14ac:dyDescent="0.25">
      <c r="A333" s="52"/>
      <c r="B333" s="50"/>
      <c r="C333" s="51" t="s">
        <v>26</v>
      </c>
      <c r="D333" s="48">
        <f>cargo!Y333</f>
        <v>636540.57499999995</v>
      </c>
      <c r="E333" s="48">
        <f>cargo!Z333</f>
        <v>348129.33799999999</v>
      </c>
      <c r="F333" s="48">
        <f>cargo!AA333</f>
        <v>165361.864</v>
      </c>
      <c r="G333" s="48">
        <f>cargo!AB333</f>
        <v>182767.47400000002</v>
      </c>
      <c r="H333" s="48">
        <f>cargo!AC333</f>
        <v>288411.23700000002</v>
      </c>
      <c r="I333" s="48">
        <f>cargo!AD333</f>
        <v>254321.40100000001</v>
      </c>
      <c r="J333" s="48">
        <f>cargo!AE333</f>
        <v>34089.835999999996</v>
      </c>
      <c r="K333" s="48">
        <f>cargo!BA333</f>
        <v>586366.42500000005</v>
      </c>
      <c r="L333" s="48">
        <f>cargo!BB333</f>
        <v>326325.39299999998</v>
      </c>
      <c r="M333" s="48">
        <f>cargo!BC333</f>
        <v>155840.15</v>
      </c>
      <c r="N333" s="48">
        <f>cargo!BD333</f>
        <v>170485.24299999999</v>
      </c>
      <c r="O333" s="48">
        <f>cargo!BE333</f>
        <v>260041.03200000001</v>
      </c>
      <c r="P333" s="48">
        <f>cargo!BF333</f>
        <v>237041.03200000001</v>
      </c>
      <c r="Q333" s="48">
        <f>cargo!BG333</f>
        <v>23000</v>
      </c>
      <c r="R333" s="48">
        <f>cargo!CC333</f>
        <v>552201.72600000002</v>
      </c>
      <c r="S333" s="48">
        <f>cargo!CD333</f>
        <v>243084.47700000001</v>
      </c>
      <c r="T333" s="48">
        <f>cargo!CE333</f>
        <v>120924.62</v>
      </c>
      <c r="U333" s="48">
        <f>cargo!CF333</f>
        <v>122159.85700000002</v>
      </c>
      <c r="V333" s="48">
        <f>cargo!CG333</f>
        <v>309117.24900000001</v>
      </c>
      <c r="W333" s="48">
        <f>cargo!CH333</f>
        <v>268137.24900000001</v>
      </c>
      <c r="X333" s="48">
        <f>cargo!CI333</f>
        <v>40980</v>
      </c>
      <c r="Y333" s="48">
        <f>cargo!DE333</f>
        <v>541507.43599999999</v>
      </c>
      <c r="Z333" s="48">
        <f>cargo!DF333</f>
        <v>192895.90299999999</v>
      </c>
      <c r="AA333" s="48">
        <f>cargo!DG333</f>
        <v>91201.302999999985</v>
      </c>
      <c r="AB333" s="48">
        <f>cargo!DH333</f>
        <v>101694.6</v>
      </c>
      <c r="AC333" s="48">
        <f>cargo!DI333</f>
        <v>348611.533</v>
      </c>
      <c r="AD333" s="48">
        <f>cargo!DJ333</f>
        <v>307118.29300000001</v>
      </c>
      <c r="AE333" s="48">
        <f>cargo!DK333</f>
        <v>41493.24</v>
      </c>
      <c r="AF333" s="48">
        <f t="shared" si="27"/>
        <v>2316616.162</v>
      </c>
      <c r="AG333" s="48">
        <f t="shared" si="27"/>
        <v>1110435.1109999998</v>
      </c>
      <c r="AH333" s="48">
        <f t="shared" si="27"/>
        <v>533327.93699999992</v>
      </c>
      <c r="AI333" s="48">
        <f t="shared" si="27"/>
        <v>577107.174</v>
      </c>
      <c r="AJ333" s="48">
        <f t="shared" si="27"/>
        <v>1206181.0510000002</v>
      </c>
      <c r="AK333" s="48">
        <f t="shared" si="27"/>
        <v>1066617.9750000001</v>
      </c>
      <c r="AL333" s="48">
        <f t="shared" si="27"/>
        <v>139563.076</v>
      </c>
    </row>
    <row r="334" spans="1:38" s="3" customFormat="1" ht="15" customHeight="1" x14ac:dyDescent="0.25">
      <c r="A334" s="52"/>
      <c r="B334" s="50"/>
      <c r="C334" s="54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</row>
    <row r="335" spans="1:38" s="3" customFormat="1" ht="15" customHeight="1" x14ac:dyDescent="0.25">
      <c r="A335" s="49"/>
      <c r="B335" s="50" t="s">
        <v>277</v>
      </c>
      <c r="C335" s="51"/>
      <c r="D335" s="48">
        <f>cargo!Y335</f>
        <v>689700.57572906069</v>
      </c>
      <c r="E335" s="48">
        <f>cargo!Z335</f>
        <v>237723.16272906071</v>
      </c>
      <c r="F335" s="48">
        <f>cargo!AA335</f>
        <v>78584.986249880807</v>
      </c>
      <c r="G335" s="48">
        <f>cargo!AB335</f>
        <v>159138.17647917991</v>
      </c>
      <c r="H335" s="48">
        <f>cargo!AC335</f>
        <v>451977.413</v>
      </c>
      <c r="I335" s="48">
        <f>cargo!AD335</f>
        <v>445977.413</v>
      </c>
      <c r="J335" s="48">
        <f>cargo!AE335</f>
        <v>6000</v>
      </c>
      <c r="K335" s="48">
        <f>cargo!BA335</f>
        <v>786335.65084212332</v>
      </c>
      <c r="L335" s="48">
        <f>cargo!BB335</f>
        <v>238841.65604212333</v>
      </c>
      <c r="M335" s="48">
        <f>cargo!BC335</f>
        <v>88061.826810852435</v>
      </c>
      <c r="N335" s="48">
        <f>cargo!BD335</f>
        <v>150779.82923127091</v>
      </c>
      <c r="O335" s="48">
        <f>cargo!BE335</f>
        <v>547493.99479999999</v>
      </c>
      <c r="P335" s="48">
        <f>cargo!BF335</f>
        <v>532043.99479999999</v>
      </c>
      <c r="Q335" s="48">
        <f>cargo!BG335</f>
        <v>15450</v>
      </c>
      <c r="R335" s="48">
        <f>cargo!CC335</f>
        <v>717175.16871999996</v>
      </c>
      <c r="S335" s="48">
        <f>cargo!CD335</f>
        <v>225950.55372</v>
      </c>
      <c r="T335" s="48">
        <f>cargo!CE335</f>
        <v>84053.584399999992</v>
      </c>
      <c r="U335" s="48">
        <f>cargo!CF335</f>
        <v>141896.96932</v>
      </c>
      <c r="V335" s="48">
        <f>cargo!CG335</f>
        <v>491224.61499999999</v>
      </c>
      <c r="W335" s="48">
        <f>cargo!CH335</f>
        <v>476524.61499999999</v>
      </c>
      <c r="X335" s="48">
        <f>cargo!CI335</f>
        <v>14700</v>
      </c>
      <c r="Y335" s="48">
        <f>cargo!DE335</f>
        <v>922775.20810000005</v>
      </c>
      <c r="Z335" s="48">
        <f>cargo!DF335</f>
        <v>213011.94510000001</v>
      </c>
      <c r="AA335" s="48">
        <f>cargo!DG335</f>
        <v>91437.802100000001</v>
      </c>
      <c r="AB335" s="48">
        <f>cargo!DH335</f>
        <v>121574.14300000001</v>
      </c>
      <c r="AC335" s="48">
        <f>cargo!DI335</f>
        <v>709763.26300000004</v>
      </c>
      <c r="AD335" s="48">
        <f>cargo!DJ335</f>
        <v>692958.26300000004</v>
      </c>
      <c r="AE335" s="48">
        <f>cargo!DK335</f>
        <v>16805</v>
      </c>
      <c r="AF335" s="48">
        <f t="shared" ref="AF335:AL340" si="28">D335+K335+R335+Y335</f>
        <v>3115986.603391184</v>
      </c>
      <c r="AG335" s="48">
        <f t="shared" si="28"/>
        <v>915527.31759118405</v>
      </c>
      <c r="AH335" s="48">
        <f t="shared" si="28"/>
        <v>342138.19956073328</v>
      </c>
      <c r="AI335" s="48">
        <f t="shared" si="28"/>
        <v>573389.11803045089</v>
      </c>
      <c r="AJ335" s="48">
        <f t="shared" si="28"/>
        <v>2200459.2857999997</v>
      </c>
      <c r="AK335" s="48">
        <f t="shared" si="28"/>
        <v>2147504.2857999997</v>
      </c>
      <c r="AL335" s="48">
        <f t="shared" si="28"/>
        <v>52955</v>
      </c>
    </row>
    <row r="336" spans="1:38" s="3" customFormat="1" ht="15" customHeight="1" x14ac:dyDescent="0.25">
      <c r="A336" s="52"/>
      <c r="B336" s="50"/>
      <c r="C336" s="51" t="s">
        <v>278</v>
      </c>
      <c r="D336" s="48">
        <f>cargo!Y336</f>
        <v>110086.7227290607</v>
      </c>
      <c r="E336" s="48">
        <f>cargo!Z336</f>
        <v>33865.983729060696</v>
      </c>
      <c r="F336" s="48">
        <f>cargo!AA336</f>
        <v>18779.6652498808</v>
      </c>
      <c r="G336" s="48">
        <f>cargo!AB336</f>
        <v>15086.318479179892</v>
      </c>
      <c r="H336" s="48">
        <f>cargo!AC336</f>
        <v>76220.739000000001</v>
      </c>
      <c r="I336" s="48">
        <f>cargo!AD336</f>
        <v>76220.739000000001</v>
      </c>
      <c r="J336" s="48">
        <f>cargo!AE336</f>
        <v>0</v>
      </c>
      <c r="K336" s="48">
        <f>cargo!BA336</f>
        <v>181187.0708421233</v>
      </c>
      <c r="L336" s="48">
        <f>cargo!BB336</f>
        <v>32774.933042123317</v>
      </c>
      <c r="M336" s="48">
        <f>cargo!BC336</f>
        <v>17983.99481085244</v>
      </c>
      <c r="N336" s="48">
        <f>cargo!BD336</f>
        <v>14790.93823127088</v>
      </c>
      <c r="O336" s="48">
        <f>cargo!BE336</f>
        <v>148412.1378</v>
      </c>
      <c r="P336" s="48">
        <f>cargo!BF336</f>
        <v>148412.1378</v>
      </c>
      <c r="Q336" s="48">
        <f>cargo!BG336</f>
        <v>0</v>
      </c>
      <c r="R336" s="48">
        <f>cargo!CC336</f>
        <v>112544.5512</v>
      </c>
      <c r="S336" s="48">
        <f>cargo!CD336</f>
        <v>31393.111199999999</v>
      </c>
      <c r="T336" s="48">
        <f>cargo!CE336</f>
        <v>18651.237399999998</v>
      </c>
      <c r="U336" s="48">
        <f>cargo!CF336</f>
        <v>12741.873800000001</v>
      </c>
      <c r="V336" s="48">
        <f>cargo!CG336</f>
        <v>81151.44</v>
      </c>
      <c r="W336" s="48">
        <f>cargo!CH336</f>
        <v>81151.44</v>
      </c>
      <c r="X336" s="48">
        <f>cargo!CI336</f>
        <v>0</v>
      </c>
      <c r="Y336" s="48">
        <f>cargo!DE336</f>
        <v>176721.43209999998</v>
      </c>
      <c r="Z336" s="48">
        <f>cargo!DF336</f>
        <v>34217.752099999998</v>
      </c>
      <c r="AA336" s="48">
        <f>cargo!DG336</f>
        <v>21816.910100000001</v>
      </c>
      <c r="AB336" s="48">
        <f>cargo!DH336</f>
        <v>12400.842000000001</v>
      </c>
      <c r="AC336" s="48">
        <f>cargo!DI336</f>
        <v>142503.67999999999</v>
      </c>
      <c r="AD336" s="48">
        <f>cargo!DJ336</f>
        <v>142503.67999999999</v>
      </c>
      <c r="AE336" s="48">
        <f>cargo!DK336</f>
        <v>0</v>
      </c>
      <c r="AF336" s="48">
        <f t="shared" si="28"/>
        <v>580539.77687118389</v>
      </c>
      <c r="AG336" s="48">
        <f t="shared" si="28"/>
        <v>132251.78007118401</v>
      </c>
      <c r="AH336" s="48">
        <f t="shared" si="28"/>
        <v>77231.807560733228</v>
      </c>
      <c r="AI336" s="48">
        <f t="shared" si="28"/>
        <v>55019.972510450782</v>
      </c>
      <c r="AJ336" s="48">
        <f t="shared" si="28"/>
        <v>448287.99680000002</v>
      </c>
      <c r="AK336" s="48">
        <f t="shared" si="28"/>
        <v>448287.99680000002</v>
      </c>
      <c r="AL336" s="48">
        <f t="shared" si="28"/>
        <v>0</v>
      </c>
    </row>
    <row r="337" spans="1:38" s="3" customFormat="1" ht="15" customHeight="1" x14ac:dyDescent="0.25">
      <c r="A337" s="52"/>
      <c r="B337" s="50"/>
      <c r="C337" s="54" t="s">
        <v>279</v>
      </c>
      <c r="D337" s="48">
        <f>cargo!Y337</f>
        <v>27571.588729060692</v>
      </c>
      <c r="E337" s="48">
        <f>cargo!Z337</f>
        <v>27571.588729060692</v>
      </c>
      <c r="F337" s="48">
        <f>cargo!AA337</f>
        <v>12485.270249880799</v>
      </c>
      <c r="G337" s="48">
        <f>cargo!AB337</f>
        <v>15086.318479179892</v>
      </c>
      <c r="H337" s="48">
        <f>cargo!AC337</f>
        <v>0</v>
      </c>
      <c r="I337" s="48">
        <f>cargo!AD337</f>
        <v>0</v>
      </c>
      <c r="J337" s="48">
        <f>cargo!AE337</f>
        <v>0</v>
      </c>
      <c r="K337" s="48">
        <f>cargo!BA337</f>
        <v>24614.057042123321</v>
      </c>
      <c r="L337" s="48">
        <f>cargo!BB337</f>
        <v>24614.057042123321</v>
      </c>
      <c r="M337" s="48">
        <f>cargo!BC337</f>
        <v>11001.118810852438</v>
      </c>
      <c r="N337" s="48">
        <f>cargo!BD337</f>
        <v>13612.93823127088</v>
      </c>
      <c r="O337" s="48">
        <f>cargo!BE337</f>
        <v>0</v>
      </c>
      <c r="P337" s="48">
        <f>cargo!BF337</f>
        <v>0</v>
      </c>
      <c r="Q337" s="48">
        <f>cargo!BG337</f>
        <v>0</v>
      </c>
      <c r="R337" s="48">
        <f>cargo!CC337</f>
        <v>23996.092199999999</v>
      </c>
      <c r="S337" s="48">
        <f>cargo!CD337</f>
        <v>23996.092199999999</v>
      </c>
      <c r="T337" s="48">
        <f>cargo!CE337</f>
        <v>11254.2184</v>
      </c>
      <c r="U337" s="48">
        <f>cargo!CF337</f>
        <v>12741.873800000001</v>
      </c>
      <c r="V337" s="48">
        <f>cargo!CG337</f>
        <v>0</v>
      </c>
      <c r="W337" s="48">
        <f>cargo!CH337</f>
        <v>0</v>
      </c>
      <c r="X337" s="48">
        <f>cargo!CI337</f>
        <v>0</v>
      </c>
      <c r="Y337" s="48">
        <f>cargo!DE337</f>
        <v>21960.472099999999</v>
      </c>
      <c r="Z337" s="48">
        <f>cargo!DF337</f>
        <v>21960.472099999999</v>
      </c>
      <c r="AA337" s="48">
        <f>cargo!DG337</f>
        <v>10109.875099999999</v>
      </c>
      <c r="AB337" s="48">
        <f>cargo!DH337</f>
        <v>11850.597</v>
      </c>
      <c r="AC337" s="48">
        <f>cargo!DI337</f>
        <v>0</v>
      </c>
      <c r="AD337" s="48">
        <f>cargo!DJ337</f>
        <v>0</v>
      </c>
      <c r="AE337" s="48">
        <f>cargo!DK337</f>
        <v>0</v>
      </c>
      <c r="AF337" s="48">
        <f t="shared" si="28"/>
        <v>98142.210071184018</v>
      </c>
      <c r="AG337" s="48">
        <f t="shared" si="28"/>
        <v>98142.210071184018</v>
      </c>
      <c r="AH337" s="48">
        <f t="shared" si="28"/>
        <v>44850.482560733231</v>
      </c>
      <c r="AI337" s="48">
        <f t="shared" si="28"/>
        <v>53291.727510450779</v>
      </c>
      <c r="AJ337" s="48">
        <f t="shared" si="28"/>
        <v>0</v>
      </c>
      <c r="AK337" s="48">
        <f t="shared" si="28"/>
        <v>0</v>
      </c>
      <c r="AL337" s="48">
        <f t="shared" si="28"/>
        <v>0</v>
      </c>
    </row>
    <row r="338" spans="1:38" s="3" customFormat="1" ht="15" customHeight="1" x14ac:dyDescent="0.25">
      <c r="A338" s="52"/>
      <c r="B338" s="50"/>
      <c r="C338" s="54" t="s">
        <v>278</v>
      </c>
      <c r="D338" s="48">
        <f>cargo!Y338</f>
        <v>82515.134000000005</v>
      </c>
      <c r="E338" s="48">
        <f>cargo!Z338</f>
        <v>6294.3950000000004</v>
      </c>
      <c r="F338" s="48">
        <f>cargo!AA338</f>
        <v>6294.3950000000004</v>
      </c>
      <c r="G338" s="48">
        <f>cargo!AB338</f>
        <v>0</v>
      </c>
      <c r="H338" s="48">
        <f>cargo!AC338</f>
        <v>76220.739000000001</v>
      </c>
      <c r="I338" s="48">
        <f>cargo!AD338</f>
        <v>76220.739000000001</v>
      </c>
      <c r="J338" s="48">
        <f>cargo!AE338</f>
        <v>0</v>
      </c>
      <c r="K338" s="48">
        <f>cargo!BA338</f>
        <v>156573.01379999999</v>
      </c>
      <c r="L338" s="48">
        <f>cargo!BB338</f>
        <v>8160.8760000000002</v>
      </c>
      <c r="M338" s="48">
        <f>cargo!BC338</f>
        <v>6982.8760000000002</v>
      </c>
      <c r="N338" s="48">
        <f>cargo!BD338</f>
        <v>1178</v>
      </c>
      <c r="O338" s="48">
        <f>cargo!BE338</f>
        <v>148412.1378</v>
      </c>
      <c r="P338" s="48">
        <f>cargo!BF338</f>
        <v>148412.1378</v>
      </c>
      <c r="Q338" s="48">
        <f>cargo!BG338</f>
        <v>0</v>
      </c>
      <c r="R338" s="48">
        <f>cargo!CC338</f>
        <v>88548.459000000003</v>
      </c>
      <c r="S338" s="48">
        <f>cargo!CD338</f>
        <v>7397.0190000000002</v>
      </c>
      <c r="T338" s="48">
        <f>cargo!CE338</f>
        <v>7397.0190000000002</v>
      </c>
      <c r="U338" s="48">
        <f>cargo!CF338</f>
        <v>0</v>
      </c>
      <c r="V338" s="48">
        <f>cargo!CG338</f>
        <v>81151.44</v>
      </c>
      <c r="W338" s="48">
        <f>cargo!CH338</f>
        <v>81151.44</v>
      </c>
      <c r="X338" s="48">
        <f>cargo!CI338</f>
        <v>0</v>
      </c>
      <c r="Y338" s="48">
        <f>cargo!DE338</f>
        <v>154760.95999999999</v>
      </c>
      <c r="Z338" s="48">
        <f>cargo!DF338</f>
        <v>12257.28</v>
      </c>
      <c r="AA338" s="48">
        <f>cargo!DG338</f>
        <v>11707.035</v>
      </c>
      <c r="AB338" s="48">
        <f>cargo!DH338</f>
        <v>550.245</v>
      </c>
      <c r="AC338" s="48">
        <f>cargo!DI338</f>
        <v>142503.67999999999</v>
      </c>
      <c r="AD338" s="48">
        <f>cargo!DJ338</f>
        <v>142503.67999999999</v>
      </c>
      <c r="AE338" s="48">
        <f>cargo!DK338</f>
        <v>0</v>
      </c>
      <c r="AF338" s="48">
        <f t="shared" si="28"/>
        <v>482397.56679999991</v>
      </c>
      <c r="AG338" s="48">
        <f t="shared" si="28"/>
        <v>34109.57</v>
      </c>
      <c r="AH338" s="48">
        <f t="shared" si="28"/>
        <v>32381.325000000001</v>
      </c>
      <c r="AI338" s="48">
        <f t="shared" si="28"/>
        <v>1728.2449999999999</v>
      </c>
      <c r="AJ338" s="48">
        <f t="shared" si="28"/>
        <v>448287.99680000002</v>
      </c>
      <c r="AK338" s="48">
        <f t="shared" si="28"/>
        <v>448287.99680000002</v>
      </c>
      <c r="AL338" s="48">
        <f t="shared" si="28"/>
        <v>0</v>
      </c>
    </row>
    <row r="339" spans="1:38" s="3" customFormat="1" ht="15" customHeight="1" x14ac:dyDescent="0.25">
      <c r="A339" s="52"/>
      <c r="B339" s="50"/>
      <c r="C339" s="51" t="s">
        <v>280</v>
      </c>
      <c r="D339" s="48">
        <f>cargo!Y339</f>
        <v>552.76</v>
      </c>
      <c r="E339" s="48">
        <f>cargo!Z339</f>
        <v>552.76</v>
      </c>
      <c r="F339" s="48">
        <f>cargo!AA339</f>
        <v>552.76</v>
      </c>
      <c r="G339" s="48">
        <f>cargo!AB339</f>
        <v>0</v>
      </c>
      <c r="H339" s="48">
        <f>cargo!AC339</f>
        <v>0</v>
      </c>
      <c r="I339" s="48">
        <f>cargo!AD339</f>
        <v>0</v>
      </c>
      <c r="J339" s="48">
        <f>cargo!AE339</f>
        <v>0</v>
      </c>
      <c r="K339" s="48">
        <f>cargo!BA339</f>
        <v>3016.62</v>
      </c>
      <c r="L339" s="48">
        <f>cargo!BB339</f>
        <v>3016.62</v>
      </c>
      <c r="M339" s="48">
        <f>cargo!BC339</f>
        <v>1014.95</v>
      </c>
      <c r="N339" s="48">
        <f>cargo!BD339</f>
        <v>2001.67</v>
      </c>
      <c r="O339" s="48">
        <f>cargo!BE339</f>
        <v>0</v>
      </c>
      <c r="P339" s="48">
        <f>cargo!BF339</f>
        <v>0</v>
      </c>
      <c r="Q339" s="48">
        <f>cargo!BG339</f>
        <v>0</v>
      </c>
      <c r="R339" s="48">
        <f>cargo!CC339</f>
        <v>1880.92</v>
      </c>
      <c r="S339" s="48">
        <f>cargo!CD339</f>
        <v>1880.92</v>
      </c>
      <c r="T339" s="48">
        <f>cargo!CE339</f>
        <v>115.41999999999999</v>
      </c>
      <c r="U339" s="48">
        <f>cargo!CF339</f>
        <v>1765.5</v>
      </c>
      <c r="V339" s="48">
        <f>cargo!CG339</f>
        <v>0</v>
      </c>
      <c r="W339" s="48">
        <f>cargo!CH339</f>
        <v>0</v>
      </c>
      <c r="X339" s="48">
        <f>cargo!CI339</f>
        <v>0</v>
      </c>
      <c r="Y339" s="48">
        <f>cargo!DE339</f>
        <v>0</v>
      </c>
      <c r="Z339" s="48">
        <f>cargo!DF339</f>
        <v>0</v>
      </c>
      <c r="AA339" s="48">
        <f>cargo!DG339</f>
        <v>0</v>
      </c>
      <c r="AB339" s="48">
        <f>cargo!DH339</f>
        <v>0</v>
      </c>
      <c r="AC339" s="48">
        <f>cargo!DI339</f>
        <v>0</v>
      </c>
      <c r="AD339" s="48">
        <f>cargo!DJ339</f>
        <v>0</v>
      </c>
      <c r="AE339" s="48">
        <f>cargo!DK339</f>
        <v>0</v>
      </c>
      <c r="AF339" s="48">
        <f t="shared" si="28"/>
        <v>5450.3</v>
      </c>
      <c r="AG339" s="48">
        <f t="shared" si="28"/>
        <v>5450.3</v>
      </c>
      <c r="AH339" s="48">
        <f t="shared" si="28"/>
        <v>1683.13</v>
      </c>
      <c r="AI339" s="48">
        <f t="shared" si="28"/>
        <v>3767.17</v>
      </c>
      <c r="AJ339" s="48">
        <f t="shared" si="28"/>
        <v>0</v>
      </c>
      <c r="AK339" s="48">
        <f t="shared" si="28"/>
        <v>0</v>
      </c>
      <c r="AL339" s="48">
        <f t="shared" si="28"/>
        <v>0</v>
      </c>
    </row>
    <row r="340" spans="1:38" s="3" customFormat="1" ht="15" customHeight="1" x14ac:dyDescent="0.25">
      <c r="A340" s="52"/>
      <c r="B340" s="50"/>
      <c r="C340" s="51" t="s">
        <v>26</v>
      </c>
      <c r="D340" s="48">
        <f>cargo!Y340</f>
        <v>579061.09299999999</v>
      </c>
      <c r="E340" s="48">
        <f>cargo!Z340</f>
        <v>203304.41899999999</v>
      </c>
      <c r="F340" s="48">
        <f>cargo!AA340</f>
        <v>59252.561000000002</v>
      </c>
      <c r="G340" s="48">
        <f>cargo!AB340</f>
        <v>144051.85800000001</v>
      </c>
      <c r="H340" s="48">
        <f>cargo!AC340</f>
        <v>375756.674</v>
      </c>
      <c r="I340" s="48">
        <f>cargo!AD340</f>
        <v>369756.674</v>
      </c>
      <c r="J340" s="48">
        <f>cargo!AE340</f>
        <v>6000</v>
      </c>
      <c r="K340" s="48">
        <f>cargo!BA340</f>
        <v>602131.96</v>
      </c>
      <c r="L340" s="48">
        <f>cargo!BB340</f>
        <v>203050.103</v>
      </c>
      <c r="M340" s="48">
        <f>cargo!BC340</f>
        <v>69062.881999999998</v>
      </c>
      <c r="N340" s="48">
        <f>cargo!BD340</f>
        <v>133987.22100000002</v>
      </c>
      <c r="O340" s="48">
        <f>cargo!BE340</f>
        <v>399081.85700000002</v>
      </c>
      <c r="P340" s="48">
        <f>cargo!BF340</f>
        <v>383631.85700000002</v>
      </c>
      <c r="Q340" s="48">
        <f>cargo!BG340</f>
        <v>15450</v>
      </c>
      <c r="R340" s="48">
        <f>cargo!CC340</f>
        <v>602749.69751999993</v>
      </c>
      <c r="S340" s="48">
        <f>cargo!CD340</f>
        <v>192676.52252</v>
      </c>
      <c r="T340" s="48">
        <f>cargo!CE340</f>
        <v>65286.927000000003</v>
      </c>
      <c r="U340" s="48">
        <f>cargo!CF340</f>
        <v>127389.59552</v>
      </c>
      <c r="V340" s="48">
        <f>cargo!CG340</f>
        <v>410073.17499999999</v>
      </c>
      <c r="W340" s="48">
        <f>cargo!CH340</f>
        <v>395373.17499999999</v>
      </c>
      <c r="X340" s="48">
        <f>cargo!CI340</f>
        <v>14700</v>
      </c>
      <c r="Y340" s="48">
        <f>cargo!DE340</f>
        <v>746053.77599999995</v>
      </c>
      <c r="Z340" s="48">
        <f>cargo!DF340</f>
        <v>178794.193</v>
      </c>
      <c r="AA340" s="48">
        <f>cargo!DG340</f>
        <v>69620.891999999993</v>
      </c>
      <c r="AB340" s="48">
        <f>cargo!DH340</f>
        <v>109173.30100000001</v>
      </c>
      <c r="AC340" s="48">
        <f>cargo!DI340</f>
        <v>567259.58299999998</v>
      </c>
      <c r="AD340" s="48">
        <f>cargo!DJ340</f>
        <v>550454.58299999998</v>
      </c>
      <c r="AE340" s="48">
        <f>cargo!DK340</f>
        <v>16805</v>
      </c>
      <c r="AF340" s="48">
        <f t="shared" si="28"/>
        <v>2529996.5265199998</v>
      </c>
      <c r="AG340" s="48">
        <f t="shared" si="28"/>
        <v>777825.23751999997</v>
      </c>
      <c r="AH340" s="48">
        <f t="shared" si="28"/>
        <v>263223.26199999999</v>
      </c>
      <c r="AI340" s="48">
        <f t="shared" si="28"/>
        <v>514601.97551999998</v>
      </c>
      <c r="AJ340" s="48">
        <f t="shared" si="28"/>
        <v>1752171.2889999999</v>
      </c>
      <c r="AK340" s="48">
        <f t="shared" si="28"/>
        <v>1699216.2889999999</v>
      </c>
      <c r="AL340" s="48">
        <f t="shared" si="28"/>
        <v>52955</v>
      </c>
    </row>
    <row r="341" spans="1:38" s="3" customFormat="1" ht="15" customHeight="1" x14ac:dyDescent="0.25">
      <c r="A341" s="52"/>
      <c r="B341" s="50"/>
      <c r="C341" s="54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</row>
    <row r="342" spans="1:38" s="3" customFormat="1" ht="15" customHeight="1" x14ac:dyDescent="0.25">
      <c r="A342" s="49"/>
      <c r="B342" s="50" t="s">
        <v>281</v>
      </c>
      <c r="C342" s="51"/>
      <c r="D342" s="48">
        <f>cargo!Y342</f>
        <v>542064.30299999996</v>
      </c>
      <c r="E342" s="48">
        <f>cargo!Z342</f>
        <v>319184.30299999996</v>
      </c>
      <c r="F342" s="48">
        <f>cargo!AA342</f>
        <v>137271.943</v>
      </c>
      <c r="G342" s="48">
        <f>cargo!AB342</f>
        <v>181912.36</v>
      </c>
      <c r="H342" s="48">
        <f>cargo!AC342</f>
        <v>222880</v>
      </c>
      <c r="I342" s="48">
        <f>cargo!AD342</f>
        <v>0</v>
      </c>
      <c r="J342" s="48">
        <f>cargo!AE342</f>
        <v>222880</v>
      </c>
      <c r="K342" s="48">
        <f>cargo!BA342</f>
        <v>508559.09199999995</v>
      </c>
      <c r="L342" s="48">
        <f>cargo!BB342</f>
        <v>348115.09199999995</v>
      </c>
      <c r="M342" s="48">
        <f>cargo!BC342</f>
        <v>161285.56200000001</v>
      </c>
      <c r="N342" s="48">
        <f>cargo!BD342</f>
        <v>186829.52999999997</v>
      </c>
      <c r="O342" s="48">
        <f>cargo!BE342</f>
        <v>160444</v>
      </c>
      <c r="P342" s="48">
        <f>cargo!BF342</f>
        <v>0</v>
      </c>
      <c r="Q342" s="48">
        <f>cargo!BG342</f>
        <v>160444</v>
      </c>
      <c r="R342" s="48">
        <f>cargo!CC342</f>
        <v>529834.82000000007</v>
      </c>
      <c r="S342" s="48">
        <f>cargo!CD342</f>
        <v>314321.82</v>
      </c>
      <c r="T342" s="48">
        <f>cargo!CE342</f>
        <v>167513.63</v>
      </c>
      <c r="U342" s="48">
        <f>cargo!CF342</f>
        <v>146808.19</v>
      </c>
      <c r="V342" s="48">
        <f>cargo!CG342</f>
        <v>215513</v>
      </c>
      <c r="W342" s="48">
        <f>cargo!CH342</f>
        <v>0</v>
      </c>
      <c r="X342" s="48">
        <f>cargo!CI342</f>
        <v>215513</v>
      </c>
      <c r="Y342" s="48">
        <f>cargo!DE342</f>
        <v>861545.79700000002</v>
      </c>
      <c r="Z342" s="48">
        <f>cargo!DF342</f>
        <v>302548.99699999997</v>
      </c>
      <c r="AA342" s="48">
        <f>cargo!DG342</f>
        <v>163759.57699999999</v>
      </c>
      <c r="AB342" s="48">
        <f>cargo!DH342</f>
        <v>138789.41999999998</v>
      </c>
      <c r="AC342" s="48">
        <f>cargo!DI342</f>
        <v>558996.80000000005</v>
      </c>
      <c r="AD342" s="48">
        <f>cargo!DJ342</f>
        <v>0</v>
      </c>
      <c r="AE342" s="48">
        <f>cargo!DK342</f>
        <v>558996.80000000005</v>
      </c>
      <c r="AF342" s="48">
        <f t="shared" ref="AF342:AL353" si="29">D342+K342+R342+Y342</f>
        <v>2442004.0120000001</v>
      </c>
      <c r="AG342" s="48">
        <f t="shared" si="29"/>
        <v>1284170.2119999998</v>
      </c>
      <c r="AH342" s="48">
        <f t="shared" si="29"/>
        <v>629830.71200000006</v>
      </c>
      <c r="AI342" s="48">
        <f t="shared" si="29"/>
        <v>654339.5</v>
      </c>
      <c r="AJ342" s="48">
        <f t="shared" si="29"/>
        <v>1157833.8</v>
      </c>
      <c r="AK342" s="48">
        <f t="shared" si="29"/>
        <v>0</v>
      </c>
      <c r="AL342" s="48">
        <f t="shared" si="29"/>
        <v>1157833.8</v>
      </c>
    </row>
    <row r="343" spans="1:38" s="3" customFormat="1" ht="15" customHeight="1" x14ac:dyDescent="0.25">
      <c r="A343" s="52"/>
      <c r="B343" s="50"/>
      <c r="C343" s="51" t="s">
        <v>282</v>
      </c>
      <c r="D343" s="48">
        <f>cargo!Y343</f>
        <v>192104.58300000001</v>
      </c>
      <c r="E343" s="48">
        <f>cargo!Z343</f>
        <v>192104.58300000001</v>
      </c>
      <c r="F343" s="48">
        <f>cargo!AA343</f>
        <v>97574.843000000008</v>
      </c>
      <c r="G343" s="48">
        <f>cargo!AB343</f>
        <v>94529.74</v>
      </c>
      <c r="H343" s="48">
        <f>cargo!AC343</f>
        <v>0</v>
      </c>
      <c r="I343" s="48">
        <f>cargo!AD343</f>
        <v>0</v>
      </c>
      <c r="J343" s="48">
        <f>cargo!AE343</f>
        <v>0</v>
      </c>
      <c r="K343" s="48">
        <f>cargo!BA343</f>
        <v>163220.092</v>
      </c>
      <c r="L343" s="48">
        <f>cargo!BB343</f>
        <v>163220.092</v>
      </c>
      <c r="M343" s="48">
        <f>cargo!BC343</f>
        <v>92518.081999999995</v>
      </c>
      <c r="N343" s="48">
        <f>cargo!BD343</f>
        <v>70702.009999999995</v>
      </c>
      <c r="O343" s="48">
        <f>cargo!BE343</f>
        <v>0</v>
      </c>
      <c r="P343" s="48">
        <f>cargo!BF343</f>
        <v>0</v>
      </c>
      <c r="Q343" s="48">
        <f>cargo!BG343</f>
        <v>0</v>
      </c>
      <c r="R343" s="48">
        <f>cargo!CC343</f>
        <v>199131</v>
      </c>
      <c r="S343" s="48">
        <f>cargo!CD343</f>
        <v>199131</v>
      </c>
      <c r="T343" s="48">
        <f>cargo!CE343</f>
        <v>115619.1</v>
      </c>
      <c r="U343" s="48">
        <f>cargo!CF343</f>
        <v>83511.900000000009</v>
      </c>
      <c r="V343" s="48">
        <f>cargo!CG343</f>
        <v>0</v>
      </c>
      <c r="W343" s="48">
        <f>cargo!CH343</f>
        <v>0</v>
      </c>
      <c r="X343" s="48">
        <f>cargo!CI343</f>
        <v>0</v>
      </c>
      <c r="Y343" s="48">
        <f>cargo!DE343</f>
        <v>221923.00700000001</v>
      </c>
      <c r="Z343" s="48">
        <f>cargo!DF343</f>
        <v>221923.00700000001</v>
      </c>
      <c r="AA343" s="48">
        <f>cargo!DG343</f>
        <v>125271.54700000001</v>
      </c>
      <c r="AB343" s="48">
        <f>cargo!DH343</f>
        <v>96651.46</v>
      </c>
      <c r="AC343" s="48">
        <f>cargo!DI343</f>
        <v>0</v>
      </c>
      <c r="AD343" s="48">
        <f>cargo!DJ343</f>
        <v>0</v>
      </c>
      <c r="AE343" s="48">
        <f>cargo!DK343</f>
        <v>0</v>
      </c>
      <c r="AF343" s="48">
        <f t="shared" si="29"/>
        <v>776378.68200000003</v>
      </c>
      <c r="AG343" s="48">
        <f t="shared" si="29"/>
        <v>776378.68200000003</v>
      </c>
      <c r="AH343" s="48">
        <f t="shared" si="29"/>
        <v>430983.57200000004</v>
      </c>
      <c r="AI343" s="48">
        <f t="shared" si="29"/>
        <v>345395.11000000004</v>
      </c>
      <c r="AJ343" s="48">
        <f t="shared" si="29"/>
        <v>0</v>
      </c>
      <c r="AK343" s="48">
        <f t="shared" si="29"/>
        <v>0</v>
      </c>
      <c r="AL343" s="48">
        <f t="shared" si="29"/>
        <v>0</v>
      </c>
    </row>
    <row r="344" spans="1:38" s="3" customFormat="1" ht="15" customHeight="1" x14ac:dyDescent="0.25">
      <c r="A344" s="52"/>
      <c r="B344" s="50"/>
      <c r="C344" s="54" t="s">
        <v>283</v>
      </c>
      <c r="D344" s="48">
        <f>cargo!Y344</f>
        <v>72045.040000000008</v>
      </c>
      <c r="E344" s="48">
        <f>cargo!Z344</f>
        <v>72045.040000000008</v>
      </c>
      <c r="F344" s="48">
        <f>cargo!AA344</f>
        <v>28811.88</v>
      </c>
      <c r="G344" s="48">
        <f>cargo!AB344</f>
        <v>43233.16</v>
      </c>
      <c r="H344" s="48">
        <f>cargo!AC344</f>
        <v>0</v>
      </c>
      <c r="I344" s="48">
        <f>cargo!AD344</f>
        <v>0</v>
      </c>
      <c r="J344" s="48">
        <f>cargo!AE344</f>
        <v>0</v>
      </c>
      <c r="K344" s="48">
        <f>cargo!BA344</f>
        <v>64473.47</v>
      </c>
      <c r="L344" s="48">
        <f>cargo!BB344</f>
        <v>64473.47</v>
      </c>
      <c r="M344" s="48">
        <f>cargo!BC344</f>
        <v>31948.46</v>
      </c>
      <c r="N344" s="48">
        <f>cargo!BD344</f>
        <v>32525.01</v>
      </c>
      <c r="O344" s="48">
        <f>cargo!BE344</f>
        <v>0</v>
      </c>
      <c r="P344" s="48">
        <f>cargo!BF344</f>
        <v>0</v>
      </c>
      <c r="Q344" s="48">
        <f>cargo!BG344</f>
        <v>0</v>
      </c>
      <c r="R344" s="48">
        <f>cargo!CC344</f>
        <v>67123.25</v>
      </c>
      <c r="S344" s="48">
        <f>cargo!CD344</f>
        <v>67123.25</v>
      </c>
      <c r="T344" s="48">
        <f>cargo!CE344</f>
        <v>30338.65</v>
      </c>
      <c r="U344" s="48">
        <f>cargo!CF344</f>
        <v>36784.600000000006</v>
      </c>
      <c r="V344" s="48">
        <f>cargo!CG344</f>
        <v>0</v>
      </c>
      <c r="W344" s="48">
        <f>cargo!CH344</f>
        <v>0</v>
      </c>
      <c r="X344" s="48">
        <f>cargo!CI344</f>
        <v>0</v>
      </c>
      <c r="Y344" s="48">
        <f>cargo!DE344</f>
        <v>79112.040000000008</v>
      </c>
      <c r="Z344" s="48">
        <f>cargo!DF344</f>
        <v>79112.040000000008</v>
      </c>
      <c r="AA344" s="48">
        <f>cargo!DG344</f>
        <v>32240.58</v>
      </c>
      <c r="AB344" s="48">
        <f>cargo!DH344</f>
        <v>46871.460000000006</v>
      </c>
      <c r="AC344" s="48">
        <f>cargo!DI344</f>
        <v>0</v>
      </c>
      <c r="AD344" s="48">
        <f>cargo!DJ344</f>
        <v>0</v>
      </c>
      <c r="AE344" s="48">
        <f>cargo!DK344</f>
        <v>0</v>
      </c>
      <c r="AF344" s="48">
        <f t="shared" si="29"/>
        <v>282753.80000000005</v>
      </c>
      <c r="AG344" s="48">
        <f t="shared" si="29"/>
        <v>282753.80000000005</v>
      </c>
      <c r="AH344" s="48">
        <f t="shared" si="29"/>
        <v>123339.56999999999</v>
      </c>
      <c r="AI344" s="48">
        <f t="shared" si="29"/>
        <v>159414.23000000001</v>
      </c>
      <c r="AJ344" s="48">
        <f t="shared" si="29"/>
        <v>0</v>
      </c>
      <c r="AK344" s="48">
        <f t="shared" si="29"/>
        <v>0</v>
      </c>
      <c r="AL344" s="48">
        <f t="shared" si="29"/>
        <v>0</v>
      </c>
    </row>
    <row r="345" spans="1:38" s="3" customFormat="1" ht="15" customHeight="1" x14ac:dyDescent="0.25">
      <c r="A345" s="52"/>
      <c r="B345" s="50"/>
      <c r="C345" s="54" t="s">
        <v>282</v>
      </c>
      <c r="D345" s="48">
        <f>cargo!Y345</f>
        <v>120059.54300000001</v>
      </c>
      <c r="E345" s="48">
        <f>cargo!Z345</f>
        <v>120059.54300000001</v>
      </c>
      <c r="F345" s="48">
        <f>cargo!AA345</f>
        <v>68762.963000000003</v>
      </c>
      <c r="G345" s="48">
        <f>cargo!AB345</f>
        <v>51296.58</v>
      </c>
      <c r="H345" s="48">
        <f>cargo!AC345</f>
        <v>0</v>
      </c>
      <c r="I345" s="48">
        <f>cargo!AD345</f>
        <v>0</v>
      </c>
      <c r="J345" s="48">
        <f>cargo!AE345</f>
        <v>0</v>
      </c>
      <c r="K345" s="48">
        <f>cargo!BA345</f>
        <v>98746.622000000003</v>
      </c>
      <c r="L345" s="48">
        <f>cargo!BB345</f>
        <v>98746.622000000003</v>
      </c>
      <c r="M345" s="48">
        <f>cargo!BC345</f>
        <v>60569.622000000003</v>
      </c>
      <c r="N345" s="48">
        <f>cargo!BD345</f>
        <v>38177</v>
      </c>
      <c r="O345" s="48">
        <f>cargo!BE345</f>
        <v>0</v>
      </c>
      <c r="P345" s="48">
        <f>cargo!BF345</f>
        <v>0</v>
      </c>
      <c r="Q345" s="48">
        <f>cargo!BG345</f>
        <v>0</v>
      </c>
      <c r="R345" s="48">
        <f>cargo!CC345</f>
        <v>132007.75</v>
      </c>
      <c r="S345" s="48">
        <f>cargo!CD345</f>
        <v>132007.75</v>
      </c>
      <c r="T345" s="48">
        <f>cargo!CE345</f>
        <v>85280.45</v>
      </c>
      <c r="U345" s="48">
        <f>cargo!CF345</f>
        <v>46727.3</v>
      </c>
      <c r="V345" s="48">
        <f>cargo!CG345</f>
        <v>0</v>
      </c>
      <c r="W345" s="48">
        <f>cargo!CH345</f>
        <v>0</v>
      </c>
      <c r="X345" s="48">
        <f>cargo!CI345</f>
        <v>0</v>
      </c>
      <c r="Y345" s="48">
        <f>cargo!DE345</f>
        <v>142810.967</v>
      </c>
      <c r="Z345" s="48">
        <f>cargo!DF345</f>
        <v>142810.967</v>
      </c>
      <c r="AA345" s="48">
        <f>cargo!DG345</f>
        <v>93030.967000000004</v>
      </c>
      <c r="AB345" s="48">
        <f>cargo!DH345</f>
        <v>49780</v>
      </c>
      <c r="AC345" s="48">
        <f>cargo!DI345</f>
        <v>0</v>
      </c>
      <c r="AD345" s="48">
        <f>cargo!DJ345</f>
        <v>0</v>
      </c>
      <c r="AE345" s="48">
        <f>cargo!DK345</f>
        <v>0</v>
      </c>
      <c r="AF345" s="48">
        <f t="shared" si="29"/>
        <v>493624.88200000004</v>
      </c>
      <c r="AG345" s="48">
        <f t="shared" si="29"/>
        <v>493624.88200000004</v>
      </c>
      <c r="AH345" s="48">
        <f t="shared" si="29"/>
        <v>307644.00199999998</v>
      </c>
      <c r="AI345" s="48">
        <f t="shared" si="29"/>
        <v>185980.88</v>
      </c>
      <c r="AJ345" s="48">
        <f t="shared" si="29"/>
        <v>0</v>
      </c>
      <c r="AK345" s="48">
        <f t="shared" si="29"/>
        <v>0</v>
      </c>
      <c r="AL345" s="48">
        <f t="shared" si="29"/>
        <v>0</v>
      </c>
    </row>
    <row r="346" spans="1:38" s="3" customFormat="1" ht="15" customHeight="1" x14ac:dyDescent="0.25">
      <c r="A346" s="52"/>
      <c r="B346" s="50"/>
      <c r="C346" s="54" t="s">
        <v>284</v>
      </c>
      <c r="D346" s="48">
        <f>cargo!Y346</f>
        <v>0</v>
      </c>
      <c r="E346" s="48">
        <f>cargo!Z346</f>
        <v>0</v>
      </c>
      <c r="F346" s="48">
        <f>cargo!AA346</f>
        <v>0</v>
      </c>
      <c r="G346" s="48">
        <f>cargo!AB346</f>
        <v>0</v>
      </c>
      <c r="H346" s="48">
        <f>cargo!AC346</f>
        <v>0</v>
      </c>
      <c r="I346" s="48">
        <f>cargo!AD346</f>
        <v>0</v>
      </c>
      <c r="J346" s="48">
        <f>cargo!AE346</f>
        <v>0</v>
      </c>
      <c r="K346" s="48">
        <f>cargo!BA346</f>
        <v>0</v>
      </c>
      <c r="L346" s="48">
        <f>cargo!BB346</f>
        <v>0</v>
      </c>
      <c r="M346" s="48">
        <f>cargo!BC346</f>
        <v>0</v>
      </c>
      <c r="N346" s="48">
        <f>cargo!BD346</f>
        <v>0</v>
      </c>
      <c r="O346" s="48">
        <f>cargo!BE346</f>
        <v>0</v>
      </c>
      <c r="P346" s="48">
        <f>cargo!BF346</f>
        <v>0</v>
      </c>
      <c r="Q346" s="48">
        <f>cargo!BG346</f>
        <v>0</v>
      </c>
      <c r="R346" s="48">
        <f>cargo!CC346</f>
        <v>0</v>
      </c>
      <c r="S346" s="48">
        <f>cargo!CD346</f>
        <v>0</v>
      </c>
      <c r="T346" s="48">
        <f>cargo!CE346</f>
        <v>0</v>
      </c>
      <c r="U346" s="48">
        <f>cargo!CF346</f>
        <v>0</v>
      </c>
      <c r="V346" s="48">
        <f>cargo!CG346</f>
        <v>0</v>
      </c>
      <c r="W346" s="48">
        <f>cargo!CH346</f>
        <v>0</v>
      </c>
      <c r="X346" s="48">
        <f>cargo!CI346</f>
        <v>0</v>
      </c>
      <c r="Y346" s="48">
        <f>cargo!DE346</f>
        <v>0</v>
      </c>
      <c r="Z346" s="48">
        <f>cargo!DF346</f>
        <v>0</v>
      </c>
      <c r="AA346" s="48">
        <f>cargo!DG346</f>
        <v>0</v>
      </c>
      <c r="AB346" s="48">
        <f>cargo!DH346</f>
        <v>0</v>
      </c>
      <c r="AC346" s="48">
        <f>cargo!DI346</f>
        <v>0</v>
      </c>
      <c r="AD346" s="48">
        <f>cargo!DJ346</f>
        <v>0</v>
      </c>
      <c r="AE346" s="48">
        <f>cargo!DK346</f>
        <v>0</v>
      </c>
      <c r="AF346" s="48">
        <f t="shared" si="29"/>
        <v>0</v>
      </c>
      <c r="AG346" s="48">
        <f t="shared" si="29"/>
        <v>0</v>
      </c>
      <c r="AH346" s="48">
        <f t="shared" si="29"/>
        <v>0</v>
      </c>
      <c r="AI346" s="48">
        <f t="shared" si="29"/>
        <v>0</v>
      </c>
      <c r="AJ346" s="48">
        <f t="shared" si="29"/>
        <v>0</v>
      </c>
      <c r="AK346" s="48">
        <f t="shared" si="29"/>
        <v>0</v>
      </c>
      <c r="AL346" s="48">
        <f t="shared" si="29"/>
        <v>0</v>
      </c>
    </row>
    <row r="347" spans="1:38" s="3" customFormat="1" ht="15" customHeight="1" x14ac:dyDescent="0.25">
      <c r="A347" s="52"/>
      <c r="B347" s="50"/>
      <c r="C347" s="51" t="s">
        <v>285</v>
      </c>
      <c r="D347" s="48">
        <f>cargo!Y347</f>
        <v>0</v>
      </c>
      <c r="E347" s="48">
        <f>cargo!Z347</f>
        <v>0</v>
      </c>
      <c r="F347" s="48">
        <f>cargo!AA347</f>
        <v>0</v>
      </c>
      <c r="G347" s="48">
        <f>cargo!AB347</f>
        <v>0</v>
      </c>
      <c r="H347" s="48">
        <f>cargo!AC347</f>
        <v>0</v>
      </c>
      <c r="I347" s="48">
        <f>cargo!AD347</f>
        <v>0</v>
      </c>
      <c r="J347" s="48">
        <f>cargo!AE347</f>
        <v>0</v>
      </c>
      <c r="K347" s="48">
        <f>cargo!BA347</f>
        <v>0</v>
      </c>
      <c r="L347" s="48">
        <f>cargo!BB347</f>
        <v>0</v>
      </c>
      <c r="M347" s="48">
        <f>cargo!BC347</f>
        <v>0</v>
      </c>
      <c r="N347" s="48">
        <f>cargo!BD347</f>
        <v>0</v>
      </c>
      <c r="O347" s="48">
        <f>cargo!BE347</f>
        <v>0</v>
      </c>
      <c r="P347" s="48">
        <f>cargo!BF347</f>
        <v>0</v>
      </c>
      <c r="Q347" s="48">
        <f>cargo!BG347</f>
        <v>0</v>
      </c>
      <c r="R347" s="48">
        <f>cargo!CC347</f>
        <v>0</v>
      </c>
      <c r="S347" s="48">
        <f>cargo!CD347</f>
        <v>0</v>
      </c>
      <c r="T347" s="48">
        <f>cargo!CE347</f>
        <v>0</v>
      </c>
      <c r="U347" s="48">
        <f>cargo!CF347</f>
        <v>0</v>
      </c>
      <c r="V347" s="48">
        <f>cargo!CG347</f>
        <v>0</v>
      </c>
      <c r="W347" s="48">
        <f>cargo!CH347</f>
        <v>0</v>
      </c>
      <c r="X347" s="48">
        <f>cargo!CI347</f>
        <v>0</v>
      </c>
      <c r="Y347" s="48">
        <f>cargo!DE347</f>
        <v>0</v>
      </c>
      <c r="Z347" s="48">
        <f>cargo!DF347</f>
        <v>0</v>
      </c>
      <c r="AA347" s="48">
        <f>cargo!DG347</f>
        <v>0</v>
      </c>
      <c r="AB347" s="48">
        <f>cargo!DH347</f>
        <v>0</v>
      </c>
      <c r="AC347" s="48">
        <f>cargo!DI347</f>
        <v>0</v>
      </c>
      <c r="AD347" s="48">
        <f>cargo!DJ347</f>
        <v>0</v>
      </c>
      <c r="AE347" s="48">
        <f>cargo!DK347</f>
        <v>0</v>
      </c>
      <c r="AF347" s="48">
        <f t="shared" si="29"/>
        <v>0</v>
      </c>
      <c r="AG347" s="48">
        <f t="shared" si="29"/>
        <v>0</v>
      </c>
      <c r="AH347" s="48">
        <f t="shared" si="29"/>
        <v>0</v>
      </c>
      <c r="AI347" s="48">
        <f t="shared" si="29"/>
        <v>0</v>
      </c>
      <c r="AJ347" s="48">
        <f t="shared" si="29"/>
        <v>0</v>
      </c>
      <c r="AK347" s="48">
        <f t="shared" si="29"/>
        <v>0</v>
      </c>
      <c r="AL347" s="48">
        <f t="shared" si="29"/>
        <v>0</v>
      </c>
    </row>
    <row r="348" spans="1:38" s="3" customFormat="1" ht="15" customHeight="1" x14ac:dyDescent="0.25">
      <c r="A348" s="52"/>
      <c r="B348" s="50"/>
      <c r="C348" s="51" t="s">
        <v>286</v>
      </c>
      <c r="D348" s="48">
        <f>cargo!Y348</f>
        <v>30125.65</v>
      </c>
      <c r="E348" s="48">
        <f>cargo!Z348</f>
        <v>30125.65</v>
      </c>
      <c r="F348" s="48">
        <f>cargo!AA348</f>
        <v>11103.390000000001</v>
      </c>
      <c r="G348" s="48">
        <f>cargo!AB348</f>
        <v>19022.260000000002</v>
      </c>
      <c r="H348" s="48">
        <f>cargo!AC348</f>
        <v>0</v>
      </c>
      <c r="I348" s="48">
        <f>cargo!AD348</f>
        <v>0</v>
      </c>
      <c r="J348" s="48">
        <f>cargo!AE348</f>
        <v>0</v>
      </c>
      <c r="K348" s="48">
        <f>cargo!BA348</f>
        <v>78558.22</v>
      </c>
      <c r="L348" s="48">
        <f>cargo!BB348</f>
        <v>78558.22</v>
      </c>
      <c r="M348" s="48">
        <f>cargo!BC348</f>
        <v>38242.89</v>
      </c>
      <c r="N348" s="48">
        <f>cargo!BD348</f>
        <v>40315.33</v>
      </c>
      <c r="O348" s="48">
        <f>cargo!BE348</f>
        <v>0</v>
      </c>
      <c r="P348" s="48">
        <f>cargo!BF348</f>
        <v>0</v>
      </c>
      <c r="Q348" s="48">
        <f>cargo!BG348</f>
        <v>0</v>
      </c>
      <c r="R348" s="48">
        <f>cargo!CC348</f>
        <v>46462.82</v>
      </c>
      <c r="S348" s="48">
        <f>cargo!CD348</f>
        <v>46462.82</v>
      </c>
      <c r="T348" s="48">
        <f>cargo!CE348</f>
        <v>18683.84</v>
      </c>
      <c r="U348" s="48">
        <f>cargo!CF348</f>
        <v>27778.98</v>
      </c>
      <c r="V348" s="48">
        <f>cargo!CG348</f>
        <v>0</v>
      </c>
      <c r="W348" s="48">
        <f>cargo!CH348</f>
        <v>0</v>
      </c>
      <c r="X348" s="48">
        <f>cargo!CI348</f>
        <v>0</v>
      </c>
      <c r="Y348" s="48">
        <f>cargo!DE348</f>
        <v>30746.539999999997</v>
      </c>
      <c r="Z348" s="48">
        <f>cargo!DF348</f>
        <v>30746.539999999997</v>
      </c>
      <c r="AA348" s="48">
        <f>cargo!DG348</f>
        <v>9694.91</v>
      </c>
      <c r="AB348" s="48">
        <f>cargo!DH348</f>
        <v>21051.629999999997</v>
      </c>
      <c r="AC348" s="48">
        <f>cargo!DI348</f>
        <v>0</v>
      </c>
      <c r="AD348" s="48">
        <f>cargo!DJ348</f>
        <v>0</v>
      </c>
      <c r="AE348" s="48">
        <f>cargo!DK348</f>
        <v>0</v>
      </c>
      <c r="AF348" s="48">
        <f t="shared" si="29"/>
        <v>185893.23</v>
      </c>
      <c r="AG348" s="48">
        <f t="shared" si="29"/>
        <v>185893.23</v>
      </c>
      <c r="AH348" s="48">
        <f t="shared" si="29"/>
        <v>77725.03</v>
      </c>
      <c r="AI348" s="48">
        <f t="shared" si="29"/>
        <v>108168.20000000001</v>
      </c>
      <c r="AJ348" s="48">
        <f t="shared" si="29"/>
        <v>0</v>
      </c>
      <c r="AK348" s="48">
        <f t="shared" si="29"/>
        <v>0</v>
      </c>
      <c r="AL348" s="48">
        <f t="shared" si="29"/>
        <v>0</v>
      </c>
    </row>
    <row r="349" spans="1:38" s="3" customFormat="1" ht="15" customHeight="1" x14ac:dyDescent="0.25">
      <c r="A349" s="52"/>
      <c r="B349" s="50"/>
      <c r="C349" s="54" t="s">
        <v>287</v>
      </c>
      <c r="D349" s="48">
        <f>cargo!Y349</f>
        <v>9316.2800000000007</v>
      </c>
      <c r="E349" s="48">
        <f>cargo!Z349</f>
        <v>9316.2800000000007</v>
      </c>
      <c r="F349" s="48">
        <f>cargo!AA349</f>
        <v>990.7</v>
      </c>
      <c r="G349" s="48">
        <f>cargo!AB349</f>
        <v>8325.58</v>
      </c>
      <c r="H349" s="48">
        <f>cargo!AC349</f>
        <v>0</v>
      </c>
      <c r="I349" s="48">
        <f>cargo!AD349</f>
        <v>0</v>
      </c>
      <c r="J349" s="48">
        <f>cargo!AE349</f>
        <v>0</v>
      </c>
      <c r="K349" s="48">
        <f>cargo!BA349</f>
        <v>5723.47</v>
      </c>
      <c r="L349" s="48">
        <f>cargo!BB349</f>
        <v>5723.47</v>
      </c>
      <c r="M349" s="48">
        <f>cargo!BC349</f>
        <v>889.93000000000006</v>
      </c>
      <c r="N349" s="48">
        <f>cargo!BD349</f>
        <v>4833.54</v>
      </c>
      <c r="O349" s="48">
        <f>cargo!BE349</f>
        <v>0</v>
      </c>
      <c r="P349" s="48">
        <f>cargo!BF349</f>
        <v>0</v>
      </c>
      <c r="Q349" s="48">
        <f>cargo!BG349</f>
        <v>0</v>
      </c>
      <c r="R349" s="48">
        <f>cargo!CC349</f>
        <v>7322.69</v>
      </c>
      <c r="S349" s="48">
        <f>cargo!CD349</f>
        <v>7322.69</v>
      </c>
      <c r="T349" s="48">
        <f>cargo!CE349</f>
        <v>711.21</v>
      </c>
      <c r="U349" s="48">
        <f>cargo!CF349</f>
        <v>6611.48</v>
      </c>
      <c r="V349" s="48">
        <f>cargo!CG349</f>
        <v>0</v>
      </c>
      <c r="W349" s="48">
        <f>cargo!CH349</f>
        <v>0</v>
      </c>
      <c r="X349" s="48">
        <f>cargo!CI349</f>
        <v>0</v>
      </c>
      <c r="Y349" s="48">
        <f>cargo!DE349</f>
        <v>5182.6000000000004</v>
      </c>
      <c r="Z349" s="48">
        <f>cargo!DF349</f>
        <v>5182.6000000000004</v>
      </c>
      <c r="AA349" s="48">
        <f>cargo!DG349</f>
        <v>726.25</v>
      </c>
      <c r="AB349" s="48">
        <f>cargo!DH349</f>
        <v>4456.3500000000004</v>
      </c>
      <c r="AC349" s="48">
        <f>cargo!DI349</f>
        <v>0</v>
      </c>
      <c r="AD349" s="48">
        <f>cargo!DJ349</f>
        <v>0</v>
      </c>
      <c r="AE349" s="48">
        <f>cargo!DK349</f>
        <v>0</v>
      </c>
      <c r="AF349" s="48">
        <f t="shared" si="29"/>
        <v>27545.040000000001</v>
      </c>
      <c r="AG349" s="48">
        <f t="shared" si="29"/>
        <v>27545.040000000001</v>
      </c>
      <c r="AH349" s="48">
        <f t="shared" si="29"/>
        <v>3318.09</v>
      </c>
      <c r="AI349" s="48">
        <f t="shared" si="29"/>
        <v>24226.949999999997</v>
      </c>
      <c r="AJ349" s="48">
        <f t="shared" si="29"/>
        <v>0</v>
      </c>
      <c r="AK349" s="48">
        <f t="shared" si="29"/>
        <v>0</v>
      </c>
      <c r="AL349" s="48">
        <f t="shared" si="29"/>
        <v>0</v>
      </c>
    </row>
    <row r="350" spans="1:38" s="3" customFormat="1" ht="15" customHeight="1" x14ac:dyDescent="0.25">
      <c r="A350" s="52"/>
      <c r="B350" s="50"/>
      <c r="C350" s="54" t="s">
        <v>288</v>
      </c>
      <c r="D350" s="48">
        <f>cargo!Y350</f>
        <v>20809.370000000003</v>
      </c>
      <c r="E350" s="48">
        <f>cargo!Z350</f>
        <v>20809.370000000003</v>
      </c>
      <c r="F350" s="48">
        <f>cargo!AA350</f>
        <v>10112.69</v>
      </c>
      <c r="G350" s="48">
        <f>cargo!AB350</f>
        <v>10696.68</v>
      </c>
      <c r="H350" s="48">
        <f>cargo!AC350</f>
        <v>0</v>
      </c>
      <c r="I350" s="48">
        <f>cargo!AD350</f>
        <v>0</v>
      </c>
      <c r="J350" s="48">
        <f>cargo!AE350</f>
        <v>0</v>
      </c>
      <c r="K350" s="48">
        <f>cargo!BA350</f>
        <v>72834.75</v>
      </c>
      <c r="L350" s="48">
        <f>cargo!BB350</f>
        <v>72834.75</v>
      </c>
      <c r="M350" s="48">
        <f>cargo!BC350</f>
        <v>37352.959999999999</v>
      </c>
      <c r="N350" s="48">
        <f>cargo!BD350</f>
        <v>35481.79</v>
      </c>
      <c r="O350" s="48">
        <f>cargo!BE350</f>
        <v>0</v>
      </c>
      <c r="P350" s="48">
        <f>cargo!BF350</f>
        <v>0</v>
      </c>
      <c r="Q350" s="48">
        <f>cargo!BG350</f>
        <v>0</v>
      </c>
      <c r="R350" s="48">
        <f>cargo!CC350</f>
        <v>39140.130000000005</v>
      </c>
      <c r="S350" s="48">
        <f>cargo!CD350</f>
        <v>39140.130000000005</v>
      </c>
      <c r="T350" s="48">
        <f>cargo!CE350</f>
        <v>17972.63</v>
      </c>
      <c r="U350" s="48">
        <f>cargo!CF350</f>
        <v>21167.5</v>
      </c>
      <c r="V350" s="48">
        <f>cargo!CG350</f>
        <v>0</v>
      </c>
      <c r="W350" s="48">
        <f>cargo!CH350</f>
        <v>0</v>
      </c>
      <c r="X350" s="48">
        <f>cargo!CI350</f>
        <v>0</v>
      </c>
      <c r="Y350" s="48">
        <f>cargo!DE350</f>
        <v>25563.94</v>
      </c>
      <c r="Z350" s="48">
        <f>cargo!DF350</f>
        <v>25563.94</v>
      </c>
      <c r="AA350" s="48">
        <f>cargo!DG350</f>
        <v>8968.66</v>
      </c>
      <c r="AB350" s="48">
        <f>cargo!DH350</f>
        <v>16595.28</v>
      </c>
      <c r="AC350" s="48">
        <f>cargo!DI350</f>
        <v>0</v>
      </c>
      <c r="AD350" s="48">
        <f>cargo!DJ350</f>
        <v>0</v>
      </c>
      <c r="AE350" s="48">
        <f>cargo!DK350</f>
        <v>0</v>
      </c>
      <c r="AF350" s="48">
        <f t="shared" si="29"/>
        <v>158348.19</v>
      </c>
      <c r="AG350" s="48">
        <f t="shared" si="29"/>
        <v>158348.19</v>
      </c>
      <c r="AH350" s="48">
        <f t="shared" si="29"/>
        <v>74406.94</v>
      </c>
      <c r="AI350" s="48">
        <f t="shared" si="29"/>
        <v>83941.25</v>
      </c>
      <c r="AJ350" s="48">
        <f t="shared" si="29"/>
        <v>0</v>
      </c>
      <c r="AK350" s="48">
        <f t="shared" si="29"/>
        <v>0</v>
      </c>
      <c r="AL350" s="48">
        <f t="shared" si="29"/>
        <v>0</v>
      </c>
    </row>
    <row r="351" spans="1:38" s="3" customFormat="1" ht="15" customHeight="1" x14ac:dyDescent="0.25">
      <c r="A351" s="52"/>
      <c r="B351" s="50"/>
      <c r="C351" s="54" t="s">
        <v>289</v>
      </c>
      <c r="D351" s="48">
        <f>cargo!Y351</f>
        <v>0</v>
      </c>
      <c r="E351" s="48">
        <f>cargo!Z351</f>
        <v>0</v>
      </c>
      <c r="F351" s="48">
        <f>cargo!AA351</f>
        <v>0</v>
      </c>
      <c r="G351" s="48">
        <f>cargo!AB351</f>
        <v>0</v>
      </c>
      <c r="H351" s="48">
        <f>cargo!AC351</f>
        <v>0</v>
      </c>
      <c r="I351" s="48">
        <f>cargo!AD351</f>
        <v>0</v>
      </c>
      <c r="J351" s="48">
        <f>cargo!AE351</f>
        <v>0</v>
      </c>
      <c r="K351" s="48">
        <f>cargo!BA351</f>
        <v>0</v>
      </c>
      <c r="L351" s="48">
        <f>cargo!BB351</f>
        <v>0</v>
      </c>
      <c r="M351" s="48">
        <f>cargo!BC351</f>
        <v>0</v>
      </c>
      <c r="N351" s="48">
        <f>cargo!BD351</f>
        <v>0</v>
      </c>
      <c r="O351" s="48">
        <f>cargo!BE351</f>
        <v>0</v>
      </c>
      <c r="P351" s="48">
        <f>cargo!BF351</f>
        <v>0</v>
      </c>
      <c r="Q351" s="48">
        <f>cargo!BG351</f>
        <v>0</v>
      </c>
      <c r="R351" s="48">
        <f>cargo!CC351</f>
        <v>0</v>
      </c>
      <c r="S351" s="48">
        <f>cargo!CD351</f>
        <v>0</v>
      </c>
      <c r="T351" s="48">
        <f>cargo!CE351</f>
        <v>0</v>
      </c>
      <c r="U351" s="48">
        <f>cargo!CF351</f>
        <v>0</v>
      </c>
      <c r="V351" s="48">
        <f>cargo!CG351</f>
        <v>0</v>
      </c>
      <c r="W351" s="48">
        <f>cargo!CH351</f>
        <v>0</v>
      </c>
      <c r="X351" s="48">
        <f>cargo!CI351</f>
        <v>0</v>
      </c>
      <c r="Y351" s="48">
        <f>cargo!DE351</f>
        <v>0</v>
      </c>
      <c r="Z351" s="48">
        <f>cargo!DF351</f>
        <v>0</v>
      </c>
      <c r="AA351" s="48">
        <f>cargo!DG351</f>
        <v>0</v>
      </c>
      <c r="AB351" s="48">
        <f>cargo!DH351</f>
        <v>0</v>
      </c>
      <c r="AC351" s="48">
        <f>cargo!DI351</f>
        <v>0</v>
      </c>
      <c r="AD351" s="48">
        <f>cargo!DJ351</f>
        <v>0</v>
      </c>
      <c r="AE351" s="48">
        <f>cargo!DK351</f>
        <v>0</v>
      </c>
      <c r="AF351" s="48">
        <f t="shared" si="29"/>
        <v>0</v>
      </c>
      <c r="AG351" s="48">
        <f t="shared" si="29"/>
        <v>0</v>
      </c>
      <c r="AH351" s="48">
        <f t="shared" si="29"/>
        <v>0</v>
      </c>
      <c r="AI351" s="48">
        <f t="shared" si="29"/>
        <v>0</v>
      </c>
      <c r="AJ351" s="48">
        <f t="shared" si="29"/>
        <v>0</v>
      </c>
      <c r="AK351" s="48">
        <f t="shared" si="29"/>
        <v>0</v>
      </c>
      <c r="AL351" s="48">
        <f t="shared" si="29"/>
        <v>0</v>
      </c>
    </row>
    <row r="352" spans="1:38" s="3" customFormat="1" ht="15" customHeight="1" x14ac:dyDescent="0.25">
      <c r="A352" s="52"/>
      <c r="B352" s="50"/>
      <c r="C352" s="51" t="s">
        <v>51</v>
      </c>
      <c r="D352" s="48">
        <f>cargo!Y352</f>
        <v>37362</v>
      </c>
      <c r="E352" s="48">
        <f>cargo!Z352</f>
        <v>37362</v>
      </c>
      <c r="F352" s="48">
        <f>cargo!AA352</f>
        <v>32</v>
      </c>
      <c r="G352" s="48">
        <f>cargo!AB352</f>
        <v>37330</v>
      </c>
      <c r="H352" s="48">
        <f>cargo!AC352</f>
        <v>0</v>
      </c>
      <c r="I352" s="48">
        <f>cargo!AD352</f>
        <v>0</v>
      </c>
      <c r="J352" s="48">
        <f>cargo!AE352</f>
        <v>0</v>
      </c>
      <c r="K352" s="48">
        <f>cargo!BA352</f>
        <v>39405.699999999997</v>
      </c>
      <c r="L352" s="48">
        <f>cargo!BB352</f>
        <v>39405.699999999997</v>
      </c>
      <c r="M352" s="48">
        <f>cargo!BC352</f>
        <v>145</v>
      </c>
      <c r="N352" s="48">
        <f>cargo!BD352</f>
        <v>39260.699999999997</v>
      </c>
      <c r="O352" s="48">
        <f>cargo!BE352</f>
        <v>0</v>
      </c>
      <c r="P352" s="48">
        <f>cargo!BF352</f>
        <v>0</v>
      </c>
      <c r="Q352" s="48">
        <f>cargo!BG352</f>
        <v>0</v>
      </c>
      <c r="R352" s="48">
        <f>cargo!CC352</f>
        <v>9450</v>
      </c>
      <c r="S352" s="48">
        <f>cargo!CD352</f>
        <v>9450</v>
      </c>
      <c r="T352" s="48">
        <f>cargo!CE352</f>
        <v>0</v>
      </c>
      <c r="U352" s="48">
        <f>cargo!CF352</f>
        <v>9450</v>
      </c>
      <c r="V352" s="48">
        <f>cargo!CG352</f>
        <v>0</v>
      </c>
      <c r="W352" s="48">
        <f>cargo!CH352</f>
        <v>0</v>
      </c>
      <c r="X352" s="48">
        <f>cargo!CI352</f>
        <v>0</v>
      </c>
      <c r="Y352" s="48">
        <f>cargo!DE352</f>
        <v>280</v>
      </c>
      <c r="Z352" s="48">
        <f>cargo!DF352</f>
        <v>280</v>
      </c>
      <c r="AA352" s="48">
        <f>cargo!DG352</f>
        <v>140</v>
      </c>
      <c r="AB352" s="48">
        <f>cargo!DH352</f>
        <v>140</v>
      </c>
      <c r="AC352" s="48">
        <f>cargo!DI352</f>
        <v>0</v>
      </c>
      <c r="AD352" s="48">
        <f>cargo!DJ352</f>
        <v>0</v>
      </c>
      <c r="AE352" s="48">
        <f>cargo!DK352</f>
        <v>0</v>
      </c>
      <c r="AF352" s="48">
        <f t="shared" si="29"/>
        <v>86497.7</v>
      </c>
      <c r="AG352" s="48">
        <f t="shared" si="29"/>
        <v>86497.7</v>
      </c>
      <c r="AH352" s="48">
        <f t="shared" si="29"/>
        <v>317</v>
      </c>
      <c r="AI352" s="48">
        <f t="shared" si="29"/>
        <v>86180.7</v>
      </c>
      <c r="AJ352" s="48">
        <f t="shared" si="29"/>
        <v>0</v>
      </c>
      <c r="AK352" s="48">
        <f t="shared" si="29"/>
        <v>0</v>
      </c>
      <c r="AL352" s="48">
        <f t="shared" si="29"/>
        <v>0</v>
      </c>
    </row>
    <row r="353" spans="1:38" s="3" customFormat="1" ht="15.75" x14ac:dyDescent="0.25">
      <c r="A353" s="52"/>
      <c r="B353" s="50"/>
      <c r="C353" s="51" t="s">
        <v>26</v>
      </c>
      <c r="D353" s="48">
        <f>cargo!Y353</f>
        <v>282472.07</v>
      </c>
      <c r="E353" s="48">
        <f>cargo!Z353</f>
        <v>59592.07</v>
      </c>
      <c r="F353" s="48">
        <f>cargo!AA353</f>
        <v>28561.71</v>
      </c>
      <c r="G353" s="48">
        <f>cargo!AB353</f>
        <v>31030.36</v>
      </c>
      <c r="H353" s="48">
        <f>cargo!AC353</f>
        <v>222880</v>
      </c>
      <c r="I353" s="48">
        <f>cargo!AD353</f>
        <v>0</v>
      </c>
      <c r="J353" s="48">
        <f>cargo!AE353</f>
        <v>222880</v>
      </c>
      <c r="K353" s="48">
        <f>cargo!BA353</f>
        <v>227375.08000000002</v>
      </c>
      <c r="L353" s="48">
        <f>cargo!BB353</f>
        <v>66931.08</v>
      </c>
      <c r="M353" s="48">
        <f>cargo!BC353</f>
        <v>30379.59</v>
      </c>
      <c r="N353" s="48">
        <f>cargo!BD353</f>
        <v>36551.49</v>
      </c>
      <c r="O353" s="48">
        <f>cargo!BE353</f>
        <v>160444</v>
      </c>
      <c r="P353" s="48">
        <f>cargo!BF353</f>
        <v>0</v>
      </c>
      <c r="Q353" s="48">
        <f>cargo!BG353</f>
        <v>160444</v>
      </c>
      <c r="R353" s="48">
        <f>cargo!CC353</f>
        <v>274791</v>
      </c>
      <c r="S353" s="48">
        <f>cargo!CD353</f>
        <v>59278</v>
      </c>
      <c r="T353" s="48">
        <f>cargo!CE353</f>
        <v>33210.689999999995</v>
      </c>
      <c r="U353" s="48">
        <f>cargo!CF353</f>
        <v>26067.31</v>
      </c>
      <c r="V353" s="48">
        <f>cargo!CG353</f>
        <v>215513</v>
      </c>
      <c r="W353" s="48">
        <f>cargo!CH353</f>
        <v>0</v>
      </c>
      <c r="X353" s="48">
        <f>cargo!CI353</f>
        <v>215513</v>
      </c>
      <c r="Y353" s="48">
        <f>cargo!DE353</f>
        <v>608596.25</v>
      </c>
      <c r="Z353" s="48">
        <f>cargo!DF353</f>
        <v>49599.45</v>
      </c>
      <c r="AA353" s="48">
        <f>cargo!DG353</f>
        <v>28653.119999999999</v>
      </c>
      <c r="AB353" s="48">
        <f>cargo!DH353</f>
        <v>20946.330000000002</v>
      </c>
      <c r="AC353" s="48">
        <f>cargo!DI353</f>
        <v>558996.80000000005</v>
      </c>
      <c r="AD353" s="48">
        <f>cargo!DJ353</f>
        <v>0</v>
      </c>
      <c r="AE353" s="48">
        <f>cargo!DK353</f>
        <v>558996.80000000005</v>
      </c>
      <c r="AF353" s="48">
        <f t="shared" si="29"/>
        <v>1393234.4</v>
      </c>
      <c r="AG353" s="48">
        <f t="shared" si="29"/>
        <v>235400.59999999998</v>
      </c>
      <c r="AH353" s="48">
        <f t="shared" si="29"/>
        <v>120805.10999999999</v>
      </c>
      <c r="AI353" s="48">
        <f t="shared" si="29"/>
        <v>114595.49</v>
      </c>
      <c r="AJ353" s="48">
        <f t="shared" si="29"/>
        <v>1157833.8</v>
      </c>
      <c r="AK353" s="48">
        <f t="shared" si="29"/>
        <v>0</v>
      </c>
      <c r="AL353" s="48">
        <f t="shared" si="29"/>
        <v>1157833.8</v>
      </c>
    </row>
    <row r="354" spans="1:38" s="3" customFormat="1" ht="15" customHeight="1" x14ac:dyDescent="0.25">
      <c r="A354" s="52"/>
      <c r="B354" s="50"/>
      <c r="C354" s="54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</row>
    <row r="355" spans="1:38" s="3" customFormat="1" ht="15" customHeight="1" x14ac:dyDescent="0.25">
      <c r="A355" s="49"/>
      <c r="B355" s="50" t="s">
        <v>290</v>
      </c>
      <c r="C355" s="51"/>
      <c r="D355" s="48">
        <f>cargo!Y355</f>
        <v>910543.89540000015</v>
      </c>
      <c r="E355" s="48">
        <f>cargo!Z355</f>
        <v>309299.14340000006</v>
      </c>
      <c r="F355" s="48">
        <f>cargo!AA355</f>
        <v>290497.16370000003</v>
      </c>
      <c r="G355" s="48">
        <f>cargo!AB355</f>
        <v>18801.979700000004</v>
      </c>
      <c r="H355" s="48">
        <f>cargo!AC355</f>
        <v>601244.75200000009</v>
      </c>
      <c r="I355" s="48">
        <f>cargo!AD355</f>
        <v>339508.83900000004</v>
      </c>
      <c r="J355" s="48">
        <f>cargo!AE355</f>
        <v>261735.91300000003</v>
      </c>
      <c r="K355" s="48">
        <f>cargo!BA355</f>
        <v>10539930.017899999</v>
      </c>
      <c r="L355" s="48">
        <f>cargo!BB355</f>
        <v>541540.60089999996</v>
      </c>
      <c r="M355" s="48">
        <f>cargo!BC355</f>
        <v>356419.34490000003</v>
      </c>
      <c r="N355" s="48">
        <f>cargo!BD355</f>
        <v>185121.25599999999</v>
      </c>
      <c r="O355" s="48">
        <f>cargo!BE355</f>
        <v>9998389.4169999994</v>
      </c>
      <c r="P355" s="48">
        <f>cargo!BF355</f>
        <v>347291.02</v>
      </c>
      <c r="Q355" s="48">
        <f>cargo!BG355</f>
        <v>9651098.3969999999</v>
      </c>
      <c r="R355" s="48">
        <f>cargo!CC355</f>
        <v>15119548.1328</v>
      </c>
      <c r="S355" s="48">
        <f>cargo!CD355</f>
        <v>555858.46380000003</v>
      </c>
      <c r="T355" s="48">
        <f>cargo!CE355</f>
        <v>378317.03779999999</v>
      </c>
      <c r="U355" s="48">
        <f>cargo!CF355</f>
        <v>177541.42600000001</v>
      </c>
      <c r="V355" s="48">
        <f>cargo!CG355</f>
        <v>14563689.669</v>
      </c>
      <c r="W355" s="48">
        <f>cargo!CH355</f>
        <v>280997.14899999998</v>
      </c>
      <c r="X355" s="48">
        <f>cargo!CI355</f>
        <v>14282692.52</v>
      </c>
      <c r="Y355" s="48">
        <f>cargo!DE355</f>
        <v>5576796.0473999996</v>
      </c>
      <c r="Z355" s="48">
        <f>cargo!DF355</f>
        <v>518824.57539999997</v>
      </c>
      <c r="AA355" s="48">
        <f>cargo!DG355</f>
        <v>366631.03539999999</v>
      </c>
      <c r="AB355" s="48">
        <f>cargo!DH355</f>
        <v>152193.54</v>
      </c>
      <c r="AC355" s="48">
        <f>cargo!DI355</f>
        <v>5057971.4720000001</v>
      </c>
      <c r="AD355" s="48">
        <f>cargo!DJ355</f>
        <v>287340.08800000005</v>
      </c>
      <c r="AE355" s="48">
        <f>cargo!DK355</f>
        <v>4770631.3839999996</v>
      </c>
      <c r="AF355" s="48">
        <f t="shared" ref="AF355:AL370" si="30">D355+K355+R355+Y355</f>
        <v>32146818.093499996</v>
      </c>
      <c r="AG355" s="48">
        <f t="shared" si="30"/>
        <v>1925522.7834999999</v>
      </c>
      <c r="AH355" s="48">
        <f t="shared" si="30"/>
        <v>1391864.5818</v>
      </c>
      <c r="AI355" s="48">
        <f t="shared" si="30"/>
        <v>533658.20169999998</v>
      </c>
      <c r="AJ355" s="48">
        <f t="shared" si="30"/>
        <v>30221295.309999999</v>
      </c>
      <c r="AK355" s="48">
        <f t="shared" si="30"/>
        <v>1255137.0960000001</v>
      </c>
      <c r="AL355" s="48">
        <f t="shared" si="30"/>
        <v>28966158.213999998</v>
      </c>
    </row>
    <row r="356" spans="1:38" s="3" customFormat="1" ht="15" customHeight="1" x14ac:dyDescent="0.25">
      <c r="A356" s="52"/>
      <c r="B356" s="50"/>
      <c r="C356" s="51" t="s">
        <v>291</v>
      </c>
      <c r="D356" s="48">
        <f>cargo!Y356</f>
        <v>58022.304700000001</v>
      </c>
      <c r="E356" s="48">
        <f>cargo!Z356</f>
        <v>49985.904699999999</v>
      </c>
      <c r="F356" s="48">
        <f>cargo!AA356</f>
        <v>36908.298999999999</v>
      </c>
      <c r="G356" s="48">
        <f>cargo!AB356</f>
        <v>13077.605700000002</v>
      </c>
      <c r="H356" s="48">
        <f>cargo!AC356</f>
        <v>8036.4</v>
      </c>
      <c r="I356" s="48">
        <f>cargo!AD356</f>
        <v>8036.4</v>
      </c>
      <c r="J356" s="48">
        <f>cargo!AE356</f>
        <v>0</v>
      </c>
      <c r="K356" s="48">
        <f>cargo!BA356</f>
        <v>67624.606999999989</v>
      </c>
      <c r="L356" s="48">
        <f>cargo!BB356</f>
        <v>59606.926999999996</v>
      </c>
      <c r="M356" s="48">
        <f>cargo!BC356</f>
        <v>45979.186999999998</v>
      </c>
      <c r="N356" s="48">
        <f>cargo!BD356</f>
        <v>13627.74</v>
      </c>
      <c r="O356" s="48">
        <f>cargo!BE356</f>
        <v>8017.68</v>
      </c>
      <c r="P356" s="48">
        <f>cargo!BF356</f>
        <v>8017.68</v>
      </c>
      <c r="Q356" s="48">
        <f>cargo!BG356</f>
        <v>0</v>
      </c>
      <c r="R356" s="48">
        <f>cargo!CC356</f>
        <v>75813.41</v>
      </c>
      <c r="S356" s="48">
        <f>cargo!CD356</f>
        <v>61354.25</v>
      </c>
      <c r="T356" s="48">
        <f>cargo!CE356</f>
        <v>47405.925999999999</v>
      </c>
      <c r="U356" s="48">
        <f>cargo!CF356</f>
        <v>13948.323999999999</v>
      </c>
      <c r="V356" s="48">
        <f>cargo!CG356</f>
        <v>14459.16</v>
      </c>
      <c r="W356" s="48">
        <f>cargo!CH356</f>
        <v>14459.16</v>
      </c>
      <c r="X356" s="48">
        <f>cargo!CI356</f>
        <v>0</v>
      </c>
      <c r="Y356" s="48">
        <f>cargo!DE356</f>
        <v>47684.805999999997</v>
      </c>
      <c r="Z356" s="48">
        <f>cargo!DF356</f>
        <v>43664.845999999998</v>
      </c>
      <c r="AA356" s="48">
        <f>cargo!DG356</f>
        <v>33752.67</v>
      </c>
      <c r="AB356" s="48">
        <f>cargo!DH356</f>
        <v>9912.1760000000013</v>
      </c>
      <c r="AC356" s="48">
        <f>cargo!DI356</f>
        <v>4019.96</v>
      </c>
      <c r="AD356" s="48">
        <f>cargo!DJ356</f>
        <v>4019.96</v>
      </c>
      <c r="AE356" s="48">
        <f>cargo!DK356</f>
        <v>0</v>
      </c>
      <c r="AF356" s="48">
        <f t="shared" si="30"/>
        <v>249145.12770000001</v>
      </c>
      <c r="AG356" s="48">
        <f t="shared" si="30"/>
        <v>214611.92769999997</v>
      </c>
      <c r="AH356" s="48">
        <f t="shared" si="30"/>
        <v>164046.08199999999</v>
      </c>
      <c r="AI356" s="48">
        <f t="shared" si="30"/>
        <v>50565.845699999998</v>
      </c>
      <c r="AJ356" s="48">
        <f t="shared" si="30"/>
        <v>34533.199999999997</v>
      </c>
      <c r="AK356" s="48">
        <f t="shared" si="30"/>
        <v>34533.199999999997</v>
      </c>
      <c r="AL356" s="48">
        <f t="shared" si="30"/>
        <v>0</v>
      </c>
    </row>
    <row r="357" spans="1:38" s="3" customFormat="1" ht="15" customHeight="1" x14ac:dyDescent="0.25">
      <c r="A357" s="52"/>
      <c r="B357" s="50"/>
      <c r="C357" s="54" t="s">
        <v>292</v>
      </c>
      <c r="D357" s="48">
        <f>cargo!Y357</f>
        <v>2085.12</v>
      </c>
      <c r="E357" s="48">
        <f>cargo!Z357</f>
        <v>2085.12</v>
      </c>
      <c r="F357" s="48">
        <f>cargo!AA357</f>
        <v>1515.52</v>
      </c>
      <c r="G357" s="48">
        <f>cargo!AB357</f>
        <v>569.6</v>
      </c>
      <c r="H357" s="48">
        <f>cargo!AC357</f>
        <v>0</v>
      </c>
      <c r="I357" s="48">
        <f>cargo!AD357</f>
        <v>0</v>
      </c>
      <c r="J357" s="48">
        <f>cargo!AE357</f>
        <v>0</v>
      </c>
      <c r="K357" s="48">
        <f>cargo!BA357</f>
        <v>2936.83</v>
      </c>
      <c r="L357" s="48">
        <f>cargo!BB357</f>
        <v>2936.83</v>
      </c>
      <c r="M357" s="48">
        <f>cargo!BC357</f>
        <v>2205.35</v>
      </c>
      <c r="N357" s="48">
        <f>cargo!BD357</f>
        <v>731.48000000000025</v>
      </c>
      <c r="O357" s="48">
        <f>cargo!BE357</f>
        <v>0</v>
      </c>
      <c r="P357" s="48">
        <f>cargo!BF357</f>
        <v>0</v>
      </c>
      <c r="Q357" s="48">
        <f>cargo!BG357</f>
        <v>0</v>
      </c>
      <c r="R357" s="48">
        <f>cargo!CC357</f>
        <v>4293.5720000000001</v>
      </c>
      <c r="S357" s="48">
        <f>cargo!CD357</f>
        <v>4293.5720000000001</v>
      </c>
      <c r="T357" s="48">
        <f>cargo!CE357</f>
        <v>2841.24</v>
      </c>
      <c r="U357" s="48">
        <f>cargo!CF357</f>
        <v>1452.3319999999999</v>
      </c>
      <c r="V357" s="48">
        <f>cargo!CG357</f>
        <v>0</v>
      </c>
      <c r="W357" s="48">
        <f>cargo!CH357</f>
        <v>0</v>
      </c>
      <c r="X357" s="48">
        <f>cargo!CI357</f>
        <v>0</v>
      </c>
      <c r="Y357" s="48">
        <f>cargo!DE357</f>
        <v>3383.4300000000003</v>
      </c>
      <c r="Z357" s="48">
        <f>cargo!DF357</f>
        <v>3383.4300000000003</v>
      </c>
      <c r="AA357" s="48">
        <f>cargo!DG357</f>
        <v>2935.3500000000004</v>
      </c>
      <c r="AB357" s="48">
        <f>cargo!DH357</f>
        <v>448.08</v>
      </c>
      <c r="AC357" s="48">
        <f>cargo!DI357</f>
        <v>0</v>
      </c>
      <c r="AD357" s="48">
        <f>cargo!DJ357</f>
        <v>0</v>
      </c>
      <c r="AE357" s="48">
        <f>cargo!DK357</f>
        <v>0</v>
      </c>
      <c r="AF357" s="48">
        <f t="shared" si="30"/>
        <v>12698.952000000001</v>
      </c>
      <c r="AG357" s="48">
        <f t="shared" si="30"/>
        <v>12698.952000000001</v>
      </c>
      <c r="AH357" s="48">
        <f t="shared" si="30"/>
        <v>9497.4599999999991</v>
      </c>
      <c r="AI357" s="48">
        <f t="shared" si="30"/>
        <v>3201.4920000000002</v>
      </c>
      <c r="AJ357" s="48">
        <f t="shared" si="30"/>
        <v>0</v>
      </c>
      <c r="AK357" s="48">
        <f t="shared" si="30"/>
        <v>0</v>
      </c>
      <c r="AL357" s="48">
        <f t="shared" si="30"/>
        <v>0</v>
      </c>
    </row>
    <row r="358" spans="1:38" s="3" customFormat="1" ht="15" customHeight="1" x14ac:dyDescent="0.25">
      <c r="A358" s="52"/>
      <c r="B358" s="50"/>
      <c r="C358" s="54" t="s">
        <v>291</v>
      </c>
      <c r="D358" s="48">
        <f>cargo!Y358</f>
        <v>55937.184700000005</v>
      </c>
      <c r="E358" s="48">
        <f>cargo!Z358</f>
        <v>47900.784700000004</v>
      </c>
      <c r="F358" s="48">
        <f>cargo!AA358</f>
        <v>35392.779000000002</v>
      </c>
      <c r="G358" s="48">
        <f>cargo!AB358</f>
        <v>12508.005700000002</v>
      </c>
      <c r="H358" s="48">
        <f>cargo!AC358</f>
        <v>8036.4</v>
      </c>
      <c r="I358" s="48">
        <f>cargo!AD358</f>
        <v>8036.4</v>
      </c>
      <c r="J358" s="48">
        <f>cargo!AE358</f>
        <v>0</v>
      </c>
      <c r="K358" s="48">
        <f>cargo!BA358</f>
        <v>64687.777000000002</v>
      </c>
      <c r="L358" s="48">
        <f>cargo!BB358</f>
        <v>56670.097000000002</v>
      </c>
      <c r="M358" s="48">
        <f>cargo!BC358</f>
        <v>43773.837</v>
      </c>
      <c r="N358" s="48">
        <f>cargo!BD358</f>
        <v>12896.26</v>
      </c>
      <c r="O358" s="48">
        <f>cargo!BE358</f>
        <v>8017.68</v>
      </c>
      <c r="P358" s="48">
        <f>cargo!BF358</f>
        <v>8017.68</v>
      </c>
      <c r="Q358" s="48">
        <f>cargo!BG358</f>
        <v>0</v>
      </c>
      <c r="R358" s="48">
        <f>cargo!CC358</f>
        <v>71519.838000000003</v>
      </c>
      <c r="S358" s="48">
        <f>cargo!CD358</f>
        <v>57060.678</v>
      </c>
      <c r="T358" s="48">
        <f>cargo!CE358</f>
        <v>44564.686000000002</v>
      </c>
      <c r="U358" s="48">
        <f>cargo!CF358</f>
        <v>12495.991999999998</v>
      </c>
      <c r="V358" s="48">
        <f>cargo!CG358</f>
        <v>14459.16</v>
      </c>
      <c r="W358" s="48">
        <f>cargo!CH358</f>
        <v>14459.16</v>
      </c>
      <c r="X358" s="48">
        <f>cargo!CI358</f>
        <v>0</v>
      </c>
      <c r="Y358" s="48">
        <f>cargo!DE358</f>
        <v>44301.375999999997</v>
      </c>
      <c r="Z358" s="48">
        <f>cargo!DF358</f>
        <v>40281.415999999997</v>
      </c>
      <c r="AA358" s="48">
        <f>cargo!DG358</f>
        <v>30817.32</v>
      </c>
      <c r="AB358" s="48">
        <f>cargo!DH358</f>
        <v>9464.0960000000014</v>
      </c>
      <c r="AC358" s="48">
        <f>cargo!DI358</f>
        <v>4019.96</v>
      </c>
      <c r="AD358" s="48">
        <f>cargo!DJ358</f>
        <v>4019.96</v>
      </c>
      <c r="AE358" s="48">
        <f>cargo!DK358</f>
        <v>0</v>
      </c>
      <c r="AF358" s="48">
        <f t="shared" si="30"/>
        <v>236446.17570000002</v>
      </c>
      <c r="AG358" s="48">
        <f t="shared" si="30"/>
        <v>201912.97569999998</v>
      </c>
      <c r="AH358" s="48">
        <f t="shared" si="30"/>
        <v>154548.622</v>
      </c>
      <c r="AI358" s="48">
        <f t="shared" si="30"/>
        <v>47364.353700000007</v>
      </c>
      <c r="AJ358" s="48">
        <f t="shared" si="30"/>
        <v>34533.199999999997</v>
      </c>
      <c r="AK358" s="48">
        <f t="shared" si="30"/>
        <v>34533.199999999997</v>
      </c>
      <c r="AL358" s="48">
        <f t="shared" si="30"/>
        <v>0</v>
      </c>
    </row>
    <row r="359" spans="1:38" s="3" customFormat="1" ht="15" customHeight="1" x14ac:dyDescent="0.25">
      <c r="A359" s="52"/>
      <c r="B359" s="50"/>
      <c r="C359" s="51" t="s">
        <v>293</v>
      </c>
      <c r="D359" s="48">
        <f>cargo!Y359</f>
        <v>18834.529699999999</v>
      </c>
      <c r="E359" s="48">
        <f>cargo!Z359</f>
        <v>18834.529699999999</v>
      </c>
      <c r="F359" s="48">
        <f>cargo!AA359</f>
        <v>18747.0497</v>
      </c>
      <c r="G359" s="48">
        <f>cargo!AB359</f>
        <v>87.48</v>
      </c>
      <c r="H359" s="48">
        <f>cargo!AC359</f>
        <v>0</v>
      </c>
      <c r="I359" s="48">
        <f>cargo!AD359</f>
        <v>0</v>
      </c>
      <c r="J359" s="48">
        <f>cargo!AE359</f>
        <v>0</v>
      </c>
      <c r="K359" s="48">
        <f>cargo!BA359</f>
        <v>17154.964899999999</v>
      </c>
      <c r="L359" s="48">
        <f>cargo!BB359</f>
        <v>17154.964899999999</v>
      </c>
      <c r="M359" s="48">
        <f>cargo!BC359</f>
        <v>16597.3469</v>
      </c>
      <c r="N359" s="48">
        <f>cargo!BD359</f>
        <v>557.61799999999994</v>
      </c>
      <c r="O359" s="48">
        <f>cargo!BE359</f>
        <v>0</v>
      </c>
      <c r="P359" s="48">
        <f>cargo!BF359</f>
        <v>0</v>
      </c>
      <c r="Q359" s="48">
        <f>cargo!BG359</f>
        <v>0</v>
      </c>
      <c r="R359" s="48">
        <f>cargo!CC359</f>
        <v>13714.771600000005</v>
      </c>
      <c r="S359" s="48">
        <f>cargo!CD359</f>
        <v>13714.771600000005</v>
      </c>
      <c r="T359" s="48">
        <f>cargo!CE359</f>
        <v>13714.771600000005</v>
      </c>
      <c r="U359" s="48">
        <f>cargo!CF359</f>
        <v>0</v>
      </c>
      <c r="V359" s="48">
        <f>cargo!CG359</f>
        <v>0</v>
      </c>
      <c r="W359" s="48">
        <f>cargo!CH359</f>
        <v>0</v>
      </c>
      <c r="X359" s="48">
        <f>cargo!CI359</f>
        <v>0</v>
      </c>
      <c r="Y359" s="48">
        <f>cargo!DE359</f>
        <v>10441.3794</v>
      </c>
      <c r="Z359" s="48">
        <f>cargo!DF359</f>
        <v>10441.3794</v>
      </c>
      <c r="AA359" s="48">
        <f>cargo!DG359</f>
        <v>10441.3794</v>
      </c>
      <c r="AB359" s="48">
        <f>cargo!DH359</f>
        <v>0</v>
      </c>
      <c r="AC359" s="48">
        <f>cargo!DI359</f>
        <v>0</v>
      </c>
      <c r="AD359" s="48">
        <f>cargo!DJ359</f>
        <v>0</v>
      </c>
      <c r="AE359" s="48">
        <f>cargo!DK359</f>
        <v>0</v>
      </c>
      <c r="AF359" s="48">
        <f t="shared" si="30"/>
        <v>60145.645600000003</v>
      </c>
      <c r="AG359" s="48">
        <f t="shared" si="30"/>
        <v>60145.645600000003</v>
      </c>
      <c r="AH359" s="48">
        <f t="shared" si="30"/>
        <v>59500.547600000005</v>
      </c>
      <c r="AI359" s="48">
        <f t="shared" si="30"/>
        <v>645.09799999999996</v>
      </c>
      <c r="AJ359" s="48">
        <f t="shared" si="30"/>
        <v>0</v>
      </c>
      <c r="AK359" s="48">
        <f t="shared" si="30"/>
        <v>0</v>
      </c>
      <c r="AL359" s="48">
        <f t="shared" si="30"/>
        <v>0</v>
      </c>
    </row>
    <row r="360" spans="1:38" s="3" customFormat="1" ht="15" customHeight="1" x14ac:dyDescent="0.25">
      <c r="A360" s="52"/>
      <c r="B360" s="50"/>
      <c r="C360" s="51" t="s">
        <v>294</v>
      </c>
      <c r="D360" s="48">
        <f>cargo!Y360</f>
        <v>0</v>
      </c>
      <c r="E360" s="48">
        <f>cargo!Z360</f>
        <v>0</v>
      </c>
      <c r="F360" s="48">
        <f>cargo!AA360</f>
        <v>0</v>
      </c>
      <c r="G360" s="48">
        <f>cargo!AB360</f>
        <v>0</v>
      </c>
      <c r="H360" s="48">
        <f>cargo!AC360</f>
        <v>0</v>
      </c>
      <c r="I360" s="48">
        <f>cargo!AD360</f>
        <v>0</v>
      </c>
      <c r="J360" s="48">
        <f>cargo!AE360</f>
        <v>0</v>
      </c>
      <c r="K360" s="48">
        <f>cargo!BA360</f>
        <v>118.29</v>
      </c>
      <c r="L360" s="48">
        <f>cargo!BB360</f>
        <v>118.29</v>
      </c>
      <c r="M360" s="48">
        <f>cargo!BC360</f>
        <v>0</v>
      </c>
      <c r="N360" s="48">
        <f>cargo!BD360</f>
        <v>118.29</v>
      </c>
      <c r="O360" s="48">
        <f>cargo!BE360</f>
        <v>0</v>
      </c>
      <c r="P360" s="48">
        <f>cargo!BF360</f>
        <v>0</v>
      </c>
      <c r="Q360" s="48">
        <f>cargo!BG360</f>
        <v>0</v>
      </c>
      <c r="R360" s="48">
        <f>cargo!CC360</f>
        <v>8422.7000000000007</v>
      </c>
      <c r="S360" s="48">
        <f>cargo!CD360</f>
        <v>8422.7000000000007</v>
      </c>
      <c r="T360" s="48">
        <f>cargo!CE360</f>
        <v>0</v>
      </c>
      <c r="U360" s="48">
        <f>cargo!CF360</f>
        <v>8422.7000000000007</v>
      </c>
      <c r="V360" s="48">
        <f>cargo!CG360</f>
        <v>0</v>
      </c>
      <c r="W360" s="48">
        <f>cargo!CH360</f>
        <v>0</v>
      </c>
      <c r="X360" s="48">
        <f>cargo!CI360</f>
        <v>0</v>
      </c>
      <c r="Y360" s="48">
        <f>cargo!DE360</f>
        <v>0</v>
      </c>
      <c r="Z360" s="48">
        <f>cargo!DF360</f>
        <v>0</v>
      </c>
      <c r="AA360" s="48">
        <f>cargo!DG360</f>
        <v>0</v>
      </c>
      <c r="AB360" s="48">
        <f>cargo!DH360</f>
        <v>0</v>
      </c>
      <c r="AC360" s="48">
        <f>cargo!DI360</f>
        <v>0</v>
      </c>
      <c r="AD360" s="48">
        <f>cargo!DJ360</f>
        <v>0</v>
      </c>
      <c r="AE360" s="48">
        <f>cargo!DK360</f>
        <v>0</v>
      </c>
      <c r="AF360" s="48">
        <f t="shared" si="30"/>
        <v>8540.9900000000016</v>
      </c>
      <c r="AG360" s="48">
        <f t="shared" si="30"/>
        <v>8540.9900000000016</v>
      </c>
      <c r="AH360" s="48">
        <f t="shared" si="30"/>
        <v>0</v>
      </c>
      <c r="AI360" s="48">
        <f t="shared" si="30"/>
        <v>8540.9900000000016</v>
      </c>
      <c r="AJ360" s="48">
        <f t="shared" si="30"/>
        <v>0</v>
      </c>
      <c r="AK360" s="48">
        <f t="shared" si="30"/>
        <v>0</v>
      </c>
      <c r="AL360" s="48">
        <f t="shared" si="30"/>
        <v>0</v>
      </c>
    </row>
    <row r="361" spans="1:38" s="3" customFormat="1" ht="15" customHeight="1" x14ac:dyDescent="0.25">
      <c r="A361" s="52"/>
      <c r="B361" s="50"/>
      <c r="C361" s="54" t="s">
        <v>295</v>
      </c>
      <c r="D361" s="48">
        <f>cargo!Y361</f>
        <v>0</v>
      </c>
      <c r="E361" s="48">
        <f>cargo!Z361</f>
        <v>0</v>
      </c>
      <c r="F361" s="48">
        <f>cargo!AA361</f>
        <v>0</v>
      </c>
      <c r="G361" s="48">
        <f>cargo!AB361</f>
        <v>0</v>
      </c>
      <c r="H361" s="48">
        <f>cargo!AC361</f>
        <v>0</v>
      </c>
      <c r="I361" s="48">
        <f>cargo!AD361</f>
        <v>0</v>
      </c>
      <c r="J361" s="48">
        <f>cargo!AE361</f>
        <v>0</v>
      </c>
      <c r="K361" s="48">
        <f>cargo!BA361</f>
        <v>0</v>
      </c>
      <c r="L361" s="48">
        <f>cargo!BB361</f>
        <v>0</v>
      </c>
      <c r="M361" s="48">
        <f>cargo!BC361</f>
        <v>0</v>
      </c>
      <c r="N361" s="48">
        <f>cargo!BD361</f>
        <v>0</v>
      </c>
      <c r="O361" s="48">
        <f>cargo!BE361</f>
        <v>0</v>
      </c>
      <c r="P361" s="48">
        <f>cargo!BF361</f>
        <v>0</v>
      </c>
      <c r="Q361" s="48">
        <f>cargo!BG361</f>
        <v>0</v>
      </c>
      <c r="R361" s="48">
        <f>cargo!CC361</f>
        <v>0</v>
      </c>
      <c r="S361" s="48">
        <f>cargo!CD361</f>
        <v>0</v>
      </c>
      <c r="T361" s="48">
        <f>cargo!CE361</f>
        <v>0</v>
      </c>
      <c r="U361" s="48">
        <f>cargo!CF361</f>
        <v>0</v>
      </c>
      <c r="V361" s="48">
        <f>cargo!CG361</f>
        <v>0</v>
      </c>
      <c r="W361" s="48">
        <f>cargo!CH361</f>
        <v>0</v>
      </c>
      <c r="X361" s="48">
        <f>cargo!CI361</f>
        <v>0</v>
      </c>
      <c r="Y361" s="48">
        <f>cargo!DE361</f>
        <v>0</v>
      </c>
      <c r="Z361" s="48">
        <f>cargo!DF361</f>
        <v>0</v>
      </c>
      <c r="AA361" s="48">
        <f>cargo!DG361</f>
        <v>0</v>
      </c>
      <c r="AB361" s="48">
        <f>cargo!DH361</f>
        <v>0</v>
      </c>
      <c r="AC361" s="48">
        <f>cargo!DI361</f>
        <v>0</v>
      </c>
      <c r="AD361" s="48">
        <f>cargo!DJ361</f>
        <v>0</v>
      </c>
      <c r="AE361" s="48">
        <f>cargo!DK361</f>
        <v>0</v>
      </c>
      <c r="AF361" s="48">
        <f t="shared" si="30"/>
        <v>0</v>
      </c>
      <c r="AG361" s="48">
        <f t="shared" si="30"/>
        <v>0</v>
      </c>
      <c r="AH361" s="48">
        <f t="shared" si="30"/>
        <v>0</v>
      </c>
      <c r="AI361" s="48">
        <f t="shared" si="30"/>
        <v>0</v>
      </c>
      <c r="AJ361" s="48">
        <f t="shared" si="30"/>
        <v>0</v>
      </c>
      <c r="AK361" s="48">
        <f t="shared" si="30"/>
        <v>0</v>
      </c>
      <c r="AL361" s="48">
        <f t="shared" si="30"/>
        <v>0</v>
      </c>
    </row>
    <row r="362" spans="1:38" s="3" customFormat="1" ht="15" customHeight="1" x14ac:dyDescent="0.25">
      <c r="A362" s="52"/>
      <c r="B362" s="50"/>
      <c r="C362" s="54" t="s">
        <v>296</v>
      </c>
      <c r="D362" s="48">
        <f>cargo!Y362</f>
        <v>0</v>
      </c>
      <c r="E362" s="48">
        <f>cargo!Z362</f>
        <v>0</v>
      </c>
      <c r="F362" s="48">
        <f>cargo!AA362</f>
        <v>0</v>
      </c>
      <c r="G362" s="48">
        <f>cargo!AB362</f>
        <v>0</v>
      </c>
      <c r="H362" s="48">
        <f>cargo!AC362</f>
        <v>0</v>
      </c>
      <c r="I362" s="48">
        <f>cargo!AD362</f>
        <v>0</v>
      </c>
      <c r="J362" s="48">
        <f>cargo!AE362</f>
        <v>0</v>
      </c>
      <c r="K362" s="48">
        <f>cargo!BA362</f>
        <v>118.29</v>
      </c>
      <c r="L362" s="48">
        <f>cargo!BB362</f>
        <v>118.29</v>
      </c>
      <c r="M362" s="48">
        <f>cargo!BC362</f>
        <v>0</v>
      </c>
      <c r="N362" s="48">
        <f>cargo!BD362</f>
        <v>118.29</v>
      </c>
      <c r="O362" s="48">
        <f>cargo!BE362</f>
        <v>0</v>
      </c>
      <c r="P362" s="48">
        <f>cargo!BF362</f>
        <v>0</v>
      </c>
      <c r="Q362" s="48">
        <f>cargo!BG362</f>
        <v>0</v>
      </c>
      <c r="R362" s="48">
        <f>cargo!CC362</f>
        <v>8422.7000000000007</v>
      </c>
      <c r="S362" s="48">
        <f>cargo!CD362</f>
        <v>8422.7000000000007</v>
      </c>
      <c r="T362" s="48">
        <f>cargo!CE362</f>
        <v>0</v>
      </c>
      <c r="U362" s="48">
        <f>cargo!CF362</f>
        <v>8422.7000000000007</v>
      </c>
      <c r="V362" s="48">
        <f>cargo!CG362</f>
        <v>0</v>
      </c>
      <c r="W362" s="48">
        <f>cargo!CH362</f>
        <v>0</v>
      </c>
      <c r="X362" s="48">
        <f>cargo!CI362</f>
        <v>0</v>
      </c>
      <c r="Y362" s="48">
        <f>cargo!DE362</f>
        <v>0</v>
      </c>
      <c r="Z362" s="48">
        <f>cargo!DF362</f>
        <v>0</v>
      </c>
      <c r="AA362" s="48">
        <f>cargo!DG362</f>
        <v>0</v>
      </c>
      <c r="AB362" s="48">
        <f>cargo!DH362</f>
        <v>0</v>
      </c>
      <c r="AC362" s="48">
        <f>cargo!DI362</f>
        <v>0</v>
      </c>
      <c r="AD362" s="48">
        <f>cargo!DJ362</f>
        <v>0</v>
      </c>
      <c r="AE362" s="48">
        <f>cargo!DK362</f>
        <v>0</v>
      </c>
      <c r="AF362" s="48">
        <f t="shared" si="30"/>
        <v>8540.9900000000016</v>
      </c>
      <c r="AG362" s="48">
        <f t="shared" si="30"/>
        <v>8540.9900000000016</v>
      </c>
      <c r="AH362" s="48">
        <f t="shared" si="30"/>
        <v>0</v>
      </c>
      <c r="AI362" s="48">
        <f t="shared" si="30"/>
        <v>8540.9900000000016</v>
      </c>
      <c r="AJ362" s="48">
        <f t="shared" si="30"/>
        <v>0</v>
      </c>
      <c r="AK362" s="48">
        <f t="shared" si="30"/>
        <v>0</v>
      </c>
      <c r="AL362" s="48">
        <f t="shared" si="30"/>
        <v>0</v>
      </c>
    </row>
    <row r="363" spans="1:38" s="3" customFormat="1" ht="15" customHeight="1" x14ac:dyDescent="0.25">
      <c r="A363" s="52"/>
      <c r="B363" s="50"/>
      <c r="C363" s="54" t="s">
        <v>297</v>
      </c>
      <c r="D363" s="48">
        <f>cargo!Y363</f>
        <v>0</v>
      </c>
      <c r="E363" s="48">
        <f>cargo!Z363</f>
        <v>0</v>
      </c>
      <c r="F363" s="48">
        <f>cargo!AA363</f>
        <v>0</v>
      </c>
      <c r="G363" s="48">
        <f>cargo!AB363</f>
        <v>0</v>
      </c>
      <c r="H363" s="48">
        <f>cargo!AC363</f>
        <v>0</v>
      </c>
      <c r="I363" s="48">
        <f>cargo!AD363</f>
        <v>0</v>
      </c>
      <c r="J363" s="48">
        <f>cargo!AE363</f>
        <v>0</v>
      </c>
      <c r="K363" s="48">
        <f>cargo!BA363</f>
        <v>0</v>
      </c>
      <c r="L363" s="48">
        <f>cargo!BB363</f>
        <v>0</v>
      </c>
      <c r="M363" s="48">
        <f>cargo!BC363</f>
        <v>0</v>
      </c>
      <c r="N363" s="48">
        <f>cargo!BD363</f>
        <v>0</v>
      </c>
      <c r="O363" s="48">
        <f>cargo!BE363</f>
        <v>0</v>
      </c>
      <c r="P363" s="48">
        <f>cargo!BF363</f>
        <v>0</v>
      </c>
      <c r="Q363" s="48">
        <f>cargo!BG363</f>
        <v>0</v>
      </c>
      <c r="R363" s="48">
        <f>cargo!CC363</f>
        <v>0</v>
      </c>
      <c r="S363" s="48">
        <f>cargo!CD363</f>
        <v>0</v>
      </c>
      <c r="T363" s="48">
        <f>cargo!CE363</f>
        <v>0</v>
      </c>
      <c r="U363" s="48">
        <f>cargo!CF363</f>
        <v>0</v>
      </c>
      <c r="V363" s="48">
        <f>cargo!CG363</f>
        <v>0</v>
      </c>
      <c r="W363" s="48">
        <f>cargo!CH363</f>
        <v>0</v>
      </c>
      <c r="X363" s="48">
        <f>cargo!CI363</f>
        <v>0</v>
      </c>
      <c r="Y363" s="48">
        <f>cargo!DE363</f>
        <v>0</v>
      </c>
      <c r="Z363" s="48">
        <f>cargo!DF363</f>
        <v>0</v>
      </c>
      <c r="AA363" s="48">
        <f>cargo!DG363</f>
        <v>0</v>
      </c>
      <c r="AB363" s="48">
        <f>cargo!DH363</f>
        <v>0</v>
      </c>
      <c r="AC363" s="48">
        <f>cargo!DI363</f>
        <v>0</v>
      </c>
      <c r="AD363" s="48">
        <f>cargo!DJ363</f>
        <v>0</v>
      </c>
      <c r="AE363" s="48">
        <f>cargo!DK363</f>
        <v>0</v>
      </c>
      <c r="AF363" s="48">
        <f t="shared" si="30"/>
        <v>0</v>
      </c>
      <c r="AG363" s="48">
        <f t="shared" si="30"/>
        <v>0</v>
      </c>
      <c r="AH363" s="48">
        <f t="shared" si="30"/>
        <v>0</v>
      </c>
      <c r="AI363" s="48">
        <f t="shared" si="30"/>
        <v>0</v>
      </c>
      <c r="AJ363" s="48">
        <f t="shared" si="30"/>
        <v>0</v>
      </c>
      <c r="AK363" s="48">
        <f t="shared" si="30"/>
        <v>0</v>
      </c>
      <c r="AL363" s="48">
        <f t="shared" si="30"/>
        <v>0</v>
      </c>
    </row>
    <row r="364" spans="1:38" s="3" customFormat="1" ht="15" customHeight="1" x14ac:dyDescent="0.25">
      <c r="A364" s="52"/>
      <c r="B364" s="50"/>
      <c r="C364" s="51" t="s">
        <v>298</v>
      </c>
      <c r="D364" s="48">
        <f>cargo!Y364</f>
        <v>20719.590000000004</v>
      </c>
      <c r="E364" s="48">
        <f>cargo!Z364</f>
        <v>20719.590000000004</v>
      </c>
      <c r="F364" s="48">
        <f>cargo!AA364</f>
        <v>20611.188000000006</v>
      </c>
      <c r="G364" s="48">
        <f>cargo!AB364</f>
        <v>108.40200000000002</v>
      </c>
      <c r="H364" s="48">
        <f>cargo!AC364</f>
        <v>0</v>
      </c>
      <c r="I364" s="48">
        <f>cargo!AD364</f>
        <v>0</v>
      </c>
      <c r="J364" s="48">
        <f>cargo!AE364</f>
        <v>0</v>
      </c>
      <c r="K364" s="48">
        <f>cargo!BA364</f>
        <v>25305.062000000002</v>
      </c>
      <c r="L364" s="48">
        <f>cargo!BB364</f>
        <v>25305.062000000002</v>
      </c>
      <c r="M364" s="48">
        <f>cargo!BC364</f>
        <v>25153.54</v>
      </c>
      <c r="N364" s="48">
        <f>cargo!BD364</f>
        <v>151.52199999999999</v>
      </c>
      <c r="O364" s="48">
        <f>cargo!BE364</f>
        <v>0</v>
      </c>
      <c r="P364" s="48">
        <f>cargo!BF364</f>
        <v>0</v>
      </c>
      <c r="Q364" s="48">
        <f>cargo!BG364</f>
        <v>0</v>
      </c>
      <c r="R364" s="48">
        <f>cargo!CC364</f>
        <v>23563.956200000008</v>
      </c>
      <c r="S364" s="48">
        <f>cargo!CD364</f>
        <v>23563.956200000008</v>
      </c>
      <c r="T364" s="48">
        <f>cargo!CE364</f>
        <v>23404.090200000006</v>
      </c>
      <c r="U364" s="48">
        <f>cargo!CF364</f>
        <v>159.86600000000001</v>
      </c>
      <c r="V364" s="48">
        <f>cargo!CG364</f>
        <v>0</v>
      </c>
      <c r="W364" s="48">
        <f>cargo!CH364</f>
        <v>0</v>
      </c>
      <c r="X364" s="48">
        <f>cargo!CI364</f>
        <v>0</v>
      </c>
      <c r="Y364" s="48">
        <f>cargo!DE364</f>
        <v>22524.248999999996</v>
      </c>
      <c r="Z364" s="48">
        <f>cargo!DF364</f>
        <v>22524.248999999996</v>
      </c>
      <c r="AA364" s="48">
        <f>cargo!DG364</f>
        <v>22454.148999999998</v>
      </c>
      <c r="AB364" s="48">
        <f>cargo!DH364</f>
        <v>70.099999999999994</v>
      </c>
      <c r="AC364" s="48">
        <f>cargo!DI364</f>
        <v>0</v>
      </c>
      <c r="AD364" s="48">
        <f>cargo!DJ364</f>
        <v>0</v>
      </c>
      <c r="AE364" s="48">
        <f>cargo!DK364</f>
        <v>0</v>
      </c>
      <c r="AF364" s="48">
        <f t="shared" si="30"/>
        <v>92112.857200000013</v>
      </c>
      <c r="AG364" s="48">
        <f t="shared" si="30"/>
        <v>92112.857200000013</v>
      </c>
      <c r="AH364" s="48">
        <f t="shared" si="30"/>
        <v>91622.967200000014</v>
      </c>
      <c r="AI364" s="48">
        <f t="shared" si="30"/>
        <v>489.89</v>
      </c>
      <c r="AJ364" s="48">
        <f t="shared" si="30"/>
        <v>0</v>
      </c>
      <c r="AK364" s="48">
        <f t="shared" si="30"/>
        <v>0</v>
      </c>
      <c r="AL364" s="48">
        <f t="shared" si="30"/>
        <v>0</v>
      </c>
    </row>
    <row r="365" spans="1:38" s="3" customFormat="1" ht="15" customHeight="1" x14ac:dyDescent="0.25">
      <c r="A365" s="52"/>
      <c r="B365" s="50"/>
      <c r="C365" s="54" t="s">
        <v>299</v>
      </c>
      <c r="D365" s="48">
        <f>cargo!Y365</f>
        <v>1096.25</v>
      </c>
      <c r="E365" s="48">
        <f>cargo!Z365</f>
        <v>1096.25</v>
      </c>
      <c r="F365" s="48">
        <f>cargo!AA365</f>
        <v>1082.94</v>
      </c>
      <c r="G365" s="48">
        <f>cargo!AB365</f>
        <v>13.309999999999999</v>
      </c>
      <c r="H365" s="48">
        <f>cargo!AC365</f>
        <v>0</v>
      </c>
      <c r="I365" s="48">
        <f>cargo!AD365</f>
        <v>0</v>
      </c>
      <c r="J365" s="48">
        <f>cargo!AE365</f>
        <v>0</v>
      </c>
      <c r="K365" s="48">
        <f>cargo!BA365</f>
        <v>1252.48</v>
      </c>
      <c r="L365" s="48">
        <f>cargo!BB365</f>
        <v>1252.48</v>
      </c>
      <c r="M365" s="48">
        <f>cargo!BC365</f>
        <v>1234.98</v>
      </c>
      <c r="N365" s="48">
        <f>cargo!BD365</f>
        <v>17.5</v>
      </c>
      <c r="O365" s="48">
        <f>cargo!BE365</f>
        <v>0</v>
      </c>
      <c r="P365" s="48">
        <f>cargo!BF365</f>
        <v>0</v>
      </c>
      <c r="Q365" s="48">
        <f>cargo!BG365</f>
        <v>0</v>
      </c>
      <c r="R365" s="48">
        <f>cargo!CC365</f>
        <v>1233.4400000000003</v>
      </c>
      <c r="S365" s="48">
        <f>cargo!CD365</f>
        <v>1233.4400000000003</v>
      </c>
      <c r="T365" s="48">
        <f>cargo!CE365</f>
        <v>1178.4700000000003</v>
      </c>
      <c r="U365" s="48">
        <f>cargo!CF365</f>
        <v>54.97</v>
      </c>
      <c r="V365" s="48">
        <f>cargo!CG365</f>
        <v>0</v>
      </c>
      <c r="W365" s="48">
        <f>cargo!CH365</f>
        <v>0</v>
      </c>
      <c r="X365" s="48">
        <f>cargo!CI365</f>
        <v>0</v>
      </c>
      <c r="Y365" s="48">
        <f>cargo!DE365</f>
        <v>1144.54</v>
      </c>
      <c r="Z365" s="48">
        <f>cargo!DF365</f>
        <v>1144.54</v>
      </c>
      <c r="AA365" s="48">
        <f>cargo!DG365</f>
        <v>1139.8399999999999</v>
      </c>
      <c r="AB365" s="48">
        <f>cargo!DH365</f>
        <v>4.7</v>
      </c>
      <c r="AC365" s="48">
        <f>cargo!DI365</f>
        <v>0</v>
      </c>
      <c r="AD365" s="48">
        <f>cargo!DJ365</f>
        <v>0</v>
      </c>
      <c r="AE365" s="48">
        <f>cargo!DK365</f>
        <v>0</v>
      </c>
      <c r="AF365" s="48">
        <f t="shared" si="30"/>
        <v>4726.71</v>
      </c>
      <c r="AG365" s="48">
        <f t="shared" si="30"/>
        <v>4726.71</v>
      </c>
      <c r="AH365" s="48">
        <f t="shared" si="30"/>
        <v>4636.2300000000005</v>
      </c>
      <c r="AI365" s="48">
        <f t="shared" si="30"/>
        <v>90.48</v>
      </c>
      <c r="AJ365" s="48">
        <f t="shared" si="30"/>
        <v>0</v>
      </c>
      <c r="AK365" s="48">
        <f t="shared" si="30"/>
        <v>0</v>
      </c>
      <c r="AL365" s="48">
        <f t="shared" si="30"/>
        <v>0</v>
      </c>
    </row>
    <row r="366" spans="1:38" s="3" customFormat="1" ht="15" customHeight="1" x14ac:dyDescent="0.25">
      <c r="A366" s="52"/>
      <c r="B366" s="50"/>
      <c r="C366" s="54" t="s">
        <v>300</v>
      </c>
      <c r="D366" s="48">
        <f>cargo!Y366</f>
        <v>18977.873000000007</v>
      </c>
      <c r="E366" s="48">
        <f>cargo!Z366</f>
        <v>18977.873000000007</v>
      </c>
      <c r="F366" s="48">
        <f>cargo!AA366</f>
        <v>18882.781000000006</v>
      </c>
      <c r="G366" s="48">
        <f>cargo!AB366</f>
        <v>95.092000000000013</v>
      </c>
      <c r="H366" s="48">
        <f>cargo!AC366</f>
        <v>0</v>
      </c>
      <c r="I366" s="48">
        <f>cargo!AD366</f>
        <v>0</v>
      </c>
      <c r="J366" s="48">
        <f>cargo!AE366</f>
        <v>0</v>
      </c>
      <c r="K366" s="48">
        <f>cargo!BA366</f>
        <v>22752.742000000002</v>
      </c>
      <c r="L366" s="48">
        <f>cargo!BB366</f>
        <v>22752.742000000002</v>
      </c>
      <c r="M366" s="48">
        <f>cargo!BC366</f>
        <v>22618.720000000001</v>
      </c>
      <c r="N366" s="48">
        <f>cargo!BD366</f>
        <v>134.02199999999999</v>
      </c>
      <c r="O366" s="48">
        <f>cargo!BE366</f>
        <v>0</v>
      </c>
      <c r="P366" s="48">
        <f>cargo!BF366</f>
        <v>0</v>
      </c>
      <c r="Q366" s="48">
        <f>cargo!BG366</f>
        <v>0</v>
      </c>
      <c r="R366" s="48">
        <f>cargo!CC366</f>
        <v>20829.560200000004</v>
      </c>
      <c r="S366" s="48">
        <f>cargo!CD366</f>
        <v>20829.560200000004</v>
      </c>
      <c r="T366" s="48">
        <f>cargo!CE366</f>
        <v>20724.664200000003</v>
      </c>
      <c r="U366" s="48">
        <f>cargo!CF366</f>
        <v>104.89600000000002</v>
      </c>
      <c r="V366" s="48">
        <f>cargo!CG366</f>
        <v>0</v>
      </c>
      <c r="W366" s="48">
        <f>cargo!CH366</f>
        <v>0</v>
      </c>
      <c r="X366" s="48">
        <f>cargo!CI366</f>
        <v>0</v>
      </c>
      <c r="Y366" s="48">
        <f>cargo!DE366</f>
        <v>20373.583999999999</v>
      </c>
      <c r="Z366" s="48">
        <f>cargo!DF366</f>
        <v>20373.583999999999</v>
      </c>
      <c r="AA366" s="48">
        <f>cargo!DG366</f>
        <v>20308.183999999997</v>
      </c>
      <c r="AB366" s="48">
        <f>cargo!DH366</f>
        <v>65.399999999999991</v>
      </c>
      <c r="AC366" s="48">
        <f>cargo!DI366</f>
        <v>0</v>
      </c>
      <c r="AD366" s="48">
        <f>cargo!DJ366</f>
        <v>0</v>
      </c>
      <c r="AE366" s="48">
        <f>cargo!DK366</f>
        <v>0</v>
      </c>
      <c r="AF366" s="48">
        <f t="shared" si="30"/>
        <v>82933.759200000015</v>
      </c>
      <c r="AG366" s="48">
        <f t="shared" si="30"/>
        <v>82933.759200000015</v>
      </c>
      <c r="AH366" s="48">
        <f t="shared" si="30"/>
        <v>82534.349199999997</v>
      </c>
      <c r="AI366" s="48">
        <f t="shared" si="30"/>
        <v>399.40999999999997</v>
      </c>
      <c r="AJ366" s="48">
        <f t="shared" si="30"/>
        <v>0</v>
      </c>
      <c r="AK366" s="48">
        <f t="shared" si="30"/>
        <v>0</v>
      </c>
      <c r="AL366" s="48">
        <f t="shared" si="30"/>
        <v>0</v>
      </c>
    </row>
    <row r="367" spans="1:38" s="3" customFormat="1" ht="15" customHeight="1" x14ac:dyDescent="0.25">
      <c r="A367" s="52"/>
      <c r="B367" s="50"/>
      <c r="C367" s="54" t="s">
        <v>301</v>
      </c>
      <c r="D367" s="48">
        <f>cargo!Y367</f>
        <v>645.4670000000001</v>
      </c>
      <c r="E367" s="48">
        <f>cargo!Z367</f>
        <v>645.4670000000001</v>
      </c>
      <c r="F367" s="48">
        <f>cargo!AA367</f>
        <v>645.4670000000001</v>
      </c>
      <c r="G367" s="48">
        <f>cargo!AB367</f>
        <v>0</v>
      </c>
      <c r="H367" s="48">
        <f>cargo!AC367</f>
        <v>0</v>
      </c>
      <c r="I367" s="48">
        <f>cargo!AD367</f>
        <v>0</v>
      </c>
      <c r="J367" s="48">
        <f>cargo!AE367</f>
        <v>0</v>
      </c>
      <c r="K367" s="48">
        <f>cargo!BA367</f>
        <v>1299.8399999999999</v>
      </c>
      <c r="L367" s="48">
        <f>cargo!BB367</f>
        <v>1299.8399999999999</v>
      </c>
      <c r="M367" s="48">
        <f>cargo!BC367</f>
        <v>1299.8399999999999</v>
      </c>
      <c r="N367" s="48">
        <f>cargo!BD367</f>
        <v>0</v>
      </c>
      <c r="O367" s="48">
        <f>cargo!BE367</f>
        <v>0</v>
      </c>
      <c r="P367" s="48">
        <f>cargo!BF367</f>
        <v>0</v>
      </c>
      <c r="Q367" s="48">
        <f>cargo!BG367</f>
        <v>0</v>
      </c>
      <c r="R367" s="48">
        <f>cargo!CC367</f>
        <v>1500.9560000000001</v>
      </c>
      <c r="S367" s="48">
        <f>cargo!CD367</f>
        <v>1500.9560000000001</v>
      </c>
      <c r="T367" s="48">
        <f>cargo!CE367</f>
        <v>1500.9560000000001</v>
      </c>
      <c r="U367" s="48">
        <f>cargo!CF367</f>
        <v>0</v>
      </c>
      <c r="V367" s="48">
        <f>cargo!CG367</f>
        <v>0</v>
      </c>
      <c r="W367" s="48">
        <f>cargo!CH367</f>
        <v>0</v>
      </c>
      <c r="X367" s="48">
        <f>cargo!CI367</f>
        <v>0</v>
      </c>
      <c r="Y367" s="48">
        <f>cargo!DE367</f>
        <v>1006.125</v>
      </c>
      <c r="Z367" s="48">
        <f>cargo!DF367</f>
        <v>1006.125</v>
      </c>
      <c r="AA367" s="48">
        <f>cargo!DG367</f>
        <v>1006.125</v>
      </c>
      <c r="AB367" s="48">
        <f>cargo!DH367</f>
        <v>0</v>
      </c>
      <c r="AC367" s="48">
        <f>cargo!DI367</f>
        <v>0</v>
      </c>
      <c r="AD367" s="48">
        <f>cargo!DJ367</f>
        <v>0</v>
      </c>
      <c r="AE367" s="48">
        <f>cargo!DK367</f>
        <v>0</v>
      </c>
      <c r="AF367" s="48">
        <f t="shared" si="30"/>
        <v>4452.3879999999999</v>
      </c>
      <c r="AG367" s="48">
        <f t="shared" si="30"/>
        <v>4452.3879999999999</v>
      </c>
      <c r="AH367" s="48">
        <f t="shared" si="30"/>
        <v>4452.3879999999999</v>
      </c>
      <c r="AI367" s="48">
        <f t="shared" si="30"/>
        <v>0</v>
      </c>
      <c r="AJ367" s="48">
        <f t="shared" si="30"/>
        <v>0</v>
      </c>
      <c r="AK367" s="48">
        <f t="shared" si="30"/>
        <v>0</v>
      </c>
      <c r="AL367" s="48">
        <f t="shared" si="30"/>
        <v>0</v>
      </c>
    </row>
    <row r="368" spans="1:38" s="3" customFormat="1" ht="15" customHeight="1" x14ac:dyDescent="0.25">
      <c r="A368" s="52"/>
      <c r="B368" s="50"/>
      <c r="C368" s="51" t="s">
        <v>302</v>
      </c>
      <c r="D368" s="48">
        <f>cargo!Y368</f>
        <v>0</v>
      </c>
      <c r="E368" s="48">
        <f>cargo!Z368</f>
        <v>0</v>
      </c>
      <c r="F368" s="48">
        <f>cargo!AA368</f>
        <v>0</v>
      </c>
      <c r="G368" s="48">
        <f>cargo!AB368</f>
        <v>0</v>
      </c>
      <c r="H368" s="48">
        <f>cargo!AC368</f>
        <v>0</v>
      </c>
      <c r="I368" s="48">
        <f>cargo!AD368</f>
        <v>0</v>
      </c>
      <c r="J368" s="48">
        <f>cargo!AE368</f>
        <v>0</v>
      </c>
      <c r="K368" s="48">
        <f>cargo!BA368</f>
        <v>0</v>
      </c>
      <c r="L368" s="48">
        <f>cargo!BB368</f>
        <v>0</v>
      </c>
      <c r="M368" s="48">
        <f>cargo!BC368</f>
        <v>0</v>
      </c>
      <c r="N368" s="48">
        <f>cargo!BD368</f>
        <v>0</v>
      </c>
      <c r="O368" s="48">
        <f>cargo!BE368</f>
        <v>0</v>
      </c>
      <c r="P368" s="48">
        <f>cargo!BF368</f>
        <v>0</v>
      </c>
      <c r="Q368" s="48">
        <f>cargo!BG368</f>
        <v>0</v>
      </c>
      <c r="R368" s="48">
        <f>cargo!CC368</f>
        <v>0</v>
      </c>
      <c r="S368" s="48">
        <f>cargo!CD368</f>
        <v>0</v>
      </c>
      <c r="T368" s="48">
        <f>cargo!CE368</f>
        <v>0</v>
      </c>
      <c r="U368" s="48">
        <f>cargo!CF368</f>
        <v>0</v>
      </c>
      <c r="V368" s="48">
        <f>cargo!CG368</f>
        <v>0</v>
      </c>
      <c r="W368" s="48">
        <f>cargo!CH368</f>
        <v>0</v>
      </c>
      <c r="X368" s="48">
        <f>cargo!CI368</f>
        <v>0</v>
      </c>
      <c r="Y368" s="48">
        <f>cargo!DE368</f>
        <v>0</v>
      </c>
      <c r="Z368" s="48">
        <f>cargo!DF368</f>
        <v>0</v>
      </c>
      <c r="AA368" s="48">
        <f>cargo!DG368</f>
        <v>0</v>
      </c>
      <c r="AB368" s="48">
        <f>cargo!DH368</f>
        <v>0</v>
      </c>
      <c r="AC368" s="48">
        <f>cargo!DI368</f>
        <v>0</v>
      </c>
      <c r="AD368" s="48">
        <f>cargo!DJ368</f>
        <v>0</v>
      </c>
      <c r="AE368" s="48">
        <f>cargo!DK368</f>
        <v>0</v>
      </c>
      <c r="AF368" s="48">
        <f t="shared" si="30"/>
        <v>0</v>
      </c>
      <c r="AG368" s="48">
        <f t="shared" si="30"/>
        <v>0</v>
      </c>
      <c r="AH368" s="48">
        <f t="shared" si="30"/>
        <v>0</v>
      </c>
      <c r="AI368" s="48">
        <f t="shared" si="30"/>
        <v>0</v>
      </c>
      <c r="AJ368" s="48">
        <f t="shared" si="30"/>
        <v>0</v>
      </c>
      <c r="AK368" s="48">
        <f t="shared" si="30"/>
        <v>0</v>
      </c>
      <c r="AL368" s="48">
        <f t="shared" si="30"/>
        <v>0</v>
      </c>
    </row>
    <row r="369" spans="1:38" s="3" customFormat="1" ht="15" customHeight="1" x14ac:dyDescent="0.25">
      <c r="A369" s="52"/>
      <c r="B369" s="50"/>
      <c r="C369" s="51" t="s">
        <v>51</v>
      </c>
      <c r="D369" s="48">
        <f>cargo!Y369</f>
        <v>70782.887000000002</v>
      </c>
      <c r="E369" s="48">
        <f>cargo!Z369</f>
        <v>70782.887000000002</v>
      </c>
      <c r="F369" s="48">
        <f>cargo!AA369</f>
        <v>67472.595000000001</v>
      </c>
      <c r="G369" s="48">
        <f>cargo!AB369</f>
        <v>3310.2919999999999</v>
      </c>
      <c r="H369" s="48">
        <f>cargo!AC369</f>
        <v>0</v>
      </c>
      <c r="I369" s="48">
        <f>cargo!AD369</f>
        <v>0</v>
      </c>
      <c r="J369" s="48">
        <f>cargo!AE369</f>
        <v>0</v>
      </c>
      <c r="K369" s="48">
        <f>cargo!BA369</f>
        <v>88595.346000000005</v>
      </c>
      <c r="L369" s="48">
        <f>cargo!BB369</f>
        <v>88595.346000000005</v>
      </c>
      <c r="M369" s="48">
        <f>cargo!BC369</f>
        <v>72472.784</v>
      </c>
      <c r="N369" s="48">
        <f>cargo!BD369</f>
        <v>16122.562</v>
      </c>
      <c r="O369" s="48">
        <f>cargo!BE369</f>
        <v>0</v>
      </c>
      <c r="P369" s="48">
        <f>cargo!BF369</f>
        <v>0</v>
      </c>
      <c r="Q369" s="48">
        <f>cargo!BG369</f>
        <v>0</v>
      </c>
      <c r="R369" s="48">
        <f>cargo!CC369</f>
        <v>73587.385999999999</v>
      </c>
      <c r="S369" s="48">
        <f>cargo!CD369</f>
        <v>73587.385999999999</v>
      </c>
      <c r="T369" s="48">
        <f>cargo!CE369</f>
        <v>50246.319000000003</v>
      </c>
      <c r="U369" s="48">
        <f>cargo!CF369</f>
        <v>23341.066999999995</v>
      </c>
      <c r="V369" s="48">
        <f>cargo!CG369</f>
        <v>0</v>
      </c>
      <c r="W369" s="48">
        <f>cargo!CH369</f>
        <v>0</v>
      </c>
      <c r="X369" s="48">
        <f>cargo!CI369</f>
        <v>0</v>
      </c>
      <c r="Y369" s="48">
        <f>cargo!DE369</f>
        <v>95300.341000000015</v>
      </c>
      <c r="Z369" s="48">
        <f>cargo!DF369</f>
        <v>95300.341000000015</v>
      </c>
      <c r="AA369" s="48">
        <f>cargo!DG369</f>
        <v>60571.234000000004</v>
      </c>
      <c r="AB369" s="48">
        <f>cargo!DH369</f>
        <v>34729.107000000004</v>
      </c>
      <c r="AC369" s="48">
        <f>cargo!DI369</f>
        <v>0</v>
      </c>
      <c r="AD369" s="48">
        <f>cargo!DJ369</f>
        <v>0</v>
      </c>
      <c r="AE369" s="48">
        <f>cargo!DK369</f>
        <v>0</v>
      </c>
      <c r="AF369" s="48">
        <f t="shared" si="30"/>
        <v>328265.96000000002</v>
      </c>
      <c r="AG369" s="48">
        <f t="shared" si="30"/>
        <v>328265.96000000002</v>
      </c>
      <c r="AH369" s="48">
        <f t="shared" si="30"/>
        <v>250762.93200000003</v>
      </c>
      <c r="AI369" s="48">
        <f t="shared" si="30"/>
        <v>77503.027999999991</v>
      </c>
      <c r="AJ369" s="48">
        <f t="shared" si="30"/>
        <v>0</v>
      </c>
      <c r="AK369" s="48">
        <f t="shared" si="30"/>
        <v>0</v>
      </c>
      <c r="AL369" s="48">
        <f t="shared" si="30"/>
        <v>0</v>
      </c>
    </row>
    <row r="370" spans="1:38" s="3" customFormat="1" ht="15" customHeight="1" x14ac:dyDescent="0.25">
      <c r="A370" s="52"/>
      <c r="B370" s="50"/>
      <c r="C370" s="51" t="s">
        <v>26</v>
      </c>
      <c r="D370" s="48">
        <f>cargo!Y370</f>
        <v>742184.58400000003</v>
      </c>
      <c r="E370" s="48">
        <f>cargo!Z370</f>
        <v>148976.23200000002</v>
      </c>
      <c r="F370" s="48">
        <f>cargo!AA370</f>
        <v>146758.03200000001</v>
      </c>
      <c r="G370" s="48">
        <f>cargo!AB370</f>
        <v>2218.1999999999998</v>
      </c>
      <c r="H370" s="48">
        <f>cargo!AC370</f>
        <v>593208.35200000007</v>
      </c>
      <c r="I370" s="48">
        <f>cargo!AD370</f>
        <v>331472.43900000001</v>
      </c>
      <c r="J370" s="48">
        <f>cargo!AE370</f>
        <v>261735.91300000003</v>
      </c>
      <c r="K370" s="48">
        <f>cargo!BA370</f>
        <v>10341131.748</v>
      </c>
      <c r="L370" s="48">
        <f>cargo!BB370</f>
        <v>350760.01100000006</v>
      </c>
      <c r="M370" s="48">
        <f>cargo!BC370</f>
        <v>196216.48700000002</v>
      </c>
      <c r="N370" s="48">
        <f>cargo!BD370</f>
        <v>154543.524</v>
      </c>
      <c r="O370" s="48">
        <f>cargo!BE370</f>
        <v>9990371.7369999997</v>
      </c>
      <c r="P370" s="48">
        <f>cargo!BF370</f>
        <v>339273.34</v>
      </c>
      <c r="Q370" s="48">
        <f>cargo!BG370</f>
        <v>9651098.3969999999</v>
      </c>
      <c r="R370" s="48">
        <f>cargo!CC370</f>
        <v>14924445.909</v>
      </c>
      <c r="S370" s="48">
        <f>cargo!CD370</f>
        <v>375215.4</v>
      </c>
      <c r="T370" s="48">
        <f>cargo!CE370</f>
        <v>243545.93099999998</v>
      </c>
      <c r="U370" s="48">
        <f>cargo!CF370</f>
        <v>131669.46900000001</v>
      </c>
      <c r="V370" s="48">
        <f>cargo!CG370</f>
        <v>14549230.509</v>
      </c>
      <c r="W370" s="48">
        <f>cargo!CH370</f>
        <v>266537.989</v>
      </c>
      <c r="X370" s="48">
        <f>cargo!CI370</f>
        <v>14282692.52</v>
      </c>
      <c r="Y370" s="48">
        <f>cargo!DE370</f>
        <v>5400845.2719999999</v>
      </c>
      <c r="Z370" s="48">
        <f>cargo!DF370</f>
        <v>346893.76</v>
      </c>
      <c r="AA370" s="48">
        <f>cargo!DG370</f>
        <v>239411.603</v>
      </c>
      <c r="AB370" s="48">
        <f>cargo!DH370</f>
        <v>107482.15700000001</v>
      </c>
      <c r="AC370" s="48">
        <f>cargo!DI370</f>
        <v>5053951.5120000001</v>
      </c>
      <c r="AD370" s="48">
        <f>cargo!DJ370</f>
        <v>283320.12800000003</v>
      </c>
      <c r="AE370" s="48">
        <f>cargo!DK370</f>
        <v>4770631.3839999996</v>
      </c>
      <c r="AF370" s="48">
        <f t="shared" si="30"/>
        <v>31408607.513</v>
      </c>
      <c r="AG370" s="48">
        <f t="shared" si="30"/>
        <v>1221845.4030000002</v>
      </c>
      <c r="AH370" s="48">
        <f t="shared" si="30"/>
        <v>825932.05299999996</v>
      </c>
      <c r="AI370" s="48">
        <f t="shared" si="30"/>
        <v>395913.35000000003</v>
      </c>
      <c r="AJ370" s="48">
        <f t="shared" si="30"/>
        <v>30186762.109999999</v>
      </c>
      <c r="AK370" s="48">
        <f t="shared" si="30"/>
        <v>1220603.8960000002</v>
      </c>
      <c r="AL370" s="48">
        <f t="shared" si="30"/>
        <v>28966158.213999998</v>
      </c>
    </row>
    <row r="371" spans="1:38" s="3" customFormat="1" ht="15" customHeight="1" x14ac:dyDescent="0.25">
      <c r="A371" s="52"/>
      <c r="B371" s="50"/>
      <c r="C371" s="54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</row>
    <row r="372" spans="1:38" s="3" customFormat="1" ht="15" customHeight="1" x14ac:dyDescent="0.25">
      <c r="A372" s="49"/>
      <c r="B372" s="50" t="s">
        <v>303</v>
      </c>
      <c r="C372" s="51"/>
      <c r="D372" s="48">
        <f>cargo!Y372</f>
        <v>224298.97500000001</v>
      </c>
      <c r="E372" s="48">
        <f>cargo!Z372</f>
        <v>193749.45500000002</v>
      </c>
      <c r="F372" s="48">
        <f>cargo!AA372</f>
        <v>144946.76</v>
      </c>
      <c r="G372" s="48">
        <f>cargo!AB372</f>
        <v>48802.695000000007</v>
      </c>
      <c r="H372" s="48">
        <f>cargo!AC372</f>
        <v>30549.52</v>
      </c>
      <c r="I372" s="48">
        <f>cargo!AD372</f>
        <v>3249.75</v>
      </c>
      <c r="J372" s="48">
        <f>cargo!AE372</f>
        <v>27299.77</v>
      </c>
      <c r="K372" s="48">
        <f>cargo!BA372</f>
        <v>255136.56757000001</v>
      </c>
      <c r="L372" s="48">
        <f>cargo!BB372</f>
        <v>210240.28757000001</v>
      </c>
      <c r="M372" s="48">
        <f>cargo!BC372</f>
        <v>152908.52860000002</v>
      </c>
      <c r="N372" s="48">
        <f>cargo!BD372</f>
        <v>57331.758970000003</v>
      </c>
      <c r="O372" s="48">
        <f>cargo!BE372</f>
        <v>44896.28</v>
      </c>
      <c r="P372" s="48">
        <f>cargo!BF372</f>
        <v>7297</v>
      </c>
      <c r="Q372" s="48">
        <f>cargo!BG372</f>
        <v>37599.279999999999</v>
      </c>
      <c r="R372" s="48">
        <f>cargo!CC372</f>
        <v>237591.2409</v>
      </c>
      <c r="S372" s="48">
        <f>cargo!CD372</f>
        <v>209921.2659</v>
      </c>
      <c r="T372" s="48">
        <f>cargo!CE372</f>
        <v>158794.1312</v>
      </c>
      <c r="U372" s="48">
        <f>cargo!CF372</f>
        <v>51127.134700000002</v>
      </c>
      <c r="V372" s="48">
        <f>cargo!CG372</f>
        <v>27669.974999999999</v>
      </c>
      <c r="W372" s="48">
        <f>cargo!CH372</f>
        <v>2470.125</v>
      </c>
      <c r="X372" s="48">
        <f>cargo!CI372</f>
        <v>25199.85</v>
      </c>
      <c r="Y372" s="48">
        <f>cargo!DE372</f>
        <v>251251.86599999998</v>
      </c>
      <c r="Z372" s="48">
        <f>cargo!DF372</f>
        <v>219245.86599999998</v>
      </c>
      <c r="AA372" s="48">
        <f>cargo!DG372</f>
        <v>180702.90399999998</v>
      </c>
      <c r="AB372" s="48">
        <f>cargo!DH372</f>
        <v>38542.962</v>
      </c>
      <c r="AC372" s="48">
        <f>cargo!DI372</f>
        <v>32006</v>
      </c>
      <c r="AD372" s="48">
        <f>cargo!DJ372</f>
        <v>8906.44</v>
      </c>
      <c r="AE372" s="48">
        <f>cargo!DK372</f>
        <v>23099.559999999998</v>
      </c>
      <c r="AF372" s="48">
        <f t="shared" ref="AF372:AL381" si="31">D372+K372+R372+Y372</f>
        <v>968278.64947000006</v>
      </c>
      <c r="AG372" s="48">
        <f t="shared" si="31"/>
        <v>833156.87446999992</v>
      </c>
      <c r="AH372" s="48">
        <f t="shared" si="31"/>
        <v>637352.32380000001</v>
      </c>
      <c r="AI372" s="48">
        <f t="shared" si="31"/>
        <v>195804.55067</v>
      </c>
      <c r="AJ372" s="48">
        <f t="shared" si="31"/>
        <v>135121.77499999999</v>
      </c>
      <c r="AK372" s="48">
        <f t="shared" si="31"/>
        <v>21923.315000000002</v>
      </c>
      <c r="AL372" s="48">
        <f t="shared" si="31"/>
        <v>113198.45999999999</v>
      </c>
    </row>
    <row r="373" spans="1:38" s="3" customFormat="1" ht="15" customHeight="1" x14ac:dyDescent="0.25">
      <c r="A373" s="49"/>
      <c r="B373" s="50"/>
      <c r="C373" s="51" t="s">
        <v>304</v>
      </c>
      <c r="D373" s="48">
        <f>cargo!Y373</f>
        <v>134368.13500000001</v>
      </c>
      <c r="E373" s="48">
        <f>cargo!Z373</f>
        <v>133118.13500000001</v>
      </c>
      <c r="F373" s="48">
        <f>cargo!AA373</f>
        <v>96085.489999999991</v>
      </c>
      <c r="G373" s="48">
        <f>cargo!AB373</f>
        <v>37032.645000000004</v>
      </c>
      <c r="H373" s="48">
        <f>cargo!AC373</f>
        <v>1250</v>
      </c>
      <c r="I373" s="48">
        <f>cargo!AD373</f>
        <v>1250</v>
      </c>
      <c r="J373" s="48">
        <f>cargo!AE373</f>
        <v>0</v>
      </c>
      <c r="K373" s="48">
        <f>cargo!BA373</f>
        <v>154724.16756999999</v>
      </c>
      <c r="L373" s="48">
        <f>cargo!BB373</f>
        <v>147827.16756999999</v>
      </c>
      <c r="M373" s="48">
        <f>cargo!BC373</f>
        <v>102345.6986</v>
      </c>
      <c r="N373" s="48">
        <f>cargo!BD373</f>
        <v>45481.468970000002</v>
      </c>
      <c r="O373" s="48">
        <f>cargo!BE373</f>
        <v>6897</v>
      </c>
      <c r="P373" s="48">
        <f>cargo!BF373</f>
        <v>6897</v>
      </c>
      <c r="Q373" s="48">
        <f>cargo!BG373</f>
        <v>0</v>
      </c>
      <c r="R373" s="48">
        <f>cargo!CC373</f>
        <v>140030.83590000001</v>
      </c>
      <c r="S373" s="48">
        <f>cargo!CD373</f>
        <v>140030.83590000001</v>
      </c>
      <c r="T373" s="48">
        <f>cargo!CE373</f>
        <v>105555.1312</v>
      </c>
      <c r="U373" s="48">
        <f>cargo!CF373</f>
        <v>34475.704700000002</v>
      </c>
      <c r="V373" s="48">
        <f>cargo!CG373</f>
        <v>0</v>
      </c>
      <c r="W373" s="48">
        <f>cargo!CH373</f>
        <v>0</v>
      </c>
      <c r="X373" s="48">
        <f>cargo!CI373</f>
        <v>0</v>
      </c>
      <c r="Y373" s="48">
        <f>cargo!DE373</f>
        <v>136366.87</v>
      </c>
      <c r="Z373" s="48">
        <f>cargo!DF373</f>
        <v>129465.87</v>
      </c>
      <c r="AA373" s="48">
        <f>cargo!DG373</f>
        <v>101248.86799999999</v>
      </c>
      <c r="AB373" s="48">
        <f>cargo!DH373</f>
        <v>28217.002</v>
      </c>
      <c r="AC373" s="48">
        <f>cargo!DI373</f>
        <v>6901</v>
      </c>
      <c r="AD373" s="48">
        <f>cargo!DJ373</f>
        <v>6901</v>
      </c>
      <c r="AE373" s="48">
        <f>cargo!DK373</f>
        <v>0</v>
      </c>
      <c r="AF373" s="48">
        <f t="shared" si="31"/>
        <v>565490.00847</v>
      </c>
      <c r="AG373" s="48">
        <f t="shared" si="31"/>
        <v>550442.00847</v>
      </c>
      <c r="AH373" s="48">
        <f t="shared" si="31"/>
        <v>405235.18779999996</v>
      </c>
      <c r="AI373" s="48">
        <f t="shared" si="31"/>
        <v>145206.82067000002</v>
      </c>
      <c r="AJ373" s="48">
        <f t="shared" si="31"/>
        <v>15048</v>
      </c>
      <c r="AK373" s="48">
        <f t="shared" si="31"/>
        <v>15048</v>
      </c>
      <c r="AL373" s="48">
        <f t="shared" si="31"/>
        <v>0</v>
      </c>
    </row>
    <row r="374" spans="1:38" s="3" customFormat="1" ht="15" customHeight="1" x14ac:dyDescent="0.25">
      <c r="A374" s="52"/>
      <c r="B374" s="50"/>
      <c r="C374" s="54" t="s">
        <v>305</v>
      </c>
      <c r="D374" s="48">
        <f>cargo!Y374</f>
        <v>64879.75</v>
      </c>
      <c r="E374" s="48">
        <f>cargo!Z374</f>
        <v>64879.75</v>
      </c>
      <c r="F374" s="48">
        <f>cargo!AA374</f>
        <v>40186.67</v>
      </c>
      <c r="G374" s="48">
        <f>cargo!AB374</f>
        <v>24693.08</v>
      </c>
      <c r="H374" s="48">
        <f>cargo!AC374</f>
        <v>0</v>
      </c>
      <c r="I374" s="48">
        <f>cargo!AD374</f>
        <v>0</v>
      </c>
      <c r="J374" s="48">
        <f>cargo!AE374</f>
        <v>0</v>
      </c>
      <c r="K374" s="48">
        <f>cargo!BA374</f>
        <v>65566.546570000006</v>
      </c>
      <c r="L374" s="48">
        <f>cargo!BB374</f>
        <v>65566.546570000006</v>
      </c>
      <c r="M374" s="48">
        <f>cargo!BC374</f>
        <v>39269.2886</v>
      </c>
      <c r="N374" s="48">
        <f>cargo!BD374</f>
        <v>26297.257969999999</v>
      </c>
      <c r="O374" s="48">
        <f>cargo!BE374</f>
        <v>0</v>
      </c>
      <c r="P374" s="48">
        <f>cargo!BF374</f>
        <v>0</v>
      </c>
      <c r="Q374" s="48">
        <f>cargo!BG374</f>
        <v>0</v>
      </c>
      <c r="R374" s="48">
        <f>cargo!CC374</f>
        <v>64058.035900000003</v>
      </c>
      <c r="S374" s="48">
        <f>cargo!CD374</f>
        <v>64058.035900000003</v>
      </c>
      <c r="T374" s="48">
        <f>cargo!CE374</f>
        <v>40076.821199999998</v>
      </c>
      <c r="U374" s="48">
        <f>cargo!CF374</f>
        <v>23981.214700000004</v>
      </c>
      <c r="V374" s="48">
        <f>cargo!CG374</f>
        <v>0</v>
      </c>
      <c r="W374" s="48">
        <f>cargo!CH374</f>
        <v>0</v>
      </c>
      <c r="X374" s="48">
        <f>cargo!CI374</f>
        <v>0</v>
      </c>
      <c r="Y374" s="48">
        <f>cargo!DE374</f>
        <v>60628.68</v>
      </c>
      <c r="Z374" s="48">
        <f>cargo!DF374</f>
        <v>60628.68</v>
      </c>
      <c r="AA374" s="48">
        <f>cargo!DG374</f>
        <v>39450.828000000001</v>
      </c>
      <c r="AB374" s="48">
        <f>cargo!DH374</f>
        <v>21177.851999999999</v>
      </c>
      <c r="AC374" s="48">
        <f>cargo!DI374</f>
        <v>0</v>
      </c>
      <c r="AD374" s="48">
        <f>cargo!DJ374</f>
        <v>0</v>
      </c>
      <c r="AE374" s="48">
        <f>cargo!DK374</f>
        <v>0</v>
      </c>
      <c r="AF374" s="48">
        <f t="shared" si="31"/>
        <v>255133.01247000002</v>
      </c>
      <c r="AG374" s="48">
        <f t="shared" si="31"/>
        <v>255133.01247000002</v>
      </c>
      <c r="AH374" s="48">
        <f t="shared" si="31"/>
        <v>158983.6078</v>
      </c>
      <c r="AI374" s="48">
        <f t="shared" si="31"/>
        <v>96149.404670000004</v>
      </c>
      <c r="AJ374" s="48">
        <f t="shared" si="31"/>
        <v>0</v>
      </c>
      <c r="AK374" s="48">
        <f t="shared" si="31"/>
        <v>0</v>
      </c>
      <c r="AL374" s="48">
        <f t="shared" si="31"/>
        <v>0</v>
      </c>
    </row>
    <row r="375" spans="1:38" s="3" customFormat="1" ht="15" customHeight="1" x14ac:dyDescent="0.25">
      <c r="A375" s="52"/>
      <c r="B375" s="50"/>
      <c r="C375" s="54" t="s">
        <v>304</v>
      </c>
      <c r="D375" s="48">
        <f>cargo!Y375</f>
        <v>69488.384999999995</v>
      </c>
      <c r="E375" s="48">
        <f>cargo!Z375</f>
        <v>68238.384999999995</v>
      </c>
      <c r="F375" s="48">
        <f>cargo!AA375</f>
        <v>55898.82</v>
      </c>
      <c r="G375" s="48">
        <f>cargo!AB375</f>
        <v>12339.565000000001</v>
      </c>
      <c r="H375" s="48">
        <f>cargo!AC375</f>
        <v>1250</v>
      </c>
      <c r="I375" s="48">
        <f>cargo!AD375</f>
        <v>1250</v>
      </c>
      <c r="J375" s="48">
        <f>cargo!AE375</f>
        <v>0</v>
      </c>
      <c r="K375" s="48">
        <f>cargo!BA375</f>
        <v>89157.620999999999</v>
      </c>
      <c r="L375" s="48">
        <f>cargo!BB375</f>
        <v>82260.620999999999</v>
      </c>
      <c r="M375" s="48">
        <f>cargo!BC375</f>
        <v>63076.41</v>
      </c>
      <c r="N375" s="48">
        <f>cargo!BD375</f>
        <v>19184.210999999999</v>
      </c>
      <c r="O375" s="48">
        <f>cargo!BE375</f>
        <v>6897</v>
      </c>
      <c r="P375" s="48">
        <f>cargo!BF375</f>
        <v>6897</v>
      </c>
      <c r="Q375" s="48">
        <f>cargo!BG375</f>
        <v>0</v>
      </c>
      <c r="R375" s="48">
        <f>cargo!CC375</f>
        <v>75972.800000000003</v>
      </c>
      <c r="S375" s="48">
        <f>cargo!CD375</f>
        <v>75972.800000000003</v>
      </c>
      <c r="T375" s="48">
        <f>cargo!CE375</f>
        <v>65478.31</v>
      </c>
      <c r="U375" s="48">
        <f>cargo!CF375</f>
        <v>10494.49</v>
      </c>
      <c r="V375" s="48">
        <f>cargo!CG375</f>
        <v>0</v>
      </c>
      <c r="W375" s="48">
        <f>cargo!CH375</f>
        <v>0</v>
      </c>
      <c r="X375" s="48">
        <f>cargo!CI375</f>
        <v>0</v>
      </c>
      <c r="Y375" s="48">
        <f>cargo!DE375</f>
        <v>75738.189999999988</v>
      </c>
      <c r="Z375" s="48">
        <f>cargo!DF375</f>
        <v>68837.189999999988</v>
      </c>
      <c r="AA375" s="48">
        <f>cargo!DG375</f>
        <v>61798.039999999994</v>
      </c>
      <c r="AB375" s="48">
        <f>cargo!DH375</f>
        <v>7039.15</v>
      </c>
      <c r="AC375" s="48">
        <f>cargo!DI375</f>
        <v>6901</v>
      </c>
      <c r="AD375" s="48">
        <f>cargo!DJ375</f>
        <v>6901</v>
      </c>
      <c r="AE375" s="48">
        <f>cargo!DK375</f>
        <v>0</v>
      </c>
      <c r="AF375" s="48">
        <f t="shared" si="31"/>
        <v>310356.99599999998</v>
      </c>
      <c r="AG375" s="48">
        <f t="shared" si="31"/>
        <v>295308.99599999998</v>
      </c>
      <c r="AH375" s="48">
        <f t="shared" si="31"/>
        <v>246251.58000000002</v>
      </c>
      <c r="AI375" s="48">
        <f t="shared" si="31"/>
        <v>49057.415999999997</v>
      </c>
      <c r="AJ375" s="48">
        <f t="shared" si="31"/>
        <v>15048</v>
      </c>
      <c r="AK375" s="48">
        <f t="shared" si="31"/>
        <v>15048</v>
      </c>
      <c r="AL375" s="48">
        <f t="shared" si="31"/>
        <v>0</v>
      </c>
    </row>
    <row r="376" spans="1:38" s="3" customFormat="1" ht="15.75" x14ac:dyDescent="0.25">
      <c r="A376" s="52"/>
      <c r="B376" s="50"/>
      <c r="C376" s="54" t="s">
        <v>306</v>
      </c>
      <c r="D376" s="48">
        <f>cargo!Y376</f>
        <v>0</v>
      </c>
      <c r="E376" s="48">
        <f>cargo!Z376</f>
        <v>0</v>
      </c>
      <c r="F376" s="48">
        <f>cargo!AA376</f>
        <v>0</v>
      </c>
      <c r="G376" s="48">
        <f>cargo!AB376</f>
        <v>0</v>
      </c>
      <c r="H376" s="48">
        <f>cargo!AC376</f>
        <v>0</v>
      </c>
      <c r="I376" s="48">
        <f>cargo!AD376</f>
        <v>0</v>
      </c>
      <c r="J376" s="48">
        <f>cargo!AE376</f>
        <v>0</v>
      </c>
      <c r="K376" s="48">
        <f>cargo!BA376</f>
        <v>0</v>
      </c>
      <c r="L376" s="48">
        <f>cargo!BB376</f>
        <v>0</v>
      </c>
      <c r="M376" s="48">
        <f>cargo!BC376</f>
        <v>0</v>
      </c>
      <c r="N376" s="48">
        <f>cargo!BD376</f>
        <v>0</v>
      </c>
      <c r="O376" s="48">
        <f>cargo!BE376</f>
        <v>0</v>
      </c>
      <c r="P376" s="48">
        <f>cargo!BF376</f>
        <v>0</v>
      </c>
      <c r="Q376" s="48">
        <f>cargo!BG376</f>
        <v>0</v>
      </c>
      <c r="R376" s="48">
        <f>cargo!CC376</f>
        <v>0</v>
      </c>
      <c r="S376" s="48">
        <f>cargo!CD376</f>
        <v>0</v>
      </c>
      <c r="T376" s="48">
        <f>cargo!CE376</f>
        <v>0</v>
      </c>
      <c r="U376" s="48">
        <f>cargo!CF376</f>
        <v>0</v>
      </c>
      <c r="V376" s="48">
        <f>cargo!CG376</f>
        <v>0</v>
      </c>
      <c r="W376" s="48">
        <f>cargo!CH376</f>
        <v>0</v>
      </c>
      <c r="X376" s="48">
        <f>cargo!CI376</f>
        <v>0</v>
      </c>
      <c r="Y376" s="48">
        <f>cargo!DE376</f>
        <v>0</v>
      </c>
      <c r="Z376" s="48">
        <f>cargo!DF376</f>
        <v>0</v>
      </c>
      <c r="AA376" s="48">
        <f>cargo!DG376</f>
        <v>0</v>
      </c>
      <c r="AB376" s="48">
        <f>cargo!DH376</f>
        <v>0</v>
      </c>
      <c r="AC376" s="48">
        <f>cargo!DI376</f>
        <v>0</v>
      </c>
      <c r="AD376" s="48">
        <f>cargo!DJ376</f>
        <v>0</v>
      </c>
      <c r="AE376" s="48">
        <f>cargo!DK376</f>
        <v>0</v>
      </c>
      <c r="AF376" s="48">
        <f t="shared" si="31"/>
        <v>0</v>
      </c>
      <c r="AG376" s="48">
        <f t="shared" si="31"/>
        <v>0</v>
      </c>
      <c r="AH376" s="48">
        <f t="shared" si="31"/>
        <v>0</v>
      </c>
      <c r="AI376" s="48">
        <f t="shared" si="31"/>
        <v>0</v>
      </c>
      <c r="AJ376" s="48">
        <f t="shared" si="31"/>
        <v>0</v>
      </c>
      <c r="AK376" s="48">
        <f t="shared" si="31"/>
        <v>0</v>
      </c>
      <c r="AL376" s="48">
        <f t="shared" si="31"/>
        <v>0</v>
      </c>
    </row>
    <row r="377" spans="1:38" s="3" customFormat="1" ht="15" customHeight="1" x14ac:dyDescent="0.25">
      <c r="A377" s="52"/>
      <c r="B377" s="50"/>
      <c r="C377" s="51" t="s">
        <v>307</v>
      </c>
      <c r="D377" s="48">
        <f>cargo!Y377</f>
        <v>17751.830000000002</v>
      </c>
      <c r="E377" s="48">
        <f>cargo!Z377</f>
        <v>17751.830000000002</v>
      </c>
      <c r="F377" s="48">
        <f>cargo!AA377</f>
        <v>17751.830000000002</v>
      </c>
      <c r="G377" s="48">
        <f>cargo!AB377</f>
        <v>0</v>
      </c>
      <c r="H377" s="48">
        <f>cargo!AC377</f>
        <v>0</v>
      </c>
      <c r="I377" s="48">
        <f>cargo!AD377</f>
        <v>0</v>
      </c>
      <c r="J377" s="48">
        <f>cargo!AE377</f>
        <v>0</v>
      </c>
      <c r="K377" s="48">
        <f>cargo!BA377</f>
        <v>15785.099999999999</v>
      </c>
      <c r="L377" s="48">
        <f>cargo!BB377</f>
        <v>15385.099999999999</v>
      </c>
      <c r="M377" s="48">
        <f>cargo!BC377</f>
        <v>15385.099999999999</v>
      </c>
      <c r="N377" s="48">
        <f>cargo!BD377</f>
        <v>0</v>
      </c>
      <c r="O377" s="48">
        <f>cargo!BE377</f>
        <v>400</v>
      </c>
      <c r="P377" s="48">
        <f>cargo!BF377</f>
        <v>400</v>
      </c>
      <c r="Q377" s="48">
        <f>cargo!BG377</f>
        <v>0</v>
      </c>
      <c r="R377" s="48">
        <f>cargo!CC377</f>
        <v>26394.42</v>
      </c>
      <c r="S377" s="48">
        <f>cargo!CD377</f>
        <v>24844.42</v>
      </c>
      <c r="T377" s="48">
        <f>cargo!CE377</f>
        <v>24844.42</v>
      </c>
      <c r="U377" s="48">
        <f>cargo!CF377</f>
        <v>0</v>
      </c>
      <c r="V377" s="48">
        <f>cargo!CG377</f>
        <v>1550</v>
      </c>
      <c r="W377" s="48">
        <f>cargo!CH377</f>
        <v>1550</v>
      </c>
      <c r="X377" s="48">
        <f>cargo!CI377</f>
        <v>0</v>
      </c>
      <c r="Y377" s="48">
        <f>cargo!DE377</f>
        <v>56232.58</v>
      </c>
      <c r="Z377" s="48">
        <f>cargo!DF377</f>
        <v>54227.14</v>
      </c>
      <c r="AA377" s="48">
        <f>cargo!DG377</f>
        <v>54227.14</v>
      </c>
      <c r="AB377" s="48">
        <f>cargo!DH377</f>
        <v>0</v>
      </c>
      <c r="AC377" s="48">
        <f>cargo!DI377</f>
        <v>2005.44</v>
      </c>
      <c r="AD377" s="48">
        <f>cargo!DJ377</f>
        <v>2005.44</v>
      </c>
      <c r="AE377" s="48">
        <f>cargo!DK377</f>
        <v>0</v>
      </c>
      <c r="AF377" s="48">
        <f t="shared" si="31"/>
        <v>116163.93</v>
      </c>
      <c r="AG377" s="48">
        <f t="shared" si="31"/>
        <v>112208.48999999999</v>
      </c>
      <c r="AH377" s="48">
        <f t="shared" si="31"/>
        <v>112208.48999999999</v>
      </c>
      <c r="AI377" s="48">
        <f t="shared" si="31"/>
        <v>0</v>
      </c>
      <c r="AJ377" s="48">
        <f t="shared" si="31"/>
        <v>3955.44</v>
      </c>
      <c r="AK377" s="48">
        <f t="shared" si="31"/>
        <v>3955.44</v>
      </c>
      <c r="AL377" s="48">
        <f t="shared" si="31"/>
        <v>0</v>
      </c>
    </row>
    <row r="378" spans="1:38" s="3" customFormat="1" ht="15" customHeight="1" x14ac:dyDescent="0.25">
      <c r="A378" s="52"/>
      <c r="B378" s="50"/>
      <c r="C378" s="51" t="s">
        <v>308</v>
      </c>
      <c r="D378" s="48">
        <f>cargo!Y378</f>
        <v>23391.59</v>
      </c>
      <c r="E378" s="48">
        <f>cargo!Z378</f>
        <v>23391.59</v>
      </c>
      <c r="F378" s="48">
        <f>cargo!AA378</f>
        <v>17305.080000000002</v>
      </c>
      <c r="G378" s="48">
        <f>cargo!AB378</f>
        <v>6086.5099999999993</v>
      </c>
      <c r="H378" s="48">
        <f>cargo!AC378</f>
        <v>0</v>
      </c>
      <c r="I378" s="48">
        <f>cargo!AD378</f>
        <v>0</v>
      </c>
      <c r="J378" s="48">
        <f>cargo!AE378</f>
        <v>0</v>
      </c>
      <c r="K378" s="48">
        <f>cargo!BA378</f>
        <v>30719.969999999994</v>
      </c>
      <c r="L378" s="48">
        <f>cargo!BB378</f>
        <v>30719.969999999994</v>
      </c>
      <c r="M378" s="48">
        <f>cargo!BC378</f>
        <v>25729.909999999996</v>
      </c>
      <c r="N378" s="48">
        <f>cargo!BD378</f>
        <v>4990.0599999999995</v>
      </c>
      <c r="O378" s="48">
        <f>cargo!BE378</f>
        <v>0</v>
      </c>
      <c r="P378" s="48">
        <f>cargo!BF378</f>
        <v>0</v>
      </c>
      <c r="Q378" s="48">
        <f>cargo!BG378</f>
        <v>0</v>
      </c>
      <c r="R378" s="48">
        <f>cargo!CC378</f>
        <v>24651.739999999998</v>
      </c>
      <c r="S378" s="48">
        <f>cargo!CD378</f>
        <v>24651.739999999998</v>
      </c>
      <c r="T378" s="48">
        <f>cargo!CE378</f>
        <v>16932.46</v>
      </c>
      <c r="U378" s="48">
        <f>cargo!CF378</f>
        <v>7719.2799999999988</v>
      </c>
      <c r="V378" s="48">
        <f>cargo!CG378</f>
        <v>0</v>
      </c>
      <c r="W378" s="48">
        <f>cargo!CH378</f>
        <v>0</v>
      </c>
      <c r="X378" s="48">
        <f>cargo!CI378</f>
        <v>0</v>
      </c>
      <c r="Y378" s="48">
        <f>cargo!DE378</f>
        <v>21041.32</v>
      </c>
      <c r="Z378" s="48">
        <f>cargo!DF378</f>
        <v>21041.32</v>
      </c>
      <c r="AA378" s="48">
        <f>cargo!DG378</f>
        <v>11817.899999999998</v>
      </c>
      <c r="AB378" s="48">
        <f>cargo!DH378</f>
        <v>9223.42</v>
      </c>
      <c r="AC378" s="48">
        <f>cargo!DI378</f>
        <v>0</v>
      </c>
      <c r="AD378" s="48">
        <f>cargo!DJ378</f>
        <v>0</v>
      </c>
      <c r="AE378" s="48">
        <f>cargo!DK378</f>
        <v>0</v>
      </c>
      <c r="AF378" s="48">
        <f t="shared" si="31"/>
        <v>99804.62</v>
      </c>
      <c r="AG378" s="48">
        <f t="shared" si="31"/>
        <v>99804.62</v>
      </c>
      <c r="AH378" s="48">
        <f t="shared" si="31"/>
        <v>71785.349999999991</v>
      </c>
      <c r="AI378" s="48">
        <f t="shared" si="31"/>
        <v>28019.269999999997</v>
      </c>
      <c r="AJ378" s="48">
        <f t="shared" si="31"/>
        <v>0</v>
      </c>
      <c r="AK378" s="48">
        <f t="shared" si="31"/>
        <v>0</v>
      </c>
      <c r="AL378" s="48">
        <f t="shared" si="31"/>
        <v>0</v>
      </c>
    </row>
    <row r="379" spans="1:38" s="3" customFormat="1" ht="15" customHeight="1" x14ac:dyDescent="0.25">
      <c r="A379" s="52"/>
      <c r="B379" s="50"/>
      <c r="C379" s="54" t="s">
        <v>309</v>
      </c>
      <c r="D379" s="48">
        <f>cargo!Y379</f>
        <v>14831.59</v>
      </c>
      <c r="E379" s="48">
        <f>cargo!Z379</f>
        <v>14831.59</v>
      </c>
      <c r="F379" s="48">
        <f>cargo!AA379</f>
        <v>8745.08</v>
      </c>
      <c r="G379" s="48">
        <f>cargo!AB379</f>
        <v>6086.5099999999993</v>
      </c>
      <c r="H379" s="48">
        <f>cargo!AC379</f>
        <v>0</v>
      </c>
      <c r="I379" s="48">
        <f>cargo!AD379</f>
        <v>0</v>
      </c>
      <c r="J379" s="48">
        <f>cargo!AE379</f>
        <v>0</v>
      </c>
      <c r="K379" s="48">
        <f>cargo!BA379</f>
        <v>13644.449999999999</v>
      </c>
      <c r="L379" s="48">
        <f>cargo!BB379</f>
        <v>13644.449999999999</v>
      </c>
      <c r="M379" s="48">
        <f>cargo!BC379</f>
        <v>8654.39</v>
      </c>
      <c r="N379" s="48">
        <f>cargo!BD379</f>
        <v>4990.0599999999995</v>
      </c>
      <c r="O379" s="48">
        <f>cargo!BE379</f>
        <v>0</v>
      </c>
      <c r="P379" s="48">
        <f>cargo!BF379</f>
        <v>0</v>
      </c>
      <c r="Q379" s="48">
        <f>cargo!BG379</f>
        <v>0</v>
      </c>
      <c r="R379" s="48">
        <f>cargo!CC379</f>
        <v>15171.759999999998</v>
      </c>
      <c r="S379" s="48">
        <f>cargo!CD379</f>
        <v>15171.759999999998</v>
      </c>
      <c r="T379" s="48">
        <f>cargo!CE379</f>
        <v>7452.48</v>
      </c>
      <c r="U379" s="48">
        <f>cargo!CF379</f>
        <v>7719.2799999999988</v>
      </c>
      <c r="V379" s="48">
        <f>cargo!CG379</f>
        <v>0</v>
      </c>
      <c r="W379" s="48">
        <f>cargo!CH379</f>
        <v>0</v>
      </c>
      <c r="X379" s="48">
        <f>cargo!CI379</f>
        <v>0</v>
      </c>
      <c r="Y379" s="48">
        <f>cargo!DE379</f>
        <v>15961.42</v>
      </c>
      <c r="Z379" s="48">
        <f>cargo!DF379</f>
        <v>15961.42</v>
      </c>
      <c r="AA379" s="48">
        <f>cargo!DG379</f>
        <v>6738</v>
      </c>
      <c r="AB379" s="48">
        <f>cargo!DH379</f>
        <v>9223.42</v>
      </c>
      <c r="AC379" s="48">
        <f>cargo!DI379</f>
        <v>0</v>
      </c>
      <c r="AD379" s="48">
        <f>cargo!DJ379</f>
        <v>0</v>
      </c>
      <c r="AE379" s="48">
        <f>cargo!DK379</f>
        <v>0</v>
      </c>
      <c r="AF379" s="48">
        <f t="shared" si="31"/>
        <v>59609.22</v>
      </c>
      <c r="AG379" s="48">
        <f t="shared" si="31"/>
        <v>59609.22</v>
      </c>
      <c r="AH379" s="48">
        <f t="shared" si="31"/>
        <v>31589.95</v>
      </c>
      <c r="AI379" s="48">
        <f t="shared" si="31"/>
        <v>28019.269999999997</v>
      </c>
      <c r="AJ379" s="48">
        <f t="shared" si="31"/>
        <v>0</v>
      </c>
      <c r="AK379" s="48">
        <f t="shared" si="31"/>
        <v>0</v>
      </c>
      <c r="AL379" s="48">
        <f t="shared" si="31"/>
        <v>0</v>
      </c>
    </row>
    <row r="380" spans="1:38" s="3" customFormat="1" ht="15" customHeight="1" x14ac:dyDescent="0.25">
      <c r="A380" s="52"/>
      <c r="B380" s="50"/>
      <c r="C380" s="54" t="s">
        <v>310</v>
      </c>
      <c r="D380" s="48">
        <f>cargo!Y380</f>
        <v>8560</v>
      </c>
      <c r="E380" s="48">
        <f>cargo!Z380</f>
        <v>8560</v>
      </c>
      <c r="F380" s="48">
        <f>cargo!AA380</f>
        <v>8560</v>
      </c>
      <c r="G380" s="48">
        <f>cargo!AB380</f>
        <v>0</v>
      </c>
      <c r="H380" s="48">
        <f>cargo!AC380</f>
        <v>0</v>
      </c>
      <c r="I380" s="48">
        <f>cargo!AD380</f>
        <v>0</v>
      </c>
      <c r="J380" s="48">
        <f>cargo!AE380</f>
        <v>0</v>
      </c>
      <c r="K380" s="48">
        <f>cargo!BA380</f>
        <v>17075.52</v>
      </c>
      <c r="L380" s="48">
        <f>cargo!BB380</f>
        <v>17075.52</v>
      </c>
      <c r="M380" s="48">
        <f>cargo!BC380</f>
        <v>17075.52</v>
      </c>
      <c r="N380" s="48">
        <f>cargo!BD380</f>
        <v>0</v>
      </c>
      <c r="O380" s="48">
        <f>cargo!BE380</f>
        <v>0</v>
      </c>
      <c r="P380" s="48">
        <f>cargo!BF380</f>
        <v>0</v>
      </c>
      <c r="Q380" s="48">
        <f>cargo!BG380</f>
        <v>0</v>
      </c>
      <c r="R380" s="48">
        <f>cargo!CC380</f>
        <v>9479.98</v>
      </c>
      <c r="S380" s="48">
        <f>cargo!CD380</f>
        <v>9479.98</v>
      </c>
      <c r="T380" s="48">
        <f>cargo!CE380</f>
        <v>9479.98</v>
      </c>
      <c r="U380" s="48">
        <f>cargo!CF380</f>
        <v>0</v>
      </c>
      <c r="V380" s="48">
        <f>cargo!CG380</f>
        <v>0</v>
      </c>
      <c r="W380" s="48">
        <f>cargo!CH380</f>
        <v>0</v>
      </c>
      <c r="X380" s="48">
        <f>cargo!CI380</f>
        <v>0</v>
      </c>
      <c r="Y380" s="48">
        <f>cargo!DE380</f>
        <v>5079.8999999999996</v>
      </c>
      <c r="Z380" s="48">
        <f>cargo!DF380</f>
        <v>5079.8999999999996</v>
      </c>
      <c r="AA380" s="48">
        <f>cargo!DG380</f>
        <v>5079.8999999999996</v>
      </c>
      <c r="AB380" s="48">
        <f>cargo!DH380</f>
        <v>0</v>
      </c>
      <c r="AC380" s="48">
        <f>cargo!DI380</f>
        <v>0</v>
      </c>
      <c r="AD380" s="48">
        <f>cargo!DJ380</f>
        <v>0</v>
      </c>
      <c r="AE380" s="48">
        <f>cargo!DK380</f>
        <v>0</v>
      </c>
      <c r="AF380" s="48">
        <f t="shared" si="31"/>
        <v>40195.4</v>
      </c>
      <c r="AG380" s="48">
        <f t="shared" si="31"/>
        <v>40195.4</v>
      </c>
      <c r="AH380" s="48">
        <f t="shared" si="31"/>
        <v>40195.4</v>
      </c>
      <c r="AI380" s="48">
        <f t="shared" si="31"/>
        <v>0</v>
      </c>
      <c r="AJ380" s="48">
        <f t="shared" si="31"/>
        <v>0</v>
      </c>
      <c r="AK380" s="48">
        <f t="shared" si="31"/>
        <v>0</v>
      </c>
      <c r="AL380" s="48">
        <f t="shared" si="31"/>
        <v>0</v>
      </c>
    </row>
    <row r="381" spans="1:38" s="3" customFormat="1" ht="15" customHeight="1" x14ac:dyDescent="0.25">
      <c r="A381" s="52"/>
      <c r="B381" s="50"/>
      <c r="C381" s="51" t="s">
        <v>51</v>
      </c>
      <c r="D381" s="48">
        <f>cargo!Y381</f>
        <v>48787.42</v>
      </c>
      <c r="E381" s="48">
        <f>cargo!Z381</f>
        <v>19487.900000000001</v>
      </c>
      <c r="F381" s="48">
        <f>cargo!AA381</f>
        <v>13804.36</v>
      </c>
      <c r="G381" s="48">
        <f>cargo!AB381</f>
        <v>5683.54</v>
      </c>
      <c r="H381" s="48">
        <f>cargo!AC381</f>
        <v>29299.52</v>
      </c>
      <c r="I381" s="48">
        <f>cargo!AD381</f>
        <v>1999.75</v>
      </c>
      <c r="J381" s="48">
        <f>cargo!AE381</f>
        <v>27299.77</v>
      </c>
      <c r="K381" s="48">
        <f>cargo!BA381</f>
        <v>53907.33</v>
      </c>
      <c r="L381" s="48">
        <f>cargo!BB381</f>
        <v>16308.05</v>
      </c>
      <c r="M381" s="48">
        <f>cargo!BC381</f>
        <v>9447.82</v>
      </c>
      <c r="N381" s="48">
        <f>cargo!BD381</f>
        <v>6860.2300000000005</v>
      </c>
      <c r="O381" s="48">
        <f>cargo!BE381</f>
        <v>37599.279999999999</v>
      </c>
      <c r="P381" s="48">
        <f>cargo!BF381</f>
        <v>0</v>
      </c>
      <c r="Q381" s="48">
        <f>cargo!BG381</f>
        <v>37599.279999999999</v>
      </c>
      <c r="R381" s="48">
        <f>cargo!CC381</f>
        <v>46514.244999999995</v>
      </c>
      <c r="S381" s="48">
        <f>cargo!CD381</f>
        <v>20394.27</v>
      </c>
      <c r="T381" s="48">
        <f>cargo!CE381</f>
        <v>11462.12</v>
      </c>
      <c r="U381" s="48">
        <f>cargo!CF381</f>
        <v>8932.15</v>
      </c>
      <c r="V381" s="48">
        <f>cargo!CG381</f>
        <v>26119.974999999999</v>
      </c>
      <c r="W381" s="48">
        <f>cargo!CH381</f>
        <v>920.125</v>
      </c>
      <c r="X381" s="48">
        <f>cargo!CI381</f>
        <v>25199.85</v>
      </c>
      <c r="Y381" s="48">
        <f>cargo!DE381</f>
        <v>37611.095999999998</v>
      </c>
      <c r="Z381" s="48">
        <f>cargo!DF381</f>
        <v>14511.536</v>
      </c>
      <c r="AA381" s="48">
        <f>cargo!DG381</f>
        <v>13408.995999999999</v>
      </c>
      <c r="AB381" s="48">
        <f>cargo!DH381</f>
        <v>1102.54</v>
      </c>
      <c r="AC381" s="48">
        <f>cargo!DI381</f>
        <v>23099.559999999998</v>
      </c>
      <c r="AD381" s="48">
        <f>cargo!DJ381</f>
        <v>0</v>
      </c>
      <c r="AE381" s="48">
        <f>cargo!DK381</f>
        <v>23099.559999999998</v>
      </c>
      <c r="AF381" s="48">
        <f t="shared" si="31"/>
        <v>186820.09099999999</v>
      </c>
      <c r="AG381" s="48">
        <f t="shared" si="31"/>
        <v>70701.755999999994</v>
      </c>
      <c r="AH381" s="48">
        <f t="shared" si="31"/>
        <v>48123.296000000002</v>
      </c>
      <c r="AI381" s="48">
        <f t="shared" si="31"/>
        <v>22578.46</v>
      </c>
      <c r="AJ381" s="48">
        <f t="shared" si="31"/>
        <v>116118.33499999999</v>
      </c>
      <c r="AK381" s="48">
        <f t="shared" si="31"/>
        <v>2919.875</v>
      </c>
      <c r="AL381" s="48">
        <f t="shared" si="31"/>
        <v>113198.45999999999</v>
      </c>
    </row>
    <row r="382" spans="1:38" s="3" customFormat="1" ht="15" customHeight="1" x14ac:dyDescent="0.25">
      <c r="A382" s="52"/>
      <c r="B382" s="50"/>
      <c r="C382" s="54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</row>
    <row r="383" spans="1:38" s="3" customFormat="1" ht="15" customHeight="1" x14ac:dyDescent="0.25">
      <c r="A383" s="49" t="s">
        <v>311</v>
      </c>
      <c r="B383" s="50"/>
      <c r="C383" s="51"/>
      <c r="D383" s="48">
        <f>cargo!Y383</f>
        <v>6300499.2534000007</v>
      </c>
      <c r="E383" s="48">
        <f>cargo!Z383</f>
        <v>2394309.9095000001</v>
      </c>
      <c r="F383" s="48">
        <f>cargo!AA383</f>
        <v>1561269.33</v>
      </c>
      <c r="G383" s="48">
        <f>cargo!AB383</f>
        <v>833040.57949999988</v>
      </c>
      <c r="H383" s="48">
        <f>cargo!AC383</f>
        <v>3906189.3439000007</v>
      </c>
      <c r="I383" s="48">
        <f>cargo!AD383</f>
        <v>2631615.8249000004</v>
      </c>
      <c r="J383" s="48">
        <f>cargo!AE383</f>
        <v>1274573.5190000001</v>
      </c>
      <c r="K383" s="48">
        <f>cargo!BA383</f>
        <v>6707147.629900001</v>
      </c>
      <c r="L383" s="48">
        <f>cargo!BB383</f>
        <v>2462814.4230000004</v>
      </c>
      <c r="M383" s="48">
        <f>cargo!BC383</f>
        <v>1648978.3590000002</v>
      </c>
      <c r="N383" s="48">
        <f>cargo!BD383</f>
        <v>813836.06400000001</v>
      </c>
      <c r="O383" s="48">
        <f>cargo!BE383</f>
        <v>4244333.2069000006</v>
      </c>
      <c r="P383" s="48">
        <f>cargo!BF383</f>
        <v>2730568.7659</v>
      </c>
      <c r="Q383" s="48">
        <f>cargo!BG383</f>
        <v>1513764.4410000001</v>
      </c>
      <c r="R383" s="48">
        <f>cargo!CC383</f>
        <v>7083002.7764999997</v>
      </c>
      <c r="S383" s="48">
        <f>cargo!CD383</f>
        <v>2494384.5924999998</v>
      </c>
      <c r="T383" s="48">
        <f>cargo!CE383</f>
        <v>1702129.6779999998</v>
      </c>
      <c r="U383" s="48">
        <f>cargo!CF383</f>
        <v>792254.91450000007</v>
      </c>
      <c r="V383" s="48">
        <f>cargo!CG383</f>
        <v>4588618.1840000004</v>
      </c>
      <c r="W383" s="48">
        <f>cargo!CH383</f>
        <v>3030858.8390000002</v>
      </c>
      <c r="X383" s="48">
        <f>cargo!CI383</f>
        <v>1557759.345</v>
      </c>
      <c r="Y383" s="48">
        <f>cargo!DE383</f>
        <v>7134562.0539999995</v>
      </c>
      <c r="Z383" s="48">
        <f>cargo!DF383</f>
        <v>2627589.3459999999</v>
      </c>
      <c r="AA383" s="48">
        <f>cargo!DG383</f>
        <v>1757134.9380000001</v>
      </c>
      <c r="AB383" s="48">
        <f>cargo!DH383</f>
        <v>870454.40800000005</v>
      </c>
      <c r="AC383" s="48">
        <f>cargo!DI383</f>
        <v>4506972.7079999996</v>
      </c>
      <c r="AD383" s="48">
        <f>cargo!DJ383</f>
        <v>2927340.73</v>
      </c>
      <c r="AE383" s="48">
        <f>cargo!DK383</f>
        <v>1579631.9779999999</v>
      </c>
      <c r="AF383" s="48">
        <f t="shared" ref="AF383:AL383" si="32">D383+K383+R383+Y383</f>
        <v>27225211.713799998</v>
      </c>
      <c r="AG383" s="48">
        <f t="shared" si="32"/>
        <v>9979098.2710000016</v>
      </c>
      <c r="AH383" s="48">
        <f t="shared" si="32"/>
        <v>6669512.3050000006</v>
      </c>
      <c r="AI383" s="48">
        <f t="shared" si="32"/>
        <v>3309585.966</v>
      </c>
      <c r="AJ383" s="48">
        <f t="shared" si="32"/>
        <v>17246113.4428</v>
      </c>
      <c r="AK383" s="48">
        <f t="shared" si="32"/>
        <v>11320384.1598</v>
      </c>
      <c r="AL383" s="48">
        <f t="shared" si="32"/>
        <v>5925729.2829999998</v>
      </c>
    </row>
    <row r="384" spans="1:38" s="3" customFormat="1" ht="15" customHeight="1" x14ac:dyDescent="0.25">
      <c r="A384" s="49"/>
      <c r="B384" s="50"/>
      <c r="C384" s="51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</row>
    <row r="385" spans="1:38" s="3" customFormat="1" ht="15" customHeight="1" x14ac:dyDescent="0.25">
      <c r="A385" s="49"/>
      <c r="B385" s="50" t="s">
        <v>312</v>
      </c>
      <c r="C385" s="51"/>
      <c r="D385" s="48">
        <f>cargo!Y385</f>
        <v>3972926</v>
      </c>
      <c r="E385" s="48">
        <f>cargo!Z385</f>
        <v>1155829</v>
      </c>
      <c r="F385" s="48">
        <f>cargo!AA385</f>
        <v>788734</v>
      </c>
      <c r="G385" s="48">
        <f>cargo!AB385</f>
        <v>367095</v>
      </c>
      <c r="H385" s="48">
        <f>cargo!AC385</f>
        <v>2817097</v>
      </c>
      <c r="I385" s="48">
        <f>cargo!AD385</f>
        <v>1816293</v>
      </c>
      <c r="J385" s="48">
        <f>cargo!AE385</f>
        <v>1000804</v>
      </c>
      <c r="K385" s="48">
        <f>cargo!BA385</f>
        <v>4364492.5</v>
      </c>
      <c r="L385" s="48">
        <f>cargo!BB385</f>
        <v>1148366.5</v>
      </c>
      <c r="M385" s="48">
        <f>cargo!BC385</f>
        <v>791995.5</v>
      </c>
      <c r="N385" s="48">
        <f>cargo!BD385</f>
        <v>356371</v>
      </c>
      <c r="O385" s="48">
        <f>cargo!BE385</f>
        <v>3216126</v>
      </c>
      <c r="P385" s="48">
        <f>cargo!BF385</f>
        <v>1996713</v>
      </c>
      <c r="Q385" s="48">
        <f>cargo!BG385</f>
        <v>1219413</v>
      </c>
      <c r="R385" s="48">
        <f>cargo!CC385</f>
        <v>4704810.7</v>
      </c>
      <c r="S385" s="48">
        <f>cargo!CD385</f>
        <v>1235131.7</v>
      </c>
      <c r="T385" s="48">
        <f>cargo!CE385</f>
        <v>868386.5</v>
      </c>
      <c r="U385" s="48">
        <f>cargo!CF385</f>
        <v>366745.2</v>
      </c>
      <c r="V385" s="48">
        <f>cargo!CG385</f>
        <v>3469679</v>
      </c>
      <c r="W385" s="48">
        <f>cargo!CH385</f>
        <v>2238768</v>
      </c>
      <c r="X385" s="48">
        <f>cargo!CI385</f>
        <v>1230911</v>
      </c>
      <c r="Y385" s="48">
        <f>cargo!DE385</f>
        <v>4737536.7769999998</v>
      </c>
      <c r="Z385" s="48">
        <f>cargo!DF385</f>
        <v>1276425.777</v>
      </c>
      <c r="AA385" s="48">
        <f>cargo!DG385</f>
        <v>942860.96699999995</v>
      </c>
      <c r="AB385" s="48">
        <f>cargo!DH385</f>
        <v>333564.81</v>
      </c>
      <c r="AC385" s="48">
        <f>cargo!DI385</f>
        <v>3461111</v>
      </c>
      <c r="AD385" s="48">
        <f>cargo!DJ385</f>
        <v>2193530</v>
      </c>
      <c r="AE385" s="48">
        <f>cargo!DK385</f>
        <v>1267581</v>
      </c>
      <c r="AF385" s="48">
        <f t="shared" ref="AF385:AL394" si="33">D385+K385+R385+Y385</f>
        <v>17779765.976999998</v>
      </c>
      <c r="AG385" s="48">
        <f t="shared" si="33"/>
        <v>4815752.977</v>
      </c>
      <c r="AH385" s="48">
        <f t="shared" si="33"/>
        <v>3391976.9670000002</v>
      </c>
      <c r="AI385" s="48">
        <f t="shared" si="33"/>
        <v>1423776.01</v>
      </c>
      <c r="AJ385" s="48">
        <f t="shared" si="33"/>
        <v>12964013</v>
      </c>
      <c r="AK385" s="48">
        <f t="shared" si="33"/>
        <v>8245304</v>
      </c>
      <c r="AL385" s="48">
        <f t="shared" si="33"/>
        <v>4718709</v>
      </c>
    </row>
    <row r="386" spans="1:38" s="3" customFormat="1" ht="15" customHeight="1" x14ac:dyDescent="0.25">
      <c r="A386" s="52"/>
      <c r="B386" s="50"/>
      <c r="C386" s="51" t="s">
        <v>313</v>
      </c>
      <c r="D386" s="48">
        <f>cargo!Y386</f>
        <v>433479</v>
      </c>
      <c r="E386" s="48">
        <f>cargo!Z386</f>
        <v>229898</v>
      </c>
      <c r="F386" s="48">
        <f>cargo!AA386</f>
        <v>131382</v>
      </c>
      <c r="G386" s="48">
        <f>cargo!AB386</f>
        <v>98516</v>
      </c>
      <c r="H386" s="48">
        <f>cargo!AC386</f>
        <v>203581</v>
      </c>
      <c r="I386" s="48">
        <f>cargo!AD386</f>
        <v>203503</v>
      </c>
      <c r="J386" s="48">
        <f>cargo!AE386</f>
        <v>78</v>
      </c>
      <c r="K386" s="48">
        <f>cargo!BA386</f>
        <v>505324.5</v>
      </c>
      <c r="L386" s="48">
        <f>cargo!BB386</f>
        <v>246786.5</v>
      </c>
      <c r="M386" s="48">
        <f>cargo!BC386</f>
        <v>162692.5</v>
      </c>
      <c r="N386" s="48">
        <f>cargo!BD386</f>
        <v>84094</v>
      </c>
      <c r="O386" s="48">
        <f>cargo!BE386</f>
        <v>258538</v>
      </c>
      <c r="P386" s="48">
        <f>cargo!BF386</f>
        <v>258538</v>
      </c>
      <c r="Q386" s="48">
        <f>cargo!BG386</f>
        <v>0</v>
      </c>
      <c r="R386" s="48">
        <f>cargo!CC386</f>
        <v>509384.7</v>
      </c>
      <c r="S386" s="48">
        <f>cargo!CD386</f>
        <v>303121.7</v>
      </c>
      <c r="T386" s="48">
        <f>cargo!CE386</f>
        <v>193408.5</v>
      </c>
      <c r="U386" s="48">
        <f>cargo!CF386</f>
        <v>109713.2</v>
      </c>
      <c r="V386" s="48">
        <f>cargo!CG386</f>
        <v>206263</v>
      </c>
      <c r="W386" s="48">
        <f>cargo!CH386</f>
        <v>206263</v>
      </c>
      <c r="X386" s="48">
        <f>cargo!CI386</f>
        <v>0</v>
      </c>
      <c r="Y386" s="48">
        <f>cargo!DE386</f>
        <v>597482.777</v>
      </c>
      <c r="Z386" s="48">
        <f>cargo!DF386</f>
        <v>272668.777</v>
      </c>
      <c r="AA386" s="48">
        <f>cargo!DG386</f>
        <v>185848.967</v>
      </c>
      <c r="AB386" s="48">
        <f>cargo!DH386</f>
        <v>86819.81</v>
      </c>
      <c r="AC386" s="48">
        <f>cargo!DI386</f>
        <v>324814</v>
      </c>
      <c r="AD386" s="48">
        <f>cargo!DJ386</f>
        <v>324814</v>
      </c>
      <c r="AE386" s="48">
        <f>cargo!DK386</f>
        <v>0</v>
      </c>
      <c r="AF386" s="48">
        <f t="shared" si="33"/>
        <v>2045670.977</v>
      </c>
      <c r="AG386" s="48">
        <f t="shared" si="33"/>
        <v>1052474.977</v>
      </c>
      <c r="AH386" s="48">
        <f t="shared" si="33"/>
        <v>673331.96699999995</v>
      </c>
      <c r="AI386" s="48">
        <f t="shared" si="33"/>
        <v>379143.01</v>
      </c>
      <c r="AJ386" s="48">
        <f t="shared" si="33"/>
        <v>993196</v>
      </c>
      <c r="AK386" s="48">
        <f t="shared" si="33"/>
        <v>993118</v>
      </c>
      <c r="AL386" s="48">
        <f t="shared" si="33"/>
        <v>78</v>
      </c>
    </row>
    <row r="387" spans="1:38" s="3" customFormat="1" ht="15" customHeight="1" x14ac:dyDescent="0.25">
      <c r="A387" s="52"/>
      <c r="B387" s="50"/>
      <c r="C387" s="54" t="s">
        <v>314</v>
      </c>
      <c r="D387" s="48">
        <f>cargo!Y387</f>
        <v>433479</v>
      </c>
      <c r="E387" s="48">
        <f>cargo!Z387</f>
        <v>229898</v>
      </c>
      <c r="F387" s="48">
        <f>cargo!AA387</f>
        <v>131382</v>
      </c>
      <c r="G387" s="48">
        <f>cargo!AB387</f>
        <v>98516</v>
      </c>
      <c r="H387" s="48">
        <f>cargo!AC387</f>
        <v>203581</v>
      </c>
      <c r="I387" s="48">
        <f>cargo!AD387</f>
        <v>203503</v>
      </c>
      <c r="J387" s="48">
        <f>cargo!AE387</f>
        <v>78</v>
      </c>
      <c r="K387" s="48">
        <f>cargo!BA387</f>
        <v>505324.5</v>
      </c>
      <c r="L387" s="48">
        <f>cargo!BB387</f>
        <v>246786.5</v>
      </c>
      <c r="M387" s="48">
        <f>cargo!BC387</f>
        <v>162692.5</v>
      </c>
      <c r="N387" s="48">
        <f>cargo!BD387</f>
        <v>84094</v>
      </c>
      <c r="O387" s="48">
        <f>cargo!BE387</f>
        <v>258538</v>
      </c>
      <c r="P387" s="48">
        <f>cargo!BF387</f>
        <v>258538</v>
      </c>
      <c r="Q387" s="48">
        <f>cargo!BG387</f>
        <v>0</v>
      </c>
      <c r="R387" s="48">
        <f>cargo!CC387</f>
        <v>509384.7</v>
      </c>
      <c r="S387" s="48">
        <f>cargo!CD387</f>
        <v>303121.7</v>
      </c>
      <c r="T387" s="48">
        <f>cargo!CE387</f>
        <v>193408.5</v>
      </c>
      <c r="U387" s="48">
        <f>cargo!CF387</f>
        <v>109713.2</v>
      </c>
      <c r="V387" s="48">
        <f>cargo!CG387</f>
        <v>206263</v>
      </c>
      <c r="W387" s="48">
        <f>cargo!CH387</f>
        <v>206263</v>
      </c>
      <c r="X387" s="48">
        <f>cargo!CI387</f>
        <v>0</v>
      </c>
      <c r="Y387" s="48">
        <f>cargo!DE387</f>
        <v>597482.777</v>
      </c>
      <c r="Z387" s="48">
        <f>cargo!DF387</f>
        <v>272668.777</v>
      </c>
      <c r="AA387" s="48">
        <f>cargo!DG387</f>
        <v>185848.967</v>
      </c>
      <c r="AB387" s="48">
        <f>cargo!DH387</f>
        <v>86819.81</v>
      </c>
      <c r="AC387" s="48">
        <f>cargo!DI387</f>
        <v>324814</v>
      </c>
      <c r="AD387" s="48">
        <f>cargo!DJ387</f>
        <v>324814</v>
      </c>
      <c r="AE387" s="48">
        <f>cargo!DK387</f>
        <v>0</v>
      </c>
      <c r="AF387" s="48">
        <f t="shared" si="33"/>
        <v>2045670.977</v>
      </c>
      <c r="AG387" s="48">
        <f t="shared" si="33"/>
        <v>1052474.977</v>
      </c>
      <c r="AH387" s="48">
        <f t="shared" si="33"/>
        <v>673331.96699999995</v>
      </c>
      <c r="AI387" s="48">
        <f t="shared" si="33"/>
        <v>379143.01</v>
      </c>
      <c r="AJ387" s="48">
        <f t="shared" si="33"/>
        <v>993196</v>
      </c>
      <c r="AK387" s="48">
        <f t="shared" si="33"/>
        <v>993118</v>
      </c>
      <c r="AL387" s="48">
        <f t="shared" si="33"/>
        <v>78</v>
      </c>
    </row>
    <row r="388" spans="1:38" s="3" customFormat="1" ht="15" customHeight="1" x14ac:dyDescent="0.25">
      <c r="A388" s="52"/>
      <c r="B388" s="50"/>
      <c r="C388" s="54" t="s">
        <v>315</v>
      </c>
      <c r="D388" s="48">
        <f>cargo!Y388</f>
        <v>0</v>
      </c>
      <c r="E388" s="48">
        <f>cargo!Z388</f>
        <v>0</v>
      </c>
      <c r="F388" s="48">
        <f>cargo!AA388</f>
        <v>0</v>
      </c>
      <c r="G388" s="48">
        <f>cargo!AB388</f>
        <v>0</v>
      </c>
      <c r="H388" s="48">
        <f>cargo!AC388</f>
        <v>0</v>
      </c>
      <c r="I388" s="48">
        <f>cargo!AD388</f>
        <v>0</v>
      </c>
      <c r="J388" s="48">
        <f>cargo!AE388</f>
        <v>0</v>
      </c>
      <c r="K388" s="48">
        <f>cargo!BA388</f>
        <v>0</v>
      </c>
      <c r="L388" s="48">
        <f>cargo!BB388</f>
        <v>0</v>
      </c>
      <c r="M388" s="48">
        <f>cargo!BC388</f>
        <v>0</v>
      </c>
      <c r="N388" s="48">
        <f>cargo!BD388</f>
        <v>0</v>
      </c>
      <c r="O388" s="48">
        <f>cargo!BE388</f>
        <v>0</v>
      </c>
      <c r="P388" s="48">
        <f>cargo!BF388</f>
        <v>0</v>
      </c>
      <c r="Q388" s="48">
        <f>cargo!BG388</f>
        <v>0</v>
      </c>
      <c r="R388" s="48">
        <f>cargo!CC388</f>
        <v>0</v>
      </c>
      <c r="S388" s="48">
        <f>cargo!CD388</f>
        <v>0</v>
      </c>
      <c r="T388" s="48">
        <f>cargo!CE388</f>
        <v>0</v>
      </c>
      <c r="U388" s="48">
        <f>cargo!CF388</f>
        <v>0</v>
      </c>
      <c r="V388" s="48">
        <f>cargo!CG388</f>
        <v>0</v>
      </c>
      <c r="W388" s="48">
        <f>cargo!CH388</f>
        <v>0</v>
      </c>
      <c r="X388" s="48">
        <f>cargo!CI388</f>
        <v>0</v>
      </c>
      <c r="Y388" s="48">
        <f>cargo!DE388</f>
        <v>0</v>
      </c>
      <c r="Z388" s="48">
        <f>cargo!DF388</f>
        <v>0</v>
      </c>
      <c r="AA388" s="48">
        <f>cargo!DG388</f>
        <v>0</v>
      </c>
      <c r="AB388" s="48">
        <f>cargo!DH388</f>
        <v>0</v>
      </c>
      <c r="AC388" s="48">
        <f>cargo!DI388</f>
        <v>0</v>
      </c>
      <c r="AD388" s="48">
        <f>cargo!DJ388</f>
        <v>0</v>
      </c>
      <c r="AE388" s="48">
        <f>cargo!DK388</f>
        <v>0</v>
      </c>
      <c r="AF388" s="48">
        <f t="shared" si="33"/>
        <v>0</v>
      </c>
      <c r="AG388" s="48">
        <f t="shared" si="33"/>
        <v>0</v>
      </c>
      <c r="AH388" s="48">
        <f t="shared" si="33"/>
        <v>0</v>
      </c>
      <c r="AI388" s="48">
        <f t="shared" si="33"/>
        <v>0</v>
      </c>
      <c r="AJ388" s="48">
        <f t="shared" si="33"/>
        <v>0</v>
      </c>
      <c r="AK388" s="48">
        <f t="shared" si="33"/>
        <v>0</v>
      </c>
      <c r="AL388" s="48">
        <f t="shared" si="33"/>
        <v>0</v>
      </c>
    </row>
    <row r="389" spans="1:38" s="3" customFormat="1" ht="15" customHeight="1" x14ac:dyDescent="0.25">
      <c r="A389" s="52"/>
      <c r="B389" s="50"/>
      <c r="C389" s="54" t="s">
        <v>316</v>
      </c>
      <c r="D389" s="48">
        <f>cargo!Y389</f>
        <v>0</v>
      </c>
      <c r="E389" s="48">
        <f>cargo!Z389</f>
        <v>0</v>
      </c>
      <c r="F389" s="48">
        <f>cargo!AA389</f>
        <v>0</v>
      </c>
      <c r="G389" s="48">
        <f>cargo!AB389</f>
        <v>0</v>
      </c>
      <c r="H389" s="48">
        <f>cargo!AC389</f>
        <v>0</v>
      </c>
      <c r="I389" s="48">
        <f>cargo!AD389</f>
        <v>0</v>
      </c>
      <c r="J389" s="48">
        <f>cargo!AE389</f>
        <v>0</v>
      </c>
      <c r="K389" s="48">
        <f>cargo!BA389</f>
        <v>0</v>
      </c>
      <c r="L389" s="48">
        <f>cargo!BB389</f>
        <v>0</v>
      </c>
      <c r="M389" s="48">
        <f>cargo!BC389</f>
        <v>0</v>
      </c>
      <c r="N389" s="48">
        <f>cargo!BD389</f>
        <v>0</v>
      </c>
      <c r="O389" s="48">
        <f>cargo!BE389</f>
        <v>0</v>
      </c>
      <c r="P389" s="48">
        <f>cargo!BF389</f>
        <v>0</v>
      </c>
      <c r="Q389" s="48">
        <f>cargo!BG389</f>
        <v>0</v>
      </c>
      <c r="R389" s="48">
        <f>cargo!CC389</f>
        <v>0</v>
      </c>
      <c r="S389" s="48">
        <f>cargo!CD389</f>
        <v>0</v>
      </c>
      <c r="T389" s="48">
        <f>cargo!CE389</f>
        <v>0</v>
      </c>
      <c r="U389" s="48">
        <f>cargo!CF389</f>
        <v>0</v>
      </c>
      <c r="V389" s="48">
        <f>cargo!CG389</f>
        <v>0</v>
      </c>
      <c r="W389" s="48">
        <f>cargo!CH389</f>
        <v>0</v>
      </c>
      <c r="X389" s="48">
        <f>cargo!CI389</f>
        <v>0</v>
      </c>
      <c r="Y389" s="48">
        <f>cargo!DE389</f>
        <v>0</v>
      </c>
      <c r="Z389" s="48">
        <f>cargo!DF389</f>
        <v>0</v>
      </c>
      <c r="AA389" s="48">
        <f>cargo!DG389</f>
        <v>0</v>
      </c>
      <c r="AB389" s="48">
        <f>cargo!DH389</f>
        <v>0</v>
      </c>
      <c r="AC389" s="48">
        <f>cargo!DI389</f>
        <v>0</v>
      </c>
      <c r="AD389" s="48">
        <f>cargo!DJ389</f>
        <v>0</v>
      </c>
      <c r="AE389" s="48">
        <f>cargo!DK389</f>
        <v>0</v>
      </c>
      <c r="AF389" s="48">
        <f t="shared" si="33"/>
        <v>0</v>
      </c>
      <c r="AG389" s="48">
        <f t="shared" si="33"/>
        <v>0</v>
      </c>
      <c r="AH389" s="48">
        <f t="shared" si="33"/>
        <v>0</v>
      </c>
      <c r="AI389" s="48">
        <f t="shared" si="33"/>
        <v>0</v>
      </c>
      <c r="AJ389" s="48">
        <f t="shared" si="33"/>
        <v>0</v>
      </c>
      <c r="AK389" s="48">
        <f t="shared" si="33"/>
        <v>0</v>
      </c>
      <c r="AL389" s="48">
        <f t="shared" si="33"/>
        <v>0</v>
      </c>
    </row>
    <row r="390" spans="1:38" s="3" customFormat="1" ht="15" customHeight="1" x14ac:dyDescent="0.25">
      <c r="A390" s="52"/>
      <c r="B390" s="50"/>
      <c r="C390" s="54" t="s">
        <v>317</v>
      </c>
      <c r="D390" s="48">
        <f>cargo!Y390</f>
        <v>0</v>
      </c>
      <c r="E390" s="48">
        <f>cargo!Z390</f>
        <v>0</v>
      </c>
      <c r="F390" s="48">
        <f>cargo!AA390</f>
        <v>0</v>
      </c>
      <c r="G390" s="48">
        <f>cargo!AB390</f>
        <v>0</v>
      </c>
      <c r="H390" s="48">
        <f>cargo!AC390</f>
        <v>0</v>
      </c>
      <c r="I390" s="48">
        <f>cargo!AD390</f>
        <v>0</v>
      </c>
      <c r="J390" s="48">
        <f>cargo!AE390</f>
        <v>0</v>
      </c>
      <c r="K390" s="48">
        <f>cargo!BA390</f>
        <v>0</v>
      </c>
      <c r="L390" s="48">
        <f>cargo!BB390</f>
        <v>0</v>
      </c>
      <c r="M390" s="48">
        <f>cargo!BC390</f>
        <v>0</v>
      </c>
      <c r="N390" s="48">
        <f>cargo!BD390</f>
        <v>0</v>
      </c>
      <c r="O390" s="48">
        <f>cargo!BE390</f>
        <v>0</v>
      </c>
      <c r="P390" s="48">
        <f>cargo!BF390</f>
        <v>0</v>
      </c>
      <c r="Q390" s="48">
        <f>cargo!BG390</f>
        <v>0</v>
      </c>
      <c r="R390" s="48">
        <f>cargo!CC390</f>
        <v>0</v>
      </c>
      <c r="S390" s="48">
        <f>cargo!CD390</f>
        <v>0</v>
      </c>
      <c r="T390" s="48">
        <f>cargo!CE390</f>
        <v>0</v>
      </c>
      <c r="U390" s="48">
        <f>cargo!CF390</f>
        <v>0</v>
      </c>
      <c r="V390" s="48">
        <f>cargo!CG390</f>
        <v>0</v>
      </c>
      <c r="W390" s="48">
        <f>cargo!CH390</f>
        <v>0</v>
      </c>
      <c r="X390" s="48">
        <f>cargo!CI390</f>
        <v>0</v>
      </c>
      <c r="Y390" s="48">
        <f>cargo!DE390</f>
        <v>0</v>
      </c>
      <c r="Z390" s="48">
        <f>cargo!DF390</f>
        <v>0</v>
      </c>
      <c r="AA390" s="48">
        <f>cargo!DG390</f>
        <v>0</v>
      </c>
      <c r="AB390" s="48">
        <f>cargo!DH390</f>
        <v>0</v>
      </c>
      <c r="AC390" s="48">
        <f>cargo!DI390</f>
        <v>0</v>
      </c>
      <c r="AD390" s="48">
        <f>cargo!DJ390</f>
        <v>0</v>
      </c>
      <c r="AE390" s="48">
        <f>cargo!DK390</f>
        <v>0</v>
      </c>
      <c r="AF390" s="48">
        <f t="shared" si="33"/>
        <v>0</v>
      </c>
      <c r="AG390" s="48">
        <f t="shared" si="33"/>
        <v>0</v>
      </c>
      <c r="AH390" s="48">
        <f t="shared" si="33"/>
        <v>0</v>
      </c>
      <c r="AI390" s="48">
        <f t="shared" si="33"/>
        <v>0</v>
      </c>
      <c r="AJ390" s="48">
        <f t="shared" si="33"/>
        <v>0</v>
      </c>
      <c r="AK390" s="48">
        <f t="shared" si="33"/>
        <v>0</v>
      </c>
      <c r="AL390" s="48">
        <f t="shared" si="33"/>
        <v>0</v>
      </c>
    </row>
    <row r="391" spans="1:38" s="3" customFormat="1" ht="15" customHeight="1" x14ac:dyDescent="0.25">
      <c r="A391" s="52"/>
      <c r="B391" s="50"/>
      <c r="C391" s="51" t="s">
        <v>318</v>
      </c>
      <c r="D391" s="48">
        <f>cargo!Y391</f>
        <v>0</v>
      </c>
      <c r="E391" s="48">
        <f>cargo!Z391</f>
        <v>0</v>
      </c>
      <c r="F391" s="48">
        <f>cargo!AA391</f>
        <v>0</v>
      </c>
      <c r="G391" s="48">
        <f>cargo!AB391</f>
        <v>0</v>
      </c>
      <c r="H391" s="48">
        <f>cargo!AC391</f>
        <v>0</v>
      </c>
      <c r="I391" s="48">
        <f>cargo!AD391</f>
        <v>0</v>
      </c>
      <c r="J391" s="48">
        <f>cargo!AE391</f>
        <v>0</v>
      </c>
      <c r="K391" s="48">
        <f>cargo!BA391</f>
        <v>0</v>
      </c>
      <c r="L391" s="48">
        <f>cargo!BB391</f>
        <v>0</v>
      </c>
      <c r="M391" s="48">
        <f>cargo!BC391</f>
        <v>0</v>
      </c>
      <c r="N391" s="48">
        <f>cargo!BD391</f>
        <v>0</v>
      </c>
      <c r="O391" s="48">
        <f>cargo!BE391</f>
        <v>0</v>
      </c>
      <c r="P391" s="48">
        <f>cargo!BF391</f>
        <v>0</v>
      </c>
      <c r="Q391" s="48">
        <f>cargo!BG391</f>
        <v>0</v>
      </c>
      <c r="R391" s="48">
        <f>cargo!CC391</f>
        <v>0</v>
      </c>
      <c r="S391" s="48">
        <f>cargo!CD391</f>
        <v>0</v>
      </c>
      <c r="T391" s="48">
        <f>cargo!CE391</f>
        <v>0</v>
      </c>
      <c r="U391" s="48">
        <f>cargo!CF391</f>
        <v>0</v>
      </c>
      <c r="V391" s="48">
        <f>cargo!CG391</f>
        <v>0</v>
      </c>
      <c r="W391" s="48">
        <f>cargo!CH391</f>
        <v>0</v>
      </c>
      <c r="X391" s="48">
        <f>cargo!CI391</f>
        <v>0</v>
      </c>
      <c r="Y391" s="48">
        <f>cargo!DE391</f>
        <v>0</v>
      </c>
      <c r="Z391" s="48">
        <f>cargo!DF391</f>
        <v>0</v>
      </c>
      <c r="AA391" s="48">
        <f>cargo!DG391</f>
        <v>0</v>
      </c>
      <c r="AB391" s="48">
        <f>cargo!DH391</f>
        <v>0</v>
      </c>
      <c r="AC391" s="48">
        <f>cargo!DI391</f>
        <v>0</v>
      </c>
      <c r="AD391" s="48">
        <f>cargo!DJ391</f>
        <v>0</v>
      </c>
      <c r="AE391" s="48">
        <f>cargo!DK391</f>
        <v>0</v>
      </c>
      <c r="AF391" s="48">
        <f t="shared" si="33"/>
        <v>0</v>
      </c>
      <c r="AG391" s="48">
        <f t="shared" si="33"/>
        <v>0</v>
      </c>
      <c r="AH391" s="48">
        <f t="shared" si="33"/>
        <v>0</v>
      </c>
      <c r="AI391" s="48">
        <f t="shared" si="33"/>
        <v>0</v>
      </c>
      <c r="AJ391" s="48">
        <f t="shared" si="33"/>
        <v>0</v>
      </c>
      <c r="AK391" s="48">
        <f t="shared" si="33"/>
        <v>0</v>
      </c>
      <c r="AL391" s="48">
        <f t="shared" si="33"/>
        <v>0</v>
      </c>
    </row>
    <row r="392" spans="1:38" s="3" customFormat="1" ht="15" customHeight="1" x14ac:dyDescent="0.25">
      <c r="A392" s="52"/>
      <c r="B392" s="50"/>
      <c r="C392" s="51" t="s">
        <v>319</v>
      </c>
      <c r="D392" s="48">
        <f>cargo!Y392</f>
        <v>3787</v>
      </c>
      <c r="E392" s="48">
        <f>cargo!Z392</f>
        <v>3787</v>
      </c>
      <c r="F392" s="48">
        <f>cargo!AA392</f>
        <v>0</v>
      </c>
      <c r="G392" s="48">
        <f>cargo!AB392</f>
        <v>3787</v>
      </c>
      <c r="H392" s="48">
        <f>cargo!AC392</f>
        <v>0</v>
      </c>
      <c r="I392" s="48">
        <f>cargo!AD392</f>
        <v>0</v>
      </c>
      <c r="J392" s="48">
        <f>cargo!AE392</f>
        <v>0</v>
      </c>
      <c r="K392" s="48">
        <f>cargo!BA392</f>
        <v>6257</v>
      </c>
      <c r="L392" s="48">
        <f>cargo!BB392</f>
        <v>6257</v>
      </c>
      <c r="M392" s="48">
        <f>cargo!BC392</f>
        <v>0</v>
      </c>
      <c r="N392" s="48">
        <f>cargo!BD392</f>
        <v>6257</v>
      </c>
      <c r="O392" s="48">
        <f>cargo!BE392</f>
        <v>0</v>
      </c>
      <c r="P392" s="48">
        <f>cargo!BF392</f>
        <v>0</v>
      </c>
      <c r="Q392" s="48">
        <f>cargo!BG392</f>
        <v>0</v>
      </c>
      <c r="R392" s="48">
        <f>cargo!CC392</f>
        <v>4806</v>
      </c>
      <c r="S392" s="48">
        <f>cargo!CD392</f>
        <v>4806</v>
      </c>
      <c r="T392" s="48">
        <f>cargo!CE392</f>
        <v>0</v>
      </c>
      <c r="U392" s="48">
        <f>cargo!CF392</f>
        <v>4806</v>
      </c>
      <c r="V392" s="48">
        <f>cargo!CG392</f>
        <v>0</v>
      </c>
      <c r="W392" s="48">
        <f>cargo!CH392</f>
        <v>0</v>
      </c>
      <c r="X392" s="48">
        <f>cargo!CI392</f>
        <v>0</v>
      </c>
      <c r="Y392" s="48">
        <f>cargo!DE392</f>
        <v>6524</v>
      </c>
      <c r="Z392" s="48">
        <f>cargo!DF392</f>
        <v>6524</v>
      </c>
      <c r="AA392" s="48">
        <f>cargo!DG392</f>
        <v>0</v>
      </c>
      <c r="AB392" s="48">
        <f>cargo!DH392</f>
        <v>6524</v>
      </c>
      <c r="AC392" s="48">
        <f>cargo!DI392</f>
        <v>0</v>
      </c>
      <c r="AD392" s="48">
        <f>cargo!DJ392</f>
        <v>0</v>
      </c>
      <c r="AE392" s="48">
        <f>cargo!DK392</f>
        <v>0</v>
      </c>
      <c r="AF392" s="48">
        <f t="shared" si="33"/>
        <v>21374</v>
      </c>
      <c r="AG392" s="48">
        <f t="shared" si="33"/>
        <v>21374</v>
      </c>
      <c r="AH392" s="48">
        <f t="shared" si="33"/>
        <v>0</v>
      </c>
      <c r="AI392" s="48">
        <f t="shared" si="33"/>
        <v>21374</v>
      </c>
      <c r="AJ392" s="48">
        <f t="shared" si="33"/>
        <v>0</v>
      </c>
      <c r="AK392" s="48">
        <f t="shared" si="33"/>
        <v>0</v>
      </c>
      <c r="AL392" s="48">
        <f t="shared" si="33"/>
        <v>0</v>
      </c>
    </row>
    <row r="393" spans="1:38" s="3" customFormat="1" ht="15" customHeight="1" x14ac:dyDescent="0.25">
      <c r="A393" s="52"/>
      <c r="B393" s="50"/>
      <c r="C393" s="51" t="s">
        <v>51</v>
      </c>
      <c r="D393" s="48">
        <f>cargo!Y393</f>
        <v>18232</v>
      </c>
      <c r="E393" s="48">
        <f>cargo!Z393</f>
        <v>18232</v>
      </c>
      <c r="F393" s="48">
        <f>cargo!AA393</f>
        <v>299</v>
      </c>
      <c r="G393" s="48">
        <f>cargo!AB393</f>
        <v>17933</v>
      </c>
      <c r="H393" s="48">
        <f>cargo!AC393</f>
        <v>0</v>
      </c>
      <c r="I393" s="48">
        <f>cargo!AD393</f>
        <v>0</v>
      </c>
      <c r="J393" s="48">
        <f>cargo!AE393</f>
        <v>0</v>
      </c>
      <c r="K393" s="48">
        <f>cargo!BA393</f>
        <v>16648</v>
      </c>
      <c r="L393" s="48">
        <f>cargo!BB393</f>
        <v>16648</v>
      </c>
      <c r="M393" s="48">
        <f>cargo!BC393</f>
        <v>0</v>
      </c>
      <c r="N393" s="48">
        <f>cargo!BD393</f>
        <v>16648</v>
      </c>
      <c r="O393" s="48">
        <f>cargo!BE393</f>
        <v>0</v>
      </c>
      <c r="P393" s="48">
        <f>cargo!BF393</f>
        <v>0</v>
      </c>
      <c r="Q393" s="48">
        <f>cargo!BG393</f>
        <v>0</v>
      </c>
      <c r="R393" s="48">
        <f>cargo!CC393</f>
        <v>14570</v>
      </c>
      <c r="S393" s="48">
        <f>cargo!CD393</f>
        <v>14570</v>
      </c>
      <c r="T393" s="48">
        <f>cargo!CE393</f>
        <v>618</v>
      </c>
      <c r="U393" s="48">
        <f>cargo!CF393</f>
        <v>13952</v>
      </c>
      <c r="V393" s="48">
        <f>cargo!CG393</f>
        <v>0</v>
      </c>
      <c r="W393" s="48">
        <f>cargo!CH393</f>
        <v>0</v>
      </c>
      <c r="X393" s="48">
        <f>cargo!CI393</f>
        <v>0</v>
      </c>
      <c r="Y393" s="48">
        <f>cargo!DE393</f>
        <v>895</v>
      </c>
      <c r="Z393" s="48">
        <f>cargo!DF393</f>
        <v>895</v>
      </c>
      <c r="AA393" s="48">
        <f>cargo!DG393</f>
        <v>90</v>
      </c>
      <c r="AB393" s="48">
        <f>cargo!DH393</f>
        <v>805</v>
      </c>
      <c r="AC393" s="48">
        <f>cargo!DI393</f>
        <v>0</v>
      </c>
      <c r="AD393" s="48">
        <f>cargo!DJ393</f>
        <v>0</v>
      </c>
      <c r="AE393" s="48">
        <f>cargo!DK393</f>
        <v>0</v>
      </c>
      <c r="AF393" s="48">
        <f t="shared" si="33"/>
        <v>50345</v>
      </c>
      <c r="AG393" s="48">
        <f t="shared" si="33"/>
        <v>50345</v>
      </c>
      <c r="AH393" s="48">
        <f t="shared" si="33"/>
        <v>1007</v>
      </c>
      <c r="AI393" s="48">
        <f t="shared" si="33"/>
        <v>49338</v>
      </c>
      <c r="AJ393" s="48">
        <f t="shared" si="33"/>
        <v>0</v>
      </c>
      <c r="AK393" s="48">
        <f t="shared" si="33"/>
        <v>0</v>
      </c>
      <c r="AL393" s="48">
        <f t="shared" si="33"/>
        <v>0</v>
      </c>
    </row>
    <row r="394" spans="1:38" s="3" customFormat="1" ht="15" customHeight="1" x14ac:dyDescent="0.25">
      <c r="A394" s="52"/>
      <c r="B394" s="50"/>
      <c r="C394" s="51" t="s">
        <v>26</v>
      </c>
      <c r="D394" s="48">
        <f>cargo!Y394</f>
        <v>3517428</v>
      </c>
      <c r="E394" s="48">
        <f>cargo!Z394</f>
        <v>903912</v>
      </c>
      <c r="F394" s="48">
        <f>cargo!AA394</f>
        <v>657053</v>
      </c>
      <c r="G394" s="48">
        <f>cargo!AB394</f>
        <v>246859</v>
      </c>
      <c r="H394" s="48">
        <f>cargo!AC394</f>
        <v>2613516</v>
      </c>
      <c r="I394" s="48">
        <f>cargo!AD394</f>
        <v>1612790</v>
      </c>
      <c r="J394" s="48">
        <f>cargo!AE394</f>
        <v>1000726</v>
      </c>
      <c r="K394" s="48">
        <f>cargo!BA394</f>
        <v>3836263</v>
      </c>
      <c r="L394" s="48">
        <f>cargo!BB394</f>
        <v>878675</v>
      </c>
      <c r="M394" s="48">
        <f>cargo!BC394</f>
        <v>629303</v>
      </c>
      <c r="N394" s="48">
        <f>cargo!BD394</f>
        <v>249372</v>
      </c>
      <c r="O394" s="48">
        <f>cargo!BE394</f>
        <v>2957588</v>
      </c>
      <c r="P394" s="48">
        <f>cargo!BF394</f>
        <v>1738175</v>
      </c>
      <c r="Q394" s="48">
        <f>cargo!BG394</f>
        <v>1219413</v>
      </c>
      <c r="R394" s="48">
        <f>cargo!CC394</f>
        <v>4176050</v>
      </c>
      <c r="S394" s="48">
        <f>cargo!CD394</f>
        <v>912634</v>
      </c>
      <c r="T394" s="48">
        <f>cargo!CE394</f>
        <v>674360</v>
      </c>
      <c r="U394" s="48">
        <f>cargo!CF394</f>
        <v>238274</v>
      </c>
      <c r="V394" s="48">
        <f>cargo!CG394</f>
        <v>3263416</v>
      </c>
      <c r="W394" s="48">
        <f>cargo!CH394</f>
        <v>2032505</v>
      </c>
      <c r="X394" s="48">
        <f>cargo!CI394</f>
        <v>1230911</v>
      </c>
      <c r="Y394" s="48">
        <f>cargo!DE394</f>
        <v>4132635</v>
      </c>
      <c r="Z394" s="48">
        <f>cargo!DF394</f>
        <v>996338</v>
      </c>
      <c r="AA394" s="48">
        <f>cargo!DG394</f>
        <v>756922</v>
      </c>
      <c r="AB394" s="48">
        <f>cargo!DH394</f>
        <v>239416</v>
      </c>
      <c r="AC394" s="48">
        <f>cargo!DI394</f>
        <v>3136297</v>
      </c>
      <c r="AD394" s="48">
        <f>cargo!DJ394</f>
        <v>1868716</v>
      </c>
      <c r="AE394" s="48">
        <f>cargo!DK394</f>
        <v>1267581</v>
      </c>
      <c r="AF394" s="48">
        <f t="shared" si="33"/>
        <v>15662376</v>
      </c>
      <c r="AG394" s="48">
        <f t="shared" si="33"/>
        <v>3691559</v>
      </c>
      <c r="AH394" s="48">
        <f t="shared" si="33"/>
        <v>2717638</v>
      </c>
      <c r="AI394" s="48">
        <f t="shared" si="33"/>
        <v>973921</v>
      </c>
      <c r="AJ394" s="48">
        <f t="shared" si="33"/>
        <v>11970817</v>
      </c>
      <c r="AK394" s="48">
        <f t="shared" si="33"/>
        <v>7252186</v>
      </c>
      <c r="AL394" s="48">
        <f t="shared" si="33"/>
        <v>4718631</v>
      </c>
    </row>
    <row r="395" spans="1:38" s="3" customFormat="1" ht="15" customHeight="1" x14ac:dyDescent="0.25">
      <c r="A395" s="52"/>
      <c r="B395" s="50"/>
      <c r="C395" s="54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</row>
    <row r="396" spans="1:38" s="3" customFormat="1" ht="15" customHeight="1" x14ac:dyDescent="0.25">
      <c r="A396" s="49"/>
      <c r="B396" s="50" t="s">
        <v>320</v>
      </c>
      <c r="C396" s="51"/>
      <c r="D396" s="48">
        <f>cargo!Y396</f>
        <v>1337173.4645</v>
      </c>
      <c r="E396" s="48">
        <f>cargo!Z396</f>
        <v>512726.3995</v>
      </c>
      <c r="F396" s="48">
        <f>cargo!AA396</f>
        <v>297676.25100000005</v>
      </c>
      <c r="G396" s="48">
        <f>cargo!AB396</f>
        <v>215050.14849999995</v>
      </c>
      <c r="H396" s="48">
        <f>cargo!AC396</f>
        <v>824447.06499999994</v>
      </c>
      <c r="I396" s="48">
        <f>cargo!AD396</f>
        <v>613439.76799999992</v>
      </c>
      <c r="J396" s="48">
        <f>cargo!AE396</f>
        <v>211007.29700000002</v>
      </c>
      <c r="K396" s="48">
        <f>cargo!BA396</f>
        <v>1238653.0769</v>
      </c>
      <c r="L396" s="48">
        <f>cargo!BB396</f>
        <v>502755.43</v>
      </c>
      <c r="M396" s="48">
        <f>cargo!BC396</f>
        <v>312370.29300000001</v>
      </c>
      <c r="N396" s="48">
        <f>cargo!BD396</f>
        <v>190385.13699999999</v>
      </c>
      <c r="O396" s="48">
        <f>cargo!BE396</f>
        <v>735897.64690000005</v>
      </c>
      <c r="P396" s="48">
        <f>cargo!BF396</f>
        <v>509364.8089</v>
      </c>
      <c r="Q396" s="48">
        <f>cargo!BG396</f>
        <v>226532.83799999999</v>
      </c>
      <c r="R396" s="48">
        <f>cargo!CC396</f>
        <v>1385958.9715</v>
      </c>
      <c r="S396" s="48">
        <f>cargo!CD396</f>
        <v>514909.35449999996</v>
      </c>
      <c r="T396" s="48">
        <f>cargo!CE396</f>
        <v>314749.94999999995</v>
      </c>
      <c r="U396" s="48">
        <f>cargo!CF396</f>
        <v>200159.4045</v>
      </c>
      <c r="V396" s="48">
        <f>cargo!CG396</f>
        <v>871049.61699999997</v>
      </c>
      <c r="W396" s="48">
        <f>cargo!CH396</f>
        <v>600422.65399999998</v>
      </c>
      <c r="X396" s="48">
        <f>cargo!CI396</f>
        <v>270626.96299999999</v>
      </c>
      <c r="Y396" s="48">
        <f>cargo!DE396</f>
        <v>1399128.2420000001</v>
      </c>
      <c r="Z396" s="48">
        <f>cargo!DF396</f>
        <v>609913.304</v>
      </c>
      <c r="AA396" s="48">
        <f>cargo!DG396</f>
        <v>332088.34100000001</v>
      </c>
      <c r="AB396" s="48">
        <f>cargo!DH396</f>
        <v>277824.96299999999</v>
      </c>
      <c r="AC396" s="48">
        <f>cargo!DI396</f>
        <v>789214.93799999997</v>
      </c>
      <c r="AD396" s="48">
        <f>cargo!DJ396</f>
        <v>550370.20699999994</v>
      </c>
      <c r="AE396" s="48">
        <f>cargo!DK396</f>
        <v>238844.731</v>
      </c>
      <c r="AF396" s="48">
        <f t="shared" ref="AF396:AL405" si="34">D396+K396+R396+Y396</f>
        <v>5360913.7549000001</v>
      </c>
      <c r="AG396" s="48">
        <f t="shared" si="34"/>
        <v>2140304.4879999999</v>
      </c>
      <c r="AH396" s="48">
        <f t="shared" si="34"/>
        <v>1256884.835</v>
      </c>
      <c r="AI396" s="48">
        <f t="shared" si="34"/>
        <v>883419.65299999993</v>
      </c>
      <c r="AJ396" s="48">
        <f t="shared" si="34"/>
        <v>3220609.2669000002</v>
      </c>
      <c r="AK396" s="48">
        <f t="shared" si="34"/>
        <v>2273597.4378999998</v>
      </c>
      <c r="AL396" s="48">
        <f t="shared" si="34"/>
        <v>947011.82900000003</v>
      </c>
    </row>
    <row r="397" spans="1:38" s="3" customFormat="1" ht="15" customHeight="1" x14ac:dyDescent="0.25">
      <c r="A397" s="52"/>
      <c r="B397" s="50"/>
      <c r="C397" s="51" t="s">
        <v>321</v>
      </c>
      <c r="D397" s="48">
        <f>cargo!Y397</f>
        <v>721686.27650000004</v>
      </c>
      <c r="E397" s="48">
        <f>cargo!Z397</f>
        <v>328065.16450000001</v>
      </c>
      <c r="F397" s="48">
        <f>cargo!AA397</f>
        <v>187521.22600000002</v>
      </c>
      <c r="G397" s="48">
        <f>cargo!AB397</f>
        <v>140543.93849999999</v>
      </c>
      <c r="H397" s="48">
        <f>cargo!AC397</f>
        <v>393621.11200000002</v>
      </c>
      <c r="I397" s="48">
        <f>cargo!AD397</f>
        <v>247215.11200000002</v>
      </c>
      <c r="J397" s="48">
        <f>cargo!AE397</f>
        <v>146406</v>
      </c>
      <c r="K397" s="48">
        <f>cargo!BA397</f>
        <v>693632.44299999997</v>
      </c>
      <c r="L397" s="48">
        <f>cargo!BB397</f>
        <v>306751.63300000003</v>
      </c>
      <c r="M397" s="48">
        <f>cargo!BC397</f>
        <v>182291.47400000002</v>
      </c>
      <c r="N397" s="48">
        <f>cargo!BD397</f>
        <v>124460.15899999999</v>
      </c>
      <c r="O397" s="48">
        <f>cargo!BE397</f>
        <v>386880.81</v>
      </c>
      <c r="P397" s="48">
        <f>cargo!BF397</f>
        <v>225348.81</v>
      </c>
      <c r="Q397" s="48">
        <f>cargo!BG397</f>
        <v>161532</v>
      </c>
      <c r="R397" s="48">
        <f>cargo!CC397</f>
        <v>790802.08349999995</v>
      </c>
      <c r="S397" s="48">
        <f>cargo!CD397</f>
        <v>335442.52949999995</v>
      </c>
      <c r="T397" s="48">
        <f>cargo!CE397</f>
        <v>198676.62399999998</v>
      </c>
      <c r="U397" s="48">
        <f>cargo!CF397</f>
        <v>136765.90549999999</v>
      </c>
      <c r="V397" s="48">
        <f>cargo!CG397</f>
        <v>455359.554</v>
      </c>
      <c r="W397" s="48">
        <f>cargo!CH397</f>
        <v>256405.554</v>
      </c>
      <c r="X397" s="48">
        <f>cargo!CI397</f>
        <v>198954</v>
      </c>
      <c r="Y397" s="48">
        <f>cargo!DE397</f>
        <v>750007.83699999994</v>
      </c>
      <c r="Z397" s="48">
        <f>cargo!DF397</f>
        <v>319518.55699999997</v>
      </c>
      <c r="AA397" s="48">
        <f>cargo!DG397</f>
        <v>190289.51199999999</v>
      </c>
      <c r="AB397" s="48">
        <f>cargo!DH397</f>
        <v>129229.045</v>
      </c>
      <c r="AC397" s="48">
        <f>cargo!DI397</f>
        <v>430489.27999999997</v>
      </c>
      <c r="AD397" s="48">
        <f>cargo!DJ397</f>
        <v>247195.27999999997</v>
      </c>
      <c r="AE397" s="48">
        <f>cargo!DK397</f>
        <v>183294</v>
      </c>
      <c r="AF397" s="48">
        <f t="shared" si="34"/>
        <v>2956128.64</v>
      </c>
      <c r="AG397" s="48">
        <f t="shared" si="34"/>
        <v>1289777.8840000001</v>
      </c>
      <c r="AH397" s="48">
        <f t="shared" si="34"/>
        <v>758778.83600000001</v>
      </c>
      <c r="AI397" s="48">
        <f t="shared" si="34"/>
        <v>530999.04799999995</v>
      </c>
      <c r="AJ397" s="48">
        <f t="shared" si="34"/>
        <v>1666350.7560000001</v>
      </c>
      <c r="AK397" s="48">
        <f t="shared" si="34"/>
        <v>976164.75600000005</v>
      </c>
      <c r="AL397" s="48">
        <f t="shared" si="34"/>
        <v>690186</v>
      </c>
    </row>
    <row r="398" spans="1:38" s="3" customFormat="1" ht="15" customHeight="1" x14ac:dyDescent="0.25">
      <c r="A398" s="52"/>
      <c r="B398" s="50"/>
      <c r="C398" s="54" t="s">
        <v>322</v>
      </c>
      <c r="D398" s="48">
        <f>cargo!Y398</f>
        <v>139.102</v>
      </c>
      <c r="E398" s="48">
        <f>cargo!Z398</f>
        <v>139.102</v>
      </c>
      <c r="F398" s="48">
        <f>cargo!AA398</f>
        <v>139.102</v>
      </c>
      <c r="G398" s="48">
        <f>cargo!AB398</f>
        <v>0</v>
      </c>
      <c r="H398" s="48">
        <f>cargo!AC398</f>
        <v>0</v>
      </c>
      <c r="I398" s="48">
        <f>cargo!AD398</f>
        <v>0</v>
      </c>
      <c r="J398" s="48">
        <f>cargo!AE398</f>
        <v>0</v>
      </c>
      <c r="K398" s="48">
        <f>cargo!BA398</f>
        <v>0</v>
      </c>
      <c r="L398" s="48">
        <f>cargo!BB398</f>
        <v>0</v>
      </c>
      <c r="M398" s="48">
        <f>cargo!BC398</f>
        <v>0</v>
      </c>
      <c r="N398" s="48">
        <f>cargo!BD398</f>
        <v>0</v>
      </c>
      <c r="O398" s="48">
        <f>cargo!BE398</f>
        <v>0</v>
      </c>
      <c r="P398" s="48">
        <f>cargo!BF398</f>
        <v>0</v>
      </c>
      <c r="Q398" s="48">
        <f>cargo!BG398</f>
        <v>0</v>
      </c>
      <c r="R398" s="48">
        <f>cargo!CC398</f>
        <v>648.91099999999994</v>
      </c>
      <c r="S398" s="48">
        <f>cargo!CD398</f>
        <v>648.91099999999994</v>
      </c>
      <c r="T398" s="48">
        <f>cargo!CE398</f>
        <v>0</v>
      </c>
      <c r="U398" s="48">
        <f>cargo!CF398</f>
        <v>648.91099999999994</v>
      </c>
      <c r="V398" s="48">
        <f>cargo!CG398</f>
        <v>0</v>
      </c>
      <c r="W398" s="48">
        <f>cargo!CH398</f>
        <v>0</v>
      </c>
      <c r="X398" s="48">
        <f>cargo!CI398</f>
        <v>0</v>
      </c>
      <c r="Y398" s="48">
        <f>cargo!DE398</f>
        <v>0</v>
      </c>
      <c r="Z398" s="48">
        <f>cargo!DF398</f>
        <v>0</v>
      </c>
      <c r="AA398" s="48">
        <f>cargo!DG398</f>
        <v>0</v>
      </c>
      <c r="AB398" s="48">
        <f>cargo!DH398</f>
        <v>0</v>
      </c>
      <c r="AC398" s="48">
        <f>cargo!DI398</f>
        <v>0</v>
      </c>
      <c r="AD398" s="48">
        <f>cargo!DJ398</f>
        <v>0</v>
      </c>
      <c r="AE398" s="48">
        <f>cargo!DK398</f>
        <v>0</v>
      </c>
      <c r="AF398" s="48">
        <f t="shared" si="34"/>
        <v>788.01299999999992</v>
      </c>
      <c r="AG398" s="48">
        <f t="shared" si="34"/>
        <v>788.01299999999992</v>
      </c>
      <c r="AH398" s="48">
        <f t="shared" si="34"/>
        <v>139.102</v>
      </c>
      <c r="AI398" s="48">
        <f t="shared" si="34"/>
        <v>648.91099999999994</v>
      </c>
      <c r="AJ398" s="48">
        <f t="shared" si="34"/>
        <v>0</v>
      </c>
      <c r="AK398" s="48">
        <f t="shared" si="34"/>
        <v>0</v>
      </c>
      <c r="AL398" s="48">
        <f t="shared" si="34"/>
        <v>0</v>
      </c>
    </row>
    <row r="399" spans="1:38" s="3" customFormat="1" ht="15" customHeight="1" x14ac:dyDescent="0.25">
      <c r="A399" s="52"/>
      <c r="B399" s="50"/>
      <c r="C399" s="54" t="s">
        <v>321</v>
      </c>
      <c r="D399" s="48">
        <f>cargo!Y399</f>
        <v>721547.17449999996</v>
      </c>
      <c r="E399" s="48">
        <f>cargo!Z399</f>
        <v>327926.0625</v>
      </c>
      <c r="F399" s="48">
        <f>cargo!AA399</f>
        <v>187382.12400000001</v>
      </c>
      <c r="G399" s="48">
        <f>cargo!AB399</f>
        <v>140543.93849999999</v>
      </c>
      <c r="H399" s="48">
        <f>cargo!AC399</f>
        <v>393621.11200000002</v>
      </c>
      <c r="I399" s="48">
        <f>cargo!AD399</f>
        <v>247215.11200000002</v>
      </c>
      <c r="J399" s="48">
        <f>cargo!AE399</f>
        <v>146406</v>
      </c>
      <c r="K399" s="48">
        <f>cargo!BA399</f>
        <v>693632.44299999997</v>
      </c>
      <c r="L399" s="48">
        <f>cargo!BB399</f>
        <v>306751.63300000003</v>
      </c>
      <c r="M399" s="48">
        <f>cargo!BC399</f>
        <v>182291.47400000002</v>
      </c>
      <c r="N399" s="48">
        <f>cargo!BD399</f>
        <v>124460.15899999999</v>
      </c>
      <c r="O399" s="48">
        <f>cargo!BE399</f>
        <v>386880.81</v>
      </c>
      <c r="P399" s="48">
        <f>cargo!BF399</f>
        <v>225348.81</v>
      </c>
      <c r="Q399" s="48">
        <f>cargo!BG399</f>
        <v>161532</v>
      </c>
      <c r="R399" s="48">
        <f>cargo!CC399</f>
        <v>790153.17249999999</v>
      </c>
      <c r="S399" s="48">
        <f>cargo!CD399</f>
        <v>334793.61849999998</v>
      </c>
      <c r="T399" s="48">
        <f>cargo!CE399</f>
        <v>198676.62399999998</v>
      </c>
      <c r="U399" s="48">
        <f>cargo!CF399</f>
        <v>136116.9945</v>
      </c>
      <c r="V399" s="48">
        <f>cargo!CG399</f>
        <v>455359.554</v>
      </c>
      <c r="W399" s="48">
        <f>cargo!CH399</f>
        <v>256405.554</v>
      </c>
      <c r="X399" s="48">
        <f>cargo!CI399</f>
        <v>198954</v>
      </c>
      <c r="Y399" s="48">
        <f>cargo!DE399</f>
        <v>750007.83699999994</v>
      </c>
      <c r="Z399" s="48">
        <f>cargo!DF399</f>
        <v>319518.55699999997</v>
      </c>
      <c r="AA399" s="48">
        <f>cargo!DG399</f>
        <v>190289.51199999999</v>
      </c>
      <c r="AB399" s="48">
        <f>cargo!DH399</f>
        <v>129229.045</v>
      </c>
      <c r="AC399" s="48">
        <f>cargo!DI399</f>
        <v>430489.27999999997</v>
      </c>
      <c r="AD399" s="48">
        <f>cargo!DJ399</f>
        <v>247195.27999999997</v>
      </c>
      <c r="AE399" s="48">
        <f>cargo!DK399</f>
        <v>183294</v>
      </c>
      <c r="AF399" s="48">
        <f t="shared" si="34"/>
        <v>2955340.6269999999</v>
      </c>
      <c r="AG399" s="48">
        <f t="shared" si="34"/>
        <v>1288989.871</v>
      </c>
      <c r="AH399" s="48">
        <f t="shared" si="34"/>
        <v>758639.73399999994</v>
      </c>
      <c r="AI399" s="48">
        <f t="shared" si="34"/>
        <v>530350.13699999999</v>
      </c>
      <c r="AJ399" s="48">
        <f t="shared" si="34"/>
        <v>1666350.7560000001</v>
      </c>
      <c r="AK399" s="48">
        <f t="shared" si="34"/>
        <v>976164.75600000005</v>
      </c>
      <c r="AL399" s="48">
        <f t="shared" si="34"/>
        <v>690186</v>
      </c>
    </row>
    <row r="400" spans="1:38" s="3" customFormat="1" ht="15" customHeight="1" x14ac:dyDescent="0.25">
      <c r="A400" s="52"/>
      <c r="B400" s="50"/>
      <c r="C400" s="54" t="s">
        <v>323</v>
      </c>
      <c r="D400" s="48">
        <f>cargo!Y400</f>
        <v>0</v>
      </c>
      <c r="E400" s="48">
        <f>cargo!Z400</f>
        <v>0</v>
      </c>
      <c r="F400" s="48">
        <f>cargo!AA400</f>
        <v>0</v>
      </c>
      <c r="G400" s="48">
        <f>cargo!AB400</f>
        <v>0</v>
      </c>
      <c r="H400" s="48">
        <f>cargo!AC400</f>
        <v>0</v>
      </c>
      <c r="I400" s="48">
        <f>cargo!AD400</f>
        <v>0</v>
      </c>
      <c r="J400" s="48">
        <f>cargo!AE400</f>
        <v>0</v>
      </c>
      <c r="K400" s="48">
        <f>cargo!BA400</f>
        <v>0</v>
      </c>
      <c r="L400" s="48">
        <f>cargo!BB400</f>
        <v>0</v>
      </c>
      <c r="M400" s="48">
        <f>cargo!BC400</f>
        <v>0</v>
      </c>
      <c r="N400" s="48">
        <f>cargo!BD400</f>
        <v>0</v>
      </c>
      <c r="O400" s="48">
        <f>cargo!BE400</f>
        <v>0</v>
      </c>
      <c r="P400" s="48">
        <f>cargo!BF400</f>
        <v>0</v>
      </c>
      <c r="Q400" s="48">
        <f>cargo!BG400</f>
        <v>0</v>
      </c>
      <c r="R400" s="48">
        <f>cargo!CC400</f>
        <v>0</v>
      </c>
      <c r="S400" s="48">
        <f>cargo!CD400</f>
        <v>0</v>
      </c>
      <c r="T400" s="48">
        <f>cargo!CE400</f>
        <v>0</v>
      </c>
      <c r="U400" s="48">
        <f>cargo!CF400</f>
        <v>0</v>
      </c>
      <c r="V400" s="48">
        <f>cargo!CG400</f>
        <v>0</v>
      </c>
      <c r="W400" s="48">
        <f>cargo!CH400</f>
        <v>0</v>
      </c>
      <c r="X400" s="48">
        <f>cargo!CI400</f>
        <v>0</v>
      </c>
      <c r="Y400" s="48">
        <f>cargo!DE400</f>
        <v>0</v>
      </c>
      <c r="Z400" s="48">
        <f>cargo!DF400</f>
        <v>0</v>
      </c>
      <c r="AA400" s="48">
        <f>cargo!DG400</f>
        <v>0</v>
      </c>
      <c r="AB400" s="48">
        <f>cargo!DH400</f>
        <v>0</v>
      </c>
      <c r="AC400" s="48">
        <f>cargo!DI400</f>
        <v>0</v>
      </c>
      <c r="AD400" s="48">
        <f>cargo!DJ400</f>
        <v>0</v>
      </c>
      <c r="AE400" s="48">
        <f>cargo!DK400</f>
        <v>0</v>
      </c>
      <c r="AF400" s="48">
        <f t="shared" si="34"/>
        <v>0</v>
      </c>
      <c r="AG400" s="48">
        <f t="shared" si="34"/>
        <v>0</v>
      </c>
      <c r="AH400" s="48">
        <f t="shared" si="34"/>
        <v>0</v>
      </c>
      <c r="AI400" s="48">
        <f t="shared" si="34"/>
        <v>0</v>
      </c>
      <c r="AJ400" s="48">
        <f t="shared" si="34"/>
        <v>0</v>
      </c>
      <c r="AK400" s="48">
        <f t="shared" si="34"/>
        <v>0</v>
      </c>
      <c r="AL400" s="48">
        <f t="shared" si="34"/>
        <v>0</v>
      </c>
    </row>
    <row r="401" spans="1:38" s="3" customFormat="1" ht="15" customHeight="1" x14ac:dyDescent="0.2">
      <c r="A401" s="52"/>
      <c r="B401" s="53"/>
      <c r="C401" s="51" t="s">
        <v>324</v>
      </c>
      <c r="D401" s="48">
        <f>cargo!Y401</f>
        <v>0</v>
      </c>
      <c r="E401" s="48">
        <f>cargo!Z401</f>
        <v>0</v>
      </c>
      <c r="F401" s="48">
        <f>cargo!AA401</f>
        <v>0</v>
      </c>
      <c r="G401" s="48">
        <f>cargo!AB401</f>
        <v>0</v>
      </c>
      <c r="H401" s="48">
        <f>cargo!AC401</f>
        <v>0</v>
      </c>
      <c r="I401" s="48">
        <f>cargo!AD401</f>
        <v>0</v>
      </c>
      <c r="J401" s="48">
        <f>cargo!AE401</f>
        <v>0</v>
      </c>
      <c r="K401" s="48">
        <f>cargo!BA401</f>
        <v>0</v>
      </c>
      <c r="L401" s="48">
        <f>cargo!BB401</f>
        <v>0</v>
      </c>
      <c r="M401" s="48">
        <f>cargo!BC401</f>
        <v>0</v>
      </c>
      <c r="N401" s="48">
        <f>cargo!BD401</f>
        <v>0</v>
      </c>
      <c r="O401" s="48">
        <f>cargo!BE401</f>
        <v>0</v>
      </c>
      <c r="P401" s="48">
        <f>cargo!BF401</f>
        <v>0</v>
      </c>
      <c r="Q401" s="48">
        <f>cargo!BG401</f>
        <v>0</v>
      </c>
      <c r="R401" s="48">
        <f>cargo!CC401</f>
        <v>0</v>
      </c>
      <c r="S401" s="48">
        <f>cargo!CD401</f>
        <v>0</v>
      </c>
      <c r="T401" s="48">
        <f>cargo!CE401</f>
        <v>0</v>
      </c>
      <c r="U401" s="48">
        <f>cargo!CF401</f>
        <v>0</v>
      </c>
      <c r="V401" s="48">
        <f>cargo!CG401</f>
        <v>0</v>
      </c>
      <c r="W401" s="48">
        <f>cargo!CH401</f>
        <v>0</v>
      </c>
      <c r="X401" s="48">
        <f>cargo!CI401</f>
        <v>0</v>
      </c>
      <c r="Y401" s="48">
        <f>cargo!DE401</f>
        <v>0</v>
      </c>
      <c r="Z401" s="48">
        <f>cargo!DF401</f>
        <v>0</v>
      </c>
      <c r="AA401" s="48">
        <f>cargo!DG401</f>
        <v>0</v>
      </c>
      <c r="AB401" s="48">
        <f>cargo!DH401</f>
        <v>0</v>
      </c>
      <c r="AC401" s="48">
        <f>cargo!DI401</f>
        <v>0</v>
      </c>
      <c r="AD401" s="48">
        <f>cargo!DJ401</f>
        <v>0</v>
      </c>
      <c r="AE401" s="48">
        <f>cargo!DK401</f>
        <v>0</v>
      </c>
      <c r="AF401" s="48">
        <f t="shared" si="34"/>
        <v>0</v>
      </c>
      <c r="AG401" s="48">
        <f t="shared" si="34"/>
        <v>0</v>
      </c>
      <c r="AH401" s="48">
        <f t="shared" si="34"/>
        <v>0</v>
      </c>
      <c r="AI401" s="48">
        <f t="shared" si="34"/>
        <v>0</v>
      </c>
      <c r="AJ401" s="48">
        <f t="shared" si="34"/>
        <v>0</v>
      </c>
      <c r="AK401" s="48">
        <f t="shared" si="34"/>
        <v>0</v>
      </c>
      <c r="AL401" s="48">
        <f t="shared" si="34"/>
        <v>0</v>
      </c>
    </row>
    <row r="402" spans="1:38" s="3" customFormat="1" ht="15" customHeight="1" x14ac:dyDescent="0.2">
      <c r="A402" s="52"/>
      <c r="B402" s="53"/>
      <c r="C402" s="51" t="s">
        <v>325</v>
      </c>
      <c r="D402" s="48">
        <f>cargo!Y402</f>
        <v>6.9</v>
      </c>
      <c r="E402" s="48">
        <f>cargo!Z402</f>
        <v>6.9</v>
      </c>
      <c r="F402" s="48">
        <f>cargo!AA402</f>
        <v>5.58</v>
      </c>
      <c r="G402" s="48">
        <f>cargo!AB402</f>
        <v>1.32</v>
      </c>
      <c r="H402" s="48">
        <f>cargo!AC402</f>
        <v>0</v>
      </c>
      <c r="I402" s="48">
        <f>cargo!AD402</f>
        <v>0</v>
      </c>
      <c r="J402" s="48">
        <f>cargo!AE402</f>
        <v>0</v>
      </c>
      <c r="K402" s="48">
        <f>cargo!BA402</f>
        <v>10.594999999999999</v>
      </c>
      <c r="L402" s="48">
        <f>cargo!BB402</f>
        <v>10.594999999999999</v>
      </c>
      <c r="M402" s="48">
        <f>cargo!BC402</f>
        <v>7.7949999999999999</v>
      </c>
      <c r="N402" s="48">
        <f>cargo!BD402</f>
        <v>2.8</v>
      </c>
      <c r="O402" s="48">
        <f>cargo!BE402</f>
        <v>0</v>
      </c>
      <c r="P402" s="48">
        <f>cargo!BF402</f>
        <v>0</v>
      </c>
      <c r="Q402" s="48">
        <f>cargo!BG402</f>
        <v>0</v>
      </c>
      <c r="R402" s="48">
        <f>cargo!CC402</f>
        <v>8.7899999999999991</v>
      </c>
      <c r="S402" s="48">
        <f>cargo!CD402</f>
        <v>8.7899999999999991</v>
      </c>
      <c r="T402" s="48">
        <f>cargo!CE402</f>
        <v>7.35</v>
      </c>
      <c r="U402" s="48">
        <f>cargo!CF402</f>
        <v>1.44</v>
      </c>
      <c r="V402" s="48">
        <f>cargo!CG402</f>
        <v>0</v>
      </c>
      <c r="W402" s="48">
        <f>cargo!CH402</f>
        <v>0</v>
      </c>
      <c r="X402" s="48">
        <f>cargo!CI402</f>
        <v>0</v>
      </c>
      <c r="Y402" s="48">
        <f>cargo!DE402</f>
        <v>1.44</v>
      </c>
      <c r="Z402" s="48">
        <f>cargo!DF402</f>
        <v>1.44</v>
      </c>
      <c r="AA402" s="48">
        <f>cargo!DG402</f>
        <v>0</v>
      </c>
      <c r="AB402" s="48">
        <f>cargo!DH402</f>
        <v>1.44</v>
      </c>
      <c r="AC402" s="48">
        <f>cargo!DI402</f>
        <v>0</v>
      </c>
      <c r="AD402" s="48">
        <f>cargo!DJ402</f>
        <v>0</v>
      </c>
      <c r="AE402" s="48">
        <f>cargo!DK402</f>
        <v>0</v>
      </c>
      <c r="AF402" s="48">
        <f t="shared" si="34"/>
        <v>27.724999999999998</v>
      </c>
      <c r="AG402" s="48">
        <f t="shared" si="34"/>
        <v>27.724999999999998</v>
      </c>
      <c r="AH402" s="48">
        <f t="shared" si="34"/>
        <v>20.725000000000001</v>
      </c>
      <c r="AI402" s="48">
        <f t="shared" si="34"/>
        <v>7</v>
      </c>
      <c r="AJ402" s="48">
        <f t="shared" si="34"/>
        <v>0</v>
      </c>
      <c r="AK402" s="48">
        <f t="shared" si="34"/>
        <v>0</v>
      </c>
      <c r="AL402" s="48">
        <f t="shared" si="34"/>
        <v>0</v>
      </c>
    </row>
    <row r="403" spans="1:38" s="3" customFormat="1" ht="15" customHeight="1" x14ac:dyDescent="0.2">
      <c r="A403" s="52"/>
      <c r="B403" s="53"/>
      <c r="C403" s="51" t="s">
        <v>326</v>
      </c>
      <c r="D403" s="48">
        <f>cargo!Y403</f>
        <v>7752.4879999999985</v>
      </c>
      <c r="E403" s="48">
        <f>cargo!Z403</f>
        <v>7752.4879999999985</v>
      </c>
      <c r="F403" s="48">
        <f>cargo!AA403</f>
        <v>383.40800000000002</v>
      </c>
      <c r="G403" s="48">
        <f>cargo!AB403</f>
        <v>7369.0799999999981</v>
      </c>
      <c r="H403" s="48">
        <f>cargo!AC403</f>
        <v>0</v>
      </c>
      <c r="I403" s="48">
        <f>cargo!AD403</f>
        <v>0</v>
      </c>
      <c r="J403" s="48">
        <f>cargo!AE403</f>
        <v>0</v>
      </c>
      <c r="K403" s="48">
        <f>cargo!BA403</f>
        <v>12957.310000000001</v>
      </c>
      <c r="L403" s="48">
        <f>cargo!BB403</f>
        <v>12957.310000000001</v>
      </c>
      <c r="M403" s="48">
        <f>cargo!BC403</f>
        <v>3883.6500000000005</v>
      </c>
      <c r="N403" s="48">
        <f>cargo!BD403</f>
        <v>9073.66</v>
      </c>
      <c r="O403" s="48">
        <f>cargo!BE403</f>
        <v>0</v>
      </c>
      <c r="P403" s="48">
        <f>cargo!BF403</f>
        <v>0</v>
      </c>
      <c r="Q403" s="48">
        <f>cargo!BG403</f>
        <v>0</v>
      </c>
      <c r="R403" s="48">
        <f>cargo!CC403</f>
        <v>9379.93</v>
      </c>
      <c r="S403" s="48">
        <f>cargo!CD403</f>
        <v>9379.93</v>
      </c>
      <c r="T403" s="48">
        <f>cargo!CE403</f>
        <v>2288.2900000000004</v>
      </c>
      <c r="U403" s="48">
        <f>cargo!CF403</f>
        <v>7091.64</v>
      </c>
      <c r="V403" s="48">
        <f>cargo!CG403</f>
        <v>0</v>
      </c>
      <c r="W403" s="48">
        <f>cargo!CH403</f>
        <v>0</v>
      </c>
      <c r="X403" s="48">
        <f>cargo!CI403</f>
        <v>0</v>
      </c>
      <c r="Y403" s="48">
        <f>cargo!DE403</f>
        <v>6186.8399999999992</v>
      </c>
      <c r="Z403" s="48">
        <f>cargo!DF403</f>
        <v>6186.8399999999992</v>
      </c>
      <c r="AA403" s="48">
        <f>cargo!DG403</f>
        <v>939.6099999999999</v>
      </c>
      <c r="AB403" s="48">
        <f>cargo!DH403</f>
        <v>5247.23</v>
      </c>
      <c r="AC403" s="48">
        <f>cargo!DI403</f>
        <v>0</v>
      </c>
      <c r="AD403" s="48">
        <f>cargo!DJ403</f>
        <v>0</v>
      </c>
      <c r="AE403" s="48">
        <f>cargo!DK403</f>
        <v>0</v>
      </c>
      <c r="AF403" s="48">
        <f t="shared" si="34"/>
        <v>36276.567999999999</v>
      </c>
      <c r="AG403" s="48">
        <f t="shared" si="34"/>
        <v>36276.567999999999</v>
      </c>
      <c r="AH403" s="48">
        <f t="shared" si="34"/>
        <v>7494.9580000000014</v>
      </c>
      <c r="AI403" s="48">
        <f t="shared" si="34"/>
        <v>28781.609999999997</v>
      </c>
      <c r="AJ403" s="48">
        <f t="shared" si="34"/>
        <v>0</v>
      </c>
      <c r="AK403" s="48">
        <f t="shared" si="34"/>
        <v>0</v>
      </c>
      <c r="AL403" s="48">
        <f t="shared" si="34"/>
        <v>0</v>
      </c>
    </row>
    <row r="404" spans="1:38" s="3" customFormat="1" ht="15" customHeight="1" x14ac:dyDescent="0.25">
      <c r="A404" s="52"/>
      <c r="B404" s="50"/>
      <c r="C404" s="51" t="s">
        <v>51</v>
      </c>
      <c r="D404" s="48">
        <f>cargo!Y404</f>
        <v>3959</v>
      </c>
      <c r="E404" s="48">
        <f>cargo!Z404</f>
        <v>3959</v>
      </c>
      <c r="F404" s="48">
        <f>cargo!AA404</f>
        <v>1990.2</v>
      </c>
      <c r="G404" s="48">
        <f>cargo!AB404</f>
        <v>1968.8000000000002</v>
      </c>
      <c r="H404" s="48">
        <f>cargo!AC404</f>
        <v>0</v>
      </c>
      <c r="I404" s="48">
        <f>cargo!AD404</f>
        <v>0</v>
      </c>
      <c r="J404" s="48">
        <f>cargo!AE404</f>
        <v>0</v>
      </c>
      <c r="K404" s="48">
        <f>cargo!BA404</f>
        <v>2418.7079999999996</v>
      </c>
      <c r="L404" s="48">
        <f>cargo!BB404</f>
        <v>2418.7079999999996</v>
      </c>
      <c r="M404" s="48">
        <f>cargo!BC404</f>
        <v>754.98799999999994</v>
      </c>
      <c r="N404" s="48">
        <f>cargo!BD404</f>
        <v>1663.7199999999998</v>
      </c>
      <c r="O404" s="48">
        <f>cargo!BE404</f>
        <v>0</v>
      </c>
      <c r="P404" s="48">
        <f>cargo!BF404</f>
        <v>0</v>
      </c>
      <c r="Q404" s="48">
        <f>cargo!BG404</f>
        <v>0</v>
      </c>
      <c r="R404" s="48">
        <f>cargo!CC404</f>
        <v>2496.17</v>
      </c>
      <c r="S404" s="48">
        <f>cargo!CD404</f>
        <v>2496.17</v>
      </c>
      <c r="T404" s="48">
        <f>cargo!CE404</f>
        <v>1131.1300000000001</v>
      </c>
      <c r="U404" s="48">
        <f>cargo!CF404</f>
        <v>1365.04</v>
      </c>
      <c r="V404" s="48">
        <f>cargo!CG404</f>
        <v>0</v>
      </c>
      <c r="W404" s="48">
        <f>cargo!CH404</f>
        <v>0</v>
      </c>
      <c r="X404" s="48">
        <f>cargo!CI404</f>
        <v>0</v>
      </c>
      <c r="Y404" s="48">
        <f>cargo!DE404</f>
        <v>4632.4920000000002</v>
      </c>
      <c r="Z404" s="48">
        <f>cargo!DF404</f>
        <v>4632.4920000000002</v>
      </c>
      <c r="AA404" s="48">
        <f>cargo!DG404</f>
        <v>2285.6819999999998</v>
      </c>
      <c r="AB404" s="48">
        <f>cargo!DH404</f>
        <v>2346.81</v>
      </c>
      <c r="AC404" s="48">
        <f>cargo!DI404</f>
        <v>0</v>
      </c>
      <c r="AD404" s="48">
        <f>cargo!DJ404</f>
        <v>0</v>
      </c>
      <c r="AE404" s="48">
        <f>cargo!DK404</f>
        <v>0</v>
      </c>
      <c r="AF404" s="48">
        <f t="shared" si="34"/>
        <v>13506.37</v>
      </c>
      <c r="AG404" s="48">
        <f t="shared" si="34"/>
        <v>13506.37</v>
      </c>
      <c r="AH404" s="48">
        <f t="shared" si="34"/>
        <v>6162</v>
      </c>
      <c r="AI404" s="48">
        <f t="shared" si="34"/>
        <v>7344.369999999999</v>
      </c>
      <c r="AJ404" s="48">
        <f t="shared" si="34"/>
        <v>0</v>
      </c>
      <c r="AK404" s="48">
        <f t="shared" si="34"/>
        <v>0</v>
      </c>
      <c r="AL404" s="48">
        <f t="shared" si="34"/>
        <v>0</v>
      </c>
    </row>
    <row r="405" spans="1:38" s="3" customFormat="1" ht="15" customHeight="1" x14ac:dyDescent="0.25">
      <c r="A405" s="52"/>
      <c r="B405" s="50"/>
      <c r="C405" s="51" t="s">
        <v>26</v>
      </c>
      <c r="D405" s="48">
        <f>cargo!Y405</f>
        <v>603768.80000000005</v>
      </c>
      <c r="E405" s="48">
        <f>cargo!Z405</f>
        <v>172942.84700000001</v>
      </c>
      <c r="F405" s="48">
        <f>cargo!AA405</f>
        <v>107775.837</v>
      </c>
      <c r="G405" s="48">
        <f>cargo!AB405</f>
        <v>65167.009999999995</v>
      </c>
      <c r="H405" s="48">
        <f>cargo!AC405</f>
        <v>430825.95299999998</v>
      </c>
      <c r="I405" s="48">
        <f>cargo!AD405</f>
        <v>366224.65599999996</v>
      </c>
      <c r="J405" s="48">
        <f>cargo!AE405</f>
        <v>64601.297000000006</v>
      </c>
      <c r="K405" s="48">
        <f>cargo!BA405</f>
        <v>529634.0209</v>
      </c>
      <c r="L405" s="48">
        <f>cargo!BB405</f>
        <v>180617.18400000001</v>
      </c>
      <c r="M405" s="48">
        <f>cargo!BC405</f>
        <v>125432.386</v>
      </c>
      <c r="N405" s="48">
        <f>cargo!BD405</f>
        <v>55184.797999999995</v>
      </c>
      <c r="O405" s="48">
        <f>cargo!BE405</f>
        <v>349016.83689999999</v>
      </c>
      <c r="P405" s="48">
        <f>cargo!BF405</f>
        <v>284015.99890000001</v>
      </c>
      <c r="Q405" s="48">
        <f>cargo!BG405</f>
        <v>65000.838000000003</v>
      </c>
      <c r="R405" s="48">
        <f>cargo!CC405</f>
        <v>583271.99799999991</v>
      </c>
      <c r="S405" s="48">
        <f>cargo!CD405</f>
        <v>167581.935</v>
      </c>
      <c r="T405" s="48">
        <f>cargo!CE405</f>
        <v>112646.55600000001</v>
      </c>
      <c r="U405" s="48">
        <f>cargo!CF405</f>
        <v>54935.379000000001</v>
      </c>
      <c r="V405" s="48">
        <f>cargo!CG405</f>
        <v>415690.06299999997</v>
      </c>
      <c r="W405" s="48">
        <f>cargo!CH405</f>
        <v>344017.1</v>
      </c>
      <c r="X405" s="48">
        <f>cargo!CI405</f>
        <v>71672.962999999989</v>
      </c>
      <c r="Y405" s="48">
        <f>cargo!DE405</f>
        <v>638299.63300000003</v>
      </c>
      <c r="Z405" s="48">
        <f>cargo!DF405</f>
        <v>279573.97499999998</v>
      </c>
      <c r="AA405" s="48">
        <f>cargo!DG405</f>
        <v>138573.53700000001</v>
      </c>
      <c r="AB405" s="48">
        <f>cargo!DH405</f>
        <v>141000.43799999999</v>
      </c>
      <c r="AC405" s="48">
        <f>cargo!DI405</f>
        <v>358725.65800000005</v>
      </c>
      <c r="AD405" s="48">
        <f>cargo!DJ405</f>
        <v>303174.92700000003</v>
      </c>
      <c r="AE405" s="48">
        <f>cargo!DK405</f>
        <v>55550.731</v>
      </c>
      <c r="AF405" s="48">
        <f t="shared" si="34"/>
        <v>2354974.4519000002</v>
      </c>
      <c r="AG405" s="48">
        <f t="shared" si="34"/>
        <v>800715.94099999999</v>
      </c>
      <c r="AH405" s="48">
        <f t="shared" si="34"/>
        <v>484428.31599999999</v>
      </c>
      <c r="AI405" s="48">
        <f t="shared" si="34"/>
        <v>316287.625</v>
      </c>
      <c r="AJ405" s="48">
        <f t="shared" si="34"/>
        <v>1554258.5108999999</v>
      </c>
      <c r="AK405" s="48">
        <f t="shared" si="34"/>
        <v>1297432.6819</v>
      </c>
      <c r="AL405" s="48">
        <f t="shared" si="34"/>
        <v>256825.829</v>
      </c>
    </row>
    <row r="406" spans="1:38" s="3" customFormat="1" ht="15" customHeight="1" x14ac:dyDescent="0.25">
      <c r="A406" s="52"/>
      <c r="B406" s="50"/>
      <c r="C406" s="54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</row>
    <row r="407" spans="1:38" s="3" customFormat="1" ht="15" customHeight="1" x14ac:dyDescent="0.25">
      <c r="A407" s="49"/>
      <c r="B407" s="50" t="s">
        <v>327</v>
      </c>
      <c r="C407" s="51"/>
      <c r="D407" s="48">
        <f>cargo!Y407</f>
        <v>412371.78889999999</v>
      </c>
      <c r="E407" s="48">
        <f>cargo!Z407</f>
        <v>208408.51</v>
      </c>
      <c r="F407" s="48">
        <f>cargo!AA407</f>
        <v>119370.079</v>
      </c>
      <c r="G407" s="48">
        <f>cargo!AB407</f>
        <v>89038.431000000011</v>
      </c>
      <c r="H407" s="48">
        <f>cargo!AC407</f>
        <v>203963.27889999998</v>
      </c>
      <c r="I407" s="48">
        <f>cargo!AD407</f>
        <v>151728.0569</v>
      </c>
      <c r="J407" s="48">
        <f>cargo!AE407</f>
        <v>52235.221999999994</v>
      </c>
      <c r="K407" s="48">
        <f>cargo!BA407</f>
        <v>443744.05299999996</v>
      </c>
      <c r="L407" s="48">
        <f>cargo!BB407</f>
        <v>259124.49299999999</v>
      </c>
      <c r="M407" s="48">
        <f>cargo!BC407</f>
        <v>152115.56599999999</v>
      </c>
      <c r="N407" s="48">
        <f>cargo!BD407</f>
        <v>107008.927</v>
      </c>
      <c r="O407" s="48">
        <f>cargo!BE407</f>
        <v>184619.56</v>
      </c>
      <c r="P407" s="48">
        <f>cargo!BF407</f>
        <v>134753.95699999999</v>
      </c>
      <c r="Q407" s="48">
        <f>cargo!BG407</f>
        <v>49865.603000000003</v>
      </c>
      <c r="R407" s="48">
        <f>cargo!CC407</f>
        <v>355103.10499999998</v>
      </c>
      <c r="S407" s="48">
        <f>cargo!CD407</f>
        <v>210695.538</v>
      </c>
      <c r="T407" s="48">
        <f>cargo!CE407</f>
        <v>141308.228</v>
      </c>
      <c r="U407" s="48">
        <f>cargo!CF407</f>
        <v>69387.310000000012</v>
      </c>
      <c r="V407" s="48">
        <f>cargo!CG407</f>
        <v>144407.56700000001</v>
      </c>
      <c r="W407" s="48">
        <f>cargo!CH407</f>
        <v>102106.185</v>
      </c>
      <c r="X407" s="48">
        <f>cargo!CI407</f>
        <v>42301.382000000005</v>
      </c>
      <c r="Y407" s="48">
        <f>cargo!DE407</f>
        <v>424956.03500000003</v>
      </c>
      <c r="Z407" s="48">
        <f>cargo!DF407</f>
        <v>248328.26500000001</v>
      </c>
      <c r="AA407" s="48">
        <f>cargo!DG407</f>
        <v>146426.63</v>
      </c>
      <c r="AB407" s="48">
        <f>cargo!DH407</f>
        <v>101901.63499999999</v>
      </c>
      <c r="AC407" s="48">
        <f>cargo!DI407</f>
        <v>176627.77000000002</v>
      </c>
      <c r="AD407" s="48">
        <f>cargo!DJ407</f>
        <v>115407.52300000002</v>
      </c>
      <c r="AE407" s="48">
        <f>cargo!DK407</f>
        <v>61220.247000000003</v>
      </c>
      <c r="AF407" s="48">
        <f t="shared" ref="AF407:AL417" si="35">D407+K407+R407+Y407</f>
        <v>1636174.9819</v>
      </c>
      <c r="AG407" s="48">
        <f t="shared" si="35"/>
        <v>926556.80599999998</v>
      </c>
      <c r="AH407" s="48">
        <f t="shared" si="35"/>
        <v>559220.50300000003</v>
      </c>
      <c r="AI407" s="48">
        <f t="shared" si="35"/>
        <v>367336.30300000001</v>
      </c>
      <c r="AJ407" s="48">
        <f t="shared" si="35"/>
        <v>709618.17590000003</v>
      </c>
      <c r="AK407" s="48">
        <f t="shared" si="35"/>
        <v>503995.7219</v>
      </c>
      <c r="AL407" s="48">
        <f t="shared" si="35"/>
        <v>205622.454</v>
      </c>
    </row>
    <row r="408" spans="1:38" s="3" customFormat="1" ht="15" customHeight="1" x14ac:dyDescent="0.25">
      <c r="A408" s="52"/>
      <c r="B408" s="50"/>
      <c r="C408" s="51" t="s">
        <v>328</v>
      </c>
      <c r="D408" s="48">
        <f>cargo!Y408</f>
        <v>40017.120000000003</v>
      </c>
      <c r="E408" s="48">
        <f>cargo!Z408</f>
        <v>40017.120000000003</v>
      </c>
      <c r="F408" s="48">
        <f>cargo!AA408</f>
        <v>33881.58</v>
      </c>
      <c r="G408" s="48">
        <f>cargo!AB408</f>
        <v>6135.54</v>
      </c>
      <c r="H408" s="48">
        <f>cargo!AC408</f>
        <v>0</v>
      </c>
      <c r="I408" s="48">
        <f>cargo!AD408</f>
        <v>0</v>
      </c>
      <c r="J408" s="48">
        <f>cargo!AE408</f>
        <v>0</v>
      </c>
      <c r="K408" s="48">
        <f>cargo!BA408</f>
        <v>49619.06</v>
      </c>
      <c r="L408" s="48">
        <f>cargo!BB408</f>
        <v>46402.38</v>
      </c>
      <c r="M408" s="48">
        <f>cargo!BC408</f>
        <v>38925.24</v>
      </c>
      <c r="N408" s="48">
        <f>cargo!BD408</f>
        <v>7477.14</v>
      </c>
      <c r="O408" s="48">
        <f>cargo!BE408</f>
        <v>3216.68</v>
      </c>
      <c r="P408" s="48">
        <f>cargo!BF408</f>
        <v>3216.68</v>
      </c>
      <c r="Q408" s="48">
        <f>cargo!BG408</f>
        <v>0</v>
      </c>
      <c r="R408" s="48">
        <f>cargo!CC408</f>
        <v>50696.490000000005</v>
      </c>
      <c r="S408" s="48">
        <f>cargo!CD408</f>
        <v>50696.490000000005</v>
      </c>
      <c r="T408" s="48">
        <f>cargo!CE408</f>
        <v>43482.990000000005</v>
      </c>
      <c r="U408" s="48">
        <f>cargo!CF408</f>
        <v>7213.5000000000009</v>
      </c>
      <c r="V408" s="48">
        <f>cargo!CG408</f>
        <v>0</v>
      </c>
      <c r="W408" s="48">
        <f>cargo!CH408</f>
        <v>0</v>
      </c>
      <c r="X408" s="48">
        <f>cargo!CI408</f>
        <v>0</v>
      </c>
      <c r="Y408" s="48">
        <f>cargo!DE408</f>
        <v>54357.12000000001</v>
      </c>
      <c r="Z408" s="48">
        <f>cargo!DF408</f>
        <v>54357.12000000001</v>
      </c>
      <c r="AA408" s="48">
        <f>cargo!DG408</f>
        <v>48212.740000000005</v>
      </c>
      <c r="AB408" s="48">
        <f>cargo!DH408</f>
        <v>6144.380000000001</v>
      </c>
      <c r="AC408" s="48">
        <f>cargo!DI408</f>
        <v>0</v>
      </c>
      <c r="AD408" s="48">
        <f>cargo!DJ408</f>
        <v>0</v>
      </c>
      <c r="AE408" s="48">
        <f>cargo!DK408</f>
        <v>0</v>
      </c>
      <c r="AF408" s="48">
        <f t="shared" si="35"/>
        <v>194689.78999999998</v>
      </c>
      <c r="AG408" s="48">
        <f t="shared" si="35"/>
        <v>191473.11</v>
      </c>
      <c r="AH408" s="48">
        <f t="shared" si="35"/>
        <v>164502.55000000002</v>
      </c>
      <c r="AI408" s="48">
        <f t="shared" si="35"/>
        <v>26970.560000000001</v>
      </c>
      <c r="AJ408" s="48">
        <f t="shared" si="35"/>
        <v>3216.68</v>
      </c>
      <c r="AK408" s="48">
        <f t="shared" si="35"/>
        <v>3216.68</v>
      </c>
      <c r="AL408" s="48">
        <f t="shared" si="35"/>
        <v>0</v>
      </c>
    </row>
    <row r="409" spans="1:38" s="3" customFormat="1" ht="15" customHeight="1" x14ac:dyDescent="0.25">
      <c r="A409" s="52"/>
      <c r="B409" s="50"/>
      <c r="C409" s="54" t="s">
        <v>329</v>
      </c>
      <c r="D409" s="48">
        <f>cargo!Y409</f>
        <v>11325.15</v>
      </c>
      <c r="E409" s="48">
        <f>cargo!Z409</f>
        <v>11325.15</v>
      </c>
      <c r="F409" s="48">
        <f>cargo!AA409</f>
        <v>8394.09</v>
      </c>
      <c r="G409" s="48">
        <f>cargo!AB409</f>
        <v>2931.06</v>
      </c>
      <c r="H409" s="48">
        <f>cargo!AC409</f>
        <v>0</v>
      </c>
      <c r="I409" s="48">
        <f>cargo!AD409</f>
        <v>0</v>
      </c>
      <c r="J409" s="48">
        <f>cargo!AE409</f>
        <v>0</v>
      </c>
      <c r="K409" s="48">
        <f>cargo!BA409</f>
        <v>11768.69</v>
      </c>
      <c r="L409" s="48">
        <f>cargo!BB409</f>
        <v>11768.69</v>
      </c>
      <c r="M409" s="48">
        <f>cargo!BC409</f>
        <v>7678.35</v>
      </c>
      <c r="N409" s="48">
        <f>cargo!BD409</f>
        <v>4090.34</v>
      </c>
      <c r="O409" s="48">
        <f>cargo!BE409</f>
        <v>0</v>
      </c>
      <c r="P409" s="48">
        <f>cargo!BF409</f>
        <v>0</v>
      </c>
      <c r="Q409" s="48">
        <f>cargo!BG409</f>
        <v>0</v>
      </c>
      <c r="R409" s="48">
        <f>cargo!CC409</f>
        <v>15753.160000000002</v>
      </c>
      <c r="S409" s="48">
        <f>cargo!CD409</f>
        <v>15753.160000000002</v>
      </c>
      <c r="T409" s="48">
        <f>cargo!CE409</f>
        <v>10920.380000000001</v>
      </c>
      <c r="U409" s="48">
        <f>cargo!CF409</f>
        <v>4832.7800000000007</v>
      </c>
      <c r="V409" s="48">
        <f>cargo!CG409</f>
        <v>0</v>
      </c>
      <c r="W409" s="48">
        <f>cargo!CH409</f>
        <v>0</v>
      </c>
      <c r="X409" s="48">
        <f>cargo!CI409</f>
        <v>0</v>
      </c>
      <c r="Y409" s="48">
        <f>cargo!DE409</f>
        <v>12359.090000000002</v>
      </c>
      <c r="Z409" s="48">
        <f>cargo!DF409</f>
        <v>12359.090000000002</v>
      </c>
      <c r="AA409" s="48">
        <f>cargo!DG409</f>
        <v>9039.510000000002</v>
      </c>
      <c r="AB409" s="48">
        <f>cargo!DH409</f>
        <v>3319.5800000000004</v>
      </c>
      <c r="AC409" s="48">
        <f>cargo!DI409</f>
        <v>0</v>
      </c>
      <c r="AD409" s="48">
        <f>cargo!DJ409</f>
        <v>0</v>
      </c>
      <c r="AE409" s="48">
        <f>cargo!DK409</f>
        <v>0</v>
      </c>
      <c r="AF409" s="48">
        <f t="shared" si="35"/>
        <v>51206.090000000004</v>
      </c>
      <c r="AG409" s="48">
        <f t="shared" si="35"/>
        <v>51206.090000000004</v>
      </c>
      <c r="AH409" s="48">
        <f t="shared" si="35"/>
        <v>36032.33</v>
      </c>
      <c r="AI409" s="48">
        <f t="shared" si="35"/>
        <v>15173.76</v>
      </c>
      <c r="AJ409" s="48">
        <f t="shared" si="35"/>
        <v>0</v>
      </c>
      <c r="AK409" s="48">
        <f t="shared" si="35"/>
        <v>0</v>
      </c>
      <c r="AL409" s="48">
        <f t="shared" si="35"/>
        <v>0</v>
      </c>
    </row>
    <row r="410" spans="1:38" s="3" customFormat="1" ht="15" customHeight="1" x14ac:dyDescent="0.25">
      <c r="A410" s="52"/>
      <c r="B410" s="50"/>
      <c r="C410" s="54" t="s">
        <v>328</v>
      </c>
      <c r="D410" s="48">
        <f>cargo!Y410</f>
        <v>28691.97</v>
      </c>
      <c r="E410" s="48">
        <f>cargo!Z410</f>
        <v>28691.97</v>
      </c>
      <c r="F410" s="48">
        <f>cargo!AA410</f>
        <v>25487.49</v>
      </c>
      <c r="G410" s="48">
        <f>cargo!AB410</f>
        <v>3204.48</v>
      </c>
      <c r="H410" s="48">
        <f>cargo!AC410</f>
        <v>0</v>
      </c>
      <c r="I410" s="48">
        <f>cargo!AD410</f>
        <v>0</v>
      </c>
      <c r="J410" s="48">
        <f>cargo!AE410</f>
        <v>0</v>
      </c>
      <c r="K410" s="48">
        <f>cargo!BA410</f>
        <v>37850.370000000003</v>
      </c>
      <c r="L410" s="48">
        <f>cargo!BB410</f>
        <v>34633.69</v>
      </c>
      <c r="M410" s="48">
        <f>cargo!BC410</f>
        <v>31246.89</v>
      </c>
      <c r="N410" s="48">
        <f>cargo!BD410</f>
        <v>3386.8</v>
      </c>
      <c r="O410" s="48">
        <f>cargo!BE410</f>
        <v>3216.68</v>
      </c>
      <c r="P410" s="48">
        <f>cargo!BF410</f>
        <v>3216.68</v>
      </c>
      <c r="Q410" s="48">
        <f>cargo!BG410</f>
        <v>0</v>
      </c>
      <c r="R410" s="48">
        <f>cargo!CC410</f>
        <v>34943.33</v>
      </c>
      <c r="S410" s="48">
        <f>cargo!CD410</f>
        <v>34943.33</v>
      </c>
      <c r="T410" s="48">
        <f>cargo!CE410</f>
        <v>32562.61</v>
      </c>
      <c r="U410" s="48">
        <f>cargo!CF410</f>
        <v>2380.7200000000003</v>
      </c>
      <c r="V410" s="48">
        <f>cargo!CG410</f>
        <v>0</v>
      </c>
      <c r="W410" s="48">
        <f>cargo!CH410</f>
        <v>0</v>
      </c>
      <c r="X410" s="48">
        <f>cargo!CI410</f>
        <v>0</v>
      </c>
      <c r="Y410" s="48">
        <f>cargo!DE410</f>
        <v>41998.030000000006</v>
      </c>
      <c r="Z410" s="48">
        <f>cargo!DF410</f>
        <v>41998.030000000006</v>
      </c>
      <c r="AA410" s="48">
        <f>cargo!DG410</f>
        <v>39173.230000000003</v>
      </c>
      <c r="AB410" s="48">
        <f>cargo!DH410</f>
        <v>2824.8</v>
      </c>
      <c r="AC410" s="48">
        <f>cargo!DI410</f>
        <v>0</v>
      </c>
      <c r="AD410" s="48">
        <f>cargo!DJ410</f>
        <v>0</v>
      </c>
      <c r="AE410" s="48">
        <f>cargo!DK410</f>
        <v>0</v>
      </c>
      <c r="AF410" s="48">
        <f t="shared" si="35"/>
        <v>143483.70000000001</v>
      </c>
      <c r="AG410" s="48">
        <f t="shared" si="35"/>
        <v>140267.02000000002</v>
      </c>
      <c r="AH410" s="48">
        <f t="shared" si="35"/>
        <v>128470.22</v>
      </c>
      <c r="AI410" s="48">
        <f t="shared" si="35"/>
        <v>11796.8</v>
      </c>
      <c r="AJ410" s="48">
        <f t="shared" si="35"/>
        <v>3216.68</v>
      </c>
      <c r="AK410" s="48">
        <f t="shared" si="35"/>
        <v>3216.68</v>
      </c>
      <c r="AL410" s="48">
        <f t="shared" si="35"/>
        <v>0</v>
      </c>
    </row>
    <row r="411" spans="1:38" s="3" customFormat="1" ht="15" customHeight="1" x14ac:dyDescent="0.25">
      <c r="A411" s="52"/>
      <c r="B411" s="50"/>
      <c r="C411" s="54" t="s">
        <v>330</v>
      </c>
      <c r="D411" s="48">
        <f>cargo!Y411</f>
        <v>0</v>
      </c>
      <c r="E411" s="48">
        <f>cargo!Z411</f>
        <v>0</v>
      </c>
      <c r="F411" s="48">
        <f>cargo!AA411</f>
        <v>0</v>
      </c>
      <c r="G411" s="48">
        <f>cargo!AB411</f>
        <v>0</v>
      </c>
      <c r="H411" s="48">
        <f>cargo!AC411</f>
        <v>0</v>
      </c>
      <c r="I411" s="48">
        <f>cargo!AD411</f>
        <v>0</v>
      </c>
      <c r="J411" s="48">
        <f>cargo!AE411</f>
        <v>0</v>
      </c>
      <c r="K411" s="48">
        <f>cargo!BA411</f>
        <v>0</v>
      </c>
      <c r="L411" s="48">
        <f>cargo!BB411</f>
        <v>0</v>
      </c>
      <c r="M411" s="48">
        <f>cargo!BC411</f>
        <v>0</v>
      </c>
      <c r="N411" s="48">
        <f>cargo!BD411</f>
        <v>0</v>
      </c>
      <c r="O411" s="48">
        <f>cargo!BE411</f>
        <v>0</v>
      </c>
      <c r="P411" s="48">
        <f>cargo!BF411</f>
        <v>0</v>
      </c>
      <c r="Q411" s="48">
        <f>cargo!BG411</f>
        <v>0</v>
      </c>
      <c r="R411" s="48">
        <f>cargo!CC411</f>
        <v>0</v>
      </c>
      <c r="S411" s="48">
        <f>cargo!CD411</f>
        <v>0</v>
      </c>
      <c r="T411" s="48">
        <f>cargo!CE411</f>
        <v>0</v>
      </c>
      <c r="U411" s="48">
        <f>cargo!CF411</f>
        <v>0</v>
      </c>
      <c r="V411" s="48">
        <f>cargo!CG411</f>
        <v>0</v>
      </c>
      <c r="W411" s="48">
        <f>cargo!CH411</f>
        <v>0</v>
      </c>
      <c r="X411" s="48">
        <f>cargo!CI411</f>
        <v>0</v>
      </c>
      <c r="Y411" s="48">
        <f>cargo!DE411</f>
        <v>0</v>
      </c>
      <c r="Z411" s="48">
        <f>cargo!DF411</f>
        <v>0</v>
      </c>
      <c r="AA411" s="48">
        <f>cargo!DG411</f>
        <v>0</v>
      </c>
      <c r="AB411" s="48">
        <f>cargo!DH411</f>
        <v>0</v>
      </c>
      <c r="AC411" s="48">
        <f>cargo!DI411</f>
        <v>0</v>
      </c>
      <c r="AD411" s="48">
        <f>cargo!DJ411</f>
        <v>0</v>
      </c>
      <c r="AE411" s="48">
        <f>cargo!DK411</f>
        <v>0</v>
      </c>
      <c r="AF411" s="48">
        <f t="shared" si="35"/>
        <v>0</v>
      </c>
      <c r="AG411" s="48">
        <f t="shared" si="35"/>
        <v>0</v>
      </c>
      <c r="AH411" s="48">
        <f t="shared" si="35"/>
        <v>0</v>
      </c>
      <c r="AI411" s="48">
        <f t="shared" si="35"/>
        <v>0</v>
      </c>
      <c r="AJ411" s="48">
        <f t="shared" si="35"/>
        <v>0</v>
      </c>
      <c r="AK411" s="48">
        <f t="shared" si="35"/>
        <v>0</v>
      </c>
      <c r="AL411" s="48">
        <f t="shared" si="35"/>
        <v>0</v>
      </c>
    </row>
    <row r="412" spans="1:38" s="3" customFormat="1" ht="15" customHeight="1" x14ac:dyDescent="0.25">
      <c r="A412" s="52"/>
      <c r="B412" s="50"/>
      <c r="C412" s="51" t="s">
        <v>331</v>
      </c>
      <c r="D412" s="48">
        <f>cargo!Y412</f>
        <v>17439.59</v>
      </c>
      <c r="E412" s="48">
        <f>cargo!Z412</f>
        <v>17439.59</v>
      </c>
      <c r="F412" s="48">
        <f>cargo!AA412</f>
        <v>15340</v>
      </c>
      <c r="G412" s="48">
        <f>cargo!AB412</f>
        <v>2099.59</v>
      </c>
      <c r="H412" s="48">
        <f>cargo!AC412</f>
        <v>0</v>
      </c>
      <c r="I412" s="48">
        <f>cargo!AD412</f>
        <v>0</v>
      </c>
      <c r="J412" s="48">
        <f>cargo!AE412</f>
        <v>0</v>
      </c>
      <c r="K412" s="48">
        <f>cargo!BA412</f>
        <v>27858.18</v>
      </c>
      <c r="L412" s="48">
        <f>cargo!BB412</f>
        <v>27858.18</v>
      </c>
      <c r="M412" s="48">
        <f>cargo!BC412</f>
        <v>24214</v>
      </c>
      <c r="N412" s="48">
        <f>cargo!BD412</f>
        <v>3644.18</v>
      </c>
      <c r="O412" s="48">
        <f>cargo!BE412</f>
        <v>0</v>
      </c>
      <c r="P412" s="48">
        <f>cargo!BF412</f>
        <v>0</v>
      </c>
      <c r="Q412" s="48">
        <f>cargo!BG412</f>
        <v>0</v>
      </c>
      <c r="R412" s="48">
        <f>cargo!CC412</f>
        <v>30278.38</v>
      </c>
      <c r="S412" s="48">
        <f>cargo!CD412</f>
        <v>30278.38</v>
      </c>
      <c r="T412" s="48">
        <f>cargo!CE412</f>
        <v>27698</v>
      </c>
      <c r="U412" s="48">
        <f>cargo!CF412</f>
        <v>2580.38</v>
      </c>
      <c r="V412" s="48">
        <f>cargo!CG412</f>
        <v>0</v>
      </c>
      <c r="W412" s="48">
        <f>cargo!CH412</f>
        <v>0</v>
      </c>
      <c r="X412" s="48">
        <f>cargo!CI412</f>
        <v>0</v>
      </c>
      <c r="Y412" s="48">
        <f>cargo!DE412</f>
        <v>27904.5</v>
      </c>
      <c r="Z412" s="48">
        <f>cargo!DF412</f>
        <v>27904.5</v>
      </c>
      <c r="AA412" s="48">
        <f>cargo!DG412</f>
        <v>25455</v>
      </c>
      <c r="AB412" s="48">
        <f>cargo!DH412</f>
        <v>2449.5</v>
      </c>
      <c r="AC412" s="48">
        <f>cargo!DI412</f>
        <v>0</v>
      </c>
      <c r="AD412" s="48">
        <f>cargo!DJ412</f>
        <v>0</v>
      </c>
      <c r="AE412" s="48">
        <f>cargo!DK412</f>
        <v>0</v>
      </c>
      <c r="AF412" s="48">
        <f t="shared" si="35"/>
        <v>103480.65000000001</v>
      </c>
      <c r="AG412" s="48">
        <f t="shared" si="35"/>
        <v>103480.65000000001</v>
      </c>
      <c r="AH412" s="48">
        <f t="shared" si="35"/>
        <v>92707</v>
      </c>
      <c r="AI412" s="48">
        <f t="shared" si="35"/>
        <v>10773.650000000001</v>
      </c>
      <c r="AJ412" s="48">
        <f t="shared" si="35"/>
        <v>0</v>
      </c>
      <c r="AK412" s="48">
        <f t="shared" si="35"/>
        <v>0</v>
      </c>
      <c r="AL412" s="48">
        <f t="shared" si="35"/>
        <v>0</v>
      </c>
    </row>
    <row r="413" spans="1:38" s="3" customFormat="1" ht="15" customHeight="1" x14ac:dyDescent="0.25">
      <c r="A413" s="52"/>
      <c r="B413" s="50"/>
      <c r="C413" s="51" t="s">
        <v>332</v>
      </c>
      <c r="D413" s="48">
        <f>cargo!Y413</f>
        <v>920</v>
      </c>
      <c r="E413" s="48">
        <f>cargo!Z413</f>
        <v>920</v>
      </c>
      <c r="F413" s="48">
        <f>cargo!AA413</f>
        <v>920</v>
      </c>
      <c r="G413" s="48">
        <f>cargo!AB413</f>
        <v>0</v>
      </c>
      <c r="H413" s="48">
        <f>cargo!AC413</f>
        <v>0</v>
      </c>
      <c r="I413" s="48">
        <f>cargo!AD413</f>
        <v>0</v>
      </c>
      <c r="J413" s="48">
        <f>cargo!AE413</f>
        <v>0</v>
      </c>
      <c r="K413" s="48">
        <f>cargo!BA413</f>
        <v>0</v>
      </c>
      <c r="L413" s="48">
        <f>cargo!BB413</f>
        <v>0</v>
      </c>
      <c r="M413" s="48">
        <f>cargo!BC413</f>
        <v>0</v>
      </c>
      <c r="N413" s="48">
        <f>cargo!BD413</f>
        <v>0</v>
      </c>
      <c r="O413" s="48">
        <f>cargo!BE413</f>
        <v>0</v>
      </c>
      <c r="P413" s="48">
        <f>cargo!BF413</f>
        <v>0</v>
      </c>
      <c r="Q413" s="48">
        <f>cargo!BG413</f>
        <v>0</v>
      </c>
      <c r="R413" s="48">
        <f>cargo!CC413</f>
        <v>0</v>
      </c>
      <c r="S413" s="48">
        <f>cargo!CD413</f>
        <v>0</v>
      </c>
      <c r="T413" s="48">
        <f>cargo!CE413</f>
        <v>0</v>
      </c>
      <c r="U413" s="48">
        <f>cargo!CF413</f>
        <v>0</v>
      </c>
      <c r="V413" s="48">
        <f>cargo!CG413</f>
        <v>0</v>
      </c>
      <c r="W413" s="48">
        <f>cargo!CH413</f>
        <v>0</v>
      </c>
      <c r="X413" s="48">
        <f>cargo!CI413</f>
        <v>0</v>
      </c>
      <c r="Y413" s="48">
        <f>cargo!DE413</f>
        <v>2290</v>
      </c>
      <c r="Z413" s="48">
        <f>cargo!DF413</f>
        <v>2290</v>
      </c>
      <c r="AA413" s="48">
        <f>cargo!DG413</f>
        <v>0</v>
      </c>
      <c r="AB413" s="48">
        <f>cargo!DH413</f>
        <v>2290</v>
      </c>
      <c r="AC413" s="48">
        <f>cargo!DI413</f>
        <v>0</v>
      </c>
      <c r="AD413" s="48">
        <f>cargo!DJ413</f>
        <v>0</v>
      </c>
      <c r="AE413" s="48">
        <f>cargo!DK413</f>
        <v>0</v>
      </c>
      <c r="AF413" s="48">
        <f t="shared" si="35"/>
        <v>3210</v>
      </c>
      <c r="AG413" s="48">
        <f t="shared" si="35"/>
        <v>3210</v>
      </c>
      <c r="AH413" s="48">
        <f t="shared" si="35"/>
        <v>920</v>
      </c>
      <c r="AI413" s="48">
        <f t="shared" si="35"/>
        <v>2290</v>
      </c>
      <c r="AJ413" s="48">
        <f t="shared" si="35"/>
        <v>0</v>
      </c>
      <c r="AK413" s="48">
        <f t="shared" si="35"/>
        <v>0</v>
      </c>
      <c r="AL413" s="48">
        <f t="shared" si="35"/>
        <v>0</v>
      </c>
    </row>
    <row r="414" spans="1:38" s="3" customFormat="1" ht="15" customHeight="1" x14ac:dyDescent="0.25">
      <c r="A414" s="52"/>
      <c r="B414" s="50"/>
      <c r="C414" s="54" t="s">
        <v>333</v>
      </c>
      <c r="D414" s="48">
        <f>cargo!Y414</f>
        <v>920</v>
      </c>
      <c r="E414" s="48">
        <f>cargo!Z414</f>
        <v>920</v>
      </c>
      <c r="F414" s="48">
        <f>cargo!AA414</f>
        <v>920</v>
      </c>
      <c r="G414" s="48">
        <f>cargo!AB414</f>
        <v>0</v>
      </c>
      <c r="H414" s="48">
        <f>cargo!AC414</f>
        <v>0</v>
      </c>
      <c r="I414" s="48">
        <f>cargo!AD414</f>
        <v>0</v>
      </c>
      <c r="J414" s="48">
        <f>cargo!AE414</f>
        <v>0</v>
      </c>
      <c r="K414" s="48">
        <f>cargo!BA414</f>
        <v>0</v>
      </c>
      <c r="L414" s="48">
        <f>cargo!BB414</f>
        <v>0</v>
      </c>
      <c r="M414" s="48">
        <f>cargo!BC414</f>
        <v>0</v>
      </c>
      <c r="N414" s="48">
        <f>cargo!BD414</f>
        <v>0</v>
      </c>
      <c r="O414" s="48">
        <f>cargo!BE414</f>
        <v>0</v>
      </c>
      <c r="P414" s="48">
        <f>cargo!BF414</f>
        <v>0</v>
      </c>
      <c r="Q414" s="48">
        <f>cargo!BG414</f>
        <v>0</v>
      </c>
      <c r="R414" s="48">
        <f>cargo!CC414</f>
        <v>0</v>
      </c>
      <c r="S414" s="48">
        <f>cargo!CD414</f>
        <v>0</v>
      </c>
      <c r="T414" s="48">
        <f>cargo!CE414</f>
        <v>0</v>
      </c>
      <c r="U414" s="48">
        <f>cargo!CF414</f>
        <v>0</v>
      </c>
      <c r="V414" s="48">
        <f>cargo!CG414</f>
        <v>0</v>
      </c>
      <c r="W414" s="48">
        <f>cargo!CH414</f>
        <v>0</v>
      </c>
      <c r="X414" s="48">
        <f>cargo!CI414</f>
        <v>0</v>
      </c>
      <c r="Y414" s="48">
        <f>cargo!DE414</f>
        <v>2290</v>
      </c>
      <c r="Z414" s="48">
        <f>cargo!DF414</f>
        <v>2290</v>
      </c>
      <c r="AA414" s="48">
        <f>cargo!DG414</f>
        <v>0</v>
      </c>
      <c r="AB414" s="48">
        <f>cargo!DH414</f>
        <v>2290</v>
      </c>
      <c r="AC414" s="48">
        <f>cargo!DI414</f>
        <v>0</v>
      </c>
      <c r="AD414" s="48">
        <f>cargo!DJ414</f>
        <v>0</v>
      </c>
      <c r="AE414" s="48">
        <f>cargo!DK414</f>
        <v>0</v>
      </c>
      <c r="AF414" s="48">
        <f t="shared" si="35"/>
        <v>3210</v>
      </c>
      <c r="AG414" s="48">
        <f t="shared" si="35"/>
        <v>3210</v>
      </c>
      <c r="AH414" s="48">
        <f t="shared" si="35"/>
        <v>920</v>
      </c>
      <c r="AI414" s="48">
        <f t="shared" si="35"/>
        <v>2290</v>
      </c>
      <c r="AJ414" s="48">
        <f t="shared" si="35"/>
        <v>0</v>
      </c>
      <c r="AK414" s="48">
        <f t="shared" si="35"/>
        <v>0</v>
      </c>
      <c r="AL414" s="48">
        <f t="shared" si="35"/>
        <v>0</v>
      </c>
    </row>
    <row r="415" spans="1:38" s="3" customFormat="1" ht="15" customHeight="1" x14ac:dyDescent="0.25">
      <c r="A415" s="52"/>
      <c r="B415" s="50"/>
      <c r="C415" s="54" t="s">
        <v>334</v>
      </c>
      <c r="D415" s="48">
        <f>cargo!Y415</f>
        <v>0</v>
      </c>
      <c r="E415" s="48">
        <f>cargo!Z415</f>
        <v>0</v>
      </c>
      <c r="F415" s="48">
        <f>cargo!AA415</f>
        <v>0</v>
      </c>
      <c r="G415" s="48">
        <f>cargo!AB415</f>
        <v>0</v>
      </c>
      <c r="H415" s="48">
        <f>cargo!AC415</f>
        <v>0</v>
      </c>
      <c r="I415" s="48">
        <f>cargo!AD415</f>
        <v>0</v>
      </c>
      <c r="J415" s="48">
        <f>cargo!AE415</f>
        <v>0</v>
      </c>
      <c r="K415" s="48">
        <f>cargo!BA415</f>
        <v>0</v>
      </c>
      <c r="L415" s="48">
        <f>cargo!BB415</f>
        <v>0</v>
      </c>
      <c r="M415" s="48">
        <f>cargo!BC415</f>
        <v>0</v>
      </c>
      <c r="N415" s="48">
        <f>cargo!BD415</f>
        <v>0</v>
      </c>
      <c r="O415" s="48">
        <f>cargo!BE415</f>
        <v>0</v>
      </c>
      <c r="P415" s="48">
        <f>cargo!BF415</f>
        <v>0</v>
      </c>
      <c r="Q415" s="48">
        <f>cargo!BG415</f>
        <v>0</v>
      </c>
      <c r="R415" s="57">
        <f>cargo!CC415</f>
        <v>0</v>
      </c>
      <c r="S415" s="48">
        <f>cargo!CD415</f>
        <v>0</v>
      </c>
      <c r="T415" s="48">
        <f>cargo!CE415</f>
        <v>0</v>
      </c>
      <c r="U415" s="48">
        <f>cargo!CF415</f>
        <v>0</v>
      </c>
      <c r="V415" s="48">
        <f>cargo!CG415</f>
        <v>0</v>
      </c>
      <c r="W415" s="48">
        <f>cargo!CH415</f>
        <v>0</v>
      </c>
      <c r="X415" s="48">
        <f>cargo!CI415</f>
        <v>0</v>
      </c>
      <c r="Y415" s="48">
        <f>cargo!DE415</f>
        <v>0</v>
      </c>
      <c r="Z415" s="48">
        <f>cargo!DF415</f>
        <v>0</v>
      </c>
      <c r="AA415" s="48">
        <f>cargo!DG415</f>
        <v>0</v>
      </c>
      <c r="AB415" s="48">
        <f>cargo!DH415</f>
        <v>0</v>
      </c>
      <c r="AC415" s="48">
        <f>cargo!DI415</f>
        <v>0</v>
      </c>
      <c r="AD415" s="48">
        <f>cargo!DJ415</f>
        <v>0</v>
      </c>
      <c r="AE415" s="48">
        <f>cargo!DK415</f>
        <v>0</v>
      </c>
      <c r="AF415" s="48">
        <f t="shared" si="35"/>
        <v>0</v>
      </c>
      <c r="AG415" s="48">
        <f t="shared" si="35"/>
        <v>0</v>
      </c>
      <c r="AH415" s="48">
        <f t="shared" si="35"/>
        <v>0</v>
      </c>
      <c r="AI415" s="48">
        <f t="shared" si="35"/>
        <v>0</v>
      </c>
      <c r="AJ415" s="48">
        <f t="shared" si="35"/>
        <v>0</v>
      </c>
      <c r="AK415" s="48">
        <f t="shared" si="35"/>
        <v>0</v>
      </c>
      <c r="AL415" s="48">
        <f t="shared" si="35"/>
        <v>0</v>
      </c>
    </row>
    <row r="416" spans="1:38" s="3" customFormat="1" ht="15" customHeight="1" x14ac:dyDescent="0.25">
      <c r="A416" s="52"/>
      <c r="B416" s="50"/>
      <c r="C416" s="51" t="s">
        <v>51</v>
      </c>
      <c r="D416" s="48">
        <f>cargo!Y416</f>
        <v>48322.52</v>
      </c>
      <c r="E416" s="48">
        <f>cargo!Z416</f>
        <v>48322.52</v>
      </c>
      <c r="F416" s="48">
        <f>cargo!AA416</f>
        <v>43327.53</v>
      </c>
      <c r="G416" s="48">
        <f>cargo!AB416</f>
        <v>4994.99</v>
      </c>
      <c r="H416" s="48">
        <f>cargo!AC416</f>
        <v>0</v>
      </c>
      <c r="I416" s="48">
        <f>cargo!AD416</f>
        <v>0</v>
      </c>
      <c r="J416" s="48">
        <f>cargo!AE416</f>
        <v>0</v>
      </c>
      <c r="K416" s="48">
        <f>cargo!BA416</f>
        <v>55180.625</v>
      </c>
      <c r="L416" s="48">
        <f>cargo!BB416</f>
        <v>55180.625</v>
      </c>
      <c r="M416" s="48">
        <f>cargo!BC416</f>
        <v>51268.235000000001</v>
      </c>
      <c r="N416" s="48">
        <f>cargo!BD416</f>
        <v>3912.39</v>
      </c>
      <c r="O416" s="48">
        <f>cargo!BE416</f>
        <v>0</v>
      </c>
      <c r="P416" s="48">
        <f>cargo!BF416</f>
        <v>0</v>
      </c>
      <c r="Q416" s="48">
        <f>cargo!BG416</f>
        <v>0</v>
      </c>
      <c r="R416" s="48">
        <f>cargo!CC416</f>
        <v>57363.875</v>
      </c>
      <c r="S416" s="48">
        <f>cargo!CD416</f>
        <v>57363.875</v>
      </c>
      <c r="T416" s="48">
        <f>cargo!CE416</f>
        <v>54739.974000000002</v>
      </c>
      <c r="U416" s="48">
        <f>cargo!CF416</f>
        <v>2623.9009999999998</v>
      </c>
      <c r="V416" s="48">
        <f>cargo!CG416</f>
        <v>0</v>
      </c>
      <c r="W416" s="48">
        <f>cargo!CH416</f>
        <v>0</v>
      </c>
      <c r="X416" s="48">
        <f>cargo!CI416</f>
        <v>0</v>
      </c>
      <c r="Y416" s="48">
        <f>cargo!DE416</f>
        <v>59463.465000000004</v>
      </c>
      <c r="Z416" s="48">
        <f>cargo!DF416</f>
        <v>59463.465000000004</v>
      </c>
      <c r="AA416" s="48">
        <f>cargo!DG416</f>
        <v>55021.51</v>
      </c>
      <c r="AB416" s="48">
        <f>cargo!DH416</f>
        <v>4441.9549999999999</v>
      </c>
      <c r="AC416" s="48">
        <f>cargo!DI416</f>
        <v>0</v>
      </c>
      <c r="AD416" s="48">
        <f>cargo!DJ416</f>
        <v>0</v>
      </c>
      <c r="AE416" s="48">
        <f>cargo!DK416</f>
        <v>0</v>
      </c>
      <c r="AF416" s="48">
        <f t="shared" si="35"/>
        <v>220330.48499999999</v>
      </c>
      <c r="AG416" s="48">
        <f t="shared" si="35"/>
        <v>220330.48499999999</v>
      </c>
      <c r="AH416" s="48">
        <f t="shared" si="35"/>
        <v>204357.24900000001</v>
      </c>
      <c r="AI416" s="48">
        <f t="shared" si="35"/>
        <v>15973.235999999999</v>
      </c>
      <c r="AJ416" s="48">
        <f t="shared" si="35"/>
        <v>0</v>
      </c>
      <c r="AK416" s="48">
        <f t="shared" si="35"/>
        <v>0</v>
      </c>
      <c r="AL416" s="48">
        <f t="shared" si="35"/>
        <v>0</v>
      </c>
    </row>
    <row r="417" spans="1:38" s="3" customFormat="1" ht="15" customHeight="1" x14ac:dyDescent="0.25">
      <c r="A417" s="52"/>
      <c r="B417" s="50"/>
      <c r="C417" s="51" t="s">
        <v>26</v>
      </c>
      <c r="D417" s="48">
        <f>cargo!Y417</f>
        <v>305672.5589</v>
      </c>
      <c r="E417" s="48">
        <f>cargo!Z417</f>
        <v>101709.28000000003</v>
      </c>
      <c r="F417" s="48">
        <f>cargo!AA417</f>
        <v>25900.969000000005</v>
      </c>
      <c r="G417" s="48">
        <f>cargo!AB417</f>
        <v>75808.311000000016</v>
      </c>
      <c r="H417" s="48">
        <f>cargo!AC417</f>
        <v>203963.27889999998</v>
      </c>
      <c r="I417" s="48">
        <f>cargo!AD417</f>
        <v>151728.0569</v>
      </c>
      <c r="J417" s="48">
        <f>cargo!AE417</f>
        <v>52235.221999999994</v>
      </c>
      <c r="K417" s="48">
        <f>cargo!BA417</f>
        <v>311086.18799999997</v>
      </c>
      <c r="L417" s="48">
        <f>cargo!BB417</f>
        <v>129683.30799999999</v>
      </c>
      <c r="M417" s="48">
        <f>cargo!BC417</f>
        <v>37708.091</v>
      </c>
      <c r="N417" s="48">
        <f>cargo!BD417</f>
        <v>91975.21699999999</v>
      </c>
      <c r="O417" s="48">
        <f>cargo!BE417</f>
        <v>181402.88</v>
      </c>
      <c r="P417" s="48">
        <f>cargo!BF417</f>
        <v>131537.277</v>
      </c>
      <c r="Q417" s="48">
        <f>cargo!BG417</f>
        <v>49865.603000000003</v>
      </c>
      <c r="R417" s="48">
        <f>cargo!CC417</f>
        <v>216764.36000000002</v>
      </c>
      <c r="S417" s="48">
        <f>cargo!CD417</f>
        <v>72356.793000000005</v>
      </c>
      <c r="T417" s="48">
        <f>cargo!CE417</f>
        <v>15387.263999999999</v>
      </c>
      <c r="U417" s="48">
        <f>cargo!CF417</f>
        <v>56969.52900000001</v>
      </c>
      <c r="V417" s="48">
        <f>cargo!CG417</f>
        <v>144407.56700000001</v>
      </c>
      <c r="W417" s="48">
        <f>cargo!CH417</f>
        <v>102106.185</v>
      </c>
      <c r="X417" s="48">
        <f>cargo!CI417</f>
        <v>42301.382000000005</v>
      </c>
      <c r="Y417" s="48">
        <f>cargo!DE417</f>
        <v>280940.95</v>
      </c>
      <c r="Z417" s="48">
        <f>cargo!DF417</f>
        <v>104313.18</v>
      </c>
      <c r="AA417" s="48">
        <f>cargo!DG417</f>
        <v>17737.379999999997</v>
      </c>
      <c r="AB417" s="48">
        <f>cargo!DH417</f>
        <v>86575.799999999988</v>
      </c>
      <c r="AC417" s="48">
        <f>cargo!DI417</f>
        <v>176627.77000000002</v>
      </c>
      <c r="AD417" s="48">
        <f>cargo!DJ417</f>
        <v>115407.52300000002</v>
      </c>
      <c r="AE417" s="48">
        <f>cargo!DK417</f>
        <v>61220.247000000003</v>
      </c>
      <c r="AF417" s="48">
        <f t="shared" si="35"/>
        <v>1114464.0569</v>
      </c>
      <c r="AG417" s="48">
        <f t="shared" si="35"/>
        <v>408062.56100000005</v>
      </c>
      <c r="AH417" s="48">
        <f t="shared" si="35"/>
        <v>96733.703999999998</v>
      </c>
      <c r="AI417" s="48">
        <f t="shared" si="35"/>
        <v>311328.85699999996</v>
      </c>
      <c r="AJ417" s="48">
        <f t="shared" si="35"/>
        <v>706401.49589999998</v>
      </c>
      <c r="AK417" s="48">
        <f t="shared" si="35"/>
        <v>500779.04189999995</v>
      </c>
      <c r="AL417" s="48">
        <f t="shared" si="35"/>
        <v>205622.454</v>
      </c>
    </row>
    <row r="418" spans="1:38" s="3" customFormat="1" ht="15" customHeight="1" x14ac:dyDescent="0.25">
      <c r="A418" s="52"/>
      <c r="B418" s="50"/>
      <c r="C418" s="54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</row>
    <row r="419" spans="1:38" s="3" customFormat="1" ht="15" customHeight="1" x14ac:dyDescent="0.25">
      <c r="A419" s="49"/>
      <c r="B419" s="50" t="s">
        <v>335</v>
      </c>
      <c r="C419" s="51"/>
      <c r="D419" s="48">
        <f>cargo!Y419</f>
        <v>578028</v>
      </c>
      <c r="E419" s="48">
        <f>cargo!Z419</f>
        <v>517346</v>
      </c>
      <c r="F419" s="48">
        <f>cargo!AA419</f>
        <v>355489</v>
      </c>
      <c r="G419" s="48">
        <f>cargo!AB419</f>
        <v>161857</v>
      </c>
      <c r="H419" s="48">
        <f>cargo!AC419</f>
        <v>60682</v>
      </c>
      <c r="I419" s="48">
        <f>cargo!AD419</f>
        <v>50155</v>
      </c>
      <c r="J419" s="48">
        <f>cargo!AE419</f>
        <v>10527</v>
      </c>
      <c r="K419" s="48">
        <f>cargo!BA419</f>
        <v>660258</v>
      </c>
      <c r="L419" s="48">
        <f>cargo!BB419</f>
        <v>552568</v>
      </c>
      <c r="M419" s="48">
        <f>cargo!BC419</f>
        <v>392497</v>
      </c>
      <c r="N419" s="48">
        <f>cargo!BD419</f>
        <v>160071</v>
      </c>
      <c r="O419" s="48">
        <f>cargo!BE419</f>
        <v>107690</v>
      </c>
      <c r="P419" s="48">
        <f>cargo!BF419</f>
        <v>89737</v>
      </c>
      <c r="Q419" s="48">
        <f>cargo!BG419</f>
        <v>17953</v>
      </c>
      <c r="R419" s="48">
        <f>cargo!CC419</f>
        <v>637130</v>
      </c>
      <c r="S419" s="48">
        <f>cargo!CD419</f>
        <v>533648</v>
      </c>
      <c r="T419" s="48">
        <f>cargo!CE419</f>
        <v>377685</v>
      </c>
      <c r="U419" s="48">
        <f>cargo!CF419</f>
        <v>155963</v>
      </c>
      <c r="V419" s="48">
        <f>cargo!CG419</f>
        <v>103482</v>
      </c>
      <c r="W419" s="48">
        <f>cargo!CH419</f>
        <v>89562</v>
      </c>
      <c r="X419" s="48">
        <f>cargo!CI419</f>
        <v>13920</v>
      </c>
      <c r="Y419" s="48">
        <f>cargo!DE419</f>
        <v>572941</v>
      </c>
      <c r="Z419" s="48">
        <f>cargo!DF419</f>
        <v>492922</v>
      </c>
      <c r="AA419" s="48">
        <f>cargo!DG419</f>
        <v>335759</v>
      </c>
      <c r="AB419" s="48">
        <f>cargo!DH419</f>
        <v>157163</v>
      </c>
      <c r="AC419" s="48">
        <f>cargo!DI419</f>
        <v>80019</v>
      </c>
      <c r="AD419" s="48">
        <f>cargo!DJ419</f>
        <v>68033</v>
      </c>
      <c r="AE419" s="48">
        <f>cargo!DK419</f>
        <v>11986</v>
      </c>
      <c r="AF419" s="48">
        <f t="shared" ref="AF419:AL433" si="36">D419+K419+R419+Y419</f>
        <v>2448357</v>
      </c>
      <c r="AG419" s="48">
        <f t="shared" si="36"/>
        <v>2096484</v>
      </c>
      <c r="AH419" s="48">
        <f t="shared" si="36"/>
        <v>1461430</v>
      </c>
      <c r="AI419" s="48">
        <f t="shared" si="36"/>
        <v>635054</v>
      </c>
      <c r="AJ419" s="48">
        <f t="shared" si="36"/>
        <v>351873</v>
      </c>
      <c r="AK419" s="48">
        <f t="shared" si="36"/>
        <v>297487</v>
      </c>
      <c r="AL419" s="48">
        <f t="shared" si="36"/>
        <v>54386</v>
      </c>
    </row>
    <row r="420" spans="1:38" s="3" customFormat="1" ht="15" customHeight="1" x14ac:dyDescent="0.25">
      <c r="A420" s="52"/>
      <c r="B420" s="50"/>
      <c r="C420" s="51" t="s">
        <v>336</v>
      </c>
      <c r="D420" s="48">
        <f>cargo!Y420</f>
        <v>407090</v>
      </c>
      <c r="E420" s="48">
        <f>cargo!Z420</f>
        <v>349531</v>
      </c>
      <c r="F420" s="48">
        <f>cargo!AA420</f>
        <v>244543</v>
      </c>
      <c r="G420" s="48">
        <f>cargo!AB420</f>
        <v>104988</v>
      </c>
      <c r="H420" s="48">
        <f>cargo!AC420</f>
        <v>57559</v>
      </c>
      <c r="I420" s="48">
        <f>cargo!AD420</f>
        <v>47032</v>
      </c>
      <c r="J420" s="48">
        <f>cargo!AE420</f>
        <v>10527</v>
      </c>
      <c r="K420" s="48">
        <f>cargo!BA420</f>
        <v>462397</v>
      </c>
      <c r="L420" s="48">
        <f>cargo!BB420</f>
        <v>356107</v>
      </c>
      <c r="M420" s="48">
        <f>cargo!BC420</f>
        <v>256653</v>
      </c>
      <c r="N420" s="48">
        <f>cargo!BD420</f>
        <v>99454</v>
      </c>
      <c r="O420" s="48">
        <f>cargo!BE420</f>
        <v>106290</v>
      </c>
      <c r="P420" s="48">
        <f>cargo!BF420</f>
        <v>88337</v>
      </c>
      <c r="Q420" s="48">
        <f>cargo!BG420</f>
        <v>17953</v>
      </c>
      <c r="R420" s="48">
        <f>cargo!CC420</f>
        <v>439592</v>
      </c>
      <c r="S420" s="48">
        <f>cargo!CD420</f>
        <v>343824</v>
      </c>
      <c r="T420" s="48">
        <f>cargo!CE420</f>
        <v>238771</v>
      </c>
      <c r="U420" s="48">
        <f>cargo!CF420</f>
        <v>105053</v>
      </c>
      <c r="V420" s="48">
        <f>cargo!CG420</f>
        <v>95768</v>
      </c>
      <c r="W420" s="48">
        <f>cargo!CH420</f>
        <v>84848</v>
      </c>
      <c r="X420" s="48">
        <f>cargo!CI420</f>
        <v>10920</v>
      </c>
      <c r="Y420" s="48">
        <f>cargo!DE420</f>
        <v>383861</v>
      </c>
      <c r="Z420" s="48">
        <f>cargo!DF420</f>
        <v>306592</v>
      </c>
      <c r="AA420" s="48">
        <f>cargo!DG420</f>
        <v>221581</v>
      </c>
      <c r="AB420" s="48">
        <f>cargo!DH420</f>
        <v>85011</v>
      </c>
      <c r="AC420" s="48">
        <f>cargo!DI420</f>
        <v>77269</v>
      </c>
      <c r="AD420" s="48">
        <f>cargo!DJ420</f>
        <v>65283</v>
      </c>
      <c r="AE420" s="48">
        <f>cargo!DK420</f>
        <v>11986</v>
      </c>
      <c r="AF420" s="48">
        <f t="shared" si="36"/>
        <v>1692940</v>
      </c>
      <c r="AG420" s="48">
        <f t="shared" si="36"/>
        <v>1356054</v>
      </c>
      <c r="AH420" s="48">
        <f t="shared" si="36"/>
        <v>961548</v>
      </c>
      <c r="AI420" s="48">
        <f t="shared" si="36"/>
        <v>394506</v>
      </c>
      <c r="AJ420" s="48">
        <f t="shared" si="36"/>
        <v>336886</v>
      </c>
      <c r="AK420" s="48">
        <f t="shared" si="36"/>
        <v>285500</v>
      </c>
      <c r="AL420" s="48">
        <f t="shared" si="36"/>
        <v>51386</v>
      </c>
    </row>
    <row r="421" spans="1:38" s="3" customFormat="1" ht="15" customHeight="1" x14ac:dyDescent="0.25">
      <c r="A421" s="52"/>
      <c r="B421" s="50"/>
      <c r="C421" s="54" t="s">
        <v>337</v>
      </c>
      <c r="D421" s="48">
        <f>cargo!Y421</f>
        <v>29931</v>
      </c>
      <c r="E421" s="48">
        <f>cargo!Z421</f>
        <v>29931</v>
      </c>
      <c r="F421" s="48">
        <f>cargo!AA421</f>
        <v>9801</v>
      </c>
      <c r="G421" s="48">
        <f>cargo!AB421</f>
        <v>20130</v>
      </c>
      <c r="H421" s="48">
        <f>cargo!AC421</f>
        <v>0</v>
      </c>
      <c r="I421" s="48">
        <f>cargo!AD421</f>
        <v>0</v>
      </c>
      <c r="J421" s="48">
        <f>cargo!AE421</f>
        <v>0</v>
      </c>
      <c r="K421" s="48">
        <f>cargo!BA421</f>
        <v>7349</v>
      </c>
      <c r="L421" s="48">
        <f>cargo!BB421</f>
        <v>7349</v>
      </c>
      <c r="M421" s="48">
        <f>cargo!BC421</f>
        <v>4431</v>
      </c>
      <c r="N421" s="48">
        <f>cargo!BD421</f>
        <v>2918</v>
      </c>
      <c r="O421" s="48">
        <f>cargo!BE421</f>
        <v>0</v>
      </c>
      <c r="P421" s="48">
        <f>cargo!BF421</f>
        <v>0</v>
      </c>
      <c r="Q421" s="48">
        <f>cargo!BG421</f>
        <v>0</v>
      </c>
      <c r="R421" s="48">
        <f>cargo!CC421</f>
        <v>5050</v>
      </c>
      <c r="S421" s="48">
        <f>cargo!CD421</f>
        <v>5050</v>
      </c>
      <c r="T421" s="48">
        <f>cargo!CE421</f>
        <v>4150</v>
      </c>
      <c r="U421" s="48">
        <f>cargo!CF421</f>
        <v>900</v>
      </c>
      <c r="V421" s="48">
        <f>cargo!CG421</f>
        <v>0</v>
      </c>
      <c r="W421" s="48">
        <f>cargo!CH421</f>
        <v>0</v>
      </c>
      <c r="X421" s="48">
        <f>cargo!CI421</f>
        <v>0</v>
      </c>
      <c r="Y421" s="48">
        <f>cargo!DE421</f>
        <v>12879</v>
      </c>
      <c r="Z421" s="48">
        <f>cargo!DF421</f>
        <v>12879</v>
      </c>
      <c r="AA421" s="48">
        <f>cargo!DG421</f>
        <v>6690</v>
      </c>
      <c r="AB421" s="48">
        <f>cargo!DH421</f>
        <v>6189</v>
      </c>
      <c r="AC421" s="48">
        <f>cargo!DI421</f>
        <v>0</v>
      </c>
      <c r="AD421" s="48">
        <f>cargo!DJ421</f>
        <v>0</v>
      </c>
      <c r="AE421" s="48">
        <f>cargo!DK421</f>
        <v>0</v>
      </c>
      <c r="AF421" s="48">
        <f t="shared" si="36"/>
        <v>55209</v>
      </c>
      <c r="AG421" s="48">
        <f t="shared" si="36"/>
        <v>55209</v>
      </c>
      <c r="AH421" s="48">
        <f t="shared" si="36"/>
        <v>25072</v>
      </c>
      <c r="AI421" s="48">
        <f t="shared" si="36"/>
        <v>30137</v>
      </c>
      <c r="AJ421" s="48">
        <f t="shared" si="36"/>
        <v>0</v>
      </c>
      <c r="AK421" s="48">
        <f t="shared" si="36"/>
        <v>0</v>
      </c>
      <c r="AL421" s="48">
        <f t="shared" si="36"/>
        <v>0</v>
      </c>
    </row>
    <row r="422" spans="1:38" s="3" customFormat="1" ht="15" customHeight="1" x14ac:dyDescent="0.25">
      <c r="A422" s="52"/>
      <c r="B422" s="50"/>
      <c r="C422" s="54" t="s">
        <v>336</v>
      </c>
      <c r="D422" s="48">
        <f>cargo!Y422</f>
        <v>377159</v>
      </c>
      <c r="E422" s="48">
        <f>cargo!Z422</f>
        <v>319600</v>
      </c>
      <c r="F422" s="48">
        <f>cargo!AA422</f>
        <v>234742</v>
      </c>
      <c r="G422" s="48">
        <f>cargo!AB422</f>
        <v>84858</v>
      </c>
      <c r="H422" s="48">
        <f>cargo!AC422</f>
        <v>57559</v>
      </c>
      <c r="I422" s="48">
        <f>cargo!AD422</f>
        <v>47032</v>
      </c>
      <c r="J422" s="48">
        <f>cargo!AE422</f>
        <v>10527</v>
      </c>
      <c r="K422" s="48">
        <f>cargo!BA422</f>
        <v>455048</v>
      </c>
      <c r="L422" s="48">
        <f>cargo!BB422</f>
        <v>348758</v>
      </c>
      <c r="M422" s="48">
        <f>cargo!BC422</f>
        <v>252222</v>
      </c>
      <c r="N422" s="48">
        <f>cargo!BD422</f>
        <v>96536</v>
      </c>
      <c r="O422" s="48">
        <f>cargo!BE422</f>
        <v>106290</v>
      </c>
      <c r="P422" s="48">
        <f>cargo!BF422</f>
        <v>88337</v>
      </c>
      <c r="Q422" s="48">
        <f>cargo!BG422</f>
        <v>17953</v>
      </c>
      <c r="R422" s="48">
        <f>cargo!CC422</f>
        <v>434542</v>
      </c>
      <c r="S422" s="48">
        <f>cargo!CD422</f>
        <v>338774</v>
      </c>
      <c r="T422" s="48">
        <f>cargo!CE422</f>
        <v>234621</v>
      </c>
      <c r="U422" s="48">
        <f>cargo!CF422</f>
        <v>104153</v>
      </c>
      <c r="V422" s="48">
        <f>cargo!CG422</f>
        <v>95768</v>
      </c>
      <c r="W422" s="48">
        <f>cargo!CH422</f>
        <v>84848</v>
      </c>
      <c r="X422" s="48">
        <f>cargo!CI422</f>
        <v>10920</v>
      </c>
      <c r="Y422" s="48">
        <f>cargo!DE422</f>
        <v>370982</v>
      </c>
      <c r="Z422" s="48">
        <f>cargo!DF422</f>
        <v>293713</v>
      </c>
      <c r="AA422" s="48">
        <f>cargo!DG422</f>
        <v>214891</v>
      </c>
      <c r="AB422" s="48">
        <f>cargo!DH422</f>
        <v>78822</v>
      </c>
      <c r="AC422" s="48">
        <f>cargo!DI422</f>
        <v>77269</v>
      </c>
      <c r="AD422" s="48">
        <f>cargo!DJ422</f>
        <v>65283</v>
      </c>
      <c r="AE422" s="48">
        <f>cargo!DK422</f>
        <v>11986</v>
      </c>
      <c r="AF422" s="48">
        <f t="shared" si="36"/>
        <v>1637731</v>
      </c>
      <c r="AG422" s="48">
        <f t="shared" si="36"/>
        <v>1300845</v>
      </c>
      <c r="AH422" s="48">
        <f t="shared" si="36"/>
        <v>936476</v>
      </c>
      <c r="AI422" s="48">
        <f t="shared" si="36"/>
        <v>364369</v>
      </c>
      <c r="AJ422" s="48">
        <f t="shared" si="36"/>
        <v>336886</v>
      </c>
      <c r="AK422" s="48">
        <f t="shared" si="36"/>
        <v>285500</v>
      </c>
      <c r="AL422" s="48">
        <f t="shared" si="36"/>
        <v>51386</v>
      </c>
    </row>
    <row r="423" spans="1:38" s="3" customFormat="1" ht="15" customHeight="1" x14ac:dyDescent="0.25">
      <c r="A423" s="52"/>
      <c r="B423" s="50"/>
      <c r="C423" s="51" t="s">
        <v>338</v>
      </c>
      <c r="D423" s="48">
        <f>cargo!Y423</f>
        <v>10045</v>
      </c>
      <c r="E423" s="48">
        <f>cargo!Z423</f>
        <v>10045</v>
      </c>
      <c r="F423" s="48">
        <f>cargo!AA423</f>
        <v>10045</v>
      </c>
      <c r="G423" s="48">
        <f>cargo!AB423</f>
        <v>0</v>
      </c>
      <c r="H423" s="48">
        <f>cargo!AC423</f>
        <v>0</v>
      </c>
      <c r="I423" s="48">
        <f>cargo!AD423</f>
        <v>0</v>
      </c>
      <c r="J423" s="48">
        <f>cargo!AE423</f>
        <v>0</v>
      </c>
      <c r="K423" s="48">
        <f>cargo!BA423</f>
        <v>8287</v>
      </c>
      <c r="L423" s="48">
        <f>cargo!BB423</f>
        <v>8287</v>
      </c>
      <c r="M423" s="48">
        <f>cargo!BC423</f>
        <v>8287</v>
      </c>
      <c r="N423" s="48">
        <f>cargo!BD423</f>
        <v>0</v>
      </c>
      <c r="O423" s="48">
        <f>cargo!BE423</f>
        <v>0</v>
      </c>
      <c r="P423" s="48">
        <f>cargo!BF423</f>
        <v>0</v>
      </c>
      <c r="Q423" s="48">
        <f>cargo!BG423</f>
        <v>0</v>
      </c>
      <c r="R423" s="48">
        <f>cargo!CC423</f>
        <v>6921</v>
      </c>
      <c r="S423" s="48">
        <f>cargo!CD423</f>
        <v>6921</v>
      </c>
      <c r="T423" s="48">
        <f>cargo!CE423</f>
        <v>6921</v>
      </c>
      <c r="U423" s="48">
        <f>cargo!CF423</f>
        <v>0</v>
      </c>
      <c r="V423" s="48">
        <f>cargo!CG423</f>
        <v>0</v>
      </c>
      <c r="W423" s="48">
        <f>cargo!CH423</f>
        <v>0</v>
      </c>
      <c r="X423" s="48">
        <f>cargo!CI423</f>
        <v>0</v>
      </c>
      <c r="Y423" s="48">
        <f>cargo!DE423</f>
        <v>8475</v>
      </c>
      <c r="Z423" s="48">
        <f>cargo!DF423</f>
        <v>8475</v>
      </c>
      <c r="AA423" s="48">
        <f>cargo!DG423</f>
        <v>8469</v>
      </c>
      <c r="AB423" s="48">
        <f>cargo!DH423</f>
        <v>6</v>
      </c>
      <c r="AC423" s="48">
        <f>cargo!DI423</f>
        <v>0</v>
      </c>
      <c r="AD423" s="48">
        <f>cargo!DJ423</f>
        <v>0</v>
      </c>
      <c r="AE423" s="48">
        <f>cargo!DK423</f>
        <v>0</v>
      </c>
      <c r="AF423" s="48">
        <f t="shared" si="36"/>
        <v>33728</v>
      </c>
      <c r="AG423" s="48">
        <f t="shared" si="36"/>
        <v>33728</v>
      </c>
      <c r="AH423" s="48">
        <f t="shared" si="36"/>
        <v>33722</v>
      </c>
      <c r="AI423" s="48">
        <f t="shared" si="36"/>
        <v>6</v>
      </c>
      <c r="AJ423" s="48">
        <f t="shared" si="36"/>
        <v>0</v>
      </c>
      <c r="AK423" s="48">
        <f t="shared" si="36"/>
        <v>0</v>
      </c>
      <c r="AL423" s="48">
        <f t="shared" si="36"/>
        <v>0</v>
      </c>
    </row>
    <row r="424" spans="1:38" s="3" customFormat="1" ht="15" customHeight="1" x14ac:dyDescent="0.25">
      <c r="A424" s="52"/>
      <c r="B424" s="50"/>
      <c r="C424" s="54" t="s">
        <v>339</v>
      </c>
      <c r="D424" s="48">
        <f>cargo!Y424</f>
        <v>1685</v>
      </c>
      <c r="E424" s="48">
        <f>cargo!Z424</f>
        <v>1685</v>
      </c>
      <c r="F424" s="48">
        <f>cargo!AA424</f>
        <v>1685</v>
      </c>
      <c r="G424" s="48">
        <f>cargo!AB424</f>
        <v>0</v>
      </c>
      <c r="H424" s="48">
        <f>cargo!AC424</f>
        <v>0</v>
      </c>
      <c r="I424" s="48">
        <f>cargo!AD424</f>
        <v>0</v>
      </c>
      <c r="J424" s="48">
        <f>cargo!AE424</f>
        <v>0</v>
      </c>
      <c r="K424" s="48">
        <f>cargo!BA424</f>
        <v>1527</v>
      </c>
      <c r="L424" s="48">
        <f>cargo!BB424</f>
        <v>1527</v>
      </c>
      <c r="M424" s="48">
        <f>cargo!BC424</f>
        <v>1527</v>
      </c>
      <c r="N424" s="48">
        <f>cargo!BD424</f>
        <v>0</v>
      </c>
      <c r="O424" s="48">
        <f>cargo!BE424</f>
        <v>0</v>
      </c>
      <c r="P424" s="48">
        <f>cargo!BF424</f>
        <v>0</v>
      </c>
      <c r="Q424" s="48">
        <f>cargo!BG424</f>
        <v>0</v>
      </c>
      <c r="R424" s="48">
        <f>cargo!CC424</f>
        <v>1330</v>
      </c>
      <c r="S424" s="48">
        <f>cargo!CD424</f>
        <v>1330</v>
      </c>
      <c r="T424" s="48">
        <f>cargo!CE424</f>
        <v>1330</v>
      </c>
      <c r="U424" s="48">
        <f>cargo!CF424</f>
        <v>0</v>
      </c>
      <c r="V424" s="48">
        <f>cargo!CG424</f>
        <v>0</v>
      </c>
      <c r="W424" s="48">
        <f>cargo!CH424</f>
        <v>0</v>
      </c>
      <c r="X424" s="48">
        <f>cargo!CI424</f>
        <v>0</v>
      </c>
      <c r="Y424" s="48">
        <f>cargo!DE424</f>
        <v>1315</v>
      </c>
      <c r="Z424" s="48">
        <f>cargo!DF424</f>
        <v>1315</v>
      </c>
      <c r="AA424" s="48">
        <f>cargo!DG424</f>
        <v>1309</v>
      </c>
      <c r="AB424" s="48">
        <f>cargo!DH424</f>
        <v>6</v>
      </c>
      <c r="AC424" s="48">
        <f>cargo!DI424</f>
        <v>0</v>
      </c>
      <c r="AD424" s="48">
        <f>cargo!DJ424</f>
        <v>0</v>
      </c>
      <c r="AE424" s="48">
        <f>cargo!DK424</f>
        <v>0</v>
      </c>
      <c r="AF424" s="48">
        <f t="shared" si="36"/>
        <v>5857</v>
      </c>
      <c r="AG424" s="48">
        <f t="shared" si="36"/>
        <v>5857</v>
      </c>
      <c r="AH424" s="48">
        <f t="shared" si="36"/>
        <v>5851</v>
      </c>
      <c r="AI424" s="48">
        <f t="shared" si="36"/>
        <v>6</v>
      </c>
      <c r="AJ424" s="48">
        <f t="shared" si="36"/>
        <v>0</v>
      </c>
      <c r="AK424" s="48">
        <f t="shared" si="36"/>
        <v>0</v>
      </c>
      <c r="AL424" s="48">
        <f t="shared" si="36"/>
        <v>0</v>
      </c>
    </row>
    <row r="425" spans="1:38" s="3" customFormat="1" ht="15" customHeight="1" x14ac:dyDescent="0.25">
      <c r="A425" s="52"/>
      <c r="B425" s="50"/>
      <c r="C425" s="54" t="s">
        <v>340</v>
      </c>
      <c r="D425" s="48">
        <f>cargo!Y425</f>
        <v>8360</v>
      </c>
      <c r="E425" s="48">
        <f>cargo!Z425</f>
        <v>8360</v>
      </c>
      <c r="F425" s="48">
        <f>cargo!AA425</f>
        <v>8360</v>
      </c>
      <c r="G425" s="48">
        <f>cargo!AB425</f>
        <v>0</v>
      </c>
      <c r="H425" s="48">
        <f>cargo!AC425</f>
        <v>0</v>
      </c>
      <c r="I425" s="48">
        <f>cargo!AD425</f>
        <v>0</v>
      </c>
      <c r="J425" s="48">
        <f>cargo!AE425</f>
        <v>0</v>
      </c>
      <c r="K425" s="48">
        <f>cargo!BA425</f>
        <v>6760</v>
      </c>
      <c r="L425" s="48">
        <f>cargo!BB425</f>
        <v>6760</v>
      </c>
      <c r="M425" s="48">
        <f>cargo!BC425</f>
        <v>6760</v>
      </c>
      <c r="N425" s="48">
        <f>cargo!BD425</f>
        <v>0</v>
      </c>
      <c r="O425" s="48">
        <f>cargo!BE425</f>
        <v>0</v>
      </c>
      <c r="P425" s="48">
        <f>cargo!BF425</f>
        <v>0</v>
      </c>
      <c r="Q425" s="48">
        <f>cargo!BG425</f>
        <v>0</v>
      </c>
      <c r="R425" s="57">
        <f>cargo!CC425</f>
        <v>5591</v>
      </c>
      <c r="S425" s="48">
        <f>cargo!CD425</f>
        <v>5591</v>
      </c>
      <c r="T425" s="48">
        <f>cargo!CE425</f>
        <v>5591</v>
      </c>
      <c r="U425" s="48">
        <f>cargo!CF425</f>
        <v>0</v>
      </c>
      <c r="V425" s="48">
        <f>cargo!CG425</f>
        <v>0</v>
      </c>
      <c r="W425" s="48">
        <f>cargo!CH425</f>
        <v>0</v>
      </c>
      <c r="X425" s="48">
        <f>cargo!CI425</f>
        <v>0</v>
      </c>
      <c r="Y425" s="48">
        <f>cargo!DE425</f>
        <v>7160</v>
      </c>
      <c r="Z425" s="48">
        <f>cargo!DF425</f>
        <v>7160</v>
      </c>
      <c r="AA425" s="48">
        <f>cargo!DG425</f>
        <v>7160</v>
      </c>
      <c r="AB425" s="48">
        <f>cargo!DH425</f>
        <v>0</v>
      </c>
      <c r="AC425" s="48">
        <f>cargo!DI425</f>
        <v>0</v>
      </c>
      <c r="AD425" s="48">
        <f>cargo!DJ425</f>
        <v>0</v>
      </c>
      <c r="AE425" s="48">
        <f>cargo!DK425</f>
        <v>0</v>
      </c>
      <c r="AF425" s="48">
        <f t="shared" si="36"/>
        <v>27871</v>
      </c>
      <c r="AG425" s="48">
        <f t="shared" si="36"/>
        <v>27871</v>
      </c>
      <c r="AH425" s="48">
        <f t="shared" si="36"/>
        <v>27871</v>
      </c>
      <c r="AI425" s="48">
        <f t="shared" si="36"/>
        <v>0</v>
      </c>
      <c r="AJ425" s="48">
        <f t="shared" si="36"/>
        <v>0</v>
      </c>
      <c r="AK425" s="48">
        <f t="shared" si="36"/>
        <v>0</v>
      </c>
      <c r="AL425" s="48">
        <f t="shared" si="36"/>
        <v>0</v>
      </c>
    </row>
    <row r="426" spans="1:38" s="3" customFormat="1" ht="15" customHeight="1" x14ac:dyDescent="0.25">
      <c r="A426" s="52"/>
      <c r="B426" s="50"/>
      <c r="C426" s="51" t="s">
        <v>341</v>
      </c>
      <c r="D426" s="48">
        <f>cargo!Y426</f>
        <v>12755</v>
      </c>
      <c r="E426" s="48">
        <f>cargo!Z426</f>
        <v>12755</v>
      </c>
      <c r="F426" s="48">
        <f>cargo!AA426</f>
        <v>7735</v>
      </c>
      <c r="G426" s="48">
        <f>cargo!AB426</f>
        <v>5020</v>
      </c>
      <c r="H426" s="48">
        <f>cargo!AC426</f>
        <v>0</v>
      </c>
      <c r="I426" s="48">
        <f>cargo!AD426</f>
        <v>0</v>
      </c>
      <c r="J426" s="48">
        <f>cargo!AE426</f>
        <v>0</v>
      </c>
      <c r="K426" s="48">
        <f>cargo!BA426</f>
        <v>13388</v>
      </c>
      <c r="L426" s="48">
        <f>cargo!BB426</f>
        <v>13388</v>
      </c>
      <c r="M426" s="48">
        <f>cargo!BC426</f>
        <v>7726</v>
      </c>
      <c r="N426" s="48">
        <f>cargo!BD426</f>
        <v>5662</v>
      </c>
      <c r="O426" s="48">
        <f>cargo!BE426</f>
        <v>0</v>
      </c>
      <c r="P426" s="48">
        <f>cargo!BF426</f>
        <v>0</v>
      </c>
      <c r="Q426" s="48">
        <f>cargo!BG426</f>
        <v>0</v>
      </c>
      <c r="R426" s="48">
        <f>cargo!CC426</f>
        <v>11825</v>
      </c>
      <c r="S426" s="48">
        <f>cargo!CD426</f>
        <v>11825</v>
      </c>
      <c r="T426" s="48">
        <f>cargo!CE426</f>
        <v>8654</v>
      </c>
      <c r="U426" s="48">
        <f>cargo!CF426</f>
        <v>3171</v>
      </c>
      <c r="V426" s="48">
        <f>cargo!CG426</f>
        <v>0</v>
      </c>
      <c r="W426" s="48">
        <f>cargo!CH426</f>
        <v>0</v>
      </c>
      <c r="X426" s="48">
        <f>cargo!CI426</f>
        <v>0</v>
      </c>
      <c r="Y426" s="48">
        <f>cargo!DE426</f>
        <v>8834</v>
      </c>
      <c r="Z426" s="48">
        <f>cargo!DF426</f>
        <v>8834</v>
      </c>
      <c r="AA426" s="48">
        <f>cargo!DG426</f>
        <v>4450</v>
      </c>
      <c r="AB426" s="48">
        <f>cargo!DH426</f>
        <v>4384</v>
      </c>
      <c r="AC426" s="48">
        <f>cargo!DI426</f>
        <v>0</v>
      </c>
      <c r="AD426" s="48">
        <f>cargo!DJ426</f>
        <v>0</v>
      </c>
      <c r="AE426" s="48">
        <f>cargo!DK426</f>
        <v>0</v>
      </c>
      <c r="AF426" s="48">
        <f t="shared" si="36"/>
        <v>46802</v>
      </c>
      <c r="AG426" s="48">
        <f t="shared" si="36"/>
        <v>46802</v>
      </c>
      <c r="AH426" s="48">
        <f t="shared" si="36"/>
        <v>28565</v>
      </c>
      <c r="AI426" s="48">
        <f t="shared" si="36"/>
        <v>18237</v>
      </c>
      <c r="AJ426" s="48">
        <f t="shared" si="36"/>
        <v>0</v>
      </c>
      <c r="AK426" s="48">
        <f t="shared" si="36"/>
        <v>0</v>
      </c>
      <c r="AL426" s="48">
        <f t="shared" si="36"/>
        <v>0</v>
      </c>
    </row>
    <row r="427" spans="1:38" s="3" customFormat="1" ht="15" customHeight="1" x14ac:dyDescent="0.25">
      <c r="A427" s="52"/>
      <c r="B427" s="50"/>
      <c r="C427" s="54" t="s">
        <v>342</v>
      </c>
      <c r="D427" s="48">
        <f>cargo!Y427</f>
        <v>2429</v>
      </c>
      <c r="E427" s="48">
        <f>cargo!Z427</f>
        <v>2429</v>
      </c>
      <c r="F427" s="48">
        <f>cargo!AA427</f>
        <v>2325</v>
      </c>
      <c r="G427" s="48">
        <f>cargo!AB427</f>
        <v>104</v>
      </c>
      <c r="H427" s="48">
        <f>cargo!AC427</f>
        <v>0</v>
      </c>
      <c r="I427" s="48">
        <f>cargo!AD427</f>
        <v>0</v>
      </c>
      <c r="J427" s="48">
        <f>cargo!AE427</f>
        <v>0</v>
      </c>
      <c r="K427" s="48">
        <f>cargo!BA427</f>
        <v>1490</v>
      </c>
      <c r="L427" s="48">
        <f>cargo!BB427</f>
        <v>1490</v>
      </c>
      <c r="M427" s="48">
        <f>cargo!BC427</f>
        <v>1424</v>
      </c>
      <c r="N427" s="48">
        <f>cargo!BD427</f>
        <v>66</v>
      </c>
      <c r="O427" s="48">
        <f>cargo!BE427</f>
        <v>0</v>
      </c>
      <c r="P427" s="48">
        <f>cargo!BF427</f>
        <v>0</v>
      </c>
      <c r="Q427" s="48">
        <f>cargo!BG427</f>
        <v>0</v>
      </c>
      <c r="R427" s="48">
        <f>cargo!CC427</f>
        <v>1447</v>
      </c>
      <c r="S427" s="48">
        <f>cargo!CD427</f>
        <v>1447</v>
      </c>
      <c r="T427" s="48">
        <f>cargo!CE427</f>
        <v>1365</v>
      </c>
      <c r="U427" s="48">
        <f>cargo!CF427</f>
        <v>82</v>
      </c>
      <c r="V427" s="48">
        <f>cargo!CG427</f>
        <v>0</v>
      </c>
      <c r="W427" s="48">
        <f>cargo!CH427</f>
        <v>0</v>
      </c>
      <c r="X427" s="48">
        <f>cargo!CI427</f>
        <v>0</v>
      </c>
      <c r="Y427" s="48">
        <f>cargo!DE427</f>
        <v>78</v>
      </c>
      <c r="Z427" s="48">
        <f>cargo!DF427</f>
        <v>78</v>
      </c>
      <c r="AA427" s="48">
        <f>cargo!DG427</f>
        <v>37</v>
      </c>
      <c r="AB427" s="48">
        <f>cargo!DH427</f>
        <v>41</v>
      </c>
      <c r="AC427" s="48">
        <f>cargo!DI427</f>
        <v>0</v>
      </c>
      <c r="AD427" s="48">
        <f>cargo!DJ427</f>
        <v>0</v>
      </c>
      <c r="AE427" s="48">
        <f>cargo!DK427</f>
        <v>0</v>
      </c>
      <c r="AF427" s="48">
        <f t="shared" si="36"/>
        <v>5444</v>
      </c>
      <c r="AG427" s="48">
        <f t="shared" si="36"/>
        <v>5444</v>
      </c>
      <c r="AH427" s="48">
        <f t="shared" si="36"/>
        <v>5151</v>
      </c>
      <c r="AI427" s="48">
        <f t="shared" si="36"/>
        <v>293</v>
      </c>
      <c r="AJ427" s="48">
        <f t="shared" si="36"/>
        <v>0</v>
      </c>
      <c r="AK427" s="48">
        <f t="shared" si="36"/>
        <v>0</v>
      </c>
      <c r="AL427" s="48">
        <f t="shared" si="36"/>
        <v>0</v>
      </c>
    </row>
    <row r="428" spans="1:38" s="3" customFormat="1" ht="15" customHeight="1" x14ac:dyDescent="0.25">
      <c r="A428" s="52"/>
      <c r="B428" s="50"/>
      <c r="C428" s="54" t="s">
        <v>343</v>
      </c>
      <c r="D428" s="48">
        <f>cargo!Y428</f>
        <v>10326</v>
      </c>
      <c r="E428" s="48">
        <f>cargo!Z428</f>
        <v>10326</v>
      </c>
      <c r="F428" s="48">
        <f>cargo!AA428</f>
        <v>5410</v>
      </c>
      <c r="G428" s="48">
        <f>cargo!AB428</f>
        <v>4916</v>
      </c>
      <c r="H428" s="48">
        <f>cargo!AC428</f>
        <v>0</v>
      </c>
      <c r="I428" s="48">
        <f>cargo!AD428</f>
        <v>0</v>
      </c>
      <c r="J428" s="48">
        <f>cargo!AE428</f>
        <v>0</v>
      </c>
      <c r="K428" s="48">
        <f>cargo!BA428</f>
        <v>11898</v>
      </c>
      <c r="L428" s="48">
        <f>cargo!BB428</f>
        <v>11898</v>
      </c>
      <c r="M428" s="48">
        <f>cargo!BC428</f>
        <v>6302</v>
      </c>
      <c r="N428" s="48">
        <f>cargo!BD428</f>
        <v>5596</v>
      </c>
      <c r="O428" s="48">
        <f>cargo!BE428</f>
        <v>0</v>
      </c>
      <c r="P428" s="48">
        <f>cargo!BF428</f>
        <v>0</v>
      </c>
      <c r="Q428" s="48">
        <f>cargo!BG428</f>
        <v>0</v>
      </c>
      <c r="R428" s="48">
        <f>cargo!CC428</f>
        <v>10378</v>
      </c>
      <c r="S428" s="48">
        <f>cargo!CD428</f>
        <v>10378</v>
      </c>
      <c r="T428" s="48">
        <f>cargo!CE428</f>
        <v>7289</v>
      </c>
      <c r="U428" s="48">
        <f>cargo!CF428</f>
        <v>3089</v>
      </c>
      <c r="V428" s="48">
        <f>cargo!CG428</f>
        <v>0</v>
      </c>
      <c r="W428" s="48">
        <f>cargo!CH428</f>
        <v>0</v>
      </c>
      <c r="X428" s="48">
        <f>cargo!CI428</f>
        <v>0</v>
      </c>
      <c r="Y428" s="48">
        <f>cargo!DE428</f>
        <v>8756</v>
      </c>
      <c r="Z428" s="48">
        <f>cargo!DF428</f>
        <v>8756</v>
      </c>
      <c r="AA428" s="48">
        <f>cargo!DG428</f>
        <v>4413</v>
      </c>
      <c r="AB428" s="48">
        <f>cargo!DH428</f>
        <v>4343</v>
      </c>
      <c r="AC428" s="48">
        <f>cargo!DI428</f>
        <v>0</v>
      </c>
      <c r="AD428" s="48">
        <f>cargo!DJ428</f>
        <v>0</v>
      </c>
      <c r="AE428" s="48">
        <f>cargo!DK428</f>
        <v>0</v>
      </c>
      <c r="AF428" s="48">
        <f t="shared" si="36"/>
        <v>41358</v>
      </c>
      <c r="AG428" s="48">
        <f t="shared" si="36"/>
        <v>41358</v>
      </c>
      <c r="AH428" s="48">
        <f t="shared" si="36"/>
        <v>23414</v>
      </c>
      <c r="AI428" s="48">
        <f t="shared" si="36"/>
        <v>17944</v>
      </c>
      <c r="AJ428" s="48">
        <f t="shared" si="36"/>
        <v>0</v>
      </c>
      <c r="AK428" s="48">
        <f t="shared" si="36"/>
        <v>0</v>
      </c>
      <c r="AL428" s="48">
        <f t="shared" si="36"/>
        <v>0</v>
      </c>
    </row>
    <row r="429" spans="1:38" s="3" customFormat="1" ht="15" customHeight="1" x14ac:dyDescent="0.25">
      <c r="A429" s="52"/>
      <c r="B429" s="50"/>
      <c r="C429" s="51" t="s">
        <v>344</v>
      </c>
      <c r="D429" s="48">
        <f>cargo!Y429</f>
        <v>2000</v>
      </c>
      <c r="E429" s="48">
        <f>cargo!Z429</f>
        <v>2000</v>
      </c>
      <c r="F429" s="48">
        <f>cargo!AA429</f>
        <v>2000</v>
      </c>
      <c r="G429" s="48">
        <f>cargo!AB429</f>
        <v>0</v>
      </c>
      <c r="H429" s="48">
        <f>cargo!AC429</f>
        <v>0</v>
      </c>
      <c r="I429" s="48">
        <f>cargo!AD429</f>
        <v>0</v>
      </c>
      <c r="J429" s="48">
        <f>cargo!AE429</f>
        <v>0</v>
      </c>
      <c r="K429" s="48">
        <f>cargo!BA429</f>
        <v>3000</v>
      </c>
      <c r="L429" s="48">
        <f>cargo!BB429</f>
        <v>3000</v>
      </c>
      <c r="M429" s="48">
        <f>cargo!BC429</f>
        <v>3000</v>
      </c>
      <c r="N429" s="48">
        <f>cargo!BD429</f>
        <v>0</v>
      </c>
      <c r="O429" s="48">
        <f>cargo!BE429</f>
        <v>0</v>
      </c>
      <c r="P429" s="48">
        <f>cargo!BF429</f>
        <v>0</v>
      </c>
      <c r="Q429" s="48">
        <f>cargo!BG429</f>
        <v>0</v>
      </c>
      <c r="R429" s="48">
        <f>cargo!CC429</f>
        <v>3000</v>
      </c>
      <c r="S429" s="48">
        <f>cargo!CD429</f>
        <v>3000</v>
      </c>
      <c r="T429" s="48">
        <f>cargo!CE429</f>
        <v>3000</v>
      </c>
      <c r="U429" s="48">
        <f>cargo!CF429</f>
        <v>0</v>
      </c>
      <c r="V429" s="48">
        <f>cargo!CG429</f>
        <v>0</v>
      </c>
      <c r="W429" s="48">
        <f>cargo!CH429</f>
        <v>0</v>
      </c>
      <c r="X429" s="48">
        <f>cargo!CI429</f>
        <v>0</v>
      </c>
      <c r="Y429" s="48">
        <f>cargo!DE429</f>
        <v>0</v>
      </c>
      <c r="Z429" s="48">
        <f>cargo!DF429</f>
        <v>0</v>
      </c>
      <c r="AA429" s="48">
        <f>cargo!DG429</f>
        <v>0</v>
      </c>
      <c r="AB429" s="48">
        <f>cargo!DH429</f>
        <v>0</v>
      </c>
      <c r="AC429" s="48">
        <f>cargo!DI429</f>
        <v>0</v>
      </c>
      <c r="AD429" s="48">
        <f>cargo!DJ429</f>
        <v>0</v>
      </c>
      <c r="AE429" s="48">
        <f>cargo!DK429</f>
        <v>0</v>
      </c>
      <c r="AF429" s="48">
        <f t="shared" si="36"/>
        <v>8000</v>
      </c>
      <c r="AG429" s="48">
        <f t="shared" si="36"/>
        <v>8000</v>
      </c>
      <c r="AH429" s="48">
        <f t="shared" si="36"/>
        <v>8000</v>
      </c>
      <c r="AI429" s="48">
        <f t="shared" si="36"/>
        <v>0</v>
      </c>
      <c r="AJ429" s="48">
        <f t="shared" si="36"/>
        <v>0</v>
      </c>
      <c r="AK429" s="48">
        <f t="shared" si="36"/>
        <v>0</v>
      </c>
      <c r="AL429" s="48">
        <f t="shared" si="36"/>
        <v>0</v>
      </c>
    </row>
    <row r="430" spans="1:38" s="3" customFormat="1" ht="15" customHeight="1" x14ac:dyDescent="0.25">
      <c r="A430" s="52"/>
      <c r="B430" s="50"/>
      <c r="C430" s="54" t="s">
        <v>345</v>
      </c>
      <c r="D430" s="48">
        <f>cargo!Y430</f>
        <v>2000</v>
      </c>
      <c r="E430" s="48">
        <f>cargo!Z430</f>
        <v>2000</v>
      </c>
      <c r="F430" s="48">
        <f>cargo!AA430</f>
        <v>2000</v>
      </c>
      <c r="G430" s="48">
        <f>cargo!AB430</f>
        <v>0</v>
      </c>
      <c r="H430" s="48">
        <f>cargo!AC430</f>
        <v>0</v>
      </c>
      <c r="I430" s="48">
        <f>cargo!AD430</f>
        <v>0</v>
      </c>
      <c r="J430" s="48">
        <f>cargo!AE430</f>
        <v>0</v>
      </c>
      <c r="K430" s="48">
        <f>cargo!BA430</f>
        <v>3000</v>
      </c>
      <c r="L430" s="48">
        <f>cargo!BB430</f>
        <v>3000</v>
      </c>
      <c r="M430" s="48">
        <f>cargo!BC430</f>
        <v>3000</v>
      </c>
      <c r="N430" s="48">
        <f>cargo!BD430</f>
        <v>0</v>
      </c>
      <c r="O430" s="48">
        <f>cargo!BE430</f>
        <v>0</v>
      </c>
      <c r="P430" s="48">
        <f>cargo!BF430</f>
        <v>0</v>
      </c>
      <c r="Q430" s="48">
        <f>cargo!BG430</f>
        <v>0</v>
      </c>
      <c r="R430" s="48">
        <f>cargo!CC430</f>
        <v>3000</v>
      </c>
      <c r="S430" s="48">
        <f>cargo!CD430</f>
        <v>3000</v>
      </c>
      <c r="T430" s="48">
        <f>cargo!CE430</f>
        <v>3000</v>
      </c>
      <c r="U430" s="48">
        <f>cargo!CF430</f>
        <v>0</v>
      </c>
      <c r="V430" s="48">
        <f>cargo!CG430</f>
        <v>0</v>
      </c>
      <c r="W430" s="48">
        <f>cargo!CH430</f>
        <v>0</v>
      </c>
      <c r="X430" s="48">
        <f>cargo!CI430</f>
        <v>0</v>
      </c>
      <c r="Y430" s="48">
        <f>cargo!DE430</f>
        <v>0</v>
      </c>
      <c r="Z430" s="48">
        <f>cargo!DF430</f>
        <v>0</v>
      </c>
      <c r="AA430" s="48">
        <f>cargo!DG430</f>
        <v>0</v>
      </c>
      <c r="AB430" s="48">
        <f>cargo!DH430</f>
        <v>0</v>
      </c>
      <c r="AC430" s="48">
        <f>cargo!DI430</f>
        <v>0</v>
      </c>
      <c r="AD430" s="48">
        <f>cargo!DJ430</f>
        <v>0</v>
      </c>
      <c r="AE430" s="48">
        <f>cargo!DK430</f>
        <v>0</v>
      </c>
      <c r="AF430" s="48">
        <f t="shared" si="36"/>
        <v>8000</v>
      </c>
      <c r="AG430" s="48">
        <f t="shared" si="36"/>
        <v>8000</v>
      </c>
      <c r="AH430" s="48">
        <f t="shared" si="36"/>
        <v>8000</v>
      </c>
      <c r="AI430" s="48">
        <f t="shared" si="36"/>
        <v>0</v>
      </c>
      <c r="AJ430" s="48">
        <f t="shared" si="36"/>
        <v>0</v>
      </c>
      <c r="AK430" s="48">
        <f t="shared" si="36"/>
        <v>0</v>
      </c>
      <c r="AL430" s="48">
        <f t="shared" si="36"/>
        <v>0</v>
      </c>
    </row>
    <row r="431" spans="1:38" s="3" customFormat="1" ht="15" customHeight="1" x14ac:dyDescent="0.25">
      <c r="A431" s="52"/>
      <c r="B431" s="50"/>
      <c r="C431" s="54" t="s">
        <v>346</v>
      </c>
      <c r="D431" s="48">
        <f>cargo!Y431</f>
        <v>0</v>
      </c>
      <c r="E431" s="48">
        <f>cargo!Z431</f>
        <v>0</v>
      </c>
      <c r="F431" s="48">
        <f>cargo!AA431</f>
        <v>0</v>
      </c>
      <c r="G431" s="48">
        <f>cargo!AB431</f>
        <v>0</v>
      </c>
      <c r="H431" s="48">
        <f>cargo!AC431</f>
        <v>0</v>
      </c>
      <c r="I431" s="48">
        <f>cargo!AD431</f>
        <v>0</v>
      </c>
      <c r="J431" s="48">
        <f>cargo!AE431</f>
        <v>0</v>
      </c>
      <c r="K431" s="48">
        <f>cargo!BA431</f>
        <v>0</v>
      </c>
      <c r="L431" s="48">
        <f>cargo!BB431</f>
        <v>0</v>
      </c>
      <c r="M431" s="48">
        <f>cargo!BC431</f>
        <v>0</v>
      </c>
      <c r="N431" s="48">
        <f>cargo!BD431</f>
        <v>0</v>
      </c>
      <c r="O431" s="48">
        <f>cargo!BE431</f>
        <v>0</v>
      </c>
      <c r="P431" s="48">
        <f>cargo!BF431</f>
        <v>0</v>
      </c>
      <c r="Q431" s="48">
        <f>cargo!BG431</f>
        <v>0</v>
      </c>
      <c r="R431" s="48">
        <f>cargo!CC431</f>
        <v>0</v>
      </c>
      <c r="S431" s="48">
        <f>cargo!CD431</f>
        <v>0</v>
      </c>
      <c r="T431" s="48">
        <f>cargo!CE431</f>
        <v>0</v>
      </c>
      <c r="U431" s="48">
        <f>cargo!CF431</f>
        <v>0</v>
      </c>
      <c r="V431" s="48">
        <f>cargo!CG431</f>
        <v>0</v>
      </c>
      <c r="W431" s="48">
        <f>cargo!CH431</f>
        <v>0</v>
      </c>
      <c r="X431" s="48">
        <f>cargo!CI431</f>
        <v>0</v>
      </c>
      <c r="Y431" s="48">
        <f>cargo!DE431</f>
        <v>0</v>
      </c>
      <c r="Z431" s="48">
        <f>cargo!DF431</f>
        <v>0</v>
      </c>
      <c r="AA431" s="48">
        <f>cargo!DG431</f>
        <v>0</v>
      </c>
      <c r="AB431" s="48">
        <f>cargo!DH431</f>
        <v>0</v>
      </c>
      <c r="AC431" s="48">
        <f>cargo!DI431</f>
        <v>0</v>
      </c>
      <c r="AD431" s="48">
        <f>cargo!DJ431</f>
        <v>0</v>
      </c>
      <c r="AE431" s="48">
        <f>cargo!DK431</f>
        <v>0</v>
      </c>
      <c r="AF431" s="48">
        <f t="shared" si="36"/>
        <v>0</v>
      </c>
      <c r="AG431" s="48">
        <f t="shared" si="36"/>
        <v>0</v>
      </c>
      <c r="AH431" s="48">
        <f t="shared" si="36"/>
        <v>0</v>
      </c>
      <c r="AI431" s="48">
        <f t="shared" si="36"/>
        <v>0</v>
      </c>
      <c r="AJ431" s="48">
        <f t="shared" si="36"/>
        <v>0</v>
      </c>
      <c r="AK431" s="48">
        <f t="shared" si="36"/>
        <v>0</v>
      </c>
      <c r="AL431" s="48">
        <f t="shared" si="36"/>
        <v>0</v>
      </c>
    </row>
    <row r="432" spans="1:38" s="3" customFormat="1" ht="15" customHeight="1" x14ac:dyDescent="0.25">
      <c r="A432" s="52"/>
      <c r="B432" s="50"/>
      <c r="C432" s="51" t="s">
        <v>51</v>
      </c>
      <c r="D432" s="48">
        <f>cargo!Y432</f>
        <v>17055</v>
      </c>
      <c r="E432" s="48">
        <f>cargo!Z432</f>
        <v>16405</v>
      </c>
      <c r="F432" s="48">
        <f>cargo!AA432</f>
        <v>9777</v>
      </c>
      <c r="G432" s="48">
        <f>cargo!AB432</f>
        <v>6628</v>
      </c>
      <c r="H432" s="48">
        <f>cargo!AC432</f>
        <v>650</v>
      </c>
      <c r="I432" s="48">
        <f>cargo!AD432</f>
        <v>650</v>
      </c>
      <c r="J432" s="48">
        <f>cargo!AE432</f>
        <v>0</v>
      </c>
      <c r="K432" s="48">
        <f>cargo!BA432</f>
        <v>31218</v>
      </c>
      <c r="L432" s="48">
        <f>cargo!BB432</f>
        <v>30118</v>
      </c>
      <c r="M432" s="48">
        <f>cargo!BC432</f>
        <v>21556</v>
      </c>
      <c r="N432" s="48">
        <f>cargo!BD432</f>
        <v>8562</v>
      </c>
      <c r="O432" s="48">
        <f>cargo!BE432</f>
        <v>1100</v>
      </c>
      <c r="P432" s="48">
        <f>cargo!BF432</f>
        <v>1100</v>
      </c>
      <c r="Q432" s="48">
        <f>cargo!BG432</f>
        <v>0</v>
      </c>
      <c r="R432" s="48">
        <f>cargo!CC432</f>
        <v>39400</v>
      </c>
      <c r="S432" s="48">
        <f>cargo!CD432</f>
        <v>39400</v>
      </c>
      <c r="T432" s="48">
        <f>cargo!CE432</f>
        <v>28172</v>
      </c>
      <c r="U432" s="48">
        <f>cargo!CF432</f>
        <v>11228</v>
      </c>
      <c r="V432" s="48">
        <f>cargo!CG432</f>
        <v>0</v>
      </c>
      <c r="W432" s="48">
        <f>cargo!CH432</f>
        <v>0</v>
      </c>
      <c r="X432" s="48">
        <f>cargo!CI432</f>
        <v>0</v>
      </c>
      <c r="Y432" s="48">
        <f>cargo!DE432</f>
        <v>55283</v>
      </c>
      <c r="Z432" s="48">
        <f>cargo!DF432</f>
        <v>55283</v>
      </c>
      <c r="AA432" s="48">
        <f>cargo!DG432</f>
        <v>39824</v>
      </c>
      <c r="AB432" s="48">
        <f>cargo!DH432</f>
        <v>15459</v>
      </c>
      <c r="AC432" s="48">
        <f>cargo!DI432</f>
        <v>0</v>
      </c>
      <c r="AD432" s="48">
        <f>cargo!DJ432</f>
        <v>0</v>
      </c>
      <c r="AE432" s="48">
        <f>cargo!DK432</f>
        <v>0</v>
      </c>
      <c r="AF432" s="48">
        <f t="shared" si="36"/>
        <v>142956</v>
      </c>
      <c r="AG432" s="48">
        <f t="shared" si="36"/>
        <v>141206</v>
      </c>
      <c r="AH432" s="48">
        <f t="shared" si="36"/>
        <v>99329</v>
      </c>
      <c r="AI432" s="48">
        <f t="shared" si="36"/>
        <v>41877</v>
      </c>
      <c r="AJ432" s="48">
        <f t="shared" si="36"/>
        <v>1750</v>
      </c>
      <c r="AK432" s="48">
        <f t="shared" si="36"/>
        <v>1750</v>
      </c>
      <c r="AL432" s="48">
        <f t="shared" si="36"/>
        <v>0</v>
      </c>
    </row>
    <row r="433" spans="1:39" s="3" customFormat="1" ht="15" customHeight="1" x14ac:dyDescent="0.25">
      <c r="A433" s="52"/>
      <c r="B433" s="50"/>
      <c r="C433" s="51" t="s">
        <v>26</v>
      </c>
      <c r="D433" s="48">
        <f>cargo!Y433</f>
        <v>129083</v>
      </c>
      <c r="E433" s="48">
        <f>cargo!Z433</f>
        <v>126610</v>
      </c>
      <c r="F433" s="48">
        <f>cargo!AA433</f>
        <v>81389</v>
      </c>
      <c r="G433" s="48">
        <f>cargo!AB433</f>
        <v>45221</v>
      </c>
      <c r="H433" s="48">
        <f>cargo!AC433</f>
        <v>2473</v>
      </c>
      <c r="I433" s="48">
        <f>cargo!AD433</f>
        <v>2473</v>
      </c>
      <c r="J433" s="48">
        <f>cargo!AE433</f>
        <v>0</v>
      </c>
      <c r="K433" s="48">
        <f>cargo!BA433</f>
        <v>141968</v>
      </c>
      <c r="L433" s="48">
        <f>cargo!BB433</f>
        <v>141668</v>
      </c>
      <c r="M433" s="48">
        <f>cargo!BC433</f>
        <v>95275</v>
      </c>
      <c r="N433" s="48">
        <f>cargo!BD433</f>
        <v>46393</v>
      </c>
      <c r="O433" s="48">
        <f>cargo!BE433</f>
        <v>300</v>
      </c>
      <c r="P433" s="48">
        <f>cargo!BF433</f>
        <v>300</v>
      </c>
      <c r="Q433" s="48">
        <f>cargo!BG433</f>
        <v>0</v>
      </c>
      <c r="R433" s="48">
        <f>cargo!CC433</f>
        <v>136392</v>
      </c>
      <c r="S433" s="48">
        <f>cargo!CD433</f>
        <v>128678</v>
      </c>
      <c r="T433" s="48">
        <f>cargo!CE433</f>
        <v>92167</v>
      </c>
      <c r="U433" s="48">
        <f>cargo!CF433</f>
        <v>36511</v>
      </c>
      <c r="V433" s="48">
        <f>cargo!CG433</f>
        <v>7714</v>
      </c>
      <c r="W433" s="48">
        <f>cargo!CH433</f>
        <v>4714</v>
      </c>
      <c r="X433" s="48">
        <f>cargo!CI433</f>
        <v>3000</v>
      </c>
      <c r="Y433" s="48">
        <f>cargo!DE433</f>
        <v>116488</v>
      </c>
      <c r="Z433" s="48">
        <f>cargo!DF433</f>
        <v>113738</v>
      </c>
      <c r="AA433" s="48">
        <f>cargo!DG433</f>
        <v>61435</v>
      </c>
      <c r="AB433" s="48">
        <f>cargo!DH433</f>
        <v>52303</v>
      </c>
      <c r="AC433" s="48">
        <f>cargo!DI433</f>
        <v>2750</v>
      </c>
      <c r="AD433" s="48">
        <f>cargo!DJ433</f>
        <v>2750</v>
      </c>
      <c r="AE433" s="48">
        <f>cargo!DK433</f>
        <v>0</v>
      </c>
      <c r="AF433" s="48">
        <f t="shared" si="36"/>
        <v>523931</v>
      </c>
      <c r="AG433" s="48">
        <f t="shared" si="36"/>
        <v>510694</v>
      </c>
      <c r="AH433" s="48">
        <f t="shared" si="36"/>
        <v>330266</v>
      </c>
      <c r="AI433" s="48">
        <f t="shared" si="36"/>
        <v>180428</v>
      </c>
      <c r="AJ433" s="48">
        <f t="shared" si="36"/>
        <v>13237</v>
      </c>
      <c r="AK433" s="48">
        <f t="shared" si="36"/>
        <v>10237</v>
      </c>
      <c r="AL433" s="48">
        <f t="shared" si="36"/>
        <v>3000</v>
      </c>
    </row>
    <row r="434" spans="1:39" s="3" customFormat="1" ht="15" customHeight="1" x14ac:dyDescent="0.25">
      <c r="A434" s="52"/>
      <c r="B434" s="50"/>
      <c r="C434" s="54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</row>
    <row r="435" spans="1:39" s="3" customFormat="1" ht="15" customHeight="1" x14ac:dyDescent="0.25">
      <c r="A435" s="49"/>
      <c r="B435" s="50" t="s">
        <v>9</v>
      </c>
      <c r="C435" s="51"/>
      <c r="D435" s="48">
        <f t="shared" ref="D435:AL435" si="37">D419+D407+D396+D385+D372+D355+D342+D335+D319+D289+D262+D247+D228+D202+D187+D173+D164+D140+D114+D86+D69+D55+D36+D27+D23+D12</f>
        <v>57871160.274517216</v>
      </c>
      <c r="E435" s="48">
        <f t="shared" si="37"/>
        <v>24314238.570617218</v>
      </c>
      <c r="F435" s="48">
        <f t="shared" si="37"/>
        <v>12320203.966659881</v>
      </c>
      <c r="G435" s="48">
        <f t="shared" si="37"/>
        <v>11994034.603957338</v>
      </c>
      <c r="H435" s="48">
        <f t="shared" si="37"/>
        <v>33556921.703900002</v>
      </c>
      <c r="I435" s="48">
        <f t="shared" si="37"/>
        <v>24152178.404899999</v>
      </c>
      <c r="J435" s="48">
        <f t="shared" si="37"/>
        <v>9404743.2990000006</v>
      </c>
      <c r="K435" s="48">
        <f t="shared" si="37"/>
        <v>72018217.607128143</v>
      </c>
      <c r="L435" s="48">
        <f t="shared" si="37"/>
        <v>25041284.952928126</v>
      </c>
      <c r="M435" s="48">
        <f t="shared" si="37"/>
        <v>12652921.247198854</v>
      </c>
      <c r="N435" s="48">
        <f t="shared" si="37"/>
        <v>12388363.705729272</v>
      </c>
      <c r="O435" s="48">
        <f t="shared" si="37"/>
        <v>46976932.65420001</v>
      </c>
      <c r="P435" s="48">
        <f t="shared" si="37"/>
        <v>25506080.185199998</v>
      </c>
      <c r="Q435" s="48">
        <f t="shared" si="37"/>
        <v>21470852.469000008</v>
      </c>
      <c r="R435" s="48">
        <f t="shared" si="37"/>
        <v>73370816.006758004</v>
      </c>
      <c r="S435" s="48">
        <f t="shared" si="37"/>
        <v>24267783.369757999</v>
      </c>
      <c r="T435" s="48">
        <f t="shared" si="37"/>
        <v>12372854.501209999</v>
      </c>
      <c r="U435" s="48">
        <f t="shared" si="37"/>
        <v>11894928.868548002</v>
      </c>
      <c r="V435" s="48">
        <f t="shared" si="37"/>
        <v>49103032.636999995</v>
      </c>
      <c r="W435" s="48">
        <f t="shared" si="37"/>
        <v>25563102.409999996</v>
      </c>
      <c r="X435" s="48">
        <f t="shared" si="37"/>
        <v>23539930.227000006</v>
      </c>
      <c r="Y435" s="48">
        <f t="shared" si="37"/>
        <v>68708183.572470501</v>
      </c>
      <c r="Z435" s="48">
        <f t="shared" si="37"/>
        <v>25287074.22284</v>
      </c>
      <c r="AA435" s="48">
        <f t="shared" si="37"/>
        <v>12442721.26785</v>
      </c>
      <c r="AB435" s="48">
        <f t="shared" si="37"/>
        <v>12844352.954990001</v>
      </c>
      <c r="AC435" s="48">
        <f t="shared" si="37"/>
        <v>43421109.349630512</v>
      </c>
      <c r="AD435" s="48">
        <f t="shared" si="37"/>
        <v>26425229.319350507</v>
      </c>
      <c r="AE435" s="48">
        <f t="shared" si="37"/>
        <v>16995880.030280001</v>
      </c>
      <c r="AF435" s="48">
        <f t="shared" si="37"/>
        <v>271968377.46087384</v>
      </c>
      <c r="AG435" s="48">
        <f t="shared" si="37"/>
        <v>98910381.116143346</v>
      </c>
      <c r="AH435" s="48">
        <f t="shared" si="37"/>
        <v>49788700.982918732</v>
      </c>
      <c r="AI435" s="48">
        <f t="shared" si="37"/>
        <v>49121680.133224607</v>
      </c>
      <c r="AJ435" s="48">
        <f t="shared" si="37"/>
        <v>173057996.34473053</v>
      </c>
      <c r="AK435" s="48">
        <f t="shared" si="37"/>
        <v>101646590.31945051</v>
      </c>
      <c r="AL435" s="48">
        <f t="shared" si="37"/>
        <v>71411406.025279999</v>
      </c>
    </row>
    <row r="436" spans="1:39" s="3" customFormat="1" ht="15" customHeight="1" x14ac:dyDescent="0.25">
      <c r="A436" s="58"/>
      <c r="B436" s="59"/>
      <c r="C436" s="60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</row>
    <row r="437" spans="1:39" ht="15" customHeight="1" x14ac:dyDescent="0.2">
      <c r="A437" s="62"/>
      <c r="B437" s="62"/>
      <c r="C437" s="62"/>
    </row>
    <row r="438" spans="1:39" s="64" customFormat="1" ht="17.25" customHeight="1" x14ac:dyDescent="0.2">
      <c r="A438" s="63" t="str">
        <f>[1]summary!$A$57</f>
        <v>Source: Port Management Offices' Monthly Statistical Report</v>
      </c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</row>
    <row r="439" spans="1:39" s="64" customFormat="1" ht="15" customHeight="1" x14ac:dyDescent="0.2">
      <c r="A439" s="63" t="str">
        <f>[1]summary!$A$58</f>
        <v>Notes:</v>
      </c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</row>
    <row r="440" spans="1:39" s="64" customFormat="1" ht="15" customHeight="1" x14ac:dyDescent="0.2">
      <c r="A440" s="63" t="str">
        <f>[1]summary!$A$59</f>
        <v>(1) 2023 Port Statistics is a preliminary data.</v>
      </c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</row>
    <row r="441" spans="1:39" s="64" customFormat="1" ht="15" customHeight="1" x14ac:dyDescent="0.2">
      <c r="A441" s="63" t="str">
        <f>[1]summary!$A$60</f>
        <v>(2) Values may not add up due to rounding off.</v>
      </c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</row>
    <row r="442" spans="1:39" s="64" customFormat="1" ht="15" customHeight="1" x14ac:dyDescent="0.2">
      <c r="A442" s="63" t="str">
        <f>[1]summary!$A$61</f>
        <v>(3) TMOs' statistics contain only the Terminal Ports under its jurisdiction. Statistics for Other Government Ports and Private Ports are presented in lump-sum totals.</v>
      </c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</row>
    <row r="443" spans="1:39" s="64" customFormat="1" ht="15" customHeight="1" x14ac:dyDescent="0.2">
      <c r="A443" s="63">
        <f>[1]summary!A62</f>
        <v>0</v>
      </c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</row>
    <row r="444" spans="1:39" s="64" customFormat="1" ht="15" customHeight="1" x14ac:dyDescent="0.2">
      <c r="A444" s="63">
        <f>[1]summary!A63</f>
        <v>0</v>
      </c>
      <c r="B444" s="65"/>
      <c r="C444" s="66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</row>
  </sheetData>
  <mergeCells count="21">
    <mergeCell ref="Z7:AB7"/>
    <mergeCell ref="AC7:AE7"/>
    <mergeCell ref="AF7:AF8"/>
    <mergeCell ref="AG7:AI7"/>
    <mergeCell ref="AJ7:AL7"/>
    <mergeCell ref="L7:N7"/>
    <mergeCell ref="O7:Q7"/>
    <mergeCell ref="R7:R8"/>
    <mergeCell ref="S7:U7"/>
    <mergeCell ref="V7:X7"/>
    <mergeCell ref="Y7:Y8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646F0-0DB8-4C74-8032-085BB5C02B22}">
  <sheetPr>
    <tabColor theme="1" tint="4.9989318521683403E-2"/>
  </sheetPr>
  <dimension ref="A1:DR444"/>
  <sheetViews>
    <sheetView zoomScale="85" zoomScaleNormal="85" workbookViewId="0">
      <pane xSplit="3" ySplit="8" topLeftCell="D9" activePane="bottomRight" state="frozen"/>
      <selection activeCell="O28" sqref="O28"/>
      <selection pane="topRight" activeCell="O28" sqref="O28"/>
      <selection pane="bottomLeft" activeCell="O28" sqref="O28"/>
      <selection pane="bottomRight" activeCell="O28" sqref="O28"/>
    </sheetView>
  </sheetViews>
  <sheetFormatPr defaultColWidth="10" defaultRowHeight="15" customHeight="1" x14ac:dyDescent="0.25"/>
  <cols>
    <col min="1" max="1" width="2.7109375" style="67" customWidth="1"/>
    <col min="2" max="2" width="2.7109375" style="1" customWidth="1"/>
    <col min="3" max="3" width="54.5703125" style="68" customWidth="1"/>
    <col min="4" max="4" width="18.140625" style="3" bestFit="1" customWidth="1"/>
    <col min="5" max="7" width="11.85546875" style="3" bestFit="1" customWidth="1"/>
    <col min="8" max="8" width="13.42578125" style="3" bestFit="1" customWidth="1"/>
    <col min="9" max="10" width="11.85546875" style="3" bestFit="1" customWidth="1"/>
    <col min="11" max="11" width="18.140625" style="3" bestFit="1" customWidth="1"/>
    <col min="12" max="17" width="11.85546875" style="3" bestFit="1" customWidth="1"/>
    <col min="18" max="18" width="18.140625" style="3" bestFit="1" customWidth="1"/>
    <col min="19" max="21" width="11.85546875" style="3" bestFit="1" customWidth="1"/>
    <col min="22" max="22" width="13.42578125" style="3" bestFit="1" customWidth="1"/>
    <col min="23" max="24" width="11.85546875" style="3" bestFit="1" customWidth="1"/>
    <col min="25" max="25" width="18.140625" style="3" bestFit="1" customWidth="1"/>
    <col min="26" max="30" width="13.42578125" style="3" bestFit="1" customWidth="1"/>
    <col min="31" max="31" width="11.85546875" style="3" bestFit="1" customWidth="1"/>
    <col min="32" max="32" width="18.140625" style="3" bestFit="1" customWidth="1"/>
    <col min="33" max="35" width="11.85546875" style="3" bestFit="1" customWidth="1"/>
    <col min="36" max="36" width="13.42578125" style="3" bestFit="1" customWidth="1"/>
    <col min="37" max="38" width="11.85546875" style="3" bestFit="1" customWidth="1"/>
    <col min="39" max="39" width="18.140625" style="3" bestFit="1" customWidth="1"/>
    <col min="40" max="42" width="11.85546875" style="3" bestFit="1" customWidth="1"/>
    <col min="43" max="43" width="13.42578125" style="3" bestFit="1" customWidth="1"/>
    <col min="44" max="45" width="11.85546875" style="3" bestFit="1" customWidth="1"/>
    <col min="46" max="46" width="18.140625" style="3" bestFit="1" customWidth="1"/>
    <col min="47" max="49" width="11.85546875" style="3" bestFit="1" customWidth="1"/>
    <col min="50" max="50" width="13.42578125" style="3" bestFit="1" customWidth="1"/>
    <col min="51" max="52" width="11.85546875" style="3" bestFit="1" customWidth="1"/>
    <col min="53" max="53" width="18.140625" style="3" bestFit="1" customWidth="1"/>
    <col min="54" max="54" width="13.42578125" style="3" bestFit="1" customWidth="1"/>
    <col min="55" max="59" width="13.42578125" style="62" bestFit="1" customWidth="1"/>
    <col min="60" max="60" width="18.140625" style="62" bestFit="1" customWidth="1"/>
    <col min="61" max="63" width="11.85546875" style="62" bestFit="1" customWidth="1"/>
    <col min="64" max="64" width="13.42578125" style="62" bestFit="1" customWidth="1"/>
    <col min="65" max="66" width="11.85546875" style="62" bestFit="1" customWidth="1"/>
    <col min="67" max="67" width="18.140625" style="62" bestFit="1" customWidth="1"/>
    <col min="68" max="70" width="11.85546875" style="62" bestFit="1" customWidth="1"/>
    <col min="71" max="71" width="13.42578125" style="62" bestFit="1" customWidth="1"/>
    <col min="72" max="73" width="11.85546875" style="62" bestFit="1" customWidth="1"/>
    <col min="74" max="74" width="18.140625" style="62" bestFit="1" customWidth="1"/>
    <col min="75" max="77" width="11.85546875" style="62" bestFit="1" customWidth="1"/>
    <col min="78" max="78" width="13.42578125" style="62" bestFit="1" customWidth="1"/>
    <col min="79" max="80" width="11.85546875" style="62" bestFit="1" customWidth="1"/>
    <col min="81" max="81" width="18.140625" style="62" bestFit="1" customWidth="1"/>
    <col min="82" max="87" width="13.42578125" style="62" bestFit="1" customWidth="1"/>
    <col min="88" max="88" width="18.140625" style="62" bestFit="1" customWidth="1"/>
    <col min="89" max="91" width="11.85546875" style="62" bestFit="1" customWidth="1"/>
    <col min="92" max="92" width="13.42578125" style="62" bestFit="1" customWidth="1"/>
    <col min="93" max="94" width="11.85546875" style="62" bestFit="1" customWidth="1"/>
    <col min="95" max="95" width="18.140625" style="62" bestFit="1" customWidth="1"/>
    <col min="96" max="98" width="11.85546875" style="62" bestFit="1" customWidth="1"/>
    <col min="99" max="99" width="13.42578125" style="62" bestFit="1" customWidth="1"/>
    <col min="100" max="101" width="11.85546875" style="62" bestFit="1" customWidth="1"/>
    <col min="102" max="102" width="18.140625" style="62" bestFit="1" customWidth="1"/>
    <col min="103" max="105" width="11.85546875" style="62" bestFit="1" customWidth="1"/>
    <col min="106" max="106" width="13.42578125" style="62" bestFit="1" customWidth="1"/>
    <col min="107" max="108" width="11.85546875" style="62" bestFit="1" customWidth="1"/>
    <col min="109" max="109" width="18.140625" style="62" bestFit="1" customWidth="1"/>
    <col min="110" max="115" width="13.42578125" style="62" bestFit="1" customWidth="1"/>
    <col min="116" max="116" width="18.140625" style="62" bestFit="1" customWidth="1"/>
    <col min="117" max="119" width="13.42578125" style="62" bestFit="1" customWidth="1"/>
    <col min="120" max="121" width="14.7109375" style="62" bestFit="1" customWidth="1"/>
    <col min="122" max="122" width="13.42578125" style="62" bestFit="1" customWidth="1"/>
    <col min="123" max="123" width="2.85546875" style="62" customWidth="1"/>
    <col min="124" max="132" width="10.42578125" style="62" bestFit="1" customWidth="1"/>
    <col min="133" max="160" width="2.7109375" style="62" bestFit="1" customWidth="1"/>
    <col min="161" max="205" width="10.42578125" style="62" bestFit="1" customWidth="1"/>
    <col min="206" max="16384" width="10" style="62"/>
  </cols>
  <sheetData>
    <row r="1" spans="1:122" ht="15" customHeight="1" x14ac:dyDescent="0.25">
      <c r="A1" s="1" t="s">
        <v>347</v>
      </c>
      <c r="C1" s="2"/>
      <c r="CT1" s="3">
        <f>CT4-CT2</f>
        <v>-7791.68</v>
      </c>
    </row>
    <row r="2" spans="1:122" ht="15" customHeight="1" x14ac:dyDescent="0.25">
      <c r="A2" s="69" t="s">
        <v>1</v>
      </c>
      <c r="C2" s="2"/>
      <c r="Q2" s="4"/>
      <c r="CT2" s="62">
        <v>7791.68</v>
      </c>
    </row>
    <row r="3" spans="1:122" ht="15" customHeight="1" x14ac:dyDescent="0.25">
      <c r="A3" s="70" t="s">
        <v>2</v>
      </c>
      <c r="C3" s="2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15" customHeight="1" x14ac:dyDescent="0.25">
      <c r="A4" s="69" t="s">
        <v>3</v>
      </c>
      <c r="C4" s="2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</row>
    <row r="5" spans="1:122" ht="15" customHeight="1" x14ac:dyDescent="0.25">
      <c r="A5" s="69"/>
      <c r="C5" s="2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</row>
    <row r="6" spans="1:122" ht="15" customHeight="1" x14ac:dyDescent="0.2">
      <c r="A6" s="6" t="s">
        <v>4</v>
      </c>
      <c r="B6" s="7"/>
      <c r="C6" s="8"/>
      <c r="D6" s="71" t="s">
        <v>348</v>
      </c>
      <c r="E6" s="71"/>
      <c r="F6" s="71"/>
      <c r="G6" s="71"/>
      <c r="H6" s="71"/>
      <c r="I6" s="71"/>
      <c r="J6" s="71"/>
      <c r="K6" s="71" t="s">
        <v>349</v>
      </c>
      <c r="L6" s="71"/>
      <c r="M6" s="71"/>
      <c r="N6" s="71"/>
      <c r="O6" s="71"/>
      <c r="P6" s="71"/>
      <c r="Q6" s="71"/>
      <c r="R6" s="71" t="s">
        <v>350</v>
      </c>
      <c r="S6" s="71"/>
      <c r="T6" s="71"/>
      <c r="U6" s="71"/>
      <c r="V6" s="71"/>
      <c r="W6" s="71"/>
      <c r="X6" s="71"/>
      <c r="Y6" s="9" t="s">
        <v>5</v>
      </c>
      <c r="Z6" s="9"/>
      <c r="AA6" s="9"/>
      <c r="AB6" s="9"/>
      <c r="AC6" s="9"/>
      <c r="AD6" s="9"/>
      <c r="AE6" s="9"/>
      <c r="AF6" s="71" t="s">
        <v>351</v>
      </c>
      <c r="AG6" s="71"/>
      <c r="AH6" s="71"/>
      <c r="AI6" s="71"/>
      <c r="AJ6" s="71"/>
      <c r="AK6" s="71"/>
      <c r="AL6" s="71"/>
      <c r="AM6" s="71" t="s">
        <v>352</v>
      </c>
      <c r="AN6" s="71"/>
      <c r="AO6" s="71"/>
      <c r="AP6" s="71"/>
      <c r="AQ6" s="71"/>
      <c r="AR6" s="71"/>
      <c r="AS6" s="71"/>
      <c r="AT6" s="71" t="s">
        <v>353</v>
      </c>
      <c r="AU6" s="71"/>
      <c r="AV6" s="71"/>
      <c r="AW6" s="71"/>
      <c r="AX6" s="71"/>
      <c r="AY6" s="71"/>
      <c r="AZ6" s="71"/>
      <c r="BA6" s="10" t="s">
        <v>6</v>
      </c>
      <c r="BB6" s="10"/>
      <c r="BC6" s="10"/>
      <c r="BD6" s="10"/>
      <c r="BE6" s="10"/>
      <c r="BF6" s="10"/>
      <c r="BG6" s="10"/>
      <c r="BH6" s="72" t="s">
        <v>354</v>
      </c>
      <c r="BI6" s="72"/>
      <c r="BJ6" s="72"/>
      <c r="BK6" s="72"/>
      <c r="BL6" s="72"/>
      <c r="BM6" s="72"/>
      <c r="BN6" s="72"/>
      <c r="BO6" s="72" t="s">
        <v>355</v>
      </c>
      <c r="BP6" s="72"/>
      <c r="BQ6" s="72"/>
      <c r="BR6" s="72"/>
      <c r="BS6" s="72"/>
      <c r="BT6" s="72"/>
      <c r="BU6" s="72"/>
      <c r="BV6" s="72" t="s">
        <v>356</v>
      </c>
      <c r="BW6" s="72"/>
      <c r="BX6" s="72"/>
      <c r="BY6" s="72"/>
      <c r="BZ6" s="72"/>
      <c r="CA6" s="72"/>
      <c r="CB6" s="72"/>
      <c r="CC6" s="73" t="s">
        <v>7</v>
      </c>
      <c r="CD6" s="73"/>
      <c r="CE6" s="73"/>
      <c r="CF6" s="73"/>
      <c r="CG6" s="73"/>
      <c r="CH6" s="73"/>
      <c r="CI6" s="73"/>
      <c r="CJ6" s="72" t="s">
        <v>357</v>
      </c>
      <c r="CK6" s="72"/>
      <c r="CL6" s="72"/>
      <c r="CM6" s="72"/>
      <c r="CN6" s="72"/>
      <c r="CO6" s="72"/>
      <c r="CP6" s="72"/>
      <c r="CQ6" s="72" t="s">
        <v>358</v>
      </c>
      <c r="CR6" s="72"/>
      <c r="CS6" s="72"/>
      <c r="CT6" s="72"/>
      <c r="CU6" s="72"/>
      <c r="CV6" s="72"/>
      <c r="CW6" s="72"/>
      <c r="CX6" s="72" t="s">
        <v>359</v>
      </c>
      <c r="CY6" s="72"/>
      <c r="CZ6" s="72"/>
      <c r="DA6" s="72"/>
      <c r="DB6" s="72"/>
      <c r="DC6" s="72"/>
      <c r="DD6" s="72"/>
      <c r="DE6" s="12" t="s">
        <v>8</v>
      </c>
      <c r="DF6" s="12"/>
      <c r="DG6" s="12"/>
      <c r="DH6" s="12"/>
      <c r="DI6" s="12"/>
      <c r="DJ6" s="12"/>
      <c r="DK6" s="12"/>
      <c r="DL6" s="74" t="s">
        <v>9</v>
      </c>
      <c r="DM6" s="74"/>
      <c r="DN6" s="74"/>
      <c r="DO6" s="74"/>
      <c r="DP6" s="74"/>
      <c r="DQ6" s="74"/>
      <c r="DR6" s="74"/>
    </row>
    <row r="7" spans="1:122" ht="15" customHeight="1" x14ac:dyDescent="0.2">
      <c r="A7" s="14"/>
      <c r="B7" s="15"/>
      <c r="C7" s="16"/>
      <c r="D7" s="75" t="s">
        <v>9</v>
      </c>
      <c r="E7" s="76" t="s">
        <v>10</v>
      </c>
      <c r="F7" s="77"/>
      <c r="G7" s="78"/>
      <c r="H7" s="71" t="s">
        <v>11</v>
      </c>
      <c r="I7" s="71"/>
      <c r="J7" s="71"/>
      <c r="K7" s="75" t="s">
        <v>9</v>
      </c>
      <c r="L7" s="76" t="s">
        <v>10</v>
      </c>
      <c r="M7" s="77"/>
      <c r="N7" s="78"/>
      <c r="O7" s="71" t="s">
        <v>11</v>
      </c>
      <c r="P7" s="71"/>
      <c r="Q7" s="71"/>
      <c r="R7" s="75" t="s">
        <v>9</v>
      </c>
      <c r="S7" s="76" t="s">
        <v>10</v>
      </c>
      <c r="T7" s="77"/>
      <c r="U7" s="78"/>
      <c r="V7" s="71" t="s">
        <v>11</v>
      </c>
      <c r="W7" s="71"/>
      <c r="X7" s="71"/>
      <c r="Y7" s="17" t="s">
        <v>9</v>
      </c>
      <c r="Z7" s="18" t="s">
        <v>10</v>
      </c>
      <c r="AA7" s="19"/>
      <c r="AB7" s="20"/>
      <c r="AC7" s="9" t="s">
        <v>11</v>
      </c>
      <c r="AD7" s="9"/>
      <c r="AE7" s="9"/>
      <c r="AF7" s="75" t="s">
        <v>9</v>
      </c>
      <c r="AG7" s="76" t="s">
        <v>10</v>
      </c>
      <c r="AH7" s="77"/>
      <c r="AI7" s="78"/>
      <c r="AJ7" s="71" t="s">
        <v>11</v>
      </c>
      <c r="AK7" s="71"/>
      <c r="AL7" s="71"/>
      <c r="AM7" s="75" t="s">
        <v>9</v>
      </c>
      <c r="AN7" s="76" t="s">
        <v>10</v>
      </c>
      <c r="AO7" s="77"/>
      <c r="AP7" s="78"/>
      <c r="AQ7" s="71" t="s">
        <v>11</v>
      </c>
      <c r="AR7" s="71"/>
      <c r="AS7" s="71"/>
      <c r="AT7" s="75" t="s">
        <v>9</v>
      </c>
      <c r="AU7" s="76" t="s">
        <v>10</v>
      </c>
      <c r="AV7" s="77"/>
      <c r="AW7" s="78"/>
      <c r="AX7" s="71" t="s">
        <v>11</v>
      </c>
      <c r="AY7" s="71"/>
      <c r="AZ7" s="71"/>
      <c r="BA7" s="21" t="s">
        <v>9</v>
      </c>
      <c r="BB7" s="22" t="s">
        <v>10</v>
      </c>
      <c r="BC7" s="23"/>
      <c r="BD7" s="24"/>
      <c r="BE7" s="10" t="s">
        <v>11</v>
      </c>
      <c r="BF7" s="10"/>
      <c r="BG7" s="10"/>
      <c r="BH7" s="75" t="s">
        <v>9</v>
      </c>
      <c r="BI7" s="76" t="s">
        <v>10</v>
      </c>
      <c r="BJ7" s="77"/>
      <c r="BK7" s="78"/>
      <c r="BL7" s="71" t="s">
        <v>11</v>
      </c>
      <c r="BM7" s="71"/>
      <c r="BN7" s="71"/>
      <c r="BO7" s="75" t="s">
        <v>9</v>
      </c>
      <c r="BP7" s="76" t="s">
        <v>10</v>
      </c>
      <c r="BQ7" s="77"/>
      <c r="BR7" s="78"/>
      <c r="BS7" s="71" t="s">
        <v>11</v>
      </c>
      <c r="BT7" s="71"/>
      <c r="BU7" s="71"/>
      <c r="BV7" s="75" t="s">
        <v>9</v>
      </c>
      <c r="BW7" s="76" t="s">
        <v>10</v>
      </c>
      <c r="BX7" s="77"/>
      <c r="BY7" s="78"/>
      <c r="BZ7" s="71" t="s">
        <v>11</v>
      </c>
      <c r="CA7" s="71"/>
      <c r="CB7" s="71"/>
      <c r="CC7" s="79" t="s">
        <v>9</v>
      </c>
      <c r="CD7" s="80" t="s">
        <v>10</v>
      </c>
      <c r="CE7" s="81"/>
      <c r="CF7" s="82"/>
      <c r="CG7" s="73" t="s">
        <v>11</v>
      </c>
      <c r="CH7" s="73"/>
      <c r="CI7" s="73"/>
      <c r="CJ7" s="75" t="s">
        <v>9</v>
      </c>
      <c r="CK7" s="76" t="s">
        <v>10</v>
      </c>
      <c r="CL7" s="77"/>
      <c r="CM7" s="78"/>
      <c r="CN7" s="71" t="s">
        <v>11</v>
      </c>
      <c r="CO7" s="71"/>
      <c r="CP7" s="71"/>
      <c r="CQ7" s="75" t="s">
        <v>9</v>
      </c>
      <c r="CR7" s="76" t="s">
        <v>10</v>
      </c>
      <c r="CS7" s="77"/>
      <c r="CT7" s="78"/>
      <c r="CU7" s="71" t="s">
        <v>11</v>
      </c>
      <c r="CV7" s="71"/>
      <c r="CW7" s="71"/>
      <c r="CX7" s="75" t="s">
        <v>9</v>
      </c>
      <c r="CY7" s="76" t="s">
        <v>10</v>
      </c>
      <c r="CZ7" s="77"/>
      <c r="DA7" s="78"/>
      <c r="DB7" s="71" t="s">
        <v>11</v>
      </c>
      <c r="DC7" s="71"/>
      <c r="DD7" s="71"/>
      <c r="DE7" s="29" t="s">
        <v>9</v>
      </c>
      <c r="DF7" s="30" t="s">
        <v>10</v>
      </c>
      <c r="DG7" s="31"/>
      <c r="DH7" s="32"/>
      <c r="DI7" s="12" t="s">
        <v>11</v>
      </c>
      <c r="DJ7" s="12"/>
      <c r="DK7" s="12"/>
      <c r="DL7" s="83" t="s">
        <v>9</v>
      </c>
      <c r="DM7" s="84" t="s">
        <v>10</v>
      </c>
      <c r="DN7" s="85"/>
      <c r="DO7" s="86"/>
      <c r="DP7" s="74" t="s">
        <v>11</v>
      </c>
      <c r="DQ7" s="74"/>
      <c r="DR7" s="74"/>
    </row>
    <row r="8" spans="1:122" s="3" customFormat="1" ht="15" customHeight="1" x14ac:dyDescent="0.2">
      <c r="A8" s="37"/>
      <c r="B8" s="38"/>
      <c r="C8" s="39"/>
      <c r="D8" s="75"/>
      <c r="E8" s="87" t="s">
        <v>12</v>
      </c>
      <c r="F8" s="87" t="s">
        <v>13</v>
      </c>
      <c r="G8" s="87" t="s">
        <v>14</v>
      </c>
      <c r="H8" s="87" t="s">
        <v>12</v>
      </c>
      <c r="I8" s="87" t="s">
        <v>15</v>
      </c>
      <c r="J8" s="87" t="s">
        <v>16</v>
      </c>
      <c r="K8" s="75"/>
      <c r="L8" s="87" t="s">
        <v>12</v>
      </c>
      <c r="M8" s="87" t="s">
        <v>13</v>
      </c>
      <c r="N8" s="87" t="s">
        <v>14</v>
      </c>
      <c r="O8" s="87" t="s">
        <v>12</v>
      </c>
      <c r="P8" s="87" t="s">
        <v>15</v>
      </c>
      <c r="Q8" s="87" t="s">
        <v>16</v>
      </c>
      <c r="R8" s="75"/>
      <c r="S8" s="87" t="s">
        <v>12</v>
      </c>
      <c r="T8" s="87" t="s">
        <v>13</v>
      </c>
      <c r="U8" s="87" t="s">
        <v>14</v>
      </c>
      <c r="V8" s="87" t="s">
        <v>12</v>
      </c>
      <c r="W8" s="87" t="s">
        <v>15</v>
      </c>
      <c r="X8" s="87" t="s">
        <v>16</v>
      </c>
      <c r="Y8" s="17"/>
      <c r="Z8" s="40" t="s">
        <v>12</v>
      </c>
      <c r="AA8" s="40" t="s">
        <v>13</v>
      </c>
      <c r="AB8" s="40" t="s">
        <v>14</v>
      </c>
      <c r="AC8" s="40" t="s">
        <v>12</v>
      </c>
      <c r="AD8" s="40" t="s">
        <v>15</v>
      </c>
      <c r="AE8" s="40" t="s">
        <v>16</v>
      </c>
      <c r="AF8" s="75"/>
      <c r="AG8" s="87" t="s">
        <v>12</v>
      </c>
      <c r="AH8" s="87" t="s">
        <v>13</v>
      </c>
      <c r="AI8" s="87" t="s">
        <v>14</v>
      </c>
      <c r="AJ8" s="87" t="s">
        <v>12</v>
      </c>
      <c r="AK8" s="87" t="s">
        <v>15</v>
      </c>
      <c r="AL8" s="87" t="s">
        <v>16</v>
      </c>
      <c r="AM8" s="75"/>
      <c r="AN8" s="87" t="s">
        <v>12</v>
      </c>
      <c r="AO8" s="87" t="s">
        <v>13</v>
      </c>
      <c r="AP8" s="87" t="s">
        <v>14</v>
      </c>
      <c r="AQ8" s="87" t="s">
        <v>12</v>
      </c>
      <c r="AR8" s="87" t="s">
        <v>15</v>
      </c>
      <c r="AS8" s="87" t="s">
        <v>16</v>
      </c>
      <c r="AT8" s="75"/>
      <c r="AU8" s="87" t="s">
        <v>12</v>
      </c>
      <c r="AV8" s="87" t="s">
        <v>13</v>
      </c>
      <c r="AW8" s="87" t="s">
        <v>14</v>
      </c>
      <c r="AX8" s="87" t="s">
        <v>12</v>
      </c>
      <c r="AY8" s="87" t="s">
        <v>15</v>
      </c>
      <c r="AZ8" s="87" t="s">
        <v>16</v>
      </c>
      <c r="BA8" s="21"/>
      <c r="BB8" s="41" t="s">
        <v>12</v>
      </c>
      <c r="BC8" s="41" t="s">
        <v>13</v>
      </c>
      <c r="BD8" s="41" t="s">
        <v>14</v>
      </c>
      <c r="BE8" s="41" t="s">
        <v>12</v>
      </c>
      <c r="BF8" s="41" t="s">
        <v>15</v>
      </c>
      <c r="BG8" s="41" t="s">
        <v>16</v>
      </c>
      <c r="BH8" s="75"/>
      <c r="BI8" s="87" t="s">
        <v>12</v>
      </c>
      <c r="BJ8" s="87" t="s">
        <v>13</v>
      </c>
      <c r="BK8" s="87" t="s">
        <v>14</v>
      </c>
      <c r="BL8" s="87" t="s">
        <v>12</v>
      </c>
      <c r="BM8" s="87" t="s">
        <v>15</v>
      </c>
      <c r="BN8" s="87" t="s">
        <v>16</v>
      </c>
      <c r="BO8" s="75"/>
      <c r="BP8" s="87" t="s">
        <v>12</v>
      </c>
      <c r="BQ8" s="87" t="s">
        <v>13</v>
      </c>
      <c r="BR8" s="87" t="s">
        <v>14</v>
      </c>
      <c r="BS8" s="87" t="s">
        <v>12</v>
      </c>
      <c r="BT8" s="87" t="s">
        <v>15</v>
      </c>
      <c r="BU8" s="87" t="s">
        <v>16</v>
      </c>
      <c r="BV8" s="75"/>
      <c r="BW8" s="87" t="s">
        <v>12</v>
      </c>
      <c r="BX8" s="87" t="s">
        <v>13</v>
      </c>
      <c r="BY8" s="87" t="s">
        <v>14</v>
      </c>
      <c r="BZ8" s="87" t="s">
        <v>12</v>
      </c>
      <c r="CA8" s="87" t="s">
        <v>15</v>
      </c>
      <c r="CB8" s="87" t="s">
        <v>16</v>
      </c>
      <c r="CC8" s="79"/>
      <c r="CD8" s="42" t="s">
        <v>12</v>
      </c>
      <c r="CE8" s="42" t="s">
        <v>13</v>
      </c>
      <c r="CF8" s="42" t="s">
        <v>14</v>
      </c>
      <c r="CG8" s="42" t="s">
        <v>12</v>
      </c>
      <c r="CH8" s="42" t="s">
        <v>15</v>
      </c>
      <c r="CI8" s="42" t="s">
        <v>16</v>
      </c>
      <c r="CJ8" s="75"/>
      <c r="CK8" s="87" t="s">
        <v>12</v>
      </c>
      <c r="CL8" s="87" t="s">
        <v>13</v>
      </c>
      <c r="CM8" s="87" t="s">
        <v>14</v>
      </c>
      <c r="CN8" s="87" t="s">
        <v>12</v>
      </c>
      <c r="CO8" s="87" t="s">
        <v>15</v>
      </c>
      <c r="CP8" s="87" t="s">
        <v>16</v>
      </c>
      <c r="CQ8" s="75"/>
      <c r="CR8" s="87" t="s">
        <v>12</v>
      </c>
      <c r="CS8" s="87" t="s">
        <v>13</v>
      </c>
      <c r="CT8" s="87" t="s">
        <v>14</v>
      </c>
      <c r="CU8" s="87" t="s">
        <v>12</v>
      </c>
      <c r="CV8" s="87" t="s">
        <v>15</v>
      </c>
      <c r="CW8" s="87" t="s">
        <v>16</v>
      </c>
      <c r="CX8" s="75"/>
      <c r="CY8" s="87" t="s">
        <v>12</v>
      </c>
      <c r="CZ8" s="87" t="s">
        <v>13</v>
      </c>
      <c r="DA8" s="87" t="s">
        <v>14</v>
      </c>
      <c r="DB8" s="87" t="s">
        <v>12</v>
      </c>
      <c r="DC8" s="87" t="s">
        <v>15</v>
      </c>
      <c r="DD8" s="87" t="s">
        <v>16</v>
      </c>
      <c r="DE8" s="29"/>
      <c r="DF8" s="43" t="s">
        <v>12</v>
      </c>
      <c r="DG8" s="43" t="s">
        <v>13</v>
      </c>
      <c r="DH8" s="43" t="s">
        <v>14</v>
      </c>
      <c r="DI8" s="43" t="s">
        <v>12</v>
      </c>
      <c r="DJ8" s="43" t="s">
        <v>15</v>
      </c>
      <c r="DK8" s="43" t="s">
        <v>16</v>
      </c>
      <c r="DL8" s="83"/>
      <c r="DM8" s="88" t="s">
        <v>12</v>
      </c>
      <c r="DN8" s="88" t="s">
        <v>13</v>
      </c>
      <c r="DO8" s="88" t="s">
        <v>14</v>
      </c>
      <c r="DP8" s="88" t="s">
        <v>12</v>
      </c>
      <c r="DQ8" s="88" t="s">
        <v>15</v>
      </c>
      <c r="DR8" s="88" t="s">
        <v>16</v>
      </c>
    </row>
    <row r="9" spans="1:122" s="3" customFormat="1" ht="15" customHeight="1" x14ac:dyDescent="0.2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</row>
    <row r="10" spans="1:122" s="3" customFormat="1" ht="15" customHeight="1" x14ac:dyDescent="0.25">
      <c r="A10" s="49" t="s">
        <v>17</v>
      </c>
      <c r="B10" s="50"/>
      <c r="C10" s="51"/>
      <c r="D10" s="48">
        <f>E10+H10</f>
        <v>8217441.1504999995</v>
      </c>
      <c r="E10" s="48">
        <f>SUM(F10:G10)</f>
        <v>2534451.6475</v>
      </c>
      <c r="F10" s="48">
        <f>F12+F23+F27+F36+F55</f>
        <v>942531.89839999995</v>
      </c>
      <c r="G10" s="48">
        <f>G12+G23+G27+G36+G55</f>
        <v>1591919.7490999999</v>
      </c>
      <c r="H10" s="48">
        <f>SUM(I10:J10)</f>
        <v>5682989.5029999996</v>
      </c>
      <c r="I10" s="48">
        <f>I12+I23+I27+I36+I55</f>
        <v>4462105.3329999996</v>
      </c>
      <c r="J10" s="48">
        <f>J12+J23+J27+J36+J55</f>
        <v>1220884.17</v>
      </c>
      <c r="K10" s="48">
        <f t="shared" ref="K10" si="0">L10+O10</f>
        <v>7711532.3903999999</v>
      </c>
      <c r="L10" s="48">
        <f t="shared" ref="L10" si="1">SUM(M10:N10)</f>
        <v>2580674.6913999999</v>
      </c>
      <c r="M10" s="48">
        <f>M12+M23+M27+M36+M55</f>
        <v>869611.04940000013</v>
      </c>
      <c r="N10" s="48">
        <f>N12+N23+N27+N36+N55</f>
        <v>1711063.642</v>
      </c>
      <c r="O10" s="48">
        <f t="shared" ref="O10" si="2">SUM(P10:Q10)</f>
        <v>5130857.699</v>
      </c>
      <c r="P10" s="48">
        <f>P12+P23+P27+P36+P55</f>
        <v>3846502.0559999999</v>
      </c>
      <c r="Q10" s="48">
        <f>Q12+Q23+Q27+Q36+Q55</f>
        <v>1284355.6430000002</v>
      </c>
      <c r="R10" s="48">
        <f t="shared" ref="R10" si="3">S10+V10</f>
        <v>9240357.2466081567</v>
      </c>
      <c r="S10" s="48">
        <f t="shared" ref="S10" si="4">SUM(T10:U10)</f>
        <v>3018317.2256081579</v>
      </c>
      <c r="T10" s="48">
        <f>T12+T23+T27+T36+T55</f>
        <v>1087798.953</v>
      </c>
      <c r="U10" s="48">
        <f>U12+U23+U27+U36+U55</f>
        <v>1930518.2726081582</v>
      </c>
      <c r="V10" s="48">
        <f t="shared" ref="V10" si="5">SUM(W10:X10)</f>
        <v>6222040.0209999997</v>
      </c>
      <c r="W10" s="48">
        <f>W12+W23+W27+W36+W55</f>
        <v>4832364.8739999998</v>
      </c>
      <c r="X10" s="48">
        <f>X12+X23+X27+X36+X55</f>
        <v>1389675.1469999999</v>
      </c>
      <c r="Y10" s="48">
        <f>Z10+AC10</f>
        <v>25169330.78750816</v>
      </c>
      <c r="Z10" s="48">
        <f>SUM(AA10:AB10)</f>
        <v>8133443.5645081569</v>
      </c>
      <c r="AA10" s="48">
        <f>AA12+AA23+AA27+AA36+AA55</f>
        <v>2899941.9007999995</v>
      </c>
      <c r="AB10" s="48">
        <f>AB12+AB23+AB27+AB36+AB55</f>
        <v>5233501.6637081578</v>
      </c>
      <c r="AC10" s="48">
        <f>SUM(AD10:AE10)</f>
        <v>17035887.223000001</v>
      </c>
      <c r="AD10" s="48">
        <f>AD12+AD23+AD27+AD36+AD55</f>
        <v>13140972.263</v>
      </c>
      <c r="AE10" s="48">
        <f>AE12+AE23+AE27+AE36+AE55</f>
        <v>3894914.9599999995</v>
      </c>
      <c r="AF10" s="48">
        <f t="shared" ref="AF10" si="6">AG10+AJ10</f>
        <v>8058033.154000001</v>
      </c>
      <c r="AG10" s="48">
        <f t="shared" ref="AG10" si="7">SUM(AH10:AI10)</f>
        <v>2596508.8875000002</v>
      </c>
      <c r="AH10" s="48">
        <f>AH12+AH23+AH27+AH36+AH55</f>
        <v>984208.77780000004</v>
      </c>
      <c r="AI10" s="48">
        <f>AI12+AI23+AI27+AI36+AI55</f>
        <v>1612300.1096999999</v>
      </c>
      <c r="AJ10" s="48">
        <f t="shared" ref="AJ10" si="8">SUM(AK10:AL10)</f>
        <v>5461524.2665000008</v>
      </c>
      <c r="AK10" s="48">
        <f>AK12+AK23+AK27+AK36+AK55</f>
        <v>4353734.4405000005</v>
      </c>
      <c r="AL10" s="48">
        <f>AL12+AL23+AL27+AL36+AL55</f>
        <v>1107789.8260000001</v>
      </c>
      <c r="AM10" s="48">
        <f t="shared" ref="AM10" si="9">AN10+AQ10</f>
        <v>9148197.4963080008</v>
      </c>
      <c r="AN10" s="48">
        <f t="shared" ref="AN10" si="10">SUM(AO10:AP10)</f>
        <v>2831199.159308</v>
      </c>
      <c r="AO10" s="48">
        <f>AO12+AO23+AO27+AO36+AO55</f>
        <v>946916.47130800004</v>
      </c>
      <c r="AP10" s="48">
        <f>AP12+AP23+AP27+AP36+AP55</f>
        <v>1884282.6880000001</v>
      </c>
      <c r="AQ10" s="48">
        <f t="shared" ref="AQ10" si="11">SUM(AR10:AS10)</f>
        <v>6316998.3370000003</v>
      </c>
      <c r="AR10" s="48">
        <f>AR12+AR23+AR27+AR36+AR55</f>
        <v>5304521.182</v>
      </c>
      <c r="AS10" s="48">
        <f>AS12+AS23+AS27+AS36+AS55</f>
        <v>1012477.155</v>
      </c>
      <c r="AT10" s="48">
        <f t="shared" ref="AT10" si="12">AU10+AX10</f>
        <v>8164082.6579999998</v>
      </c>
      <c r="AU10" s="48">
        <f t="shared" ref="AU10" si="13">SUM(AV10:AW10)</f>
        <v>2544648.31</v>
      </c>
      <c r="AV10" s="48">
        <f>AV12+AV23+AV27+AV36+AV55</f>
        <v>819290.82200000004</v>
      </c>
      <c r="AW10" s="48">
        <f>AW12+AW23+AW27+AW36+AW55</f>
        <v>1725357.4880000001</v>
      </c>
      <c r="AX10" s="48">
        <f t="shared" ref="AX10" si="14">SUM(AY10:AZ10)</f>
        <v>5619434.3480000002</v>
      </c>
      <c r="AY10" s="48">
        <f>AY12+AY23+AY27+AY36+AY55</f>
        <v>4668756.1660000002</v>
      </c>
      <c r="AZ10" s="48">
        <f>AZ12+AZ23+AZ27+AZ36+AZ55</f>
        <v>950678.18200000003</v>
      </c>
      <c r="BA10" s="48">
        <f t="shared" ref="BA10" si="15">BB10+BE10</f>
        <v>25370313.308307998</v>
      </c>
      <c r="BB10" s="48">
        <f t="shared" ref="BB10" si="16">SUM(BC10:BD10)</f>
        <v>7972356.3568079993</v>
      </c>
      <c r="BC10" s="48">
        <f>BC12+BC23+BC27+BC36+BC55</f>
        <v>2750416.0711079999</v>
      </c>
      <c r="BD10" s="48">
        <f>BD12+BD23+BD27+BD36+BD55</f>
        <v>5221940.285699999</v>
      </c>
      <c r="BE10" s="48">
        <f t="shared" ref="BE10" si="17">SUM(BF10:BG10)</f>
        <v>17397956.951499999</v>
      </c>
      <c r="BF10" s="48">
        <f>BF12+BF23+BF27+BF36+BF55</f>
        <v>14327011.7885</v>
      </c>
      <c r="BG10" s="48">
        <f>BG12+BG23+BG27+BG36+BG55</f>
        <v>3070945.1630000002</v>
      </c>
      <c r="BH10" s="48">
        <f t="shared" ref="BH10" si="18">BI10+BL10</f>
        <v>7511735.175028</v>
      </c>
      <c r="BI10" s="48">
        <f t="shared" ref="BI10" si="19">SUM(BJ10:BK10)</f>
        <v>2319952.8110280004</v>
      </c>
      <c r="BJ10" s="48">
        <f>BJ12+BJ23+BJ27+BJ36+BJ55</f>
        <v>702174.38500000013</v>
      </c>
      <c r="BK10" s="48">
        <f>BK12+BK23+BK27+BK36+BK55</f>
        <v>1617778.4260280002</v>
      </c>
      <c r="BL10" s="48">
        <f t="shared" ref="BL10" si="20">SUM(BM10:BN10)</f>
        <v>5191782.3639999991</v>
      </c>
      <c r="BM10" s="48">
        <f>BM12+BM23+BM27+BM36+BM55</f>
        <v>4281718.9059999995</v>
      </c>
      <c r="BN10" s="48">
        <f>BN12+BN23+BN27+BN36+BN55</f>
        <v>910063.45799999998</v>
      </c>
      <c r="BO10" s="48">
        <f t="shared" ref="BO10" si="21">BP10+BS10</f>
        <v>8023808.3339999998</v>
      </c>
      <c r="BP10" s="48">
        <f t="shared" ref="BP10" si="22">SUM(BQ10:BR10)</f>
        <v>2449828.0089999996</v>
      </c>
      <c r="BQ10" s="48">
        <f>BQ12+BQ23+BQ27+BQ36+BQ55</f>
        <v>775486.29200000013</v>
      </c>
      <c r="BR10" s="48">
        <f>BR12+BR23+BR27+BR36+BR55</f>
        <v>1674341.7169999997</v>
      </c>
      <c r="BS10" s="48">
        <f t="shared" ref="BS10" si="23">SUM(BT10:BU10)</f>
        <v>5573980.3250000002</v>
      </c>
      <c r="BT10" s="48">
        <f>BT12+BT23+BT27+BT36+BT55</f>
        <v>4766208.9079999998</v>
      </c>
      <c r="BU10" s="48">
        <f>BU12+BU23+BU27+BU36+BU55</f>
        <v>807771.41700000002</v>
      </c>
      <c r="BV10" s="48">
        <f t="shared" ref="BV10" si="24">BW10+BZ10</f>
        <v>7908196.1579999998</v>
      </c>
      <c r="BW10" s="48">
        <f t="shared" ref="BW10" si="25">SUM(BX10:BY10)</f>
        <v>2500645.1140000001</v>
      </c>
      <c r="BX10" s="48">
        <f>BX12+BX23+BX27+BX36+BX55</f>
        <v>906714.89599999995</v>
      </c>
      <c r="BY10" s="48">
        <f>BY12+BY23+BY27+BY36+BY55</f>
        <v>1593930.2180000001</v>
      </c>
      <c r="BZ10" s="48">
        <f t="shared" ref="BZ10" si="26">SUM(CA10:CB10)</f>
        <v>5407551.0439999998</v>
      </c>
      <c r="CA10" s="48">
        <f>CA12+CA23+CA27+CA36+CA55</f>
        <v>4628604.1880000001</v>
      </c>
      <c r="CB10" s="48">
        <f>CB12+CB23+CB27+CB36+CB55</f>
        <v>778946.85600000003</v>
      </c>
      <c r="CC10" s="48">
        <f t="shared" ref="CC10" si="27">CD10+CG10</f>
        <v>23443739.667027999</v>
      </c>
      <c r="CD10" s="48">
        <f t="shared" ref="CD10" si="28">SUM(CE10:CF10)</f>
        <v>7270425.9340280006</v>
      </c>
      <c r="CE10" s="48">
        <f>CE12+CE23+CE27+CE36+CE55</f>
        <v>2384375.5729999999</v>
      </c>
      <c r="CF10" s="48">
        <f>CF12+CF23+CF27+CF36+CF55</f>
        <v>4886050.3610280007</v>
      </c>
      <c r="CG10" s="48">
        <f t="shared" ref="CG10" si="29">SUM(CH10:CI10)</f>
        <v>16173313.732999999</v>
      </c>
      <c r="CH10" s="48">
        <f>CH12+CH23+CH27+CH36+CH55</f>
        <v>13676532.002</v>
      </c>
      <c r="CI10" s="48">
        <f>CI12+CI23+CI27+CI36+CI55</f>
        <v>2496781.7309999997</v>
      </c>
      <c r="CJ10" s="48">
        <f t="shared" ref="CJ10" si="30">CK10+CN10</f>
        <v>8398535.2822799999</v>
      </c>
      <c r="CK10" s="48">
        <f t="shared" ref="CK10" si="31">SUM(CL10:CM10)</f>
        <v>2535543.6690000002</v>
      </c>
      <c r="CL10" s="48">
        <f>CL12+CL23+CL27+CL36+CL55</f>
        <v>882817.07500000019</v>
      </c>
      <c r="CM10" s="48">
        <f>CM12+CM23+CM27+CM36+CM55</f>
        <v>1652726.594</v>
      </c>
      <c r="CN10" s="48">
        <f t="shared" ref="CN10" si="32">SUM(CO10:CP10)</f>
        <v>5862991.6132799992</v>
      </c>
      <c r="CO10" s="48">
        <f>CO12+CO23+CO27+CO36+CO55</f>
        <v>4824090.0319999997</v>
      </c>
      <c r="CP10" s="48">
        <f>CP12+CP23+CP27+CP36+CP55</f>
        <v>1038901.5812799999</v>
      </c>
      <c r="CQ10" s="48">
        <f t="shared" ref="CQ10" si="33">CR10+CU10</f>
        <v>8823305.175999999</v>
      </c>
      <c r="CR10" s="48">
        <f t="shared" ref="CR10" si="34">SUM(CS10:CT10)</f>
        <v>2503632.8959999997</v>
      </c>
      <c r="CS10" s="48">
        <f>CS12+CS23+CS27+CS36+CS55</f>
        <v>912866.13300000003</v>
      </c>
      <c r="CT10" s="48">
        <f>CT12+CT23+CT27+CT36+CT55</f>
        <v>1590766.7629999998</v>
      </c>
      <c r="CU10" s="48">
        <f t="shared" ref="CU10" si="35">SUM(CV10:CW10)</f>
        <v>6319672.2800000003</v>
      </c>
      <c r="CV10" s="48">
        <f>CV12+CV23+CV27+CV36+CV55</f>
        <v>4941670.3150000004</v>
      </c>
      <c r="CW10" s="48">
        <f>CW12+CW23+CW27+CW36+CW55</f>
        <v>1378001.9650000001</v>
      </c>
      <c r="CX10" s="48">
        <f t="shared" ref="CX10" si="36">CY10+DB10</f>
        <v>9050896.3923504986</v>
      </c>
      <c r="CY10" s="48">
        <f t="shared" ref="CY10" si="37">SUM(CZ10:DA10)</f>
        <v>3381921.9510000004</v>
      </c>
      <c r="CZ10" s="48">
        <f>CZ12+CZ23+CZ27+CZ36+CZ55</f>
        <v>907852.89799999993</v>
      </c>
      <c r="DA10" s="48">
        <f>DA12+DA23+DA27+DA36+DA55</f>
        <v>2474069.0530000003</v>
      </c>
      <c r="DB10" s="48">
        <f t="shared" ref="DB10" si="38">SUM(DC10:DD10)</f>
        <v>5668974.4413504992</v>
      </c>
      <c r="DC10" s="48">
        <f>DC12+DC23+DC27+DC36+DC55</f>
        <v>4547136.4143504994</v>
      </c>
      <c r="DD10" s="48">
        <f>DD12+DD23+DD27+DD36+DD55</f>
        <v>1121838.027</v>
      </c>
      <c r="DE10" s="48">
        <f t="shared" ref="DE10" si="39">DF10+DI10</f>
        <v>26272736.850630499</v>
      </c>
      <c r="DF10" s="48">
        <f t="shared" ref="DF10" si="40">SUM(DG10:DH10)</f>
        <v>8421098.5159999989</v>
      </c>
      <c r="DG10" s="48">
        <f>DG12+DG23+DG27+DG36+DG55</f>
        <v>2703536.1059999997</v>
      </c>
      <c r="DH10" s="48">
        <f>DH12+DH23+DH27+DH36+DH55</f>
        <v>5717562.4100000001</v>
      </c>
      <c r="DI10" s="48">
        <f t="shared" ref="DI10" si="41">SUM(DJ10:DK10)</f>
        <v>17851638.334630501</v>
      </c>
      <c r="DJ10" s="48">
        <f>DJ12+DJ23+DJ27+DJ36+DJ55</f>
        <v>14312896.761350501</v>
      </c>
      <c r="DK10" s="48">
        <f>DK12+DK23+DK27+DK36+DK55</f>
        <v>3538741.5732800001</v>
      </c>
      <c r="DL10" s="48">
        <f>DM10+DP10</f>
        <v>100256120.61347467</v>
      </c>
      <c r="DM10" s="48">
        <f>SUM(DN10:DO10)</f>
        <v>31797324.371344157</v>
      </c>
      <c r="DN10" s="48">
        <f>DN12+DN23+DN27+DN36+DN55</f>
        <v>10738269.650908001</v>
      </c>
      <c r="DO10" s="48">
        <f>DO12+DO23+DO27+DO36+DO55</f>
        <v>21059054.720436156</v>
      </c>
      <c r="DP10" s="48">
        <f>SUM(DQ10:DR10)</f>
        <v>68458796.242130503</v>
      </c>
      <c r="DQ10" s="48">
        <f>DQ12+DQ23+DQ27+DQ36+DQ55</f>
        <v>55457412.814850502</v>
      </c>
      <c r="DR10" s="48">
        <f>DR12+DR23+DR27+DR36+DR55</f>
        <v>13001383.427279999</v>
      </c>
    </row>
    <row r="11" spans="1:122" s="3" customFormat="1" ht="15" customHeight="1" x14ac:dyDescent="0.25">
      <c r="A11" s="49"/>
      <c r="B11" s="50"/>
      <c r="C11" s="5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</row>
    <row r="12" spans="1:122" s="3" customFormat="1" ht="15" customHeight="1" x14ac:dyDescent="0.25">
      <c r="A12" s="49"/>
      <c r="B12" s="50" t="s">
        <v>18</v>
      </c>
      <c r="C12" s="51"/>
      <c r="D12" s="48">
        <f>E12+H12</f>
        <v>623481.06099999987</v>
      </c>
      <c r="E12" s="48">
        <f>SUM(F12:G12)</f>
        <v>98344.208000000013</v>
      </c>
      <c r="F12" s="48">
        <f>F13+F18+F21</f>
        <v>88723.275000000009</v>
      </c>
      <c r="G12" s="48">
        <f>G13+G18+G21</f>
        <v>9620.9329999999991</v>
      </c>
      <c r="H12" s="48">
        <f>SUM(I12:J12)</f>
        <v>525136.85299999989</v>
      </c>
      <c r="I12" s="48">
        <f>I13+I18+I21</f>
        <v>452966.88499999989</v>
      </c>
      <c r="J12" s="48">
        <f>J13+J18+J21</f>
        <v>72169.967999999993</v>
      </c>
      <c r="K12" s="48">
        <f t="shared" ref="K12" si="42">L12+O12</f>
        <v>488421.03599999996</v>
      </c>
      <c r="L12" s="48">
        <f t="shared" ref="L12" si="43">SUM(M12:N12)</f>
        <v>68600.154999999999</v>
      </c>
      <c r="M12" s="48">
        <f>M13+M18+M21</f>
        <v>57637.327000000005</v>
      </c>
      <c r="N12" s="48">
        <f>N13+N18+N21</f>
        <v>10962.827999999998</v>
      </c>
      <c r="O12" s="48">
        <f t="shared" ref="O12" si="44">SUM(P12:Q12)</f>
        <v>419820.88099999999</v>
      </c>
      <c r="P12" s="48">
        <f>P13+P18+P21</f>
        <v>340959.28100000002</v>
      </c>
      <c r="Q12" s="48">
        <f>Q13+Q18+Q21</f>
        <v>78861.599999999991</v>
      </c>
      <c r="R12" s="48">
        <f t="shared" ref="R12" si="45">S12+V12</f>
        <v>632928.02599999995</v>
      </c>
      <c r="S12" s="48">
        <f t="shared" ref="S12" si="46">SUM(T12:U12)</f>
        <v>110900.03599999999</v>
      </c>
      <c r="T12" s="48">
        <f>T13+T18+T21</f>
        <v>99467.533999999985</v>
      </c>
      <c r="U12" s="48">
        <f>U13+U18+U21</f>
        <v>11432.502000000002</v>
      </c>
      <c r="V12" s="48">
        <f t="shared" ref="V12" si="47">SUM(W12:X12)</f>
        <v>522027.98999999993</v>
      </c>
      <c r="W12" s="48">
        <f>W13+W18+W21</f>
        <v>450081.70199999993</v>
      </c>
      <c r="X12" s="48">
        <f>X13+X18+X21</f>
        <v>71946.288</v>
      </c>
      <c r="Y12" s="48">
        <f>Z12+AC12</f>
        <v>1744830.1229999999</v>
      </c>
      <c r="Z12" s="48">
        <f>SUM(AA12:AB12)</f>
        <v>277844.39899999998</v>
      </c>
      <c r="AA12" s="48">
        <f>AA13+AA18+AA21</f>
        <v>245828.136</v>
      </c>
      <c r="AB12" s="48">
        <f>AB13+AB18+AB21</f>
        <v>32016.262999999999</v>
      </c>
      <c r="AC12" s="48">
        <f>SUM(AD12:AE12)</f>
        <v>1466985.7239999999</v>
      </c>
      <c r="AD12" s="48">
        <f>AD13+AD18+AD21</f>
        <v>1244007.868</v>
      </c>
      <c r="AE12" s="48">
        <f>AE13+AE18+AE21</f>
        <v>222977.856</v>
      </c>
      <c r="AF12" s="48">
        <f t="shared" ref="AF12" si="48">AG12+AJ12</f>
        <v>531135.74199999997</v>
      </c>
      <c r="AG12" s="48">
        <f t="shared" ref="AG12" si="49">SUM(AH12:AI12)</f>
        <v>113710.18000000001</v>
      </c>
      <c r="AH12" s="48">
        <f>AH13+AH18+AH21</f>
        <v>103766.28200000001</v>
      </c>
      <c r="AI12" s="48">
        <f>AI13+AI18+AI21</f>
        <v>9943.8979999999992</v>
      </c>
      <c r="AJ12" s="48">
        <f t="shared" ref="AJ12" si="50">SUM(AK12:AL12)</f>
        <v>417425.56199999992</v>
      </c>
      <c r="AK12" s="48">
        <f>AK13+AK18+AK21</f>
        <v>368075.10599999991</v>
      </c>
      <c r="AL12" s="48">
        <f>AL13+AL18+AL21</f>
        <v>49350.456000000006</v>
      </c>
      <c r="AM12" s="48">
        <f t="shared" ref="AM12" si="51">AN12+AQ12</f>
        <v>601374.60730800009</v>
      </c>
      <c r="AN12" s="48">
        <f t="shared" ref="AN12" si="52">SUM(AO12:AP12)</f>
        <v>84235.592308000007</v>
      </c>
      <c r="AO12" s="48">
        <f>AO13+AO18+AO21</f>
        <v>70502.031308000005</v>
      </c>
      <c r="AP12" s="48">
        <f>AP13+AP18+AP21</f>
        <v>13733.561</v>
      </c>
      <c r="AQ12" s="48">
        <f t="shared" ref="AQ12" si="53">SUM(AR12:AS12)</f>
        <v>517139.01500000007</v>
      </c>
      <c r="AR12" s="48">
        <f>AR13+AR18+AR21</f>
        <v>443940.23100000009</v>
      </c>
      <c r="AS12" s="48">
        <f>AS13+AS18+AS21</f>
        <v>73198.784</v>
      </c>
      <c r="AT12" s="48">
        <f t="shared" ref="AT12" si="54">AU12+AX12</f>
        <v>614732.73800000001</v>
      </c>
      <c r="AU12" s="48">
        <f t="shared" ref="AU12" si="55">SUM(AV12:AW12)</f>
        <v>107448.18100000001</v>
      </c>
      <c r="AV12" s="48">
        <f>AV13+AV18+AV21</f>
        <v>91377.03300000001</v>
      </c>
      <c r="AW12" s="48">
        <f>AW13+AW18+AW21</f>
        <v>16071.147999999997</v>
      </c>
      <c r="AX12" s="48">
        <f t="shared" ref="AX12" si="56">SUM(AY12:AZ12)</f>
        <v>507284.55699999997</v>
      </c>
      <c r="AY12" s="48">
        <f>AY13+AY18+AY21</f>
        <v>437167.69899999996</v>
      </c>
      <c r="AZ12" s="48">
        <f>AZ13+AZ18+AZ21</f>
        <v>70116.858000000007</v>
      </c>
      <c r="BA12" s="48">
        <f t="shared" ref="BA12" si="57">BB12+BE12</f>
        <v>1747243.0873079998</v>
      </c>
      <c r="BB12" s="48">
        <f t="shared" ref="BB12" si="58">SUM(BC12:BD12)</f>
        <v>305393.95330800005</v>
      </c>
      <c r="BC12" s="48">
        <f>BC13+BC18+BC21</f>
        <v>265645.34630800004</v>
      </c>
      <c r="BD12" s="48">
        <f>BD13+BD18+BD21</f>
        <v>39748.606999999996</v>
      </c>
      <c r="BE12" s="48">
        <f t="shared" ref="BE12" si="59">SUM(BF12:BG12)</f>
        <v>1441849.1339999998</v>
      </c>
      <c r="BF12" s="48">
        <f>BF13+BF18+BF21</f>
        <v>1249183.0359999998</v>
      </c>
      <c r="BG12" s="48">
        <f>BG13+BG18+BG21</f>
        <v>192666.098</v>
      </c>
      <c r="BH12" s="48">
        <f t="shared" ref="BH12" si="60">BI12+BL12</f>
        <v>583750.11202800006</v>
      </c>
      <c r="BI12" s="48">
        <f t="shared" ref="BI12" si="61">SUM(BJ12:BK12)</f>
        <v>100861.09402800001</v>
      </c>
      <c r="BJ12" s="48">
        <f>BJ13+BJ18+BJ21</f>
        <v>90103.391000000003</v>
      </c>
      <c r="BK12" s="48">
        <f>BK13+BK18+BK21</f>
        <v>10757.703028</v>
      </c>
      <c r="BL12" s="48">
        <f t="shared" ref="BL12" si="62">SUM(BM12:BN12)</f>
        <v>482889.01800000004</v>
      </c>
      <c r="BM12" s="48">
        <f>BM13+BM18+BM21</f>
        <v>409983.91500000004</v>
      </c>
      <c r="BN12" s="48">
        <f>BN13+BN18+BN21</f>
        <v>72905.103000000003</v>
      </c>
      <c r="BO12" s="48">
        <f t="shared" ref="BO12" si="63">BP12+BS12</f>
        <v>662765.57100000011</v>
      </c>
      <c r="BP12" s="48">
        <f t="shared" ref="BP12" si="64">SUM(BQ12:BR12)</f>
        <v>62754.964999999997</v>
      </c>
      <c r="BQ12" s="48">
        <f>BQ13+BQ18+BQ21</f>
        <v>51031.178</v>
      </c>
      <c r="BR12" s="48">
        <f>BR13+BR18+BR21</f>
        <v>11723.787</v>
      </c>
      <c r="BS12" s="48">
        <f t="shared" ref="BS12" si="65">SUM(BT12:BU12)</f>
        <v>600010.60600000015</v>
      </c>
      <c r="BT12" s="48">
        <f>BT13+BT18+BT21</f>
        <v>525514.10000000021</v>
      </c>
      <c r="BU12" s="48">
        <f>BU13+BU18+BU21</f>
        <v>74496.505999999994</v>
      </c>
      <c r="BV12" s="48">
        <f t="shared" ref="BV12" si="66">BW12+BZ12</f>
        <v>695075.52600000007</v>
      </c>
      <c r="BW12" s="48">
        <f t="shared" ref="BW12" si="67">SUM(BX12:BY12)</f>
        <v>117769.28599999999</v>
      </c>
      <c r="BX12" s="48">
        <f>BX13+BX18+BX21</f>
        <v>99845.66899999998</v>
      </c>
      <c r="BY12" s="48">
        <f>BY13+BY18+BY21</f>
        <v>17923.617000000006</v>
      </c>
      <c r="BZ12" s="48">
        <f t="shared" ref="BZ12" si="68">SUM(CA12:CB12)</f>
        <v>577306.24000000011</v>
      </c>
      <c r="CA12" s="48">
        <f>CA13+CA18+CA21</f>
        <v>495857.8280000001</v>
      </c>
      <c r="CB12" s="48">
        <f>CB13+CB18+CB21</f>
        <v>81448.412000000011</v>
      </c>
      <c r="CC12" s="48">
        <f t="shared" ref="CC12" si="69">CD12+CG12</f>
        <v>1941591.209028</v>
      </c>
      <c r="CD12" s="48">
        <f t="shared" ref="CD12" si="70">SUM(CE12:CF12)</f>
        <v>281385.34502800001</v>
      </c>
      <c r="CE12" s="48">
        <f>CE13+CE18+CE21</f>
        <v>240980.23800000001</v>
      </c>
      <c r="CF12" s="48">
        <f>CF13+CF18+CF21</f>
        <v>40405.107027999999</v>
      </c>
      <c r="CG12" s="48">
        <f t="shared" ref="CG12" si="71">SUM(CH12:CI12)</f>
        <v>1660205.8640000001</v>
      </c>
      <c r="CH12" s="48">
        <f>CH13+CH18+CH21</f>
        <v>1431355.8430000001</v>
      </c>
      <c r="CI12" s="48">
        <f>CI13+CI18+CI21</f>
        <v>228850.02100000001</v>
      </c>
      <c r="CJ12" s="48">
        <f t="shared" ref="CJ12" si="72">CK12+CN12</f>
        <v>664865.55499999993</v>
      </c>
      <c r="CK12" s="48">
        <f t="shared" ref="CK12" si="73">SUM(CL12:CM12)</f>
        <v>48709.220999999998</v>
      </c>
      <c r="CL12" s="48">
        <f>CL13+CL18+CL21</f>
        <v>37609.873</v>
      </c>
      <c r="CM12" s="48">
        <f>CM13+CM18+CM21</f>
        <v>11099.347999999998</v>
      </c>
      <c r="CN12" s="48">
        <f t="shared" ref="CN12" si="74">SUM(CO12:CP12)</f>
        <v>616156.33399999992</v>
      </c>
      <c r="CO12" s="48">
        <f>CO13+CO18+CO21</f>
        <v>533027.14099999995</v>
      </c>
      <c r="CP12" s="48">
        <f>CP13+CP18+CP21</f>
        <v>83129.192999999999</v>
      </c>
      <c r="CQ12" s="48">
        <f t="shared" ref="CQ12" si="75">CR12+CU12</f>
        <v>667442.61700000009</v>
      </c>
      <c r="CR12" s="48">
        <f t="shared" ref="CR12" si="76">SUM(CS12:CT12)</f>
        <v>64138.131000000008</v>
      </c>
      <c r="CS12" s="48">
        <f>CS13+CS18+CS21</f>
        <v>54173.311000000009</v>
      </c>
      <c r="CT12" s="48">
        <f>CT13+CT18+CT21</f>
        <v>9964.8200000000015</v>
      </c>
      <c r="CU12" s="48">
        <f t="shared" ref="CU12" si="77">SUM(CV12:CW12)</f>
        <v>603304.48600000003</v>
      </c>
      <c r="CV12" s="48">
        <f>CV13+CV18+CV21</f>
        <v>532506.88600000006</v>
      </c>
      <c r="CW12" s="48">
        <f>CW13+CW18+CW21</f>
        <v>70797.600000000006</v>
      </c>
      <c r="CX12" s="48">
        <f t="shared" ref="CX12" si="78">CY12+DB12</f>
        <v>838512.84735049983</v>
      </c>
      <c r="CY12" s="48">
        <f t="shared" ref="CY12" si="79">SUM(CZ12:DA12)</f>
        <v>79003.171999999991</v>
      </c>
      <c r="CZ12" s="48">
        <f>CZ13+CZ18+CZ21</f>
        <v>69164.2</v>
      </c>
      <c r="DA12" s="48">
        <f>DA13+DA18+DA21</f>
        <v>9838.9720000000016</v>
      </c>
      <c r="DB12" s="48">
        <f t="shared" ref="DB12" si="80">SUM(DC12:DD12)</f>
        <v>759509.67535049981</v>
      </c>
      <c r="DC12" s="48">
        <f>DC13+DC18+DC21</f>
        <v>693374.8223504998</v>
      </c>
      <c r="DD12" s="48">
        <f>DD13+DD18+DD21</f>
        <v>66134.853000000003</v>
      </c>
      <c r="DE12" s="48">
        <f t="shared" ref="DE12" si="81">DF12+DI12</f>
        <v>2170821.0193505003</v>
      </c>
      <c r="DF12" s="48">
        <f t="shared" ref="DF12" si="82">SUM(DG12:DH12)</f>
        <v>191850.52400000003</v>
      </c>
      <c r="DG12" s="48">
        <f>DG13+DG18+DG21</f>
        <v>160947.38400000002</v>
      </c>
      <c r="DH12" s="48">
        <f>DH13+DH18+DH21</f>
        <v>30903.14</v>
      </c>
      <c r="DI12" s="48">
        <f t="shared" ref="DI12" si="83">SUM(DJ12:DK12)</f>
        <v>1978970.4953505001</v>
      </c>
      <c r="DJ12" s="48">
        <f>DJ13+DJ18+DJ21</f>
        <v>1758908.8493505002</v>
      </c>
      <c r="DK12" s="48">
        <f>DK13+DK18+DK21</f>
        <v>220061.64600000001</v>
      </c>
      <c r="DL12" s="48">
        <f>DM12+DP12</f>
        <v>7604485.4386865003</v>
      </c>
      <c r="DM12" s="48">
        <f>SUM(DN12:DO12)</f>
        <v>1056474.2213359999</v>
      </c>
      <c r="DN12" s="48">
        <f>DN13+DN18+DN21</f>
        <v>913401.10430799995</v>
      </c>
      <c r="DO12" s="48">
        <f>DO13+DO18+DO21</f>
        <v>143073.11702799998</v>
      </c>
      <c r="DP12" s="48">
        <f>SUM(DQ12:DR12)</f>
        <v>6548011.2173505006</v>
      </c>
      <c r="DQ12" s="48">
        <f>DQ13+DQ18+DQ21</f>
        <v>5683455.5963505004</v>
      </c>
      <c r="DR12" s="48">
        <f>DR13+DR18+DR21</f>
        <v>864555.62100000004</v>
      </c>
    </row>
    <row r="13" spans="1:122" s="3" customFormat="1" ht="15" customHeight="1" x14ac:dyDescent="0.2">
      <c r="A13" s="52"/>
      <c r="B13" s="53"/>
      <c r="C13" s="51" t="s">
        <v>19</v>
      </c>
      <c r="D13" s="48">
        <f t="shared" ref="D13:AI13" si="84">SUM(D14:D17)</f>
        <v>525136.85299999989</v>
      </c>
      <c r="E13" s="48">
        <f t="shared" si="84"/>
        <v>0</v>
      </c>
      <c r="F13" s="48">
        <f t="shared" si="84"/>
        <v>0</v>
      </c>
      <c r="G13" s="48">
        <f t="shared" si="84"/>
        <v>0</v>
      </c>
      <c r="H13" s="48">
        <f t="shared" si="84"/>
        <v>525136.85299999989</v>
      </c>
      <c r="I13" s="48">
        <f t="shared" si="84"/>
        <v>452966.88499999989</v>
      </c>
      <c r="J13" s="48">
        <f t="shared" si="84"/>
        <v>72169.967999999993</v>
      </c>
      <c r="K13" s="48">
        <f t="shared" si="84"/>
        <v>419820.88100000005</v>
      </c>
      <c r="L13" s="48">
        <f t="shared" si="84"/>
        <v>0</v>
      </c>
      <c r="M13" s="48">
        <f t="shared" si="84"/>
        <v>0</v>
      </c>
      <c r="N13" s="48">
        <f t="shared" si="84"/>
        <v>0</v>
      </c>
      <c r="O13" s="48">
        <f t="shared" si="84"/>
        <v>419820.88100000005</v>
      </c>
      <c r="P13" s="48">
        <f t="shared" si="84"/>
        <v>340959.28100000002</v>
      </c>
      <c r="Q13" s="48">
        <f t="shared" si="84"/>
        <v>78861.599999999991</v>
      </c>
      <c r="R13" s="48">
        <f t="shared" si="84"/>
        <v>522027.99</v>
      </c>
      <c r="S13" s="48">
        <f t="shared" si="84"/>
        <v>0</v>
      </c>
      <c r="T13" s="48">
        <f t="shared" si="84"/>
        <v>0</v>
      </c>
      <c r="U13" s="48">
        <f t="shared" si="84"/>
        <v>0</v>
      </c>
      <c r="V13" s="48">
        <f t="shared" si="84"/>
        <v>522027.99</v>
      </c>
      <c r="W13" s="48">
        <f t="shared" si="84"/>
        <v>450081.70199999993</v>
      </c>
      <c r="X13" s="48">
        <f t="shared" si="84"/>
        <v>71946.288</v>
      </c>
      <c r="Y13" s="48">
        <f t="shared" si="84"/>
        <v>1466985.7239999999</v>
      </c>
      <c r="Z13" s="48">
        <f t="shared" si="84"/>
        <v>0</v>
      </c>
      <c r="AA13" s="48">
        <f t="shared" si="84"/>
        <v>0</v>
      </c>
      <c r="AB13" s="48">
        <f t="shared" si="84"/>
        <v>0</v>
      </c>
      <c r="AC13" s="48">
        <f t="shared" si="84"/>
        <v>1466985.7239999999</v>
      </c>
      <c r="AD13" s="48">
        <f t="shared" si="84"/>
        <v>1244007.868</v>
      </c>
      <c r="AE13" s="48">
        <f t="shared" si="84"/>
        <v>222977.856</v>
      </c>
      <c r="AF13" s="48">
        <f t="shared" si="84"/>
        <v>417425.56199999986</v>
      </c>
      <c r="AG13" s="48">
        <f t="shared" si="84"/>
        <v>0</v>
      </c>
      <c r="AH13" s="48">
        <f t="shared" si="84"/>
        <v>0</v>
      </c>
      <c r="AI13" s="48">
        <f t="shared" si="84"/>
        <v>0</v>
      </c>
      <c r="AJ13" s="48">
        <f t="shared" ref="AJ13:CU13" si="85">SUM(AJ14:AJ17)</f>
        <v>417425.56199999986</v>
      </c>
      <c r="AK13" s="48">
        <f t="shared" si="85"/>
        <v>368075.10599999991</v>
      </c>
      <c r="AL13" s="48">
        <f t="shared" si="85"/>
        <v>49350.456000000006</v>
      </c>
      <c r="AM13" s="48">
        <f t="shared" si="85"/>
        <v>517139.01500000001</v>
      </c>
      <c r="AN13" s="48">
        <f t="shared" si="85"/>
        <v>0</v>
      </c>
      <c r="AO13" s="48">
        <f t="shared" si="85"/>
        <v>0</v>
      </c>
      <c r="AP13" s="48">
        <f t="shared" si="85"/>
        <v>0</v>
      </c>
      <c r="AQ13" s="48">
        <f t="shared" si="85"/>
        <v>517139.01500000001</v>
      </c>
      <c r="AR13" s="48">
        <f t="shared" si="85"/>
        <v>443940.23100000009</v>
      </c>
      <c r="AS13" s="48">
        <f t="shared" si="85"/>
        <v>73198.784</v>
      </c>
      <c r="AT13" s="48">
        <f t="shared" si="85"/>
        <v>507284.55699999997</v>
      </c>
      <c r="AU13" s="48">
        <f t="shared" si="85"/>
        <v>0</v>
      </c>
      <c r="AV13" s="48">
        <f t="shared" si="85"/>
        <v>0</v>
      </c>
      <c r="AW13" s="48">
        <f t="shared" si="85"/>
        <v>0</v>
      </c>
      <c r="AX13" s="48">
        <f t="shared" si="85"/>
        <v>507284.55699999997</v>
      </c>
      <c r="AY13" s="48">
        <f t="shared" si="85"/>
        <v>437167.69899999996</v>
      </c>
      <c r="AZ13" s="48">
        <f t="shared" si="85"/>
        <v>70116.858000000007</v>
      </c>
      <c r="BA13" s="48">
        <f t="shared" si="85"/>
        <v>1441849.1339999998</v>
      </c>
      <c r="BB13" s="48">
        <f t="shared" si="85"/>
        <v>0</v>
      </c>
      <c r="BC13" s="48">
        <f t="shared" si="85"/>
        <v>0</v>
      </c>
      <c r="BD13" s="48">
        <f t="shared" si="85"/>
        <v>0</v>
      </c>
      <c r="BE13" s="48">
        <f t="shared" si="85"/>
        <v>1441849.1339999998</v>
      </c>
      <c r="BF13" s="48">
        <f t="shared" si="85"/>
        <v>1249183.0359999998</v>
      </c>
      <c r="BG13" s="48">
        <f t="shared" si="85"/>
        <v>192666.098</v>
      </c>
      <c r="BH13" s="48">
        <f t="shared" si="85"/>
        <v>482889.01800000004</v>
      </c>
      <c r="BI13" s="48">
        <f t="shared" si="85"/>
        <v>0</v>
      </c>
      <c r="BJ13" s="48">
        <f t="shared" si="85"/>
        <v>0</v>
      </c>
      <c r="BK13" s="48">
        <f t="shared" si="85"/>
        <v>0</v>
      </c>
      <c r="BL13" s="48">
        <f t="shared" si="85"/>
        <v>482889.01800000004</v>
      </c>
      <c r="BM13" s="48">
        <f t="shared" si="85"/>
        <v>409983.91500000004</v>
      </c>
      <c r="BN13" s="48">
        <f t="shared" si="85"/>
        <v>72905.103000000003</v>
      </c>
      <c r="BO13" s="48">
        <f t="shared" si="85"/>
        <v>600010.60600000015</v>
      </c>
      <c r="BP13" s="48">
        <f t="shared" si="85"/>
        <v>0</v>
      </c>
      <c r="BQ13" s="48">
        <f t="shared" si="85"/>
        <v>0</v>
      </c>
      <c r="BR13" s="48">
        <f t="shared" si="85"/>
        <v>0</v>
      </c>
      <c r="BS13" s="48">
        <f t="shared" si="85"/>
        <v>600010.60600000015</v>
      </c>
      <c r="BT13" s="48">
        <f t="shared" si="85"/>
        <v>525514.10000000021</v>
      </c>
      <c r="BU13" s="48">
        <f t="shared" si="85"/>
        <v>74496.505999999994</v>
      </c>
      <c r="BV13" s="48">
        <f t="shared" si="85"/>
        <v>577306.24000000011</v>
      </c>
      <c r="BW13" s="48">
        <f t="shared" si="85"/>
        <v>0</v>
      </c>
      <c r="BX13" s="48">
        <f t="shared" si="85"/>
        <v>0</v>
      </c>
      <c r="BY13" s="48">
        <f t="shared" si="85"/>
        <v>0</v>
      </c>
      <c r="BZ13" s="48">
        <f t="shared" si="85"/>
        <v>577306.24000000011</v>
      </c>
      <c r="CA13" s="48">
        <f t="shared" si="85"/>
        <v>495857.8280000001</v>
      </c>
      <c r="CB13" s="48">
        <f t="shared" si="85"/>
        <v>81448.412000000011</v>
      </c>
      <c r="CC13" s="48">
        <f t="shared" si="85"/>
        <v>1660205.8640000003</v>
      </c>
      <c r="CD13" s="48">
        <f t="shared" si="85"/>
        <v>0</v>
      </c>
      <c r="CE13" s="48">
        <f t="shared" si="85"/>
        <v>0</v>
      </c>
      <c r="CF13" s="48">
        <f t="shared" si="85"/>
        <v>0</v>
      </c>
      <c r="CG13" s="48">
        <f t="shared" si="85"/>
        <v>1660205.8640000003</v>
      </c>
      <c r="CH13" s="48">
        <f t="shared" si="85"/>
        <v>1431355.8430000001</v>
      </c>
      <c r="CI13" s="48">
        <f t="shared" si="85"/>
        <v>228850.02100000001</v>
      </c>
      <c r="CJ13" s="48">
        <f t="shared" si="85"/>
        <v>616156.33399999992</v>
      </c>
      <c r="CK13" s="48">
        <f t="shared" si="85"/>
        <v>0</v>
      </c>
      <c r="CL13" s="48">
        <f t="shared" si="85"/>
        <v>0</v>
      </c>
      <c r="CM13" s="48">
        <f t="shared" si="85"/>
        <v>0</v>
      </c>
      <c r="CN13" s="48">
        <f t="shared" si="85"/>
        <v>616156.33399999992</v>
      </c>
      <c r="CO13" s="48">
        <f t="shared" si="85"/>
        <v>533027.14099999995</v>
      </c>
      <c r="CP13" s="48">
        <f t="shared" si="85"/>
        <v>83129.192999999999</v>
      </c>
      <c r="CQ13" s="48">
        <f t="shared" si="85"/>
        <v>603304.48600000003</v>
      </c>
      <c r="CR13" s="48">
        <f t="shared" si="85"/>
        <v>0</v>
      </c>
      <c r="CS13" s="48">
        <f t="shared" si="85"/>
        <v>0</v>
      </c>
      <c r="CT13" s="48">
        <f t="shared" si="85"/>
        <v>0</v>
      </c>
      <c r="CU13" s="48">
        <f t="shared" si="85"/>
        <v>603304.48600000003</v>
      </c>
      <c r="CV13" s="48">
        <f t="shared" ref="CV13:DR13" si="86">SUM(CV14:CV17)</f>
        <v>532506.88600000006</v>
      </c>
      <c r="CW13" s="48">
        <f t="shared" si="86"/>
        <v>70797.600000000006</v>
      </c>
      <c r="CX13" s="48">
        <f t="shared" si="86"/>
        <v>759509.67535049981</v>
      </c>
      <c r="CY13" s="48">
        <f t="shared" si="86"/>
        <v>0</v>
      </c>
      <c r="CZ13" s="48">
        <f t="shared" si="86"/>
        <v>0</v>
      </c>
      <c r="DA13" s="48">
        <f t="shared" si="86"/>
        <v>0</v>
      </c>
      <c r="DB13" s="48">
        <f t="shared" si="86"/>
        <v>759509.67535049981</v>
      </c>
      <c r="DC13" s="48">
        <f t="shared" si="86"/>
        <v>693374.8223504998</v>
      </c>
      <c r="DD13" s="48">
        <f t="shared" si="86"/>
        <v>66134.853000000003</v>
      </c>
      <c r="DE13" s="48">
        <f t="shared" si="86"/>
        <v>1978970.4953504999</v>
      </c>
      <c r="DF13" s="48">
        <f t="shared" si="86"/>
        <v>0</v>
      </c>
      <c r="DG13" s="48">
        <f t="shared" si="86"/>
        <v>0</v>
      </c>
      <c r="DH13" s="48">
        <f t="shared" si="86"/>
        <v>0</v>
      </c>
      <c r="DI13" s="48">
        <f t="shared" si="86"/>
        <v>1978970.4953504999</v>
      </c>
      <c r="DJ13" s="48">
        <f t="shared" si="86"/>
        <v>1758908.8493505002</v>
      </c>
      <c r="DK13" s="48">
        <f t="shared" si="86"/>
        <v>220061.64600000001</v>
      </c>
      <c r="DL13" s="48">
        <f t="shared" si="86"/>
        <v>6548011.2173505006</v>
      </c>
      <c r="DM13" s="48">
        <f t="shared" si="86"/>
        <v>0</v>
      </c>
      <c r="DN13" s="48">
        <f t="shared" si="86"/>
        <v>0</v>
      </c>
      <c r="DO13" s="48">
        <f t="shared" si="86"/>
        <v>0</v>
      </c>
      <c r="DP13" s="48">
        <f t="shared" si="86"/>
        <v>6548011.2173505006</v>
      </c>
      <c r="DQ13" s="48">
        <f t="shared" si="86"/>
        <v>5683455.5963505004</v>
      </c>
      <c r="DR13" s="48">
        <f t="shared" si="86"/>
        <v>864555.62100000004</v>
      </c>
    </row>
    <row r="14" spans="1:122" s="3" customFormat="1" ht="15" customHeight="1" x14ac:dyDescent="0.2">
      <c r="A14" s="52"/>
      <c r="B14" s="53"/>
      <c r="C14" s="54" t="s">
        <v>20</v>
      </c>
      <c r="D14" s="48">
        <f>+E14+H14</f>
        <v>176130.36899999998</v>
      </c>
      <c r="E14" s="48">
        <f>F14+G14</f>
        <v>0</v>
      </c>
      <c r="F14" s="93">
        <v>0</v>
      </c>
      <c r="G14" s="93">
        <v>0</v>
      </c>
      <c r="H14" s="48">
        <f>I14+J14</f>
        <v>176130.36899999998</v>
      </c>
      <c r="I14" s="93">
        <v>140424.67799999999</v>
      </c>
      <c r="J14" s="93">
        <v>35705.690999999999</v>
      </c>
      <c r="K14" s="48">
        <f>+L14+O14</f>
        <v>154120.43700000003</v>
      </c>
      <c r="L14" s="48">
        <f>M14+N14</f>
        <v>0</v>
      </c>
      <c r="M14" s="93">
        <v>0</v>
      </c>
      <c r="N14" s="93">
        <v>0</v>
      </c>
      <c r="O14" s="48">
        <f>P14+Q14</f>
        <v>154120.43700000003</v>
      </c>
      <c r="P14" s="93">
        <v>118451.14200000002</v>
      </c>
      <c r="Q14" s="93">
        <v>35669.294999999998</v>
      </c>
      <c r="R14" s="48">
        <f>+S14+V14</f>
        <v>177016.77900000001</v>
      </c>
      <c r="S14" s="48">
        <f>T14+U14</f>
        <v>0</v>
      </c>
      <c r="T14" s="93">
        <v>0</v>
      </c>
      <c r="U14" s="93">
        <v>0</v>
      </c>
      <c r="V14" s="48">
        <f>W14+X14</f>
        <v>177016.77900000001</v>
      </c>
      <c r="W14" s="93">
        <v>140321.18700000001</v>
      </c>
      <c r="X14" s="93">
        <v>36695.592000000004</v>
      </c>
      <c r="Y14" s="48">
        <f>+Z14+AC14</f>
        <v>507267.58499999996</v>
      </c>
      <c r="Z14" s="48">
        <f>AA14+AB14</f>
        <v>0</v>
      </c>
      <c r="AA14" s="93">
        <f t="shared" ref="AA14:AB17" si="87">+F14+M14+T14</f>
        <v>0</v>
      </c>
      <c r="AB14" s="93">
        <f t="shared" si="87"/>
        <v>0</v>
      </c>
      <c r="AC14" s="48">
        <f>AD14+AE14</f>
        <v>507267.58499999996</v>
      </c>
      <c r="AD14" s="93">
        <f t="shared" ref="AD14:AE17" si="88">+I14+P14+W14</f>
        <v>399197.00699999998</v>
      </c>
      <c r="AE14" s="93">
        <f t="shared" si="88"/>
        <v>108070.57800000001</v>
      </c>
      <c r="AF14" s="48">
        <f>+AG14+AJ14</f>
        <v>155569.01399999997</v>
      </c>
      <c r="AG14" s="48">
        <f>AH14+AI14</f>
        <v>0</v>
      </c>
      <c r="AH14" s="93">
        <v>0</v>
      </c>
      <c r="AI14" s="93">
        <v>0</v>
      </c>
      <c r="AJ14" s="48">
        <f>AK14+AL14</f>
        <v>155569.01399999997</v>
      </c>
      <c r="AK14" s="93">
        <v>128713.75199999998</v>
      </c>
      <c r="AL14" s="93">
        <v>26855.262000000002</v>
      </c>
      <c r="AM14" s="48">
        <f>+AN14+AQ14</f>
        <v>157282.31699999998</v>
      </c>
      <c r="AN14" s="48">
        <f>AO14+AP14</f>
        <v>0</v>
      </c>
      <c r="AO14" s="93">
        <v>0</v>
      </c>
      <c r="AP14" s="93">
        <v>0</v>
      </c>
      <c r="AQ14" s="48">
        <f>AR14+AS14</f>
        <v>157282.31699999998</v>
      </c>
      <c r="AR14" s="93">
        <v>113728.14</v>
      </c>
      <c r="AS14" s="93">
        <v>43554.176999999996</v>
      </c>
      <c r="AT14" s="48">
        <f>+AU14+AX14</f>
        <v>154607.98500000002</v>
      </c>
      <c r="AU14" s="48">
        <f>AV14+AW14</f>
        <v>0</v>
      </c>
      <c r="AV14" s="93">
        <v>0</v>
      </c>
      <c r="AW14" s="93">
        <v>0</v>
      </c>
      <c r="AX14" s="48">
        <f>AY14+AZ14</f>
        <v>154607.98500000002</v>
      </c>
      <c r="AY14" s="93">
        <v>125761.005</v>
      </c>
      <c r="AZ14" s="93">
        <v>28846.980000000003</v>
      </c>
      <c r="BA14" s="48">
        <f>+BB14+BE14</f>
        <v>467459.31599999999</v>
      </c>
      <c r="BB14" s="48">
        <f>BC14+BD14</f>
        <v>0</v>
      </c>
      <c r="BC14" s="93">
        <f t="shared" ref="BC14:BD17" si="89">+AH14+AO14+AV14</f>
        <v>0</v>
      </c>
      <c r="BD14" s="93">
        <f t="shared" si="89"/>
        <v>0</v>
      </c>
      <c r="BE14" s="48">
        <f>BF14+BG14</f>
        <v>467459.31599999999</v>
      </c>
      <c r="BF14" s="93">
        <f t="shared" ref="BF14:BG17" si="90">+AK14+AR14+AY14</f>
        <v>368202.897</v>
      </c>
      <c r="BG14" s="93">
        <f t="shared" si="90"/>
        <v>99256.418999999994</v>
      </c>
      <c r="BH14" s="48">
        <f>+BI14+BL14</f>
        <v>156353.274</v>
      </c>
      <c r="BI14" s="48">
        <f>BJ14+BK14</f>
        <v>0</v>
      </c>
      <c r="BJ14" s="93">
        <v>0</v>
      </c>
      <c r="BK14" s="93">
        <v>0</v>
      </c>
      <c r="BL14" s="48">
        <f>BM14+BN14</f>
        <v>156353.274</v>
      </c>
      <c r="BM14" s="93">
        <v>125517.81600000001</v>
      </c>
      <c r="BN14" s="93">
        <v>30835.457999999999</v>
      </c>
      <c r="BO14" s="48">
        <f>+BP14+BS14</f>
        <v>212173.92900000003</v>
      </c>
      <c r="BP14" s="48">
        <f>BQ14+BR14</f>
        <v>0</v>
      </c>
      <c r="BQ14" s="93">
        <v>0</v>
      </c>
      <c r="BR14" s="93">
        <v>0</v>
      </c>
      <c r="BS14" s="48">
        <f>BT14+BU14</f>
        <v>212173.92900000003</v>
      </c>
      <c r="BT14" s="93">
        <v>173203.75800000003</v>
      </c>
      <c r="BU14" s="93">
        <v>38970.171000000002</v>
      </c>
      <c r="BV14" s="48">
        <f>+BW14+BZ14</f>
        <v>193078.764</v>
      </c>
      <c r="BW14" s="48">
        <f>BX14+BY14</f>
        <v>0</v>
      </c>
      <c r="BX14" s="93">
        <v>0</v>
      </c>
      <c r="BY14" s="93">
        <v>0</v>
      </c>
      <c r="BZ14" s="48">
        <f>CA14+CB14</f>
        <v>193078.764</v>
      </c>
      <c r="CA14" s="93">
        <v>154120.37399999998</v>
      </c>
      <c r="CB14" s="93">
        <v>38958.390000000007</v>
      </c>
      <c r="CC14" s="48">
        <f>+CD14+CG14</f>
        <v>561605.96699999995</v>
      </c>
      <c r="CD14" s="48">
        <f>CE14+CF14</f>
        <v>0</v>
      </c>
      <c r="CE14" s="93">
        <f t="shared" ref="CE14:CF17" si="91">+BJ14+BQ14+BX14</f>
        <v>0</v>
      </c>
      <c r="CF14" s="93">
        <f t="shared" si="91"/>
        <v>0</v>
      </c>
      <c r="CG14" s="48">
        <f>CH14+CI14</f>
        <v>561605.96699999995</v>
      </c>
      <c r="CH14" s="93">
        <f t="shared" ref="CH14:CI17" si="92">+BM14+BT14+CA14</f>
        <v>452841.94799999997</v>
      </c>
      <c r="CI14" s="93">
        <f t="shared" si="92"/>
        <v>108764.019</v>
      </c>
      <c r="CJ14" s="48">
        <f>+CK14+CN14</f>
        <v>230598.16199999998</v>
      </c>
      <c r="CK14" s="48">
        <f>CL14+CM14</f>
        <v>0</v>
      </c>
      <c r="CL14" s="93">
        <v>0</v>
      </c>
      <c r="CM14" s="93">
        <v>0</v>
      </c>
      <c r="CN14" s="48">
        <f>CO14+CP14</f>
        <v>230598.16199999998</v>
      </c>
      <c r="CO14" s="93">
        <v>191831.58899999998</v>
      </c>
      <c r="CP14" s="93">
        <v>38766.572999999997</v>
      </c>
      <c r="CQ14" s="48">
        <f>+CR14+CU14</f>
        <v>221709.90600000005</v>
      </c>
      <c r="CR14" s="48">
        <f>CS14+CT14</f>
        <v>0</v>
      </c>
      <c r="CS14" s="93">
        <v>0</v>
      </c>
      <c r="CT14" s="93">
        <v>0</v>
      </c>
      <c r="CU14" s="48">
        <f>CV14+CW14</f>
        <v>221709.90600000005</v>
      </c>
      <c r="CV14" s="93">
        <v>165660.68700000003</v>
      </c>
      <c r="CW14" s="93">
        <v>56049.219000000005</v>
      </c>
      <c r="CX14" s="48">
        <f>+CY14+DB14</f>
        <v>163890.71</v>
      </c>
      <c r="CY14" s="48">
        <f>CZ14+DA14</f>
        <v>0</v>
      </c>
      <c r="CZ14" s="93">
        <v>0</v>
      </c>
      <c r="DA14" s="93">
        <v>0</v>
      </c>
      <c r="DB14" s="48">
        <f>DC14+DD14</f>
        <v>163890.71</v>
      </c>
      <c r="DC14" s="93">
        <v>129855.401</v>
      </c>
      <c r="DD14" s="93">
        <v>34035.309000000001</v>
      </c>
      <c r="DE14" s="48">
        <f>+DF14+DI14</f>
        <v>616198.77800000005</v>
      </c>
      <c r="DF14" s="48">
        <f>DG14+DH14</f>
        <v>0</v>
      </c>
      <c r="DG14" s="93">
        <f t="shared" ref="DG14:DH17" si="93">+CL14+CS14+CZ14</f>
        <v>0</v>
      </c>
      <c r="DH14" s="93">
        <f t="shared" si="93"/>
        <v>0</v>
      </c>
      <c r="DI14" s="48">
        <f>DJ14+DK14</f>
        <v>616198.77800000005</v>
      </c>
      <c r="DJ14" s="93">
        <f t="shared" ref="DJ14:DK17" si="94">+CO14+CV14+DC14</f>
        <v>487347.67700000003</v>
      </c>
      <c r="DK14" s="93">
        <f t="shared" si="94"/>
        <v>128851.101</v>
      </c>
      <c r="DL14" s="48">
        <f>+DM14+DP14</f>
        <v>2152531.6460000002</v>
      </c>
      <c r="DM14" s="48">
        <f>DN14+DO14</f>
        <v>0</v>
      </c>
      <c r="DN14" s="93">
        <f t="shared" ref="DN14:DO17" si="95">AA14+BC14+CE14+DG14</f>
        <v>0</v>
      </c>
      <c r="DO14" s="93">
        <f t="shared" si="95"/>
        <v>0</v>
      </c>
      <c r="DP14" s="48">
        <f>DQ14+DR14</f>
        <v>2152531.6460000002</v>
      </c>
      <c r="DQ14" s="93">
        <f t="shared" ref="DQ14:DR17" si="96">AD14+BF14+CH14+DJ14</f>
        <v>1707589.5290000001</v>
      </c>
      <c r="DR14" s="93">
        <f t="shared" si="96"/>
        <v>444942.11699999997</v>
      </c>
    </row>
    <row r="15" spans="1:122" s="3" customFormat="1" ht="15" customHeight="1" x14ac:dyDescent="0.2">
      <c r="A15" s="52"/>
      <c r="B15" s="53"/>
      <c r="C15" s="54" t="s">
        <v>21</v>
      </c>
      <c r="D15" s="48">
        <f>+E15+H15</f>
        <v>296905.04099999991</v>
      </c>
      <c r="E15" s="48">
        <f>F15+G15</f>
        <v>0</v>
      </c>
      <c r="F15" s="93">
        <v>0</v>
      </c>
      <c r="G15" s="93">
        <v>0</v>
      </c>
      <c r="H15" s="48">
        <f>I15+J15</f>
        <v>296905.04099999991</v>
      </c>
      <c r="I15" s="93">
        <v>264447.77399999992</v>
      </c>
      <c r="J15" s="93">
        <v>32457.267</v>
      </c>
      <c r="K15" s="48">
        <f>+L15+O15</f>
        <v>227966.77300000002</v>
      </c>
      <c r="L15" s="48">
        <f>M15+N15</f>
        <v>0</v>
      </c>
      <c r="M15" s="93">
        <v>0</v>
      </c>
      <c r="N15" s="93">
        <v>0</v>
      </c>
      <c r="O15" s="48">
        <f>P15+Q15</f>
        <v>227966.77300000002</v>
      </c>
      <c r="P15" s="93">
        <v>184774.46800000002</v>
      </c>
      <c r="Q15" s="93">
        <v>43192.304999999993</v>
      </c>
      <c r="R15" s="48">
        <f>+S15+V15</f>
        <v>286773.44399999996</v>
      </c>
      <c r="S15" s="48">
        <f>T15+U15</f>
        <v>0</v>
      </c>
      <c r="T15" s="93">
        <v>0</v>
      </c>
      <c r="U15" s="93">
        <v>0</v>
      </c>
      <c r="V15" s="48">
        <f>W15+X15</f>
        <v>286773.44399999996</v>
      </c>
      <c r="W15" s="93">
        <v>251522.74799999996</v>
      </c>
      <c r="X15" s="93">
        <v>35250.696000000004</v>
      </c>
      <c r="Y15" s="48">
        <f>+Z15+AC15</f>
        <v>811645.25799999991</v>
      </c>
      <c r="Z15" s="48">
        <f>AA15+AB15</f>
        <v>0</v>
      </c>
      <c r="AA15" s="93">
        <f t="shared" si="87"/>
        <v>0</v>
      </c>
      <c r="AB15" s="93">
        <f t="shared" si="87"/>
        <v>0</v>
      </c>
      <c r="AC15" s="48">
        <f>AD15+AE15</f>
        <v>811645.25799999991</v>
      </c>
      <c r="AD15" s="93">
        <f t="shared" si="88"/>
        <v>700744.99</v>
      </c>
      <c r="AE15" s="93">
        <f t="shared" si="88"/>
        <v>110900.26799999998</v>
      </c>
      <c r="AF15" s="48">
        <f>+AG15+AJ15</f>
        <v>225360.31499999989</v>
      </c>
      <c r="AG15" s="48">
        <f>AH15+AI15</f>
        <v>0</v>
      </c>
      <c r="AH15" s="93">
        <v>0</v>
      </c>
      <c r="AI15" s="93">
        <v>0</v>
      </c>
      <c r="AJ15" s="48">
        <f>AK15+AL15</f>
        <v>225360.31499999989</v>
      </c>
      <c r="AK15" s="93">
        <v>202865.1209999999</v>
      </c>
      <c r="AL15" s="93">
        <v>22495.194</v>
      </c>
      <c r="AM15" s="48">
        <f>+AN15+AQ15</f>
        <v>310541.65700000006</v>
      </c>
      <c r="AN15" s="48">
        <f>AO15+AP15</f>
        <v>0</v>
      </c>
      <c r="AO15" s="93">
        <v>0</v>
      </c>
      <c r="AP15" s="93">
        <v>0</v>
      </c>
      <c r="AQ15" s="48">
        <f>AR15+AS15</f>
        <v>310541.65700000006</v>
      </c>
      <c r="AR15" s="93">
        <v>284403.02000000008</v>
      </c>
      <c r="AS15" s="93">
        <v>26138.637000000002</v>
      </c>
      <c r="AT15" s="48">
        <f>+AU15+AX15</f>
        <v>287448.48699999996</v>
      </c>
      <c r="AU15" s="48">
        <f>AV15+AW15</f>
        <v>0</v>
      </c>
      <c r="AV15" s="93">
        <v>0</v>
      </c>
      <c r="AW15" s="93">
        <v>0</v>
      </c>
      <c r="AX15" s="48">
        <f>AY15+AZ15</f>
        <v>287448.48699999996</v>
      </c>
      <c r="AY15" s="93">
        <v>246178.60899999994</v>
      </c>
      <c r="AZ15" s="93">
        <v>41269.877999999997</v>
      </c>
      <c r="BA15" s="48">
        <f>+BB15+BE15</f>
        <v>823350.45899999992</v>
      </c>
      <c r="BB15" s="48">
        <f>BC15+BD15</f>
        <v>0</v>
      </c>
      <c r="BC15" s="93">
        <f t="shared" si="89"/>
        <v>0</v>
      </c>
      <c r="BD15" s="93">
        <f t="shared" si="89"/>
        <v>0</v>
      </c>
      <c r="BE15" s="48">
        <f>BF15+BG15</f>
        <v>823350.45899999992</v>
      </c>
      <c r="BF15" s="93">
        <f t="shared" si="90"/>
        <v>733446.74999999988</v>
      </c>
      <c r="BG15" s="93">
        <f t="shared" si="90"/>
        <v>89903.709000000003</v>
      </c>
      <c r="BH15" s="48">
        <f>+BI15+BL15</f>
        <v>269380.54800000007</v>
      </c>
      <c r="BI15" s="48">
        <f>BJ15+BK15</f>
        <v>0</v>
      </c>
      <c r="BJ15" s="93">
        <v>0</v>
      </c>
      <c r="BK15" s="93">
        <v>0</v>
      </c>
      <c r="BL15" s="48">
        <f>BM15+BN15</f>
        <v>269380.54800000007</v>
      </c>
      <c r="BM15" s="93">
        <v>227310.90300000005</v>
      </c>
      <c r="BN15" s="93">
        <v>42069.644999999997</v>
      </c>
      <c r="BO15" s="48">
        <f>+BP15+BS15</f>
        <v>315641.35300000012</v>
      </c>
      <c r="BP15" s="48">
        <f>BQ15+BR15</f>
        <v>0</v>
      </c>
      <c r="BQ15" s="93">
        <v>0</v>
      </c>
      <c r="BR15" s="93">
        <v>0</v>
      </c>
      <c r="BS15" s="48">
        <f>BT15+BU15</f>
        <v>315641.35300000012</v>
      </c>
      <c r="BT15" s="93">
        <v>283620.29800000013</v>
      </c>
      <c r="BU15" s="93">
        <v>32021.055</v>
      </c>
      <c r="BV15" s="48">
        <f>+BW15+BZ15</f>
        <v>320169.91200000013</v>
      </c>
      <c r="BW15" s="48">
        <f>BX15+BY15</f>
        <v>0</v>
      </c>
      <c r="BX15" s="93">
        <v>0</v>
      </c>
      <c r="BY15" s="93">
        <v>0</v>
      </c>
      <c r="BZ15" s="48">
        <f>CA15+CB15</f>
        <v>320169.91200000013</v>
      </c>
      <c r="CA15" s="93">
        <v>281185.1700000001</v>
      </c>
      <c r="CB15" s="93">
        <v>38984.741999999998</v>
      </c>
      <c r="CC15" s="48">
        <f>+CD15+CG15</f>
        <v>905191.81300000031</v>
      </c>
      <c r="CD15" s="48">
        <f>CE15+CF15</f>
        <v>0</v>
      </c>
      <c r="CE15" s="93">
        <f t="shared" si="91"/>
        <v>0</v>
      </c>
      <c r="CF15" s="93">
        <f t="shared" si="91"/>
        <v>0</v>
      </c>
      <c r="CG15" s="48">
        <f>CH15+CI15</f>
        <v>905191.81300000031</v>
      </c>
      <c r="CH15" s="93">
        <f t="shared" si="92"/>
        <v>792116.37100000028</v>
      </c>
      <c r="CI15" s="93">
        <f t="shared" si="92"/>
        <v>113075.442</v>
      </c>
      <c r="CJ15" s="48">
        <f>+CK15+CN15</f>
        <v>332342.13999999996</v>
      </c>
      <c r="CK15" s="48">
        <f>CL15+CM15</f>
        <v>0</v>
      </c>
      <c r="CL15" s="93">
        <v>0</v>
      </c>
      <c r="CM15" s="93">
        <v>0</v>
      </c>
      <c r="CN15" s="48">
        <f>CO15+CP15</f>
        <v>332342.13999999996</v>
      </c>
      <c r="CO15" s="93">
        <v>287979.51999999996</v>
      </c>
      <c r="CP15" s="93">
        <v>44362.619999999995</v>
      </c>
      <c r="CQ15" s="48">
        <f>+CR15+CU15</f>
        <v>315458.49200000003</v>
      </c>
      <c r="CR15" s="48">
        <f>CS15+CT15</f>
        <v>0</v>
      </c>
      <c r="CS15" s="93">
        <v>0</v>
      </c>
      <c r="CT15" s="93">
        <v>0</v>
      </c>
      <c r="CU15" s="48">
        <f>CV15+CW15</f>
        <v>315458.49200000003</v>
      </c>
      <c r="CV15" s="93">
        <v>300710.11100000003</v>
      </c>
      <c r="CW15" s="93">
        <v>14748.381000000001</v>
      </c>
      <c r="CX15" s="48">
        <f>+CY15+DB15</f>
        <v>542703.00099999993</v>
      </c>
      <c r="CY15" s="48">
        <f>CZ15+DA15</f>
        <v>0</v>
      </c>
      <c r="CZ15" s="93">
        <v>0</v>
      </c>
      <c r="DA15" s="93">
        <v>0</v>
      </c>
      <c r="DB15" s="48">
        <f>DC15+DD15</f>
        <v>542703.00099999993</v>
      </c>
      <c r="DC15" s="93">
        <v>510603.45699999994</v>
      </c>
      <c r="DD15" s="93">
        <v>32099.543999999998</v>
      </c>
      <c r="DE15" s="48">
        <f>+DF15+DI15</f>
        <v>1190503.6329999999</v>
      </c>
      <c r="DF15" s="48">
        <f>DG15+DH15</f>
        <v>0</v>
      </c>
      <c r="DG15" s="93">
        <f t="shared" si="93"/>
        <v>0</v>
      </c>
      <c r="DH15" s="93">
        <f t="shared" si="93"/>
        <v>0</v>
      </c>
      <c r="DI15" s="48">
        <f>DJ15+DK15</f>
        <v>1190503.6329999999</v>
      </c>
      <c r="DJ15" s="93">
        <f t="shared" si="94"/>
        <v>1099293.088</v>
      </c>
      <c r="DK15" s="93">
        <f t="shared" si="94"/>
        <v>91210.544999999998</v>
      </c>
      <c r="DL15" s="48">
        <f>+DM15+DP15</f>
        <v>3730691.1630000002</v>
      </c>
      <c r="DM15" s="48">
        <f>DN15+DO15</f>
        <v>0</v>
      </c>
      <c r="DN15" s="93">
        <f t="shared" si="95"/>
        <v>0</v>
      </c>
      <c r="DO15" s="93">
        <f t="shared" si="95"/>
        <v>0</v>
      </c>
      <c r="DP15" s="48">
        <f>DQ15+DR15</f>
        <v>3730691.1630000002</v>
      </c>
      <c r="DQ15" s="93">
        <f t="shared" si="96"/>
        <v>3325601.199</v>
      </c>
      <c r="DR15" s="93">
        <f t="shared" si="96"/>
        <v>405089.96399999998</v>
      </c>
    </row>
    <row r="16" spans="1:122" s="3" customFormat="1" ht="15" customHeight="1" x14ac:dyDescent="0.2">
      <c r="A16" s="52"/>
      <c r="B16" s="53"/>
      <c r="C16" s="54" t="s">
        <v>22</v>
      </c>
      <c r="D16" s="48">
        <f>+E16+H16</f>
        <v>12597.262999999999</v>
      </c>
      <c r="E16" s="48">
        <f>F16+G16</f>
        <v>0</v>
      </c>
      <c r="F16" s="93">
        <v>0</v>
      </c>
      <c r="G16" s="93">
        <v>0</v>
      </c>
      <c r="H16" s="48">
        <f>I16+J16</f>
        <v>12597.262999999999</v>
      </c>
      <c r="I16" s="93">
        <v>12597.262999999999</v>
      </c>
      <c r="J16" s="93">
        <v>0</v>
      </c>
      <c r="K16" s="48">
        <f>+L16+O16</f>
        <v>13790.511</v>
      </c>
      <c r="L16" s="48">
        <f>M16+N16</f>
        <v>0</v>
      </c>
      <c r="M16" s="93">
        <v>0</v>
      </c>
      <c r="N16" s="93">
        <v>0</v>
      </c>
      <c r="O16" s="48">
        <f>P16+Q16</f>
        <v>13790.511</v>
      </c>
      <c r="P16" s="93">
        <v>13790.511</v>
      </c>
      <c r="Q16" s="93">
        <v>0</v>
      </c>
      <c r="R16" s="48">
        <f>+S16+V16</f>
        <v>23437.263000000003</v>
      </c>
      <c r="S16" s="48">
        <f>T16+U16</f>
        <v>0</v>
      </c>
      <c r="T16" s="93">
        <v>0</v>
      </c>
      <c r="U16" s="93">
        <v>0</v>
      </c>
      <c r="V16" s="48">
        <f>W16+X16</f>
        <v>23437.263000000003</v>
      </c>
      <c r="W16" s="93">
        <v>23437.263000000003</v>
      </c>
      <c r="X16" s="93">
        <v>0</v>
      </c>
      <c r="Y16" s="48">
        <f>+Z16+AC16</f>
        <v>49825.036999999997</v>
      </c>
      <c r="Z16" s="48">
        <f>AA16+AB16</f>
        <v>0</v>
      </c>
      <c r="AA16" s="93">
        <f t="shared" si="87"/>
        <v>0</v>
      </c>
      <c r="AB16" s="93">
        <f t="shared" si="87"/>
        <v>0</v>
      </c>
      <c r="AC16" s="48">
        <f>AD16+AE16</f>
        <v>49825.036999999997</v>
      </c>
      <c r="AD16" s="93">
        <f t="shared" si="88"/>
        <v>49825.036999999997</v>
      </c>
      <c r="AE16" s="93">
        <f t="shared" si="88"/>
        <v>0</v>
      </c>
      <c r="AF16" s="48">
        <f>+AG16+AJ16</f>
        <v>17572.803</v>
      </c>
      <c r="AG16" s="48">
        <f>AH16+AI16</f>
        <v>0</v>
      </c>
      <c r="AH16" s="93">
        <v>0</v>
      </c>
      <c r="AI16" s="93">
        <v>0</v>
      </c>
      <c r="AJ16" s="48">
        <f>AK16+AL16</f>
        <v>17572.803</v>
      </c>
      <c r="AK16" s="93">
        <v>17572.803</v>
      </c>
      <c r="AL16" s="93">
        <v>0</v>
      </c>
      <c r="AM16" s="48">
        <f>+AN16+AQ16</f>
        <v>15119.131000000001</v>
      </c>
      <c r="AN16" s="48">
        <f>AO16+AP16</f>
        <v>0</v>
      </c>
      <c r="AO16" s="93">
        <v>0</v>
      </c>
      <c r="AP16" s="93">
        <v>0</v>
      </c>
      <c r="AQ16" s="48">
        <f>AR16+AS16</f>
        <v>15119.131000000001</v>
      </c>
      <c r="AR16" s="93">
        <v>15119.131000000001</v>
      </c>
      <c r="AS16" s="93">
        <v>0</v>
      </c>
      <c r="AT16" s="48">
        <f>+AU16+AX16</f>
        <v>20723.394999999997</v>
      </c>
      <c r="AU16" s="48">
        <f>AV16+AW16</f>
        <v>0</v>
      </c>
      <c r="AV16" s="93">
        <v>0</v>
      </c>
      <c r="AW16" s="93">
        <v>0</v>
      </c>
      <c r="AX16" s="48">
        <f>AY16+AZ16</f>
        <v>20723.394999999997</v>
      </c>
      <c r="AY16" s="93">
        <v>20723.394999999997</v>
      </c>
      <c r="AZ16" s="93">
        <v>0</v>
      </c>
      <c r="BA16" s="48">
        <f>+BB16+BE16</f>
        <v>53415.328999999998</v>
      </c>
      <c r="BB16" s="48">
        <f>BC16+BD16</f>
        <v>0</v>
      </c>
      <c r="BC16" s="93">
        <f t="shared" si="89"/>
        <v>0</v>
      </c>
      <c r="BD16" s="93">
        <f t="shared" si="89"/>
        <v>0</v>
      </c>
      <c r="BE16" s="48">
        <f>BF16+BG16</f>
        <v>53415.328999999998</v>
      </c>
      <c r="BF16" s="93">
        <f t="shared" si="90"/>
        <v>53415.328999999998</v>
      </c>
      <c r="BG16" s="93">
        <f t="shared" si="90"/>
        <v>0</v>
      </c>
      <c r="BH16" s="48">
        <f>+BI16+BL16</f>
        <v>13869.446</v>
      </c>
      <c r="BI16" s="48">
        <f>BJ16+BK16</f>
        <v>0</v>
      </c>
      <c r="BJ16" s="93">
        <v>0</v>
      </c>
      <c r="BK16" s="93">
        <v>0</v>
      </c>
      <c r="BL16" s="48">
        <f>BM16+BN16</f>
        <v>13869.446</v>
      </c>
      <c r="BM16" s="93">
        <v>13869.446</v>
      </c>
      <c r="BN16" s="93">
        <v>0</v>
      </c>
      <c r="BO16" s="48">
        <f>+BP16+BS16</f>
        <v>19021.934000000001</v>
      </c>
      <c r="BP16" s="48">
        <f>BQ16+BR16</f>
        <v>0</v>
      </c>
      <c r="BQ16" s="93">
        <v>0</v>
      </c>
      <c r="BR16" s="93">
        <v>0</v>
      </c>
      <c r="BS16" s="48">
        <f>BT16+BU16</f>
        <v>19021.934000000001</v>
      </c>
      <c r="BT16" s="93">
        <v>19021.934000000001</v>
      </c>
      <c r="BU16" s="93">
        <v>0</v>
      </c>
      <c r="BV16" s="48">
        <f>+BW16+BZ16</f>
        <v>16136.484</v>
      </c>
      <c r="BW16" s="48">
        <f>BX16+BY16</f>
        <v>0</v>
      </c>
      <c r="BX16" s="93">
        <v>0</v>
      </c>
      <c r="BY16" s="93">
        <v>0</v>
      </c>
      <c r="BZ16" s="48">
        <f>CA16+CB16</f>
        <v>16136.484</v>
      </c>
      <c r="CA16" s="93">
        <v>16136.484</v>
      </c>
      <c r="CB16" s="93">
        <v>0</v>
      </c>
      <c r="CC16" s="48">
        <f>+CD16+CG16</f>
        <v>49027.864000000001</v>
      </c>
      <c r="CD16" s="48">
        <f>CE16+CF16</f>
        <v>0</v>
      </c>
      <c r="CE16" s="93">
        <f t="shared" si="91"/>
        <v>0</v>
      </c>
      <c r="CF16" s="93">
        <f t="shared" si="91"/>
        <v>0</v>
      </c>
      <c r="CG16" s="48">
        <f>CH16+CI16</f>
        <v>49027.864000000001</v>
      </c>
      <c r="CH16" s="93">
        <f t="shared" si="92"/>
        <v>49027.864000000001</v>
      </c>
      <c r="CI16" s="93">
        <f t="shared" si="92"/>
        <v>0</v>
      </c>
      <c r="CJ16" s="48">
        <f>+CK16+CN16</f>
        <v>13240.901999999996</v>
      </c>
      <c r="CK16" s="48">
        <f>CL16+CM16</f>
        <v>0</v>
      </c>
      <c r="CL16" s="93">
        <v>0</v>
      </c>
      <c r="CM16" s="93">
        <v>0</v>
      </c>
      <c r="CN16" s="48">
        <f>CO16+CP16</f>
        <v>13240.901999999996</v>
      </c>
      <c r="CO16" s="93">
        <v>13240.901999999996</v>
      </c>
      <c r="CP16" s="93">
        <v>0</v>
      </c>
      <c r="CQ16" s="48">
        <f>+CR16+CU16</f>
        <v>16458.196</v>
      </c>
      <c r="CR16" s="48">
        <f>CS16+CT16</f>
        <v>0</v>
      </c>
      <c r="CS16" s="93">
        <v>0</v>
      </c>
      <c r="CT16" s="93">
        <v>0</v>
      </c>
      <c r="CU16" s="48">
        <f>CV16+CW16</f>
        <v>16458.196</v>
      </c>
      <c r="CV16" s="93">
        <v>16458.196</v>
      </c>
      <c r="CW16" s="93">
        <v>0</v>
      </c>
      <c r="CX16" s="48">
        <f>+CY16+DB16</f>
        <v>10333.1243505</v>
      </c>
      <c r="CY16" s="48">
        <f>CZ16+DA16</f>
        <v>0</v>
      </c>
      <c r="CZ16" s="93">
        <v>0</v>
      </c>
      <c r="DA16" s="93">
        <v>0</v>
      </c>
      <c r="DB16" s="48">
        <f>DC16+DD16</f>
        <v>10333.1243505</v>
      </c>
      <c r="DC16" s="93">
        <v>10333.1243505</v>
      </c>
      <c r="DD16" s="93">
        <v>0</v>
      </c>
      <c r="DE16" s="48">
        <f>+DF16+DI16</f>
        <v>40032.2223505</v>
      </c>
      <c r="DF16" s="48">
        <f>DG16+DH16</f>
        <v>0</v>
      </c>
      <c r="DG16" s="93">
        <f t="shared" si="93"/>
        <v>0</v>
      </c>
      <c r="DH16" s="93">
        <f t="shared" si="93"/>
        <v>0</v>
      </c>
      <c r="DI16" s="48">
        <f>DJ16+DK16</f>
        <v>40032.2223505</v>
      </c>
      <c r="DJ16" s="93">
        <f t="shared" si="94"/>
        <v>40032.2223505</v>
      </c>
      <c r="DK16" s="93">
        <f t="shared" si="94"/>
        <v>0</v>
      </c>
      <c r="DL16" s="48">
        <f>+DM16+DP16</f>
        <v>192300.45235049998</v>
      </c>
      <c r="DM16" s="48">
        <f>DN16+DO16</f>
        <v>0</v>
      </c>
      <c r="DN16" s="93">
        <f t="shared" si="95"/>
        <v>0</v>
      </c>
      <c r="DO16" s="93">
        <f t="shared" si="95"/>
        <v>0</v>
      </c>
      <c r="DP16" s="48">
        <f>DQ16+DR16</f>
        <v>192300.45235049998</v>
      </c>
      <c r="DQ16" s="93">
        <f t="shared" si="96"/>
        <v>192300.45235049998</v>
      </c>
      <c r="DR16" s="93">
        <f t="shared" si="96"/>
        <v>0</v>
      </c>
    </row>
    <row r="17" spans="1:122" s="3" customFormat="1" ht="15" customHeight="1" x14ac:dyDescent="0.2">
      <c r="A17" s="52"/>
      <c r="B17" s="53"/>
      <c r="C17" s="54" t="s">
        <v>23</v>
      </c>
      <c r="D17" s="48">
        <f>+E17+H17</f>
        <v>39504.18</v>
      </c>
      <c r="E17" s="48">
        <f>F17+G17</f>
        <v>0</v>
      </c>
      <c r="F17" s="93">
        <v>0</v>
      </c>
      <c r="G17" s="93">
        <v>0</v>
      </c>
      <c r="H17" s="48">
        <f>I17+J17</f>
        <v>39504.18</v>
      </c>
      <c r="I17" s="93">
        <v>35497.17</v>
      </c>
      <c r="J17" s="93">
        <v>4007.01</v>
      </c>
      <c r="K17" s="48">
        <f>+L17+O17</f>
        <v>23943.16</v>
      </c>
      <c r="L17" s="48">
        <f>M17+N17</f>
        <v>0</v>
      </c>
      <c r="M17" s="93">
        <v>0</v>
      </c>
      <c r="N17" s="93">
        <v>0</v>
      </c>
      <c r="O17" s="48">
        <f>P17+Q17</f>
        <v>23943.16</v>
      </c>
      <c r="P17" s="93">
        <v>23943.16</v>
      </c>
      <c r="Q17" s="93">
        <v>0</v>
      </c>
      <c r="R17" s="48">
        <f>+S17+V17</f>
        <v>34800.504000000001</v>
      </c>
      <c r="S17" s="48">
        <f>T17+U17</f>
        <v>0</v>
      </c>
      <c r="T17" s="93">
        <v>0</v>
      </c>
      <c r="U17" s="93">
        <v>0</v>
      </c>
      <c r="V17" s="48">
        <f>W17+X17</f>
        <v>34800.504000000001</v>
      </c>
      <c r="W17" s="93">
        <v>34800.504000000001</v>
      </c>
      <c r="X17" s="93">
        <v>0</v>
      </c>
      <c r="Y17" s="48">
        <f>+Z17+AC17</f>
        <v>98247.843999999997</v>
      </c>
      <c r="Z17" s="48">
        <f>AA17+AB17</f>
        <v>0</v>
      </c>
      <c r="AA17" s="93">
        <f t="shared" si="87"/>
        <v>0</v>
      </c>
      <c r="AB17" s="93">
        <f t="shared" si="87"/>
        <v>0</v>
      </c>
      <c r="AC17" s="48">
        <f>AD17+AE17</f>
        <v>98247.843999999997</v>
      </c>
      <c r="AD17" s="93">
        <f t="shared" si="88"/>
        <v>94240.834000000003</v>
      </c>
      <c r="AE17" s="93">
        <f t="shared" si="88"/>
        <v>4007.01</v>
      </c>
      <c r="AF17" s="48">
        <f>+AG17+AJ17</f>
        <v>18923.43</v>
      </c>
      <c r="AG17" s="48">
        <f>AH17+AI17</f>
        <v>0</v>
      </c>
      <c r="AH17" s="93">
        <v>0</v>
      </c>
      <c r="AI17" s="93">
        <v>0</v>
      </c>
      <c r="AJ17" s="48">
        <f>AK17+AL17</f>
        <v>18923.43</v>
      </c>
      <c r="AK17" s="93">
        <v>18923.43</v>
      </c>
      <c r="AL17" s="93">
        <v>0</v>
      </c>
      <c r="AM17" s="48">
        <f>+AN17+AQ17</f>
        <v>34195.909999999996</v>
      </c>
      <c r="AN17" s="48">
        <f>AO17+AP17</f>
        <v>0</v>
      </c>
      <c r="AO17" s="93">
        <v>0</v>
      </c>
      <c r="AP17" s="93">
        <v>0</v>
      </c>
      <c r="AQ17" s="48">
        <f>AR17+AS17</f>
        <v>34195.909999999996</v>
      </c>
      <c r="AR17" s="93">
        <v>30689.94</v>
      </c>
      <c r="AS17" s="93">
        <v>3505.97</v>
      </c>
      <c r="AT17" s="48">
        <f>+AU17+AX17</f>
        <v>44504.69</v>
      </c>
      <c r="AU17" s="48">
        <f>AV17+AW17</f>
        <v>0</v>
      </c>
      <c r="AV17" s="93">
        <v>0</v>
      </c>
      <c r="AW17" s="93">
        <v>0</v>
      </c>
      <c r="AX17" s="48">
        <f>AY17+AZ17</f>
        <v>44504.69</v>
      </c>
      <c r="AY17" s="93">
        <v>44504.69</v>
      </c>
      <c r="AZ17" s="93">
        <v>0</v>
      </c>
      <c r="BA17" s="48">
        <f>+BB17+BE17</f>
        <v>97624.03</v>
      </c>
      <c r="BB17" s="48">
        <f>BC17+BD17</f>
        <v>0</v>
      </c>
      <c r="BC17" s="93">
        <f t="shared" si="89"/>
        <v>0</v>
      </c>
      <c r="BD17" s="93">
        <f t="shared" si="89"/>
        <v>0</v>
      </c>
      <c r="BE17" s="48">
        <f>BF17+BG17</f>
        <v>97624.03</v>
      </c>
      <c r="BF17" s="93">
        <f t="shared" si="90"/>
        <v>94118.06</v>
      </c>
      <c r="BG17" s="93">
        <f t="shared" si="90"/>
        <v>3505.97</v>
      </c>
      <c r="BH17" s="48">
        <f>+BI17+BL17</f>
        <v>43285.75</v>
      </c>
      <c r="BI17" s="48">
        <f>BJ17+BK17</f>
        <v>0</v>
      </c>
      <c r="BJ17" s="93">
        <v>0</v>
      </c>
      <c r="BK17" s="93">
        <v>0</v>
      </c>
      <c r="BL17" s="48">
        <f>BM17+BN17</f>
        <v>43285.75</v>
      </c>
      <c r="BM17" s="93">
        <v>43285.75</v>
      </c>
      <c r="BN17" s="93">
        <v>0</v>
      </c>
      <c r="BO17" s="48">
        <f>+BP17+BS17</f>
        <v>53173.39</v>
      </c>
      <c r="BP17" s="48">
        <f>BQ17+BR17</f>
        <v>0</v>
      </c>
      <c r="BQ17" s="93">
        <v>0</v>
      </c>
      <c r="BR17" s="93">
        <v>0</v>
      </c>
      <c r="BS17" s="48">
        <f>BT17+BU17</f>
        <v>53173.39</v>
      </c>
      <c r="BT17" s="93">
        <v>49668.11</v>
      </c>
      <c r="BU17" s="93">
        <v>3505.28</v>
      </c>
      <c r="BV17" s="48">
        <f>+BW17+BZ17</f>
        <v>47921.08</v>
      </c>
      <c r="BW17" s="48">
        <f>BX17+BY17</f>
        <v>0</v>
      </c>
      <c r="BX17" s="93">
        <v>0</v>
      </c>
      <c r="BY17" s="93">
        <v>0</v>
      </c>
      <c r="BZ17" s="48">
        <f>CA17+CB17</f>
        <v>47921.08</v>
      </c>
      <c r="CA17" s="93">
        <v>44415.8</v>
      </c>
      <c r="CB17" s="93">
        <v>3505.28</v>
      </c>
      <c r="CC17" s="48">
        <f>+CD17+CG17</f>
        <v>144380.22</v>
      </c>
      <c r="CD17" s="48">
        <f>CE17+CF17</f>
        <v>0</v>
      </c>
      <c r="CE17" s="93">
        <f t="shared" si="91"/>
        <v>0</v>
      </c>
      <c r="CF17" s="93">
        <f t="shared" si="91"/>
        <v>0</v>
      </c>
      <c r="CG17" s="48">
        <f>CH17+CI17</f>
        <v>144380.22</v>
      </c>
      <c r="CH17" s="93">
        <f t="shared" si="92"/>
        <v>137369.66</v>
      </c>
      <c r="CI17" s="93">
        <f t="shared" si="92"/>
        <v>7010.56</v>
      </c>
      <c r="CJ17" s="48">
        <f>+CK17+CN17</f>
        <v>39975.130000000005</v>
      </c>
      <c r="CK17" s="48">
        <f>CL17+CM17</f>
        <v>0</v>
      </c>
      <c r="CL17" s="93">
        <v>0</v>
      </c>
      <c r="CM17" s="93">
        <v>0</v>
      </c>
      <c r="CN17" s="48">
        <f>CO17+CP17</f>
        <v>39975.130000000005</v>
      </c>
      <c r="CO17" s="93">
        <v>39975.130000000005</v>
      </c>
      <c r="CP17" s="93">
        <v>0</v>
      </c>
      <c r="CQ17" s="48">
        <f>+CR17+CU17</f>
        <v>49677.892</v>
      </c>
      <c r="CR17" s="48">
        <f>CS17+CT17</f>
        <v>0</v>
      </c>
      <c r="CS17" s="93">
        <v>0</v>
      </c>
      <c r="CT17" s="93">
        <v>0</v>
      </c>
      <c r="CU17" s="48">
        <f>CV17+CW17</f>
        <v>49677.892</v>
      </c>
      <c r="CV17" s="93">
        <v>49677.892</v>
      </c>
      <c r="CW17" s="93">
        <v>0</v>
      </c>
      <c r="CX17" s="48">
        <f>+CY17+DB17</f>
        <v>42582.840000000004</v>
      </c>
      <c r="CY17" s="48">
        <f>CZ17+DA17</f>
        <v>0</v>
      </c>
      <c r="CZ17" s="93">
        <v>0</v>
      </c>
      <c r="DA17" s="93">
        <v>0</v>
      </c>
      <c r="DB17" s="48">
        <f>DC17+DD17</f>
        <v>42582.840000000004</v>
      </c>
      <c r="DC17" s="93">
        <v>42582.840000000004</v>
      </c>
      <c r="DD17" s="93">
        <v>0</v>
      </c>
      <c r="DE17" s="48">
        <f>+DF17+DI17</f>
        <v>132235.86199999999</v>
      </c>
      <c r="DF17" s="48">
        <f>DG17+DH17</f>
        <v>0</v>
      </c>
      <c r="DG17" s="93">
        <f t="shared" si="93"/>
        <v>0</v>
      </c>
      <c r="DH17" s="93">
        <f t="shared" si="93"/>
        <v>0</v>
      </c>
      <c r="DI17" s="48">
        <f>DJ17+DK17</f>
        <v>132235.86199999999</v>
      </c>
      <c r="DJ17" s="93">
        <f t="shared" si="94"/>
        <v>132235.86199999999</v>
      </c>
      <c r="DK17" s="93">
        <f t="shared" si="94"/>
        <v>0</v>
      </c>
      <c r="DL17" s="48">
        <f>+DM17+DP17</f>
        <v>472487.95599999995</v>
      </c>
      <c r="DM17" s="48">
        <f>DN17+DO17</f>
        <v>0</v>
      </c>
      <c r="DN17" s="93">
        <f t="shared" si="95"/>
        <v>0</v>
      </c>
      <c r="DO17" s="93">
        <f t="shared" si="95"/>
        <v>0</v>
      </c>
      <c r="DP17" s="48">
        <f>DQ17+DR17</f>
        <v>472487.95599999995</v>
      </c>
      <c r="DQ17" s="93">
        <f t="shared" si="96"/>
        <v>457964.41599999997</v>
      </c>
      <c r="DR17" s="93">
        <f t="shared" si="96"/>
        <v>14523.54</v>
      </c>
    </row>
    <row r="18" spans="1:122" s="3" customFormat="1" ht="15" customHeight="1" x14ac:dyDescent="0.2">
      <c r="A18" s="52"/>
      <c r="B18" s="53"/>
      <c r="C18" s="51" t="s">
        <v>24</v>
      </c>
      <c r="D18" s="48">
        <f>SUM(D19:D20)</f>
        <v>73069.187999999995</v>
      </c>
      <c r="E18" s="48">
        <f>SUM(E19:E20)</f>
        <v>73069.187999999995</v>
      </c>
      <c r="F18" s="48">
        <f>SUM(F19:F20)</f>
        <v>63448.255000000005</v>
      </c>
      <c r="G18" s="48">
        <f>SUM(G19:G20)</f>
        <v>9620.9329999999991</v>
      </c>
      <c r="H18" s="48">
        <f>SUM(H19:H20)</f>
        <v>0</v>
      </c>
      <c r="I18" s="48">
        <f t="shared" ref="I18:BT18" si="97">SUM(I19:I20)</f>
        <v>0</v>
      </c>
      <c r="J18" s="48">
        <f t="shared" si="97"/>
        <v>0</v>
      </c>
      <c r="K18" s="48">
        <f t="shared" si="97"/>
        <v>33054.915999999997</v>
      </c>
      <c r="L18" s="48">
        <f t="shared" si="97"/>
        <v>33054.915999999997</v>
      </c>
      <c r="M18" s="48">
        <f t="shared" si="97"/>
        <v>22092.088</v>
      </c>
      <c r="N18" s="48">
        <f t="shared" si="97"/>
        <v>10962.827999999998</v>
      </c>
      <c r="O18" s="48">
        <f t="shared" si="97"/>
        <v>0</v>
      </c>
      <c r="P18" s="48">
        <f t="shared" si="97"/>
        <v>0</v>
      </c>
      <c r="Q18" s="48">
        <f t="shared" si="97"/>
        <v>0</v>
      </c>
      <c r="R18" s="48">
        <f t="shared" si="97"/>
        <v>65734.368999999992</v>
      </c>
      <c r="S18" s="48">
        <f t="shared" si="97"/>
        <v>65734.368999999992</v>
      </c>
      <c r="T18" s="48">
        <f t="shared" si="97"/>
        <v>54301.866999999991</v>
      </c>
      <c r="U18" s="48">
        <f t="shared" si="97"/>
        <v>11432.502000000002</v>
      </c>
      <c r="V18" s="48">
        <f t="shared" si="97"/>
        <v>0</v>
      </c>
      <c r="W18" s="48">
        <f t="shared" si="97"/>
        <v>0</v>
      </c>
      <c r="X18" s="48">
        <f t="shared" si="97"/>
        <v>0</v>
      </c>
      <c r="Y18" s="48">
        <f t="shared" si="97"/>
        <v>171858.473</v>
      </c>
      <c r="Z18" s="48">
        <f t="shared" si="97"/>
        <v>171858.473</v>
      </c>
      <c r="AA18" s="48">
        <f t="shared" si="97"/>
        <v>139842.21</v>
      </c>
      <c r="AB18" s="48">
        <f t="shared" si="97"/>
        <v>32016.262999999999</v>
      </c>
      <c r="AC18" s="48">
        <f t="shared" si="97"/>
        <v>0</v>
      </c>
      <c r="AD18" s="48">
        <f t="shared" si="97"/>
        <v>0</v>
      </c>
      <c r="AE18" s="48">
        <f t="shared" si="97"/>
        <v>0</v>
      </c>
      <c r="AF18" s="48">
        <f t="shared" si="97"/>
        <v>48480.532000000007</v>
      </c>
      <c r="AG18" s="48">
        <f t="shared" si="97"/>
        <v>48480.532000000007</v>
      </c>
      <c r="AH18" s="48">
        <f t="shared" si="97"/>
        <v>38536.634000000005</v>
      </c>
      <c r="AI18" s="48">
        <f t="shared" si="97"/>
        <v>9943.8979999999992</v>
      </c>
      <c r="AJ18" s="48">
        <f t="shared" si="97"/>
        <v>0</v>
      </c>
      <c r="AK18" s="48">
        <f t="shared" si="97"/>
        <v>0</v>
      </c>
      <c r="AL18" s="48">
        <f t="shared" si="97"/>
        <v>0</v>
      </c>
      <c r="AM18" s="48">
        <f t="shared" si="97"/>
        <v>41022.714308000002</v>
      </c>
      <c r="AN18" s="48">
        <f t="shared" si="97"/>
        <v>41022.714308000002</v>
      </c>
      <c r="AO18" s="48">
        <f t="shared" si="97"/>
        <v>27289.153308000001</v>
      </c>
      <c r="AP18" s="48">
        <f t="shared" si="97"/>
        <v>13733.561</v>
      </c>
      <c r="AQ18" s="48">
        <f t="shared" si="97"/>
        <v>0</v>
      </c>
      <c r="AR18" s="48">
        <f t="shared" si="97"/>
        <v>0</v>
      </c>
      <c r="AS18" s="48">
        <f t="shared" si="97"/>
        <v>0</v>
      </c>
      <c r="AT18" s="48">
        <f t="shared" si="97"/>
        <v>70810.842000000004</v>
      </c>
      <c r="AU18" s="48">
        <f t="shared" si="97"/>
        <v>70810.842000000004</v>
      </c>
      <c r="AV18" s="48">
        <f t="shared" si="97"/>
        <v>54739.69400000001</v>
      </c>
      <c r="AW18" s="48">
        <f t="shared" si="97"/>
        <v>16071.147999999997</v>
      </c>
      <c r="AX18" s="48">
        <f t="shared" si="97"/>
        <v>0</v>
      </c>
      <c r="AY18" s="48">
        <f t="shared" si="97"/>
        <v>0</v>
      </c>
      <c r="AZ18" s="48">
        <f t="shared" si="97"/>
        <v>0</v>
      </c>
      <c r="BA18" s="48">
        <f t="shared" si="97"/>
        <v>160314.08830800001</v>
      </c>
      <c r="BB18" s="48">
        <f t="shared" si="97"/>
        <v>160314.08830800001</v>
      </c>
      <c r="BC18" s="48">
        <f t="shared" si="97"/>
        <v>120565.48130800002</v>
      </c>
      <c r="BD18" s="48">
        <f t="shared" si="97"/>
        <v>39748.606999999996</v>
      </c>
      <c r="BE18" s="48">
        <f t="shared" si="97"/>
        <v>0</v>
      </c>
      <c r="BF18" s="48">
        <f t="shared" si="97"/>
        <v>0</v>
      </c>
      <c r="BG18" s="48">
        <f t="shared" si="97"/>
        <v>0</v>
      </c>
      <c r="BH18" s="48">
        <f t="shared" si="97"/>
        <v>74072.082028000004</v>
      </c>
      <c r="BI18" s="48">
        <f t="shared" si="97"/>
        <v>74072.082028000004</v>
      </c>
      <c r="BJ18" s="48">
        <f t="shared" si="97"/>
        <v>63314.379000000001</v>
      </c>
      <c r="BK18" s="48">
        <f t="shared" si="97"/>
        <v>10757.703028</v>
      </c>
      <c r="BL18" s="48">
        <f t="shared" si="97"/>
        <v>0</v>
      </c>
      <c r="BM18" s="48">
        <f t="shared" si="97"/>
        <v>0</v>
      </c>
      <c r="BN18" s="48">
        <f t="shared" si="97"/>
        <v>0</v>
      </c>
      <c r="BO18" s="48">
        <f t="shared" si="97"/>
        <v>53413.274000000005</v>
      </c>
      <c r="BP18" s="48">
        <f t="shared" si="97"/>
        <v>53413.274000000005</v>
      </c>
      <c r="BQ18" s="48">
        <f t="shared" si="97"/>
        <v>41689.487000000001</v>
      </c>
      <c r="BR18" s="48">
        <f t="shared" si="97"/>
        <v>11723.787</v>
      </c>
      <c r="BS18" s="48">
        <f t="shared" si="97"/>
        <v>0</v>
      </c>
      <c r="BT18" s="48">
        <f t="shared" si="97"/>
        <v>0</v>
      </c>
      <c r="BU18" s="48">
        <f t="shared" ref="BU18:EE18" si="98">SUM(BU19:BU20)</f>
        <v>0</v>
      </c>
      <c r="BV18" s="48">
        <f t="shared" si="98"/>
        <v>76189.707999999984</v>
      </c>
      <c r="BW18" s="48">
        <f t="shared" si="98"/>
        <v>76189.707999999984</v>
      </c>
      <c r="BX18" s="48">
        <f t="shared" si="98"/>
        <v>58266.090999999979</v>
      </c>
      <c r="BY18" s="48">
        <f t="shared" si="98"/>
        <v>17923.617000000006</v>
      </c>
      <c r="BZ18" s="48">
        <f t="shared" si="98"/>
        <v>0</v>
      </c>
      <c r="CA18" s="48">
        <f t="shared" si="98"/>
        <v>0</v>
      </c>
      <c r="CB18" s="48">
        <f t="shared" si="98"/>
        <v>0</v>
      </c>
      <c r="CC18" s="48">
        <f t="shared" si="98"/>
        <v>203675.06402799999</v>
      </c>
      <c r="CD18" s="48">
        <f t="shared" si="98"/>
        <v>203675.06402799999</v>
      </c>
      <c r="CE18" s="48">
        <f t="shared" si="98"/>
        <v>163269.95699999999</v>
      </c>
      <c r="CF18" s="48">
        <f t="shared" si="98"/>
        <v>40405.107027999999</v>
      </c>
      <c r="CG18" s="48">
        <f t="shared" si="98"/>
        <v>0</v>
      </c>
      <c r="CH18" s="48">
        <f t="shared" si="98"/>
        <v>0</v>
      </c>
      <c r="CI18" s="48">
        <f t="shared" si="98"/>
        <v>0</v>
      </c>
      <c r="CJ18" s="48">
        <f t="shared" si="98"/>
        <v>39946.748</v>
      </c>
      <c r="CK18" s="48">
        <f t="shared" si="98"/>
        <v>39946.748</v>
      </c>
      <c r="CL18" s="48">
        <f t="shared" si="98"/>
        <v>29450.260000000002</v>
      </c>
      <c r="CM18" s="48">
        <f t="shared" si="98"/>
        <v>10496.487999999998</v>
      </c>
      <c r="CN18" s="48">
        <f t="shared" si="98"/>
        <v>0</v>
      </c>
      <c r="CO18" s="48">
        <f t="shared" si="98"/>
        <v>0</v>
      </c>
      <c r="CP18" s="48">
        <f t="shared" si="98"/>
        <v>0</v>
      </c>
      <c r="CQ18" s="48">
        <f t="shared" si="98"/>
        <v>54499.555000000008</v>
      </c>
      <c r="CR18" s="48">
        <f t="shared" si="98"/>
        <v>54499.555000000008</v>
      </c>
      <c r="CS18" s="48">
        <f t="shared" si="98"/>
        <v>44534.735000000008</v>
      </c>
      <c r="CT18" s="48">
        <f t="shared" si="98"/>
        <v>9964.8200000000015</v>
      </c>
      <c r="CU18" s="48">
        <f t="shared" si="98"/>
        <v>0</v>
      </c>
      <c r="CV18" s="48">
        <f t="shared" si="98"/>
        <v>0</v>
      </c>
      <c r="CW18" s="48">
        <f t="shared" si="98"/>
        <v>0</v>
      </c>
      <c r="CX18" s="48">
        <f t="shared" si="98"/>
        <v>41033.776000000005</v>
      </c>
      <c r="CY18" s="48">
        <f t="shared" si="98"/>
        <v>41033.776000000005</v>
      </c>
      <c r="CZ18" s="48">
        <f t="shared" si="98"/>
        <v>31194.804000000004</v>
      </c>
      <c r="DA18" s="48">
        <f t="shared" si="98"/>
        <v>9838.9720000000016</v>
      </c>
      <c r="DB18" s="48">
        <f t="shared" si="98"/>
        <v>0</v>
      </c>
      <c r="DC18" s="48">
        <f t="shared" si="98"/>
        <v>0</v>
      </c>
      <c r="DD18" s="48">
        <f t="shared" si="98"/>
        <v>0</v>
      </c>
      <c r="DE18" s="48">
        <f t="shared" si="98"/>
        <v>135480.07900000003</v>
      </c>
      <c r="DF18" s="48">
        <f t="shared" si="98"/>
        <v>135480.07900000003</v>
      </c>
      <c r="DG18" s="48">
        <f t="shared" si="98"/>
        <v>105179.79900000001</v>
      </c>
      <c r="DH18" s="48">
        <f t="shared" si="98"/>
        <v>30300.28</v>
      </c>
      <c r="DI18" s="48">
        <f t="shared" si="98"/>
        <v>0</v>
      </c>
      <c r="DJ18" s="48">
        <f t="shared" si="98"/>
        <v>0</v>
      </c>
      <c r="DK18" s="48">
        <f t="shared" si="98"/>
        <v>0</v>
      </c>
      <c r="DL18" s="48">
        <f t="shared" si="98"/>
        <v>671327.70433600002</v>
      </c>
      <c r="DM18" s="48">
        <f t="shared" si="98"/>
        <v>671327.70433600002</v>
      </c>
      <c r="DN18" s="48">
        <f t="shared" si="98"/>
        <v>528857.44730799994</v>
      </c>
      <c r="DO18" s="48">
        <f t="shared" si="98"/>
        <v>142470.25702799999</v>
      </c>
      <c r="DP18" s="48">
        <f t="shared" si="98"/>
        <v>0</v>
      </c>
      <c r="DQ18" s="48">
        <f t="shared" si="98"/>
        <v>0</v>
      </c>
      <c r="DR18" s="48">
        <f t="shared" si="98"/>
        <v>0</v>
      </c>
    </row>
    <row r="19" spans="1:122" s="3" customFormat="1" ht="15" customHeight="1" x14ac:dyDescent="0.2">
      <c r="A19" s="52"/>
      <c r="B19" s="53"/>
      <c r="C19" s="54" t="s">
        <v>25</v>
      </c>
      <c r="D19" s="48">
        <f>+E19+H19</f>
        <v>61967.739000000001</v>
      </c>
      <c r="E19" s="48">
        <f>F19+G19</f>
        <v>61967.739000000001</v>
      </c>
      <c r="F19" s="93">
        <v>61967.739000000001</v>
      </c>
      <c r="G19" s="93">
        <v>0</v>
      </c>
      <c r="H19" s="48">
        <f>I19+J19</f>
        <v>0</v>
      </c>
      <c r="I19" s="93">
        <v>0</v>
      </c>
      <c r="J19" s="93">
        <v>0</v>
      </c>
      <c r="K19" s="48">
        <f>+L19+O19</f>
        <v>21122.845999999998</v>
      </c>
      <c r="L19" s="48">
        <f>M19+N19</f>
        <v>21122.845999999998</v>
      </c>
      <c r="M19" s="93">
        <v>20190.917999999998</v>
      </c>
      <c r="N19" s="93">
        <v>931.928</v>
      </c>
      <c r="O19" s="48">
        <f>P19+Q19</f>
        <v>0</v>
      </c>
      <c r="P19" s="93">
        <v>0</v>
      </c>
      <c r="Q19" s="93">
        <v>0</v>
      </c>
      <c r="R19" s="48">
        <f>+S19+V19</f>
        <v>52294.296999999991</v>
      </c>
      <c r="S19" s="48">
        <f>T19+U19</f>
        <v>52294.296999999991</v>
      </c>
      <c r="T19" s="93">
        <v>52294.296999999991</v>
      </c>
      <c r="U19" s="93">
        <v>0</v>
      </c>
      <c r="V19" s="48">
        <f>W19+X19</f>
        <v>0</v>
      </c>
      <c r="W19" s="93">
        <v>0</v>
      </c>
      <c r="X19" s="93">
        <v>0</v>
      </c>
      <c r="Y19" s="48">
        <f>+Z19+AC19</f>
        <v>135384.88200000001</v>
      </c>
      <c r="Z19" s="48">
        <f>AA19+AB19</f>
        <v>135384.88200000001</v>
      </c>
      <c r="AA19" s="93">
        <f t="shared" ref="AA19:AB21" si="99">+F19+M19+T19</f>
        <v>134452.954</v>
      </c>
      <c r="AB19" s="93">
        <f t="shared" si="99"/>
        <v>931.928</v>
      </c>
      <c r="AC19" s="48">
        <f>AD19+AE19</f>
        <v>0</v>
      </c>
      <c r="AD19" s="93">
        <f t="shared" ref="AD19:AE21" si="100">+I19+P19+W19</f>
        <v>0</v>
      </c>
      <c r="AE19" s="93">
        <f t="shared" si="100"/>
        <v>0</v>
      </c>
      <c r="AF19" s="48">
        <f>+AG19+AJ19</f>
        <v>38134.292000000009</v>
      </c>
      <c r="AG19" s="48">
        <f>AH19+AI19</f>
        <v>38134.292000000009</v>
      </c>
      <c r="AH19" s="93">
        <v>37202.364000000009</v>
      </c>
      <c r="AI19" s="93">
        <v>931.928</v>
      </c>
      <c r="AJ19" s="48">
        <f>AK19+AL19</f>
        <v>0</v>
      </c>
      <c r="AK19" s="93">
        <v>0</v>
      </c>
      <c r="AL19" s="93">
        <v>0</v>
      </c>
      <c r="AM19" s="48">
        <f>+AN19+AQ19</f>
        <v>24538.687308</v>
      </c>
      <c r="AN19" s="48">
        <f>AO19+AP19</f>
        <v>24538.687308</v>
      </c>
      <c r="AO19" s="93">
        <v>24538.687308</v>
      </c>
      <c r="AP19" s="93">
        <v>0</v>
      </c>
      <c r="AQ19" s="48">
        <f>AR19+AS19</f>
        <v>0</v>
      </c>
      <c r="AR19" s="93">
        <v>0</v>
      </c>
      <c r="AS19" s="93">
        <v>0</v>
      </c>
      <c r="AT19" s="48">
        <f>+AU19+AX19</f>
        <v>41505.756000000008</v>
      </c>
      <c r="AU19" s="48">
        <f>AV19+AW19</f>
        <v>41505.756000000008</v>
      </c>
      <c r="AV19" s="93">
        <v>40573.828000000009</v>
      </c>
      <c r="AW19" s="93">
        <v>931.928</v>
      </c>
      <c r="AX19" s="48">
        <f>AY19+AZ19</f>
        <v>0</v>
      </c>
      <c r="AY19" s="93">
        <v>0</v>
      </c>
      <c r="AZ19" s="93">
        <v>0</v>
      </c>
      <c r="BA19" s="48">
        <f>+BB19+BE19</f>
        <v>104178.73530800002</v>
      </c>
      <c r="BB19" s="48">
        <f>BC19+BD19</f>
        <v>104178.73530800002</v>
      </c>
      <c r="BC19" s="93">
        <f t="shared" ref="BC19:BD21" si="101">+AH19+AO19+AV19</f>
        <v>102314.87930800002</v>
      </c>
      <c r="BD19" s="93">
        <f t="shared" si="101"/>
        <v>1863.856</v>
      </c>
      <c r="BE19" s="48">
        <f>BF19+BG19</f>
        <v>0</v>
      </c>
      <c r="BF19" s="93">
        <f t="shared" ref="BF19:BG21" si="102">+AK19+AR19+AY19</f>
        <v>0</v>
      </c>
      <c r="BG19" s="93">
        <f t="shared" si="102"/>
        <v>0</v>
      </c>
      <c r="BH19" s="48">
        <f>+BI19+BL19</f>
        <v>51852.898999999998</v>
      </c>
      <c r="BI19" s="48">
        <f>BJ19+BK19</f>
        <v>51852.898999999998</v>
      </c>
      <c r="BJ19" s="93">
        <v>50920.970999999998</v>
      </c>
      <c r="BK19" s="93">
        <v>931.928</v>
      </c>
      <c r="BL19" s="48">
        <f>BM19+BN19</f>
        <v>0</v>
      </c>
      <c r="BM19" s="93">
        <v>0</v>
      </c>
      <c r="BN19" s="93">
        <v>0</v>
      </c>
      <c r="BO19" s="48">
        <f>+BP19+BS19</f>
        <v>37418.154000000002</v>
      </c>
      <c r="BP19" s="48">
        <f>BQ19+BR19</f>
        <v>37418.154000000002</v>
      </c>
      <c r="BQ19" s="93">
        <v>37418.154000000002</v>
      </c>
      <c r="BR19" s="93">
        <v>0</v>
      </c>
      <c r="BS19" s="48">
        <f>BT19+BU19</f>
        <v>0</v>
      </c>
      <c r="BT19" s="93">
        <v>0</v>
      </c>
      <c r="BU19" s="93">
        <v>0</v>
      </c>
      <c r="BV19" s="48">
        <f>+BW19+BZ19</f>
        <v>54671.823999999979</v>
      </c>
      <c r="BW19" s="48">
        <f>BX19+BY19</f>
        <v>54671.823999999979</v>
      </c>
      <c r="BX19" s="93">
        <v>54557.623999999982</v>
      </c>
      <c r="BY19" s="93">
        <v>114.2</v>
      </c>
      <c r="BZ19" s="48">
        <f>CA19+CB19</f>
        <v>0</v>
      </c>
      <c r="CA19" s="93">
        <v>0</v>
      </c>
      <c r="CB19" s="93">
        <v>0</v>
      </c>
      <c r="CC19" s="48">
        <f>+CD19+CG19</f>
        <v>143942.87699999998</v>
      </c>
      <c r="CD19" s="48">
        <f>CE19+CF19</f>
        <v>143942.87699999998</v>
      </c>
      <c r="CE19" s="93">
        <f t="shared" ref="CE19:CF21" si="103">+BJ19+BQ19+BX19</f>
        <v>142896.74899999998</v>
      </c>
      <c r="CF19" s="93">
        <f t="shared" si="103"/>
        <v>1046.1279999999999</v>
      </c>
      <c r="CG19" s="48">
        <f>CH19+CI19</f>
        <v>0</v>
      </c>
      <c r="CH19" s="93">
        <f t="shared" ref="CH19:CI21" si="104">+BM19+BT19+CA19</f>
        <v>0</v>
      </c>
      <c r="CI19" s="93">
        <f t="shared" si="104"/>
        <v>0</v>
      </c>
      <c r="CJ19" s="48">
        <f>+CK19+CN19</f>
        <v>28881.210000000003</v>
      </c>
      <c r="CK19" s="48">
        <f>CL19+CM19</f>
        <v>28881.210000000003</v>
      </c>
      <c r="CL19" s="93">
        <v>28088.210000000003</v>
      </c>
      <c r="CM19" s="93">
        <v>793</v>
      </c>
      <c r="CN19" s="48">
        <f>CO19+CP19</f>
        <v>0</v>
      </c>
      <c r="CO19" s="93">
        <v>0</v>
      </c>
      <c r="CP19" s="93">
        <v>0</v>
      </c>
      <c r="CQ19" s="48">
        <f>+CR19+CU19</f>
        <v>43482.475000000006</v>
      </c>
      <c r="CR19" s="48">
        <f>CS19+CT19</f>
        <v>43482.475000000006</v>
      </c>
      <c r="CS19" s="93">
        <v>43170.475000000006</v>
      </c>
      <c r="CT19" s="93">
        <v>312</v>
      </c>
      <c r="CU19" s="48">
        <f>CV19+CW19</f>
        <v>0</v>
      </c>
      <c r="CV19" s="93">
        <v>0</v>
      </c>
      <c r="CW19" s="93">
        <v>0</v>
      </c>
      <c r="CX19" s="48">
        <f>+CY19+DB19</f>
        <v>30111.122000000003</v>
      </c>
      <c r="CY19" s="48">
        <f>CZ19+DA19</f>
        <v>30111.122000000003</v>
      </c>
      <c r="CZ19" s="93">
        <v>29179.194000000003</v>
      </c>
      <c r="DA19" s="93">
        <v>931.928</v>
      </c>
      <c r="DB19" s="48">
        <f>DC19+DD19</f>
        <v>0</v>
      </c>
      <c r="DC19" s="93">
        <v>0</v>
      </c>
      <c r="DD19" s="93">
        <v>0</v>
      </c>
      <c r="DE19" s="48">
        <f>+DF19+DI19</f>
        <v>102474.80700000002</v>
      </c>
      <c r="DF19" s="48">
        <f>DG19+DH19</f>
        <v>102474.80700000002</v>
      </c>
      <c r="DG19" s="93">
        <f t="shared" ref="DG19:DH21" si="105">+CL19+CS19+CZ19</f>
        <v>100437.87900000002</v>
      </c>
      <c r="DH19" s="93">
        <f t="shared" si="105"/>
        <v>2036.9279999999999</v>
      </c>
      <c r="DI19" s="48">
        <f>DJ19+DK19</f>
        <v>0</v>
      </c>
      <c r="DJ19" s="93">
        <f t="shared" ref="DJ19:DK21" si="106">+CO19+CV19+DC19</f>
        <v>0</v>
      </c>
      <c r="DK19" s="93">
        <f t="shared" si="106"/>
        <v>0</v>
      </c>
      <c r="DL19" s="48">
        <f>+DM19+DP19</f>
        <v>485981.30130799999</v>
      </c>
      <c r="DM19" s="48">
        <f>DN19+DO19</f>
        <v>485981.30130799999</v>
      </c>
      <c r="DN19" s="93">
        <f t="shared" ref="DN19:DO21" si="107">AA19+BC19+CE19+DG19</f>
        <v>480102.46130799997</v>
      </c>
      <c r="DO19" s="93">
        <f t="shared" si="107"/>
        <v>5878.84</v>
      </c>
      <c r="DP19" s="48">
        <f>DQ19+DR19</f>
        <v>0</v>
      </c>
      <c r="DQ19" s="93">
        <f t="shared" ref="DQ19:DR21" si="108">AD19+BF19+CH19+DJ19</f>
        <v>0</v>
      </c>
      <c r="DR19" s="93">
        <f t="shared" si="108"/>
        <v>0</v>
      </c>
    </row>
    <row r="20" spans="1:122" s="3" customFormat="1" ht="15" customHeight="1" x14ac:dyDescent="0.2">
      <c r="A20" s="52"/>
      <c r="B20" s="53"/>
      <c r="C20" s="54" t="s">
        <v>24</v>
      </c>
      <c r="D20" s="48">
        <f>+E20+H20</f>
        <v>11101.448999999999</v>
      </c>
      <c r="E20" s="48">
        <f>F20+G20</f>
        <v>11101.448999999999</v>
      </c>
      <c r="F20" s="93">
        <v>1480.5160000000003</v>
      </c>
      <c r="G20" s="93">
        <v>9620.9329999999991</v>
      </c>
      <c r="H20" s="48">
        <f>I20+J20</f>
        <v>0</v>
      </c>
      <c r="I20" s="93">
        <v>0</v>
      </c>
      <c r="J20" s="93">
        <v>0</v>
      </c>
      <c r="K20" s="48">
        <f>+L20+O20</f>
        <v>11932.069999999998</v>
      </c>
      <c r="L20" s="48">
        <f>M20+N20</f>
        <v>11932.069999999998</v>
      </c>
      <c r="M20" s="93">
        <v>1901.1700000000005</v>
      </c>
      <c r="N20" s="93">
        <v>10030.899999999998</v>
      </c>
      <c r="O20" s="48">
        <f>P20+Q20</f>
        <v>0</v>
      </c>
      <c r="P20" s="93">
        <v>0</v>
      </c>
      <c r="Q20" s="93">
        <v>0</v>
      </c>
      <c r="R20" s="48">
        <f>+S20+V20</f>
        <v>13440.072000000002</v>
      </c>
      <c r="S20" s="48">
        <f>T20+U20</f>
        <v>13440.072000000002</v>
      </c>
      <c r="T20" s="93">
        <v>2007.5699999999997</v>
      </c>
      <c r="U20" s="93">
        <v>11432.502000000002</v>
      </c>
      <c r="V20" s="48">
        <f>W20+X20</f>
        <v>0</v>
      </c>
      <c r="W20" s="93">
        <v>0</v>
      </c>
      <c r="X20" s="93">
        <v>0</v>
      </c>
      <c r="Y20" s="48">
        <f>+Z20+AC20</f>
        <v>36473.591</v>
      </c>
      <c r="Z20" s="48">
        <f>AA20+AB20</f>
        <v>36473.591</v>
      </c>
      <c r="AA20" s="93">
        <f t="shared" si="99"/>
        <v>5389.2560000000003</v>
      </c>
      <c r="AB20" s="93">
        <f t="shared" si="99"/>
        <v>31084.334999999999</v>
      </c>
      <c r="AC20" s="48">
        <f>AD20+AE20</f>
        <v>0</v>
      </c>
      <c r="AD20" s="93">
        <f t="shared" si="100"/>
        <v>0</v>
      </c>
      <c r="AE20" s="93">
        <f t="shared" si="100"/>
        <v>0</v>
      </c>
      <c r="AF20" s="48">
        <f>+AG20+AJ20</f>
        <v>10346.24</v>
      </c>
      <c r="AG20" s="48">
        <f>AH20+AI20</f>
        <v>10346.24</v>
      </c>
      <c r="AH20" s="93">
        <v>1334.27</v>
      </c>
      <c r="AI20" s="93">
        <v>9011.9699999999993</v>
      </c>
      <c r="AJ20" s="48">
        <f>AK20+AL20</f>
        <v>0</v>
      </c>
      <c r="AK20" s="93">
        <v>0</v>
      </c>
      <c r="AL20" s="93">
        <v>0</v>
      </c>
      <c r="AM20" s="48">
        <f>+AN20+AQ20</f>
        <v>16484.027000000002</v>
      </c>
      <c r="AN20" s="48">
        <f>AO20+AP20</f>
        <v>16484.027000000002</v>
      </c>
      <c r="AO20" s="93">
        <v>2750.4660000000003</v>
      </c>
      <c r="AP20" s="93">
        <v>13733.561</v>
      </c>
      <c r="AQ20" s="48">
        <f>AR20+AS20</f>
        <v>0</v>
      </c>
      <c r="AR20" s="93">
        <v>0</v>
      </c>
      <c r="AS20" s="93">
        <v>0</v>
      </c>
      <c r="AT20" s="48">
        <f>+AU20+AX20</f>
        <v>29305.085999999996</v>
      </c>
      <c r="AU20" s="48">
        <f>AV20+AW20</f>
        <v>29305.085999999996</v>
      </c>
      <c r="AV20" s="93">
        <v>14165.866</v>
      </c>
      <c r="AW20" s="93">
        <v>15139.219999999998</v>
      </c>
      <c r="AX20" s="48">
        <f>AY20+AZ20</f>
        <v>0</v>
      </c>
      <c r="AY20" s="93">
        <v>0</v>
      </c>
      <c r="AZ20" s="93">
        <v>0</v>
      </c>
      <c r="BA20" s="48">
        <f>+BB20+BE20</f>
        <v>56135.352999999996</v>
      </c>
      <c r="BB20" s="48">
        <f>BC20+BD20</f>
        <v>56135.352999999996</v>
      </c>
      <c r="BC20" s="93">
        <f t="shared" si="101"/>
        <v>18250.601999999999</v>
      </c>
      <c r="BD20" s="93">
        <f t="shared" si="101"/>
        <v>37884.750999999997</v>
      </c>
      <c r="BE20" s="48">
        <f>BF20+BG20</f>
        <v>0</v>
      </c>
      <c r="BF20" s="93">
        <f t="shared" si="102"/>
        <v>0</v>
      </c>
      <c r="BG20" s="93">
        <f t="shared" si="102"/>
        <v>0</v>
      </c>
      <c r="BH20" s="48">
        <f>+BI20+BL20</f>
        <v>22219.183027999999</v>
      </c>
      <c r="BI20" s="48">
        <f>BJ20+BK20</f>
        <v>22219.183027999999</v>
      </c>
      <c r="BJ20" s="93">
        <v>12393.407999999999</v>
      </c>
      <c r="BK20" s="93">
        <v>9825.775028</v>
      </c>
      <c r="BL20" s="48">
        <f>BM20+BN20</f>
        <v>0</v>
      </c>
      <c r="BM20" s="93">
        <v>0</v>
      </c>
      <c r="BN20" s="93">
        <v>0</v>
      </c>
      <c r="BO20" s="48">
        <f>+BP20+BS20</f>
        <v>15995.119999999999</v>
      </c>
      <c r="BP20" s="48">
        <f>BQ20+BR20</f>
        <v>15995.119999999999</v>
      </c>
      <c r="BQ20" s="93">
        <v>4271.3329999999996</v>
      </c>
      <c r="BR20" s="93">
        <v>11723.787</v>
      </c>
      <c r="BS20" s="48">
        <f>BT20+BU20</f>
        <v>0</v>
      </c>
      <c r="BT20" s="93">
        <v>0</v>
      </c>
      <c r="BU20" s="93">
        <v>0</v>
      </c>
      <c r="BV20" s="48">
        <f>+BW20+BZ20</f>
        <v>21517.884000000005</v>
      </c>
      <c r="BW20" s="48">
        <f>BX20+BY20</f>
        <v>21517.884000000005</v>
      </c>
      <c r="BX20" s="93">
        <v>3708.4669999999996</v>
      </c>
      <c r="BY20" s="93">
        <v>17809.417000000005</v>
      </c>
      <c r="BZ20" s="48">
        <f>CA20+CB20</f>
        <v>0</v>
      </c>
      <c r="CA20" s="93">
        <v>0</v>
      </c>
      <c r="CB20" s="93">
        <v>0</v>
      </c>
      <c r="CC20" s="48">
        <f>+CD20+CG20</f>
        <v>59732.187028</v>
      </c>
      <c r="CD20" s="48">
        <f>CE20+CF20</f>
        <v>59732.187028</v>
      </c>
      <c r="CE20" s="93">
        <f t="shared" si="103"/>
        <v>20373.207999999999</v>
      </c>
      <c r="CF20" s="93">
        <f t="shared" si="103"/>
        <v>39358.979028000002</v>
      </c>
      <c r="CG20" s="48">
        <f>CH20+CI20</f>
        <v>0</v>
      </c>
      <c r="CH20" s="93">
        <f t="shared" si="104"/>
        <v>0</v>
      </c>
      <c r="CI20" s="93">
        <f t="shared" si="104"/>
        <v>0</v>
      </c>
      <c r="CJ20" s="48">
        <f>+CK20+CN20</f>
        <v>11065.537999999997</v>
      </c>
      <c r="CK20" s="48">
        <f>CL20+CM20</f>
        <v>11065.537999999997</v>
      </c>
      <c r="CL20" s="93">
        <v>1362.05</v>
      </c>
      <c r="CM20" s="93">
        <v>9703.4879999999976</v>
      </c>
      <c r="CN20" s="48">
        <f>CO20+CP20</f>
        <v>0</v>
      </c>
      <c r="CO20" s="93">
        <v>0</v>
      </c>
      <c r="CP20" s="93">
        <v>0</v>
      </c>
      <c r="CQ20" s="48">
        <f>+CR20+CU20</f>
        <v>11017.080000000002</v>
      </c>
      <c r="CR20" s="48">
        <f>CS20+CT20</f>
        <v>11017.080000000002</v>
      </c>
      <c r="CS20" s="93">
        <v>1364.2599999999998</v>
      </c>
      <c r="CT20" s="93">
        <v>9652.8200000000015</v>
      </c>
      <c r="CU20" s="48">
        <f>CV20+CW20</f>
        <v>0</v>
      </c>
      <c r="CV20" s="93">
        <v>0</v>
      </c>
      <c r="CW20" s="93">
        <v>0</v>
      </c>
      <c r="CX20" s="48">
        <f>+CY20+DB20</f>
        <v>10922.654</v>
      </c>
      <c r="CY20" s="48">
        <f>CZ20+DA20</f>
        <v>10922.654</v>
      </c>
      <c r="CZ20" s="93">
        <v>2015.6099999999994</v>
      </c>
      <c r="DA20" s="93">
        <v>8907.0440000000017</v>
      </c>
      <c r="DB20" s="48">
        <f>DC20+DD20</f>
        <v>0</v>
      </c>
      <c r="DC20" s="93">
        <v>0</v>
      </c>
      <c r="DD20" s="93">
        <v>0</v>
      </c>
      <c r="DE20" s="48">
        <f>+DF20+DI20</f>
        <v>33005.271999999997</v>
      </c>
      <c r="DF20" s="48">
        <f>DG20+DH20</f>
        <v>33005.271999999997</v>
      </c>
      <c r="DG20" s="93">
        <f t="shared" si="105"/>
        <v>4741.9199999999992</v>
      </c>
      <c r="DH20" s="93">
        <f t="shared" si="105"/>
        <v>28263.351999999999</v>
      </c>
      <c r="DI20" s="48">
        <f>DJ20+DK20</f>
        <v>0</v>
      </c>
      <c r="DJ20" s="93">
        <f t="shared" si="106"/>
        <v>0</v>
      </c>
      <c r="DK20" s="93">
        <f t="shared" si="106"/>
        <v>0</v>
      </c>
      <c r="DL20" s="48">
        <f>+DM20+DP20</f>
        <v>185346.403028</v>
      </c>
      <c r="DM20" s="48">
        <f>DN20+DO20</f>
        <v>185346.403028</v>
      </c>
      <c r="DN20" s="93">
        <f t="shared" si="107"/>
        <v>48754.985999999997</v>
      </c>
      <c r="DO20" s="93">
        <f t="shared" si="107"/>
        <v>136591.417028</v>
      </c>
      <c r="DP20" s="48">
        <f>DQ20+DR20</f>
        <v>0</v>
      </c>
      <c r="DQ20" s="93">
        <f t="shared" si="108"/>
        <v>0</v>
      </c>
      <c r="DR20" s="93">
        <f t="shared" si="108"/>
        <v>0</v>
      </c>
    </row>
    <row r="21" spans="1:122" s="3" customFormat="1" ht="15" customHeight="1" x14ac:dyDescent="0.2">
      <c r="A21" s="52"/>
      <c r="B21" s="53"/>
      <c r="C21" s="51" t="s">
        <v>26</v>
      </c>
      <c r="D21" s="48">
        <f>+E21+H21</f>
        <v>25275.020000000004</v>
      </c>
      <c r="E21" s="48">
        <f>F21+G21</f>
        <v>25275.020000000004</v>
      </c>
      <c r="F21" s="93">
        <v>25275.020000000004</v>
      </c>
      <c r="G21" s="93">
        <v>0</v>
      </c>
      <c r="H21" s="48">
        <f>I21+J21</f>
        <v>0</v>
      </c>
      <c r="I21" s="93">
        <v>0</v>
      </c>
      <c r="J21" s="93">
        <v>0</v>
      </c>
      <c r="K21" s="48">
        <f>+L21+O21</f>
        <v>35545.239000000001</v>
      </c>
      <c r="L21" s="48">
        <f>M21+N21</f>
        <v>35545.239000000001</v>
      </c>
      <c r="M21" s="93">
        <v>35545.239000000001</v>
      </c>
      <c r="N21" s="93">
        <v>0</v>
      </c>
      <c r="O21" s="48">
        <f>P21+Q21</f>
        <v>0</v>
      </c>
      <c r="P21" s="93">
        <v>0</v>
      </c>
      <c r="Q21" s="93">
        <v>0</v>
      </c>
      <c r="R21" s="48">
        <f>+S21+V21</f>
        <v>45165.667000000001</v>
      </c>
      <c r="S21" s="48">
        <f>T21+U21</f>
        <v>45165.667000000001</v>
      </c>
      <c r="T21" s="93">
        <v>45165.667000000001</v>
      </c>
      <c r="U21" s="93">
        <v>0</v>
      </c>
      <c r="V21" s="48">
        <f>W21+X21</f>
        <v>0</v>
      </c>
      <c r="W21" s="93">
        <v>0</v>
      </c>
      <c r="X21" s="93">
        <v>0</v>
      </c>
      <c r="Y21" s="48">
        <f>+Z21+AC21</f>
        <v>105985.92600000001</v>
      </c>
      <c r="Z21" s="48">
        <f>AA21+AB21</f>
        <v>105985.92600000001</v>
      </c>
      <c r="AA21" s="93">
        <f t="shared" si="99"/>
        <v>105985.92600000001</v>
      </c>
      <c r="AB21" s="93">
        <f t="shared" si="99"/>
        <v>0</v>
      </c>
      <c r="AC21" s="48">
        <f>AD21+AE21</f>
        <v>0</v>
      </c>
      <c r="AD21" s="93">
        <f t="shared" si="100"/>
        <v>0</v>
      </c>
      <c r="AE21" s="93">
        <f t="shared" si="100"/>
        <v>0</v>
      </c>
      <c r="AF21" s="48">
        <f>+AG21+AJ21</f>
        <v>65229.648000000001</v>
      </c>
      <c r="AG21" s="48">
        <f>AH21+AI21</f>
        <v>65229.648000000001</v>
      </c>
      <c r="AH21" s="93">
        <v>65229.648000000001</v>
      </c>
      <c r="AI21" s="93">
        <v>0</v>
      </c>
      <c r="AJ21" s="48">
        <f>AK21+AL21</f>
        <v>0</v>
      </c>
      <c r="AK21" s="93">
        <v>0</v>
      </c>
      <c r="AL21" s="93">
        <v>0</v>
      </c>
      <c r="AM21" s="48">
        <f>+AN21+AQ21</f>
        <v>43212.877999999997</v>
      </c>
      <c r="AN21" s="48">
        <f>AO21+AP21</f>
        <v>43212.877999999997</v>
      </c>
      <c r="AO21" s="93">
        <v>43212.877999999997</v>
      </c>
      <c r="AP21" s="93">
        <v>0</v>
      </c>
      <c r="AQ21" s="48">
        <f>AR21+AS21</f>
        <v>0</v>
      </c>
      <c r="AR21" s="93">
        <v>0</v>
      </c>
      <c r="AS21" s="93">
        <v>0</v>
      </c>
      <c r="AT21" s="48">
        <f>+AU21+AX21</f>
        <v>36637.339</v>
      </c>
      <c r="AU21" s="48">
        <f>AV21+AW21</f>
        <v>36637.339</v>
      </c>
      <c r="AV21" s="93">
        <v>36637.339</v>
      </c>
      <c r="AW21" s="93">
        <v>0</v>
      </c>
      <c r="AX21" s="48">
        <f>AY21+AZ21</f>
        <v>0</v>
      </c>
      <c r="AY21" s="93">
        <v>0</v>
      </c>
      <c r="AZ21" s="93">
        <v>0</v>
      </c>
      <c r="BA21" s="48">
        <f>+BB21+BE21</f>
        <v>145079.86499999999</v>
      </c>
      <c r="BB21" s="48">
        <f>BC21+BD21</f>
        <v>145079.86499999999</v>
      </c>
      <c r="BC21" s="93">
        <f t="shared" si="101"/>
        <v>145079.86499999999</v>
      </c>
      <c r="BD21" s="93">
        <f t="shared" si="101"/>
        <v>0</v>
      </c>
      <c r="BE21" s="48">
        <f>BF21+BG21</f>
        <v>0</v>
      </c>
      <c r="BF21" s="93">
        <f t="shared" si="102"/>
        <v>0</v>
      </c>
      <c r="BG21" s="93">
        <f t="shared" si="102"/>
        <v>0</v>
      </c>
      <c r="BH21" s="48">
        <f>+BI21+BL21</f>
        <v>26789.012000000002</v>
      </c>
      <c r="BI21" s="48">
        <f>BJ21+BK21</f>
        <v>26789.012000000002</v>
      </c>
      <c r="BJ21" s="93">
        <v>26789.012000000002</v>
      </c>
      <c r="BK21" s="93">
        <v>0</v>
      </c>
      <c r="BL21" s="48">
        <f>BM21+BN21</f>
        <v>0</v>
      </c>
      <c r="BM21" s="93">
        <v>0</v>
      </c>
      <c r="BN21" s="93">
        <v>0</v>
      </c>
      <c r="BO21" s="48">
        <f>+BP21+BS21</f>
        <v>9341.6909999999989</v>
      </c>
      <c r="BP21" s="48">
        <f>BQ21+BR21</f>
        <v>9341.6909999999989</v>
      </c>
      <c r="BQ21" s="93">
        <v>9341.6909999999989</v>
      </c>
      <c r="BR21" s="93">
        <v>0</v>
      </c>
      <c r="BS21" s="48">
        <f>BT21+BU21</f>
        <v>0</v>
      </c>
      <c r="BT21" s="93">
        <v>0</v>
      </c>
      <c r="BU21" s="93">
        <v>0</v>
      </c>
      <c r="BV21" s="48">
        <f>+BW21+BZ21</f>
        <v>41579.578000000001</v>
      </c>
      <c r="BW21" s="48">
        <f>BX21+BY21</f>
        <v>41579.578000000001</v>
      </c>
      <c r="BX21" s="93">
        <v>41579.578000000001</v>
      </c>
      <c r="BY21" s="93">
        <v>0</v>
      </c>
      <c r="BZ21" s="48">
        <f>CA21+CB21</f>
        <v>0</v>
      </c>
      <c r="CA21" s="93">
        <v>0</v>
      </c>
      <c r="CB21" s="93">
        <v>0</v>
      </c>
      <c r="CC21" s="48">
        <f>+CD21+CG21</f>
        <v>77710.281000000003</v>
      </c>
      <c r="CD21" s="48">
        <f>CE21+CF21</f>
        <v>77710.281000000003</v>
      </c>
      <c r="CE21" s="93">
        <f t="shared" si="103"/>
        <v>77710.281000000003</v>
      </c>
      <c r="CF21" s="93">
        <f t="shared" si="103"/>
        <v>0</v>
      </c>
      <c r="CG21" s="48">
        <f>CH21+CI21</f>
        <v>0</v>
      </c>
      <c r="CH21" s="93">
        <f t="shared" si="104"/>
        <v>0</v>
      </c>
      <c r="CI21" s="93">
        <f t="shared" si="104"/>
        <v>0</v>
      </c>
      <c r="CJ21" s="48">
        <f>+CK21+CN21</f>
        <v>8762.473</v>
      </c>
      <c r="CK21" s="48">
        <f>CL21+CM21</f>
        <v>8762.473</v>
      </c>
      <c r="CL21" s="93">
        <v>8159.6129999999994</v>
      </c>
      <c r="CM21" s="93">
        <v>602.86</v>
      </c>
      <c r="CN21" s="48">
        <f>CO21+CP21</f>
        <v>0</v>
      </c>
      <c r="CO21" s="93">
        <v>0</v>
      </c>
      <c r="CP21" s="93">
        <v>0</v>
      </c>
      <c r="CQ21" s="48">
        <f>+CR21+CU21</f>
        <v>9638.5759999999991</v>
      </c>
      <c r="CR21" s="48">
        <f>CS21+CT21</f>
        <v>9638.5759999999991</v>
      </c>
      <c r="CS21" s="93">
        <v>9638.5759999999991</v>
      </c>
      <c r="CT21" s="93">
        <v>0</v>
      </c>
      <c r="CU21" s="48">
        <f>CV21+CW21</f>
        <v>0</v>
      </c>
      <c r="CV21" s="93">
        <v>0</v>
      </c>
      <c r="CW21" s="93">
        <v>0</v>
      </c>
      <c r="CX21" s="48">
        <f>+CY21+DB21</f>
        <v>37969.395999999993</v>
      </c>
      <c r="CY21" s="48">
        <f>CZ21+DA21</f>
        <v>37969.395999999993</v>
      </c>
      <c r="CZ21" s="93">
        <v>37969.395999999993</v>
      </c>
      <c r="DA21" s="93">
        <v>0</v>
      </c>
      <c r="DB21" s="48">
        <f>DC21+DD21</f>
        <v>0</v>
      </c>
      <c r="DC21" s="93">
        <v>0</v>
      </c>
      <c r="DD21" s="93">
        <v>0</v>
      </c>
      <c r="DE21" s="48">
        <f>+DF21+DI21</f>
        <v>56370.444999999992</v>
      </c>
      <c r="DF21" s="48">
        <f>DG21+DH21</f>
        <v>56370.444999999992</v>
      </c>
      <c r="DG21" s="93">
        <f t="shared" si="105"/>
        <v>55767.584999999992</v>
      </c>
      <c r="DH21" s="93">
        <f t="shared" si="105"/>
        <v>602.86</v>
      </c>
      <c r="DI21" s="48">
        <f>DJ21+DK21</f>
        <v>0</v>
      </c>
      <c r="DJ21" s="93">
        <f t="shared" si="106"/>
        <v>0</v>
      </c>
      <c r="DK21" s="93">
        <f t="shared" si="106"/>
        <v>0</v>
      </c>
      <c r="DL21" s="48">
        <f>+DM21+DP21</f>
        <v>385146.51699999999</v>
      </c>
      <c r="DM21" s="48">
        <f>DN21+DO21</f>
        <v>385146.51699999999</v>
      </c>
      <c r="DN21" s="93">
        <f t="shared" si="107"/>
        <v>384543.65700000001</v>
      </c>
      <c r="DO21" s="93">
        <f t="shared" si="107"/>
        <v>602.86</v>
      </c>
      <c r="DP21" s="48">
        <f>DQ21+DR21</f>
        <v>0</v>
      </c>
      <c r="DQ21" s="93">
        <f t="shared" si="108"/>
        <v>0</v>
      </c>
      <c r="DR21" s="93">
        <f t="shared" si="108"/>
        <v>0</v>
      </c>
    </row>
    <row r="22" spans="1:122" s="3" customFormat="1" ht="15" customHeight="1" x14ac:dyDescent="0.2">
      <c r="A22" s="52"/>
      <c r="B22" s="53"/>
      <c r="C22" s="54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</row>
    <row r="23" spans="1:122" s="3" customFormat="1" ht="15" customHeight="1" x14ac:dyDescent="0.25">
      <c r="A23" s="49"/>
      <c r="B23" s="50"/>
      <c r="C23" s="55" t="s">
        <v>27</v>
      </c>
      <c r="D23" s="48">
        <f>E23+H23</f>
        <v>2171665</v>
      </c>
      <c r="E23" s="48">
        <f>SUM(F23:G23)</f>
        <v>0</v>
      </c>
      <c r="F23" s="48">
        <f>F24+F25</f>
        <v>0</v>
      </c>
      <c r="G23" s="48">
        <f>G24+G25</f>
        <v>0</v>
      </c>
      <c r="H23" s="48">
        <f>SUM(I23:J23)</f>
        <v>2171665</v>
      </c>
      <c r="I23" s="48">
        <f>I24+I25</f>
        <v>1822490</v>
      </c>
      <c r="J23" s="48">
        <f>J24+J25</f>
        <v>349175</v>
      </c>
      <c r="K23" s="48">
        <f t="shared" ref="K23" si="109">L23+O23</f>
        <v>1863182.45</v>
      </c>
      <c r="L23" s="48">
        <f t="shared" ref="L23" si="110">SUM(M23:N23)</f>
        <v>0</v>
      </c>
      <c r="M23" s="48">
        <f t="shared" ref="M23:N23" si="111">M24+M25</f>
        <v>0</v>
      </c>
      <c r="N23" s="48">
        <f t="shared" si="111"/>
        <v>0</v>
      </c>
      <c r="O23" s="48">
        <f t="shared" ref="O23" si="112">SUM(P23:Q23)</f>
        <v>1863182.45</v>
      </c>
      <c r="P23" s="48">
        <f t="shared" ref="P23:Q23" si="113">P24+P25</f>
        <v>1436770.45</v>
      </c>
      <c r="Q23" s="48">
        <f t="shared" si="113"/>
        <v>426412</v>
      </c>
      <c r="R23" s="48">
        <f t="shared" ref="R23" si="114">S23+V23</f>
        <v>2265701</v>
      </c>
      <c r="S23" s="48">
        <f t="shared" ref="S23" si="115">SUM(T23:U23)</f>
        <v>0</v>
      </c>
      <c r="T23" s="48">
        <f t="shared" ref="T23:U23" si="116">T24+T25</f>
        <v>0</v>
      </c>
      <c r="U23" s="48">
        <f t="shared" si="116"/>
        <v>0</v>
      </c>
      <c r="V23" s="48">
        <f t="shared" ref="V23" si="117">SUM(W23:X23)</f>
        <v>2265701</v>
      </c>
      <c r="W23" s="48">
        <f t="shared" ref="W23:X23" si="118">W24+W25</f>
        <v>1843399</v>
      </c>
      <c r="X23" s="48">
        <f t="shared" si="118"/>
        <v>422302</v>
      </c>
      <c r="Y23" s="48">
        <f>Z23+AC23</f>
        <v>6300548.4500000002</v>
      </c>
      <c r="Z23" s="48">
        <f>SUM(AA23:AB23)</f>
        <v>0</v>
      </c>
      <c r="AA23" s="48">
        <f>AA24+AA25</f>
        <v>0</v>
      </c>
      <c r="AB23" s="48">
        <f>AB24+AB25</f>
        <v>0</v>
      </c>
      <c r="AC23" s="48">
        <f>SUM(AD23:AE23)</f>
        <v>6300548.4500000002</v>
      </c>
      <c r="AD23" s="48">
        <f>AD24+AD25</f>
        <v>5102659.45</v>
      </c>
      <c r="AE23" s="48">
        <f>AE24+AE25</f>
        <v>1197889</v>
      </c>
      <c r="AF23" s="48">
        <f t="shared" ref="AF23" si="119">AG23+AJ23</f>
        <v>2224084.5300000003</v>
      </c>
      <c r="AG23" s="48">
        <f t="shared" ref="AG23" si="120">SUM(AH23:AI23)</f>
        <v>0</v>
      </c>
      <c r="AH23" s="48">
        <f t="shared" ref="AH23:AI23" si="121">AH24+AH25</f>
        <v>0</v>
      </c>
      <c r="AI23" s="48">
        <f t="shared" si="121"/>
        <v>0</v>
      </c>
      <c r="AJ23" s="48">
        <f t="shared" ref="AJ23" si="122">SUM(AK23:AL23)</f>
        <v>2224084.5300000003</v>
      </c>
      <c r="AK23" s="48">
        <f t="shared" ref="AK23:AL23" si="123">AK24+AK25</f>
        <v>1836640.53</v>
      </c>
      <c r="AL23" s="48">
        <f t="shared" si="123"/>
        <v>387444</v>
      </c>
      <c r="AM23" s="48">
        <f t="shared" ref="AM23" si="124">AN23+AQ23</f>
        <v>2320664.73</v>
      </c>
      <c r="AN23" s="48">
        <f t="shared" ref="AN23" si="125">SUM(AO23:AP23)</f>
        <v>0</v>
      </c>
      <c r="AO23" s="48">
        <f t="shared" ref="AO23:AP23" si="126">AO24+AO25</f>
        <v>0</v>
      </c>
      <c r="AP23" s="48">
        <f t="shared" si="126"/>
        <v>0</v>
      </c>
      <c r="AQ23" s="48">
        <f t="shared" ref="AQ23" si="127">SUM(AR23:AS23)</f>
        <v>2320664.73</v>
      </c>
      <c r="AR23" s="48">
        <f t="shared" ref="AR23:AS23" si="128">AR24+AR25</f>
        <v>1896711.73</v>
      </c>
      <c r="AS23" s="48">
        <f t="shared" si="128"/>
        <v>423953</v>
      </c>
      <c r="AT23" s="48">
        <f t="shared" ref="AT23" si="129">AU23+AX23</f>
        <v>2265193</v>
      </c>
      <c r="AU23" s="48">
        <f t="shared" ref="AU23" si="130">SUM(AV23:AW23)</f>
        <v>0</v>
      </c>
      <c r="AV23" s="48">
        <f t="shared" ref="AV23:AW23" si="131">AV24+AV25</f>
        <v>0</v>
      </c>
      <c r="AW23" s="48">
        <f t="shared" si="131"/>
        <v>0</v>
      </c>
      <c r="AX23" s="48">
        <f t="shared" ref="AX23" si="132">SUM(AY23:AZ23)</f>
        <v>2265193</v>
      </c>
      <c r="AY23" s="48">
        <f t="shared" ref="AY23:AZ23" si="133">AY24+AY25</f>
        <v>1848938</v>
      </c>
      <c r="AZ23" s="48">
        <f t="shared" si="133"/>
        <v>416255</v>
      </c>
      <c r="BA23" s="48">
        <f t="shared" ref="BA23" si="134">BB23+BE23</f>
        <v>6809942.2599999998</v>
      </c>
      <c r="BB23" s="48">
        <f t="shared" ref="BB23" si="135">SUM(BC23:BD23)</f>
        <v>0</v>
      </c>
      <c r="BC23" s="48">
        <f t="shared" ref="BC23:BD23" si="136">BC24+BC25</f>
        <v>0</v>
      </c>
      <c r="BD23" s="48">
        <f t="shared" si="136"/>
        <v>0</v>
      </c>
      <c r="BE23" s="48">
        <f t="shared" ref="BE23" si="137">SUM(BF23:BG23)</f>
        <v>6809942.2599999998</v>
      </c>
      <c r="BF23" s="48">
        <f t="shared" ref="BF23:BG23" si="138">BF24+BF25</f>
        <v>5582290.2599999998</v>
      </c>
      <c r="BG23" s="48">
        <f t="shared" si="138"/>
        <v>1227652</v>
      </c>
      <c r="BH23" s="48">
        <f t="shared" ref="BH23" si="139">BI23+BL23</f>
        <v>2080309</v>
      </c>
      <c r="BI23" s="48">
        <f t="shared" ref="BI23" si="140">SUM(BJ23:BK23)</f>
        <v>0</v>
      </c>
      <c r="BJ23" s="48">
        <f t="shared" ref="BJ23:BK23" si="141">BJ24+BJ25</f>
        <v>0</v>
      </c>
      <c r="BK23" s="48">
        <f t="shared" si="141"/>
        <v>0</v>
      </c>
      <c r="BL23" s="48">
        <f t="shared" ref="BL23" si="142">SUM(BM23:BN23)</f>
        <v>2080309</v>
      </c>
      <c r="BM23" s="48">
        <f t="shared" ref="BM23:BN23" si="143">BM24+BM25</f>
        <v>1668269</v>
      </c>
      <c r="BN23" s="48">
        <f t="shared" si="143"/>
        <v>412040</v>
      </c>
      <c r="BO23" s="48">
        <f t="shared" ref="BO23" si="144">BP23+BS23</f>
        <v>2301044.77</v>
      </c>
      <c r="BP23" s="48">
        <f t="shared" ref="BP23" si="145">SUM(BQ23:BR23)</f>
        <v>0</v>
      </c>
      <c r="BQ23" s="48">
        <f t="shared" ref="BQ23:BR23" si="146">BQ24+BQ25</f>
        <v>0</v>
      </c>
      <c r="BR23" s="48">
        <f t="shared" si="146"/>
        <v>0</v>
      </c>
      <c r="BS23" s="48">
        <f t="shared" ref="BS23" si="147">SUM(BT23:BU23)</f>
        <v>2301044.77</v>
      </c>
      <c r="BT23" s="48">
        <f t="shared" ref="BT23:BU23" si="148">BT24+BT25</f>
        <v>1877645.77</v>
      </c>
      <c r="BU23" s="48">
        <f t="shared" si="148"/>
        <v>423399</v>
      </c>
      <c r="BV23" s="48">
        <f t="shared" ref="BV23" si="149">BW23+BZ23</f>
        <v>2338145.8600000003</v>
      </c>
      <c r="BW23" s="48">
        <f t="shared" ref="BW23" si="150">SUM(BX23:BY23)</f>
        <v>0</v>
      </c>
      <c r="BX23" s="48">
        <f t="shared" ref="BX23:BY23" si="151">BX24+BX25</f>
        <v>0</v>
      </c>
      <c r="BY23" s="48">
        <f t="shared" si="151"/>
        <v>0</v>
      </c>
      <c r="BZ23" s="48">
        <f t="shared" ref="BZ23" si="152">SUM(CA23:CB23)</f>
        <v>2338145.8600000003</v>
      </c>
      <c r="CA23" s="48">
        <f t="shared" ref="CA23:CB23" si="153">CA24+CA25</f>
        <v>1916762.86</v>
      </c>
      <c r="CB23" s="48">
        <f t="shared" si="153"/>
        <v>421383</v>
      </c>
      <c r="CC23" s="48">
        <f t="shared" ref="CC23" si="154">CD23+CG23</f>
        <v>6719499.6299999999</v>
      </c>
      <c r="CD23" s="48">
        <f t="shared" ref="CD23" si="155">SUM(CE23:CF23)</f>
        <v>0</v>
      </c>
      <c r="CE23" s="48">
        <f t="shared" ref="CE23:CF23" si="156">CE24+CE25</f>
        <v>0</v>
      </c>
      <c r="CF23" s="48">
        <f t="shared" si="156"/>
        <v>0</v>
      </c>
      <c r="CG23" s="48">
        <f t="shared" ref="CG23" si="157">SUM(CH23:CI23)</f>
        <v>6719499.6299999999</v>
      </c>
      <c r="CH23" s="48">
        <f t="shared" ref="CH23:CI23" si="158">CH24+CH25</f>
        <v>5462677.6299999999</v>
      </c>
      <c r="CI23" s="48">
        <f t="shared" si="158"/>
        <v>1256822</v>
      </c>
      <c r="CJ23" s="48">
        <f t="shared" ref="CJ23" si="159">CK23+CN23</f>
        <v>2460899.5300000003</v>
      </c>
      <c r="CK23" s="48">
        <f t="shared" ref="CK23" si="160">SUM(CL23:CM23)</f>
        <v>0</v>
      </c>
      <c r="CL23" s="48">
        <f t="shared" ref="CL23:CM23" si="161">CL24+CL25</f>
        <v>0</v>
      </c>
      <c r="CM23" s="48">
        <f t="shared" si="161"/>
        <v>0</v>
      </c>
      <c r="CN23" s="48">
        <f t="shared" ref="CN23" si="162">SUM(CO23:CP23)</f>
        <v>2460899.5300000003</v>
      </c>
      <c r="CO23" s="48">
        <f t="shared" ref="CO23:CP23" si="163">CO24+CO25</f>
        <v>1985579.53</v>
      </c>
      <c r="CP23" s="48">
        <f t="shared" si="163"/>
        <v>475320</v>
      </c>
      <c r="CQ23" s="48">
        <f t="shared" ref="CQ23" si="164">CR23+CU23</f>
        <v>2274460</v>
      </c>
      <c r="CR23" s="48">
        <f t="shared" ref="CR23" si="165">SUM(CS23:CT23)</f>
        <v>0</v>
      </c>
      <c r="CS23" s="48">
        <f t="shared" ref="CS23:CT23" si="166">CS24+CS25</f>
        <v>0</v>
      </c>
      <c r="CT23" s="48">
        <f t="shared" si="166"/>
        <v>0</v>
      </c>
      <c r="CU23" s="48">
        <f t="shared" ref="CU23" si="167">SUM(CV23:CW23)</f>
        <v>2274460</v>
      </c>
      <c r="CV23" s="48">
        <f t="shared" ref="CV23:CW23" si="168">CV24+CV25</f>
        <v>1900884</v>
      </c>
      <c r="CW23" s="48">
        <f t="shared" si="168"/>
        <v>373576</v>
      </c>
      <c r="CX23" s="48">
        <f t="shared" ref="CX23" si="169">CY23+DB23</f>
        <v>2298739.8530000001</v>
      </c>
      <c r="CY23" s="48">
        <f t="shared" ref="CY23" si="170">SUM(CZ23:DA23)</f>
        <v>0</v>
      </c>
      <c r="CZ23" s="48">
        <f t="shared" ref="CZ23:DA23" si="171">CZ24+CZ25</f>
        <v>0</v>
      </c>
      <c r="DA23" s="48">
        <f t="shared" si="171"/>
        <v>0</v>
      </c>
      <c r="DB23" s="48">
        <f t="shared" ref="DB23" si="172">SUM(DC23:DD23)</f>
        <v>2298739.8530000001</v>
      </c>
      <c r="DC23" s="48">
        <f t="shared" ref="DC23:DD23" si="173">DC24+DC25</f>
        <v>1860368.8530000001</v>
      </c>
      <c r="DD23" s="48">
        <f t="shared" si="173"/>
        <v>438371</v>
      </c>
      <c r="DE23" s="48">
        <f t="shared" ref="DE23" si="174">DF23+DI23</f>
        <v>7034099.3830000004</v>
      </c>
      <c r="DF23" s="48">
        <f t="shared" ref="DF23" si="175">SUM(DG23:DH23)</f>
        <v>0</v>
      </c>
      <c r="DG23" s="48">
        <f t="shared" ref="DG23:DH23" si="176">DG24+DG25</f>
        <v>0</v>
      </c>
      <c r="DH23" s="48">
        <f t="shared" si="176"/>
        <v>0</v>
      </c>
      <c r="DI23" s="48">
        <f t="shared" ref="DI23" si="177">SUM(DJ23:DK23)</f>
        <v>7034099.3830000004</v>
      </c>
      <c r="DJ23" s="48">
        <f t="shared" ref="DJ23:DK23" si="178">DJ24+DJ25</f>
        <v>5746832.3830000004</v>
      </c>
      <c r="DK23" s="48">
        <f t="shared" si="178"/>
        <v>1287267</v>
      </c>
      <c r="DL23" s="48">
        <f>DM23+DP23</f>
        <v>26864089.723000001</v>
      </c>
      <c r="DM23" s="48">
        <f>SUM(DN23:DO23)</f>
        <v>0</v>
      </c>
      <c r="DN23" s="48">
        <f>DN24+DN25</f>
        <v>0</v>
      </c>
      <c r="DO23" s="48">
        <f>DO24+DO25</f>
        <v>0</v>
      </c>
      <c r="DP23" s="48">
        <f>SUM(DQ23:DR23)</f>
        <v>26864089.723000001</v>
      </c>
      <c r="DQ23" s="48">
        <f>DQ24+DQ25</f>
        <v>21894459.723000001</v>
      </c>
      <c r="DR23" s="48">
        <f>DR24+DR25</f>
        <v>4969630</v>
      </c>
    </row>
    <row r="24" spans="1:122" s="3" customFormat="1" ht="15" customHeight="1" x14ac:dyDescent="0.25">
      <c r="A24" s="49"/>
      <c r="B24" s="50"/>
      <c r="C24" s="54" t="s">
        <v>28</v>
      </c>
      <c r="D24" s="48">
        <f>+E24+H24</f>
        <v>2105865</v>
      </c>
      <c r="E24" s="48">
        <f>F24+G24</f>
        <v>0</v>
      </c>
      <c r="F24" s="93">
        <v>0</v>
      </c>
      <c r="G24" s="93">
        <v>0</v>
      </c>
      <c r="H24" s="48">
        <f>I24+J24</f>
        <v>2105865</v>
      </c>
      <c r="I24" s="93">
        <v>1756690</v>
      </c>
      <c r="J24" s="93">
        <v>349175</v>
      </c>
      <c r="K24" s="48">
        <f>+L24+O24</f>
        <v>1805675</v>
      </c>
      <c r="L24" s="48">
        <f>M24+N24</f>
        <v>0</v>
      </c>
      <c r="M24" s="93">
        <v>0</v>
      </c>
      <c r="N24" s="93">
        <v>0</v>
      </c>
      <c r="O24" s="48">
        <f>P24+Q24</f>
        <v>1805675</v>
      </c>
      <c r="P24" s="93">
        <v>1379263</v>
      </c>
      <c r="Q24" s="93">
        <v>426412</v>
      </c>
      <c r="R24" s="48">
        <f>+S24+V24</f>
        <v>2206486</v>
      </c>
      <c r="S24" s="48">
        <f>T24+U24</f>
        <v>0</v>
      </c>
      <c r="T24" s="93">
        <v>0</v>
      </c>
      <c r="U24" s="93">
        <v>0</v>
      </c>
      <c r="V24" s="48">
        <f>W24+X24</f>
        <v>2206486</v>
      </c>
      <c r="W24" s="93">
        <v>1784184</v>
      </c>
      <c r="X24" s="93">
        <v>422302</v>
      </c>
      <c r="Y24" s="48">
        <f>+Z24+AC24</f>
        <v>6118026</v>
      </c>
      <c r="Z24" s="48">
        <f>AA24+AB24</f>
        <v>0</v>
      </c>
      <c r="AA24" s="93">
        <f>+F24+M24+T24</f>
        <v>0</v>
      </c>
      <c r="AB24" s="93">
        <f>+G24+N24+U24</f>
        <v>0</v>
      </c>
      <c r="AC24" s="48">
        <f>AD24+AE24</f>
        <v>6118026</v>
      </c>
      <c r="AD24" s="93">
        <f>+I24+P24+W24</f>
        <v>4920137</v>
      </c>
      <c r="AE24" s="93">
        <f>+J24+Q24+X24</f>
        <v>1197889</v>
      </c>
      <c r="AF24" s="48">
        <f>+AG24+AJ24</f>
        <v>2114274</v>
      </c>
      <c r="AG24" s="48">
        <f>AH24+AI24</f>
        <v>0</v>
      </c>
      <c r="AH24" s="93">
        <v>0</v>
      </c>
      <c r="AI24" s="93">
        <v>0</v>
      </c>
      <c r="AJ24" s="48">
        <f>AK24+AL24</f>
        <v>2114274</v>
      </c>
      <c r="AK24" s="93">
        <v>1726830</v>
      </c>
      <c r="AL24" s="93">
        <v>387444</v>
      </c>
      <c r="AM24" s="48">
        <f>+AN24+AQ24</f>
        <v>2211266</v>
      </c>
      <c r="AN24" s="48">
        <f>AO24+AP24</f>
        <v>0</v>
      </c>
      <c r="AO24" s="93">
        <v>0</v>
      </c>
      <c r="AP24" s="93">
        <v>0</v>
      </c>
      <c r="AQ24" s="48">
        <f>AR24+AS24</f>
        <v>2211266</v>
      </c>
      <c r="AR24" s="93">
        <v>1787313</v>
      </c>
      <c r="AS24" s="93">
        <v>423953</v>
      </c>
      <c r="AT24" s="48">
        <f>+AU24+AX24</f>
        <v>2232193</v>
      </c>
      <c r="AU24" s="48">
        <f>AV24+AW24</f>
        <v>0</v>
      </c>
      <c r="AV24" s="93">
        <v>0</v>
      </c>
      <c r="AW24" s="93">
        <v>0</v>
      </c>
      <c r="AX24" s="48">
        <f>AY24+AZ24</f>
        <v>2232193</v>
      </c>
      <c r="AY24" s="93">
        <v>1815938</v>
      </c>
      <c r="AZ24" s="93">
        <v>416255</v>
      </c>
      <c r="BA24" s="48">
        <f>+BB24+BE24</f>
        <v>6557733</v>
      </c>
      <c r="BB24" s="48">
        <f>BC24+BD24</f>
        <v>0</v>
      </c>
      <c r="BC24" s="93">
        <f>+AH24+AO24+AV24</f>
        <v>0</v>
      </c>
      <c r="BD24" s="93">
        <f>+AI24+AP24+AW24</f>
        <v>0</v>
      </c>
      <c r="BE24" s="48">
        <f>BF24+BG24</f>
        <v>6557733</v>
      </c>
      <c r="BF24" s="93">
        <f>+AK24+AR24+AY24</f>
        <v>5330081</v>
      </c>
      <c r="BG24" s="93">
        <f>+AL24+AS24+AZ24</f>
        <v>1227652</v>
      </c>
      <c r="BH24" s="48">
        <f>+BI24+BL24</f>
        <v>2073309</v>
      </c>
      <c r="BI24" s="48">
        <f>BJ24+BK24</f>
        <v>0</v>
      </c>
      <c r="BJ24" s="93">
        <v>0</v>
      </c>
      <c r="BK24" s="93">
        <v>0</v>
      </c>
      <c r="BL24" s="48">
        <f>BM24+BN24</f>
        <v>2073309</v>
      </c>
      <c r="BM24" s="93">
        <v>1661269</v>
      </c>
      <c r="BN24" s="93">
        <v>412040</v>
      </c>
      <c r="BO24" s="48">
        <f>+BP24+BS24</f>
        <v>2179983</v>
      </c>
      <c r="BP24" s="48">
        <f>BQ24+BR24</f>
        <v>0</v>
      </c>
      <c r="BQ24" s="93">
        <v>0</v>
      </c>
      <c r="BR24" s="93">
        <v>0</v>
      </c>
      <c r="BS24" s="48">
        <f>BT24+BU24</f>
        <v>2179983</v>
      </c>
      <c r="BT24" s="93">
        <v>1756584</v>
      </c>
      <c r="BU24" s="93">
        <v>423399</v>
      </c>
      <c r="BV24" s="48">
        <f>+BW24+BZ24</f>
        <v>2227181</v>
      </c>
      <c r="BW24" s="48">
        <f>BX24+BY24</f>
        <v>0</v>
      </c>
      <c r="BX24" s="93">
        <v>0</v>
      </c>
      <c r="BY24" s="93">
        <v>0</v>
      </c>
      <c r="BZ24" s="48">
        <f>CA24+CB24</f>
        <v>2227181</v>
      </c>
      <c r="CA24" s="93">
        <v>1805798</v>
      </c>
      <c r="CB24" s="93">
        <v>421383</v>
      </c>
      <c r="CC24" s="48">
        <f>+CD24+CG24</f>
        <v>6480473</v>
      </c>
      <c r="CD24" s="48">
        <f>CE24+CF24</f>
        <v>0</v>
      </c>
      <c r="CE24" s="93">
        <f>+BJ24+BQ24+BX24</f>
        <v>0</v>
      </c>
      <c r="CF24" s="93">
        <f>+BK24+BR24+BY24</f>
        <v>0</v>
      </c>
      <c r="CG24" s="48">
        <f>CH24+CI24</f>
        <v>6480473</v>
      </c>
      <c r="CH24" s="93">
        <f>+BM24+BT24+CA24</f>
        <v>5223651</v>
      </c>
      <c r="CI24" s="93">
        <f>+BN24+BU24+CB24</f>
        <v>1256822</v>
      </c>
      <c r="CJ24" s="48">
        <f>+CK24+CN24</f>
        <v>2348831</v>
      </c>
      <c r="CK24" s="48">
        <f>CL24+CM24</f>
        <v>0</v>
      </c>
      <c r="CL24" s="93">
        <v>0</v>
      </c>
      <c r="CM24" s="93">
        <v>0</v>
      </c>
      <c r="CN24" s="48">
        <f>CO24+CP24</f>
        <v>2348831</v>
      </c>
      <c r="CO24" s="93">
        <v>1873511</v>
      </c>
      <c r="CP24" s="93">
        <v>475320</v>
      </c>
      <c r="CQ24" s="48">
        <f>+CR24+CU24</f>
        <v>2274460</v>
      </c>
      <c r="CR24" s="48">
        <f>CS24+CT24</f>
        <v>0</v>
      </c>
      <c r="CS24" s="93">
        <v>0</v>
      </c>
      <c r="CT24" s="93">
        <v>0</v>
      </c>
      <c r="CU24" s="48">
        <f>CV24+CW24</f>
        <v>2274460</v>
      </c>
      <c r="CV24" s="93">
        <v>1900884</v>
      </c>
      <c r="CW24" s="93">
        <v>373576</v>
      </c>
      <c r="CX24" s="48">
        <f>+CY24+DB24</f>
        <v>2202057</v>
      </c>
      <c r="CY24" s="48">
        <f>CZ24+DA24</f>
        <v>0</v>
      </c>
      <c r="CZ24" s="93">
        <v>0</v>
      </c>
      <c r="DA24" s="93">
        <v>0</v>
      </c>
      <c r="DB24" s="48">
        <f>DC24+DD24</f>
        <v>2202057</v>
      </c>
      <c r="DC24" s="93">
        <v>1763686</v>
      </c>
      <c r="DD24" s="93">
        <v>438371</v>
      </c>
      <c r="DE24" s="48">
        <f>+DF24+DI24</f>
        <v>6825348</v>
      </c>
      <c r="DF24" s="48">
        <f>DG24+DH24</f>
        <v>0</v>
      </c>
      <c r="DG24" s="93">
        <f>+CL24+CS24+CZ24</f>
        <v>0</v>
      </c>
      <c r="DH24" s="93">
        <f>+CM24+CT24+DA24</f>
        <v>0</v>
      </c>
      <c r="DI24" s="48">
        <f>DJ24+DK24</f>
        <v>6825348</v>
      </c>
      <c r="DJ24" s="93">
        <f>+CO24+CV24+DC24</f>
        <v>5538081</v>
      </c>
      <c r="DK24" s="93">
        <f>+CP24+CW24+DD24</f>
        <v>1287267</v>
      </c>
      <c r="DL24" s="48">
        <f>+DM24+DP24</f>
        <v>25981580</v>
      </c>
      <c r="DM24" s="48">
        <f>DN24+DO24</f>
        <v>0</v>
      </c>
      <c r="DN24" s="93">
        <f>AA24+BC24+CE24+DG24</f>
        <v>0</v>
      </c>
      <c r="DO24" s="93">
        <f>AB24+BD24+CF24+DH24</f>
        <v>0</v>
      </c>
      <c r="DP24" s="48">
        <f>DQ24+DR24</f>
        <v>25981580</v>
      </c>
      <c r="DQ24" s="93">
        <f>AD24+BF24+CH24+DJ24</f>
        <v>21011950</v>
      </c>
      <c r="DR24" s="93">
        <f>AE24+BG24+CI24+DK24</f>
        <v>4969630</v>
      </c>
    </row>
    <row r="25" spans="1:122" s="3" customFormat="1" ht="15" customHeight="1" x14ac:dyDescent="0.25">
      <c r="A25" s="49"/>
      <c r="B25" s="50"/>
      <c r="C25" s="54" t="s">
        <v>29</v>
      </c>
      <c r="D25" s="48">
        <f>+E25+H25</f>
        <v>65800</v>
      </c>
      <c r="E25" s="48">
        <f>F25+G25</f>
        <v>0</v>
      </c>
      <c r="F25" s="93">
        <v>0</v>
      </c>
      <c r="G25" s="93">
        <v>0</v>
      </c>
      <c r="H25" s="48">
        <f>I25+J25</f>
        <v>65800</v>
      </c>
      <c r="I25" s="93">
        <v>65800</v>
      </c>
      <c r="J25" s="93">
        <v>0</v>
      </c>
      <c r="K25" s="48">
        <f>+L25+O25</f>
        <v>57507.45</v>
      </c>
      <c r="L25" s="48">
        <f>M25+N25</f>
        <v>0</v>
      </c>
      <c r="M25" s="93">
        <v>0</v>
      </c>
      <c r="N25" s="93">
        <v>0</v>
      </c>
      <c r="O25" s="48">
        <f>P25+Q25</f>
        <v>57507.45</v>
      </c>
      <c r="P25" s="93">
        <v>57507.45</v>
      </c>
      <c r="Q25" s="93">
        <v>0</v>
      </c>
      <c r="R25" s="48">
        <f>+S25+V25</f>
        <v>59215</v>
      </c>
      <c r="S25" s="48">
        <f>T25+U25</f>
        <v>0</v>
      </c>
      <c r="T25" s="93">
        <v>0</v>
      </c>
      <c r="U25" s="93">
        <v>0</v>
      </c>
      <c r="V25" s="48">
        <f>W25+X25</f>
        <v>59215</v>
      </c>
      <c r="W25" s="93">
        <v>59215</v>
      </c>
      <c r="X25" s="93">
        <v>0</v>
      </c>
      <c r="Y25" s="48">
        <f>+Z25+AC25</f>
        <v>182522.45</v>
      </c>
      <c r="Z25" s="48">
        <f>AA25+AB25</f>
        <v>0</v>
      </c>
      <c r="AA25" s="93">
        <f>+F25+M25+T25</f>
        <v>0</v>
      </c>
      <c r="AB25" s="93">
        <f>+G25+N25+U25</f>
        <v>0</v>
      </c>
      <c r="AC25" s="48">
        <f>AD25+AE25</f>
        <v>182522.45</v>
      </c>
      <c r="AD25" s="93">
        <f>+I25+P25+W25</f>
        <v>182522.45</v>
      </c>
      <c r="AE25" s="93">
        <f>+J25+Q25+X25</f>
        <v>0</v>
      </c>
      <c r="AF25" s="48">
        <f>+AG25+AJ25</f>
        <v>109810.53</v>
      </c>
      <c r="AG25" s="48">
        <f>AH25+AI25</f>
        <v>0</v>
      </c>
      <c r="AH25" s="93">
        <v>0</v>
      </c>
      <c r="AI25" s="93">
        <v>0</v>
      </c>
      <c r="AJ25" s="48">
        <f>AK25+AL25</f>
        <v>109810.53</v>
      </c>
      <c r="AK25" s="93">
        <v>109810.53</v>
      </c>
      <c r="AL25" s="93">
        <v>0</v>
      </c>
      <c r="AM25" s="48">
        <f>+AN25+AQ25</f>
        <v>109398.73</v>
      </c>
      <c r="AN25" s="48">
        <f>AO25+AP25</f>
        <v>0</v>
      </c>
      <c r="AO25" s="93">
        <v>0</v>
      </c>
      <c r="AP25" s="93">
        <v>0</v>
      </c>
      <c r="AQ25" s="48">
        <f>AR25+AS25</f>
        <v>109398.73</v>
      </c>
      <c r="AR25" s="93">
        <v>109398.73</v>
      </c>
      <c r="AS25" s="93">
        <v>0</v>
      </c>
      <c r="AT25" s="48">
        <f>+AU25+AX25</f>
        <v>33000</v>
      </c>
      <c r="AU25" s="48">
        <f>AV25+AW25</f>
        <v>0</v>
      </c>
      <c r="AV25" s="93">
        <v>0</v>
      </c>
      <c r="AW25" s="93">
        <v>0</v>
      </c>
      <c r="AX25" s="48">
        <f>AY25+AZ25</f>
        <v>33000</v>
      </c>
      <c r="AY25" s="93">
        <v>33000</v>
      </c>
      <c r="AZ25" s="93">
        <v>0</v>
      </c>
      <c r="BA25" s="48">
        <f>+BB25+BE25</f>
        <v>252209.26</v>
      </c>
      <c r="BB25" s="48">
        <f>BC25+BD25</f>
        <v>0</v>
      </c>
      <c r="BC25" s="93">
        <f>+AH25+AO25+AV25</f>
        <v>0</v>
      </c>
      <c r="BD25" s="93">
        <f>+AI25+AP25+AW25</f>
        <v>0</v>
      </c>
      <c r="BE25" s="48">
        <f>BF25+BG25</f>
        <v>252209.26</v>
      </c>
      <c r="BF25" s="93">
        <f>+AK25+AR25+AY25</f>
        <v>252209.26</v>
      </c>
      <c r="BG25" s="93">
        <f>+AL25+AS25+AZ25</f>
        <v>0</v>
      </c>
      <c r="BH25" s="48">
        <f>+BI25+BL25</f>
        <v>7000</v>
      </c>
      <c r="BI25" s="48">
        <f>BJ25+BK25</f>
        <v>0</v>
      </c>
      <c r="BJ25" s="93">
        <v>0</v>
      </c>
      <c r="BK25" s="93">
        <v>0</v>
      </c>
      <c r="BL25" s="48">
        <f>BM25+BN25</f>
        <v>7000</v>
      </c>
      <c r="BM25" s="93">
        <v>7000</v>
      </c>
      <c r="BN25" s="93">
        <v>0</v>
      </c>
      <c r="BO25" s="48">
        <f>+BP25+BS25</f>
        <v>121061.76999999999</v>
      </c>
      <c r="BP25" s="48">
        <f>BQ25+BR25</f>
        <v>0</v>
      </c>
      <c r="BQ25" s="93">
        <v>0</v>
      </c>
      <c r="BR25" s="93">
        <v>0</v>
      </c>
      <c r="BS25" s="48">
        <f>BT25+BU25</f>
        <v>121061.76999999999</v>
      </c>
      <c r="BT25" s="93">
        <v>121061.76999999999</v>
      </c>
      <c r="BU25" s="93">
        <v>0</v>
      </c>
      <c r="BV25" s="48">
        <f>+BW25+BZ25</f>
        <v>110964.86</v>
      </c>
      <c r="BW25" s="48">
        <f>BX25+BY25</f>
        <v>0</v>
      </c>
      <c r="BX25" s="93">
        <v>0</v>
      </c>
      <c r="BY25" s="93">
        <v>0</v>
      </c>
      <c r="BZ25" s="48">
        <f>CA25+CB25</f>
        <v>110964.86</v>
      </c>
      <c r="CA25" s="93">
        <v>110964.86</v>
      </c>
      <c r="CB25" s="93">
        <v>0</v>
      </c>
      <c r="CC25" s="48">
        <f>+CD25+CG25</f>
        <v>239026.63</v>
      </c>
      <c r="CD25" s="48">
        <f>CE25+CF25</f>
        <v>0</v>
      </c>
      <c r="CE25" s="93">
        <f>+BJ25+BQ25+BX25</f>
        <v>0</v>
      </c>
      <c r="CF25" s="93">
        <f>+BK25+BR25+BY25</f>
        <v>0</v>
      </c>
      <c r="CG25" s="48">
        <f>CH25+CI25</f>
        <v>239026.63</v>
      </c>
      <c r="CH25" s="93">
        <f>+BM25+BT25+CA25</f>
        <v>239026.63</v>
      </c>
      <c r="CI25" s="93">
        <f>+BN25+BU25+CB25</f>
        <v>0</v>
      </c>
      <c r="CJ25" s="48">
        <f>+CK25+CN25</f>
        <v>112068.53</v>
      </c>
      <c r="CK25" s="48">
        <f>CL25+CM25</f>
        <v>0</v>
      </c>
      <c r="CL25" s="93">
        <v>0</v>
      </c>
      <c r="CM25" s="93">
        <v>0</v>
      </c>
      <c r="CN25" s="48">
        <f>CO25+CP25</f>
        <v>112068.53</v>
      </c>
      <c r="CO25" s="93">
        <v>112068.53</v>
      </c>
      <c r="CP25" s="93">
        <v>0</v>
      </c>
      <c r="CQ25" s="48">
        <f>+CR25+CU25</f>
        <v>0</v>
      </c>
      <c r="CR25" s="48">
        <f>CS25+CT25</f>
        <v>0</v>
      </c>
      <c r="CS25" s="93">
        <v>0</v>
      </c>
      <c r="CT25" s="93">
        <v>0</v>
      </c>
      <c r="CU25" s="48">
        <f>CV25+CW25</f>
        <v>0</v>
      </c>
      <c r="CV25" s="93">
        <v>0</v>
      </c>
      <c r="CW25" s="93">
        <v>0</v>
      </c>
      <c r="CX25" s="48">
        <f>+CY25+DB25</f>
        <v>96682.853000000003</v>
      </c>
      <c r="CY25" s="48">
        <f>CZ25+DA25</f>
        <v>0</v>
      </c>
      <c r="CZ25" s="93">
        <v>0</v>
      </c>
      <c r="DA25" s="93">
        <v>0</v>
      </c>
      <c r="DB25" s="48">
        <f>DC25+DD25</f>
        <v>96682.853000000003</v>
      </c>
      <c r="DC25" s="93">
        <v>96682.853000000003</v>
      </c>
      <c r="DD25" s="93">
        <v>0</v>
      </c>
      <c r="DE25" s="48">
        <f>+DF25+DI25</f>
        <v>208751.383</v>
      </c>
      <c r="DF25" s="48">
        <f>DG25+DH25</f>
        <v>0</v>
      </c>
      <c r="DG25" s="93">
        <f>+CL25+CS25+CZ25</f>
        <v>0</v>
      </c>
      <c r="DH25" s="93">
        <f>+CM25+CT25+DA25</f>
        <v>0</v>
      </c>
      <c r="DI25" s="48">
        <f>DJ25+DK25</f>
        <v>208751.383</v>
      </c>
      <c r="DJ25" s="93">
        <f>+CO25+CV25+DC25</f>
        <v>208751.383</v>
      </c>
      <c r="DK25" s="93">
        <f>+CP25+CW25+DD25</f>
        <v>0</v>
      </c>
      <c r="DL25" s="48">
        <f>+DM25+DP25</f>
        <v>882509.72300000011</v>
      </c>
      <c r="DM25" s="48">
        <f>DN25+DO25</f>
        <v>0</v>
      </c>
      <c r="DN25" s="93">
        <f>AA25+BC25+CE25+DG25</f>
        <v>0</v>
      </c>
      <c r="DO25" s="93">
        <f>AB25+BD25+CF25+DH25</f>
        <v>0</v>
      </c>
      <c r="DP25" s="48">
        <f>DQ25+DR25</f>
        <v>882509.72300000011</v>
      </c>
      <c r="DQ25" s="93">
        <f>AD25+BF25+CH25+DJ25</f>
        <v>882509.72300000011</v>
      </c>
      <c r="DR25" s="93">
        <f>AE25+BG25+CI25+DK25</f>
        <v>0</v>
      </c>
    </row>
    <row r="26" spans="1:122" s="3" customFormat="1" ht="15" customHeight="1" x14ac:dyDescent="0.25">
      <c r="A26" s="52"/>
      <c r="B26" s="50"/>
      <c r="C26" s="56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</row>
    <row r="27" spans="1:122" s="3" customFormat="1" ht="15" customHeight="1" x14ac:dyDescent="0.25">
      <c r="A27" s="49"/>
      <c r="B27" s="50" t="s">
        <v>30</v>
      </c>
      <c r="C27" s="51"/>
      <c r="D27" s="48">
        <f>E27+H27</f>
        <v>1762781.0074</v>
      </c>
      <c r="E27" s="48">
        <f>SUM(F27:G27)</f>
        <v>1548401.3123999999</v>
      </c>
      <c r="F27" s="48">
        <f>+F28+F31+F34</f>
        <v>644589.84539999999</v>
      </c>
      <c r="G27" s="48">
        <f>+G28+G31+G34</f>
        <v>903811.46699999995</v>
      </c>
      <c r="H27" s="48">
        <f>SUM(I27:J27)</f>
        <v>214379.69500000001</v>
      </c>
      <c r="I27" s="48">
        <f>+I28+I31+I34</f>
        <v>214379.69500000001</v>
      </c>
      <c r="J27" s="48">
        <f>+J28+J31+J34</f>
        <v>0</v>
      </c>
      <c r="K27" s="48">
        <f t="shared" ref="K27" si="179">L27+O27</f>
        <v>2072381.3334000004</v>
      </c>
      <c r="L27" s="48">
        <f t="shared" ref="L27" si="180">SUM(M27:N27)</f>
        <v>1707733.6054000002</v>
      </c>
      <c r="M27" s="48">
        <f>+M28+M31+M34</f>
        <v>683239.98940000008</v>
      </c>
      <c r="N27" s="48">
        <f>+N28+N31+N34</f>
        <v>1024493.616</v>
      </c>
      <c r="O27" s="48">
        <f t="shared" ref="O27" si="181">SUM(P27:Q27)</f>
        <v>364647.728</v>
      </c>
      <c r="P27" s="48">
        <f>+P28+P31+P34</f>
        <v>364647.728</v>
      </c>
      <c r="Q27" s="48">
        <f>+Q28+Q31+Q34</f>
        <v>0</v>
      </c>
      <c r="R27" s="48">
        <f t="shared" ref="R27" si="182">S27+V27</f>
        <v>2506573.853608158</v>
      </c>
      <c r="S27" s="48">
        <f t="shared" ref="S27" si="183">SUM(T27:U27)</f>
        <v>1982314.7636081579</v>
      </c>
      <c r="T27" s="48">
        <f>+T28+T31+T34</f>
        <v>813571.5959999999</v>
      </c>
      <c r="U27" s="48">
        <f>+U28+U31+U34</f>
        <v>1168743.167608158</v>
      </c>
      <c r="V27" s="48">
        <f t="shared" ref="V27" si="184">SUM(W27:X27)</f>
        <v>524259.09000000008</v>
      </c>
      <c r="W27" s="48">
        <f>+W28+W31+W34</f>
        <v>504259.09000000008</v>
      </c>
      <c r="X27" s="48">
        <f>+X28+X31+X34</f>
        <v>20000</v>
      </c>
      <c r="Y27" s="48">
        <f t="shared" ref="Y27" si="185">Z27+AC27</f>
        <v>6341736.1944081578</v>
      </c>
      <c r="Z27" s="48">
        <f t="shared" ref="Z27" si="186">SUM(AA27:AB27)</f>
        <v>5238449.6814081576</v>
      </c>
      <c r="AA27" s="48">
        <f>+AA28+AA31+AA34</f>
        <v>2141401.4307999997</v>
      </c>
      <c r="AB27" s="48">
        <f>+AB28+AB31+AB34</f>
        <v>3097048.2506081578</v>
      </c>
      <c r="AC27" s="48">
        <f t="shared" ref="AC27" si="187">SUM(AD27:AE27)</f>
        <v>1103286.513</v>
      </c>
      <c r="AD27" s="48">
        <f>+AD28+AD31+AD34</f>
        <v>1083286.513</v>
      </c>
      <c r="AE27" s="48">
        <f>+AE28+AE31+AE34</f>
        <v>20000</v>
      </c>
      <c r="AF27" s="48">
        <f t="shared" ref="AF27" si="188">AG27+AJ27</f>
        <v>2013086.3413</v>
      </c>
      <c r="AG27" s="48">
        <f t="shared" ref="AG27" si="189">SUM(AH27:AI27)</f>
        <v>1720279.7308</v>
      </c>
      <c r="AH27" s="48">
        <f>+AH28+AH31+AH34</f>
        <v>762756.22680000006</v>
      </c>
      <c r="AI27" s="48">
        <f>+AI28+AI31+AI34</f>
        <v>957523.50399999996</v>
      </c>
      <c r="AJ27" s="48">
        <f t="shared" ref="AJ27" si="190">SUM(AK27:AL27)</f>
        <v>292806.61050000007</v>
      </c>
      <c r="AK27" s="48">
        <f>+AK28+AK31+AK34</f>
        <v>272806.61050000007</v>
      </c>
      <c r="AL27" s="48">
        <f>+AL28+AL31+AL34</f>
        <v>20000</v>
      </c>
      <c r="AM27" s="48">
        <f t="shared" ref="AM27" si="191">AN27+AQ27</f>
        <v>2603216.9679999999</v>
      </c>
      <c r="AN27" s="48">
        <f t="shared" ref="AN27" si="192">SUM(AO27:AP27)</f>
        <v>1949425.648</v>
      </c>
      <c r="AO27" s="48">
        <f>+AO28+AO31+AO34</f>
        <v>753282.1370000001</v>
      </c>
      <c r="AP27" s="48">
        <f>+AP28+AP31+AP34</f>
        <v>1196143.5109999999</v>
      </c>
      <c r="AQ27" s="48">
        <f t="shared" ref="AQ27" si="193">SUM(AR27:AS27)</f>
        <v>653791.31999999995</v>
      </c>
      <c r="AR27" s="48">
        <f>+AR28+AR31+AR34</f>
        <v>653791.31999999995</v>
      </c>
      <c r="AS27" s="48">
        <f>+AS28+AS31+AS34</f>
        <v>0</v>
      </c>
      <c r="AT27" s="48">
        <f t="shared" ref="AT27" si="194">AU27+AX27</f>
        <v>2185283.608</v>
      </c>
      <c r="AU27" s="48">
        <f t="shared" ref="AU27" si="195">SUM(AV27:AW27)</f>
        <v>1772664.2050000001</v>
      </c>
      <c r="AV27" s="48">
        <f>+AV28+AV31+AV34</f>
        <v>633288.152</v>
      </c>
      <c r="AW27" s="48">
        <f>+AW28+AW31+AW34</f>
        <v>1139376.0530000001</v>
      </c>
      <c r="AX27" s="48">
        <f t="shared" ref="AX27" si="196">SUM(AY27:AZ27)</f>
        <v>412619.40300000005</v>
      </c>
      <c r="AY27" s="48">
        <f>+AY28+AY31+AY34</f>
        <v>412619.40300000005</v>
      </c>
      <c r="AZ27" s="48">
        <f>+AZ28+AZ31+AZ34</f>
        <v>0</v>
      </c>
      <c r="BA27" s="48">
        <f t="shared" ref="BA27" si="197">BB27+BE27</f>
        <v>6801586.9172999989</v>
      </c>
      <c r="BB27" s="48">
        <f t="shared" ref="BB27" si="198">SUM(BC27:BD27)</f>
        <v>5442369.5837999992</v>
      </c>
      <c r="BC27" s="48">
        <f>+BC28+BC31+BC34</f>
        <v>2149326.5158000002</v>
      </c>
      <c r="BD27" s="48">
        <f>+BD28+BD31+BD34</f>
        <v>3293043.0679999995</v>
      </c>
      <c r="BE27" s="48">
        <f t="shared" ref="BE27" si="199">SUM(BF27:BG27)</f>
        <v>1359217.3335000002</v>
      </c>
      <c r="BF27" s="48">
        <f>+BF28+BF31+BF34</f>
        <v>1339217.3335000002</v>
      </c>
      <c r="BG27" s="48">
        <f>+BG28+BG31+BG34</f>
        <v>20000</v>
      </c>
      <c r="BH27" s="48">
        <f t="shared" ref="BH27" si="200">BI27+BL27</f>
        <v>1825523.7410000002</v>
      </c>
      <c r="BI27" s="48">
        <f t="shared" ref="BI27" si="201">SUM(BJ27:BK27)</f>
        <v>1599656.3180000002</v>
      </c>
      <c r="BJ27" s="48">
        <f>+BJ28+BJ31+BJ34</f>
        <v>555713.45500000007</v>
      </c>
      <c r="BK27" s="48">
        <f>+BK28+BK31+BK34</f>
        <v>1043942.8630000001</v>
      </c>
      <c r="BL27" s="48">
        <f t="shared" ref="BL27" si="202">SUM(BM27:BN27)</f>
        <v>225867.42299999995</v>
      </c>
      <c r="BM27" s="48">
        <f>+BM28+BM31+BM34</f>
        <v>225867.42299999995</v>
      </c>
      <c r="BN27" s="48">
        <f>+BN28+BN31+BN34</f>
        <v>0</v>
      </c>
      <c r="BO27" s="48">
        <f t="shared" ref="BO27" si="203">BP27+BS27</f>
        <v>2054139.4110000001</v>
      </c>
      <c r="BP27" s="48">
        <f t="shared" ref="BP27" si="204">SUM(BQ27:BR27)</f>
        <v>1761211.111</v>
      </c>
      <c r="BQ27" s="48">
        <f>+BQ28+BQ31+BQ34</f>
        <v>664510.66700000013</v>
      </c>
      <c r="BR27" s="48">
        <f>+BR28+BR31+BR34</f>
        <v>1096700.4439999999</v>
      </c>
      <c r="BS27" s="48">
        <f t="shared" ref="BS27" si="205">SUM(BT27:BU27)</f>
        <v>292928.30000000005</v>
      </c>
      <c r="BT27" s="48">
        <f>+BT28+BT31+BT34</f>
        <v>292928.30000000005</v>
      </c>
      <c r="BU27" s="48">
        <f>+BU28+BU31+BU34</f>
        <v>0</v>
      </c>
      <c r="BV27" s="48">
        <f t="shared" ref="BV27" si="206">BW27+BZ27</f>
        <v>2141237.423</v>
      </c>
      <c r="BW27" s="48">
        <f t="shared" ref="BW27" si="207">SUM(BX27:BY27)</f>
        <v>1672061.1329999999</v>
      </c>
      <c r="BX27" s="48">
        <f>+BX28+BX31+BX34</f>
        <v>643680.71699999995</v>
      </c>
      <c r="BY27" s="48">
        <f>+BY28+BY31+BY34</f>
        <v>1028380.4160000001</v>
      </c>
      <c r="BZ27" s="48">
        <f t="shared" ref="BZ27" si="208">SUM(CA27:CB27)</f>
        <v>469176.28999999992</v>
      </c>
      <c r="CA27" s="48">
        <f>+CA28+CA31+CA34</f>
        <v>469176.28999999992</v>
      </c>
      <c r="CB27" s="48">
        <f>+CB28+CB31+CB34</f>
        <v>0</v>
      </c>
      <c r="CC27" s="48">
        <f t="shared" ref="CC27" si="209">CD27+CG27</f>
        <v>6020900.5750000011</v>
      </c>
      <c r="CD27" s="48">
        <f t="shared" ref="CD27" si="210">SUM(CE27:CF27)</f>
        <v>5032928.5620000008</v>
      </c>
      <c r="CE27" s="48">
        <f>+CE28+CE31+CE34</f>
        <v>1863904.8390000002</v>
      </c>
      <c r="CF27" s="48">
        <f>+CF28+CF31+CF34</f>
        <v>3169023.7230000002</v>
      </c>
      <c r="CG27" s="48">
        <f t="shared" ref="CG27" si="211">SUM(CH27:CI27)</f>
        <v>987972.01299999992</v>
      </c>
      <c r="CH27" s="48">
        <f>+CH28+CH31+CH34</f>
        <v>987972.01299999992</v>
      </c>
      <c r="CI27" s="48">
        <f>+CI28+CI31+CI34</f>
        <v>0</v>
      </c>
      <c r="CJ27" s="48">
        <f t="shared" ref="CJ27" si="212">CK27+CN27</f>
        <v>2158603.0410000002</v>
      </c>
      <c r="CK27" s="48">
        <f t="shared" ref="CK27" si="213">SUM(CL27:CM27)</f>
        <v>1756256.9760000003</v>
      </c>
      <c r="CL27" s="48">
        <f>+CL28+CL31+CL34</f>
        <v>696298.10600000015</v>
      </c>
      <c r="CM27" s="48">
        <f>+CM28+CM31+CM34</f>
        <v>1059958.8700000001</v>
      </c>
      <c r="CN27" s="48">
        <f t="shared" ref="CN27" si="214">SUM(CO27:CP27)</f>
        <v>402346.06500000006</v>
      </c>
      <c r="CO27" s="48">
        <f>+CO28+CO31+CO34</f>
        <v>371745.31100000005</v>
      </c>
      <c r="CP27" s="48">
        <f>+CP28+CP31+CP34</f>
        <v>30600.754000000001</v>
      </c>
      <c r="CQ27" s="48">
        <f t="shared" ref="CQ27" si="215">CR27+CU27</f>
        <v>2138158.2290000003</v>
      </c>
      <c r="CR27" s="48">
        <f t="shared" ref="CR27" si="216">SUM(CS27:CT27)</f>
        <v>1684460.5630000001</v>
      </c>
      <c r="CS27" s="48">
        <f>+CS28+CS31+CS34</f>
        <v>678070.03</v>
      </c>
      <c r="CT27" s="48">
        <f>+CT28+CT31+CT34</f>
        <v>1006390.5329999999</v>
      </c>
      <c r="CU27" s="48">
        <f t="shared" ref="CU27" si="217">SUM(CV27:CW27)</f>
        <v>453697.66600000003</v>
      </c>
      <c r="CV27" s="48">
        <f>+CV28+CV31+CV34</f>
        <v>453697.66600000003</v>
      </c>
      <c r="CW27" s="48">
        <f>+CW28+CW31+CW34</f>
        <v>0</v>
      </c>
      <c r="CX27" s="48">
        <f t="shared" ref="CX27" si="218">CY27+DB27</f>
        <v>2043232.1179999998</v>
      </c>
      <c r="CY27" s="48">
        <f t="shared" ref="CY27" si="219">SUM(CZ27:DA27)</f>
        <v>1716270.4709999999</v>
      </c>
      <c r="CZ27" s="48">
        <f>+CZ28+CZ31+CZ34</f>
        <v>699986.09899999993</v>
      </c>
      <c r="DA27" s="48">
        <f>+DA28+DA31+DA34</f>
        <v>1016284.372</v>
      </c>
      <c r="DB27" s="48">
        <f t="shared" ref="DB27" si="220">SUM(DC27:DD27)</f>
        <v>326961.64699999988</v>
      </c>
      <c r="DC27" s="48">
        <f>+DC28+DC31+DC34</f>
        <v>326961.64699999988</v>
      </c>
      <c r="DD27" s="48">
        <f>+DD28+DD31+DD34</f>
        <v>0</v>
      </c>
      <c r="DE27" s="48">
        <f t="shared" ref="DE27" si="221">DF27+DI27</f>
        <v>6339993.3879999993</v>
      </c>
      <c r="DF27" s="48">
        <f t="shared" ref="DF27" si="222">SUM(DG27:DH27)</f>
        <v>5156988.01</v>
      </c>
      <c r="DG27" s="48">
        <f>+DG28+DG31+DG34</f>
        <v>2074354.2349999999</v>
      </c>
      <c r="DH27" s="48">
        <f>+DH28+DH31+DH34</f>
        <v>3082633.7749999999</v>
      </c>
      <c r="DI27" s="48">
        <f t="shared" ref="DI27" si="223">SUM(DJ27:DK27)</f>
        <v>1183005.3779999998</v>
      </c>
      <c r="DJ27" s="48">
        <f>+DJ28+DJ31+DJ34</f>
        <v>1152404.6239999998</v>
      </c>
      <c r="DK27" s="48">
        <f>+DK28+DK31+DK34</f>
        <v>30600.754000000001</v>
      </c>
      <c r="DL27" s="48">
        <f t="shared" ref="DL27" si="224">DM27+DP27</f>
        <v>25504217.07470816</v>
      </c>
      <c r="DM27" s="48">
        <f t="shared" ref="DM27" si="225">SUM(DN27:DO27)</f>
        <v>20870735.837208159</v>
      </c>
      <c r="DN27" s="48">
        <f>+DN28+DN31+DN34</f>
        <v>8228987.0206000004</v>
      </c>
      <c r="DO27" s="48">
        <f>+DO28+DO31+DO34</f>
        <v>12641748.816608159</v>
      </c>
      <c r="DP27" s="48">
        <f t="shared" ref="DP27" si="226">SUM(DQ27:DR27)</f>
        <v>4633481.2374999998</v>
      </c>
      <c r="DQ27" s="48">
        <f>+DQ28+DQ31+DQ34</f>
        <v>4562880.4835000001</v>
      </c>
      <c r="DR27" s="48">
        <f>+DR28+DR31+DR34</f>
        <v>70600.754000000001</v>
      </c>
    </row>
    <row r="28" spans="1:122" s="3" customFormat="1" ht="15" customHeight="1" x14ac:dyDescent="0.25">
      <c r="A28" s="52"/>
      <c r="B28" s="50"/>
      <c r="C28" s="51" t="s">
        <v>31</v>
      </c>
      <c r="D28" s="48">
        <f t="shared" ref="D28" si="227">+E28+H28</f>
        <v>1157642.05</v>
      </c>
      <c r="E28" s="48">
        <f t="shared" ref="E28" si="228">F28+G28</f>
        <v>1157642.05</v>
      </c>
      <c r="F28" s="93">
        <f>SUM(F29:F30)</f>
        <v>275862.75</v>
      </c>
      <c r="G28" s="93">
        <f>SUM(G29:G30)</f>
        <v>881779.3</v>
      </c>
      <c r="H28" s="48">
        <f t="shared" ref="H28" si="229">I28+J28</f>
        <v>0</v>
      </c>
      <c r="I28" s="93">
        <f>SUM(I29:I30)</f>
        <v>0</v>
      </c>
      <c r="J28" s="93">
        <f>SUM(J29:J30)</f>
        <v>0</v>
      </c>
      <c r="K28" s="48">
        <f t="shared" ref="K28" si="230">+L28+O28</f>
        <v>1320509.743</v>
      </c>
      <c r="L28" s="48">
        <f t="shared" ref="L28" si="231">M28+N28</f>
        <v>1320509.743</v>
      </c>
      <c r="M28" s="93">
        <f t="shared" ref="M28:N28" si="232">SUM(M29:M30)</f>
        <v>320794.25</v>
      </c>
      <c r="N28" s="93">
        <f t="shared" si="232"/>
        <v>999715.49300000002</v>
      </c>
      <c r="O28" s="48">
        <f t="shared" ref="O28" si="233">P28+Q28</f>
        <v>0</v>
      </c>
      <c r="P28" s="93">
        <f t="shared" ref="P28:Q28" si="234">SUM(P29:P30)</f>
        <v>0</v>
      </c>
      <c r="Q28" s="93">
        <f t="shared" si="234"/>
        <v>0</v>
      </c>
      <c r="R28" s="48">
        <f t="shared" ref="R28" si="235">+S28+V28</f>
        <v>1495399.0519999999</v>
      </c>
      <c r="S28" s="48">
        <f t="shared" ref="S28" si="236">T28+U28</f>
        <v>1495399.0519999999</v>
      </c>
      <c r="T28" s="93">
        <f t="shared" ref="T28:U28" si="237">SUM(T29:T30)</f>
        <v>370849.19199999998</v>
      </c>
      <c r="U28" s="93">
        <f t="shared" si="237"/>
        <v>1124549.8599999999</v>
      </c>
      <c r="V28" s="48">
        <f t="shared" ref="V28" si="238">W28+X28</f>
        <v>0</v>
      </c>
      <c r="W28" s="93">
        <f t="shared" ref="W28:X28" si="239">SUM(W29:W30)</f>
        <v>0</v>
      </c>
      <c r="X28" s="93">
        <f t="shared" si="239"/>
        <v>0</v>
      </c>
      <c r="Y28" s="48">
        <f t="shared" ref="Y28" si="240">+Z28+AC28</f>
        <v>3973550.8449999997</v>
      </c>
      <c r="Z28" s="48">
        <f t="shared" ref="Z28" si="241">AA28+AB28</f>
        <v>3973550.8449999997</v>
      </c>
      <c r="AA28" s="93">
        <f t="shared" ref="AA28:AB28" si="242">SUM(AA29:AA30)</f>
        <v>967506.19199999992</v>
      </c>
      <c r="AB28" s="93">
        <f t="shared" si="242"/>
        <v>3006044.6529999999</v>
      </c>
      <c r="AC28" s="48">
        <f t="shared" ref="AC28" si="243">AD28+AE28</f>
        <v>0</v>
      </c>
      <c r="AD28" s="93">
        <f t="shared" ref="AD28:AE28" si="244">SUM(AD29:AD30)</f>
        <v>0</v>
      </c>
      <c r="AE28" s="93">
        <f t="shared" si="244"/>
        <v>0</v>
      </c>
      <c r="AF28" s="48">
        <f t="shared" ref="AF28" si="245">+AG28+AJ28</f>
        <v>1236440.55</v>
      </c>
      <c r="AG28" s="48">
        <f t="shared" ref="AG28" si="246">AH28+AI28</f>
        <v>1236440.55</v>
      </c>
      <c r="AH28" s="93">
        <f t="shared" ref="AH28:AI28" si="247">SUM(AH29:AH30)</f>
        <v>308041.89</v>
      </c>
      <c r="AI28" s="93">
        <f t="shared" si="247"/>
        <v>928398.66</v>
      </c>
      <c r="AJ28" s="48">
        <f t="shared" ref="AJ28" si="248">AK28+AL28</f>
        <v>0</v>
      </c>
      <c r="AK28" s="93">
        <f t="shared" ref="AK28:AL28" si="249">SUM(AK29:AK30)</f>
        <v>0</v>
      </c>
      <c r="AL28" s="93">
        <f t="shared" si="249"/>
        <v>0</v>
      </c>
      <c r="AM28" s="48">
        <f t="shared" ref="AM28" si="250">+AN28+AQ28</f>
        <v>1538524.4700000002</v>
      </c>
      <c r="AN28" s="48">
        <f t="shared" ref="AN28" si="251">AO28+AP28</f>
        <v>1538524.4700000002</v>
      </c>
      <c r="AO28" s="93">
        <f t="shared" ref="AO28:AP28" si="252">SUM(AO29:AO30)</f>
        <v>386491.88</v>
      </c>
      <c r="AP28" s="93">
        <f t="shared" si="252"/>
        <v>1152032.5900000001</v>
      </c>
      <c r="AQ28" s="48">
        <f t="shared" ref="AQ28" si="253">AR28+AS28</f>
        <v>0</v>
      </c>
      <c r="AR28" s="93">
        <f t="shared" ref="AR28:AS28" si="254">SUM(AR29:AR30)</f>
        <v>0</v>
      </c>
      <c r="AS28" s="93">
        <f t="shared" si="254"/>
        <v>0</v>
      </c>
      <c r="AT28" s="48">
        <f t="shared" ref="AT28" si="255">+AU28+AX28</f>
        <v>1403120.1700000002</v>
      </c>
      <c r="AU28" s="48">
        <f t="shared" ref="AU28" si="256">AV28+AW28</f>
        <v>1403120.1700000002</v>
      </c>
      <c r="AV28" s="93">
        <f t="shared" ref="AV28:AW28" si="257">SUM(AV29:AV30)</f>
        <v>312883.32</v>
      </c>
      <c r="AW28" s="93">
        <f t="shared" si="257"/>
        <v>1090236.8500000001</v>
      </c>
      <c r="AX28" s="48">
        <f t="shared" ref="AX28:AX34" si="258">AY28+AZ28</f>
        <v>0</v>
      </c>
      <c r="AY28" s="93">
        <f t="shared" ref="AY28:AZ28" si="259">SUM(AY29:AY30)</f>
        <v>0</v>
      </c>
      <c r="AZ28" s="93">
        <f t="shared" si="259"/>
        <v>0</v>
      </c>
      <c r="BA28" s="48">
        <f t="shared" ref="BA28" si="260">+BB28+BE28</f>
        <v>4178085.1899999995</v>
      </c>
      <c r="BB28" s="48">
        <f t="shared" ref="BB28" si="261">BC28+BD28</f>
        <v>4178085.1899999995</v>
      </c>
      <c r="BC28" s="93">
        <f t="shared" ref="BC28:BD28" si="262">SUM(BC29:BC30)</f>
        <v>1007417.09</v>
      </c>
      <c r="BD28" s="93">
        <f t="shared" si="262"/>
        <v>3170668.0999999996</v>
      </c>
      <c r="BE28" s="48">
        <f t="shared" ref="BE28" si="263">BF28+BG28</f>
        <v>0</v>
      </c>
      <c r="BF28" s="93">
        <f t="shared" ref="BF28:BG28" si="264">SUM(BF29:BF30)</f>
        <v>0</v>
      </c>
      <c r="BG28" s="93">
        <f t="shared" si="264"/>
        <v>0</v>
      </c>
      <c r="BH28" s="48">
        <f t="shared" ref="BH28" si="265">+BI28+BL28</f>
        <v>1309568.6200000001</v>
      </c>
      <c r="BI28" s="48">
        <f t="shared" ref="BI28" si="266">BJ28+BK28</f>
        <v>1309568.6200000001</v>
      </c>
      <c r="BJ28" s="93">
        <f t="shared" ref="BJ28:BK28" si="267">SUM(BJ29:BJ30)</f>
        <v>284061.2</v>
      </c>
      <c r="BK28" s="93">
        <f t="shared" si="267"/>
        <v>1025507.42</v>
      </c>
      <c r="BL28" s="48">
        <f t="shared" ref="BL28" si="268">BM28+BN28</f>
        <v>0</v>
      </c>
      <c r="BM28" s="93">
        <f t="shared" ref="BM28:BN28" si="269">SUM(BM29:BM30)</f>
        <v>0</v>
      </c>
      <c r="BN28" s="93">
        <f t="shared" si="269"/>
        <v>0</v>
      </c>
      <c r="BO28" s="48">
        <f t="shared" ref="BO28" si="270">+BP28+BS28</f>
        <v>1366215.25</v>
      </c>
      <c r="BP28" s="48">
        <f t="shared" ref="BP28" si="271">BQ28+BR28</f>
        <v>1366215.25</v>
      </c>
      <c r="BQ28" s="93">
        <f t="shared" ref="BQ28:BR28" si="272">SUM(BQ29:BQ30)</f>
        <v>314291.01</v>
      </c>
      <c r="BR28" s="93">
        <f t="shared" si="272"/>
        <v>1051924.24</v>
      </c>
      <c r="BS28" s="48">
        <f t="shared" ref="BS28" si="273">BT28+BU28</f>
        <v>0</v>
      </c>
      <c r="BT28" s="93">
        <f t="shared" ref="BT28:BU28" si="274">SUM(BT29:BT30)</f>
        <v>0</v>
      </c>
      <c r="BU28" s="93">
        <f t="shared" si="274"/>
        <v>0</v>
      </c>
      <c r="BV28" s="48">
        <f t="shared" ref="BV28" si="275">+BW28+BZ28</f>
        <v>1228341.6520000002</v>
      </c>
      <c r="BW28" s="48">
        <f t="shared" ref="BW28" si="276">BX28+BY28</f>
        <v>1228341.6520000002</v>
      </c>
      <c r="BX28" s="93">
        <f t="shared" ref="BX28:BY28" si="277">SUM(BX29:BX30)</f>
        <v>275800.41000000003</v>
      </c>
      <c r="BY28" s="93">
        <f t="shared" si="277"/>
        <v>952541.24200000009</v>
      </c>
      <c r="BZ28" s="48">
        <f t="shared" ref="BZ28" si="278">CA28+CB28</f>
        <v>0</v>
      </c>
      <c r="CA28" s="93">
        <f t="shared" ref="CA28:CB28" si="279">SUM(CA29:CA30)</f>
        <v>0</v>
      </c>
      <c r="CB28" s="93">
        <f t="shared" si="279"/>
        <v>0</v>
      </c>
      <c r="CC28" s="48">
        <f t="shared" ref="CC28" si="280">+CD28+CG28</f>
        <v>3904125.5220000003</v>
      </c>
      <c r="CD28" s="48">
        <f t="shared" ref="CD28" si="281">CE28+CF28</f>
        <v>3904125.5220000003</v>
      </c>
      <c r="CE28" s="93">
        <f t="shared" ref="CE28:CF28" si="282">SUM(CE29:CE30)</f>
        <v>874152.62</v>
      </c>
      <c r="CF28" s="93">
        <f t="shared" si="282"/>
        <v>3029972.9020000002</v>
      </c>
      <c r="CG28" s="48">
        <f t="shared" ref="CG28" si="283">CH28+CI28</f>
        <v>0</v>
      </c>
      <c r="CH28" s="93">
        <f t="shared" ref="CH28:CI28" si="284">SUM(CH29:CH30)</f>
        <v>0</v>
      </c>
      <c r="CI28" s="93">
        <f t="shared" si="284"/>
        <v>0</v>
      </c>
      <c r="CJ28" s="48">
        <f t="shared" ref="CJ28" si="285">+CK28+CN28</f>
        <v>1320888.2439999999</v>
      </c>
      <c r="CK28" s="48">
        <f t="shared" ref="CK28" si="286">CL28+CM28</f>
        <v>1320888.2439999999</v>
      </c>
      <c r="CL28" s="93">
        <f t="shared" ref="CL28:CM28" si="287">SUM(CL29:CL30)</f>
        <v>293336.61800000002</v>
      </c>
      <c r="CM28" s="93">
        <f t="shared" si="287"/>
        <v>1027551.626</v>
      </c>
      <c r="CN28" s="48">
        <f t="shared" ref="CN28" si="288">CO28+CP28</f>
        <v>0</v>
      </c>
      <c r="CO28" s="93">
        <f t="shared" ref="CO28:CP28" si="289">SUM(CO29:CO30)</f>
        <v>0</v>
      </c>
      <c r="CP28" s="93">
        <f t="shared" si="289"/>
        <v>0</v>
      </c>
      <c r="CQ28" s="48">
        <f t="shared" ref="CQ28" si="290">+CR28+CU28</f>
        <v>1278834.253</v>
      </c>
      <c r="CR28" s="48">
        <f t="shared" ref="CR28" si="291">CS28+CT28</f>
        <v>1278834.253</v>
      </c>
      <c r="CS28" s="93">
        <f t="shared" ref="CS28:CT28" si="292">SUM(CS29:CS30)</f>
        <v>296406.03000000003</v>
      </c>
      <c r="CT28" s="93">
        <f t="shared" si="292"/>
        <v>982428.223</v>
      </c>
      <c r="CU28" s="48">
        <f t="shared" ref="CU28" si="293">CV28+CW28</f>
        <v>0</v>
      </c>
      <c r="CV28" s="93">
        <f t="shared" ref="CV28:CW28" si="294">SUM(CV29:CV30)</f>
        <v>0</v>
      </c>
      <c r="CW28" s="93">
        <f t="shared" si="294"/>
        <v>0</v>
      </c>
      <c r="CX28" s="48">
        <f t="shared" ref="CX28" si="295">+CY28+DB28</f>
        <v>1295794.58</v>
      </c>
      <c r="CY28" s="48">
        <f t="shared" ref="CY28" si="296">CZ28+DA28</f>
        <v>1295794.58</v>
      </c>
      <c r="CZ28" s="93">
        <f t="shared" ref="CZ28:DA28" si="297">SUM(CZ29:CZ30)</f>
        <v>316087.65000000002</v>
      </c>
      <c r="DA28" s="93">
        <f t="shared" si="297"/>
        <v>979706.92999999993</v>
      </c>
      <c r="DB28" s="48">
        <f t="shared" ref="DB28" si="298">DC28+DD28</f>
        <v>0</v>
      </c>
      <c r="DC28" s="93">
        <f t="shared" ref="DC28:DD28" si="299">SUM(DC29:DC30)</f>
        <v>0</v>
      </c>
      <c r="DD28" s="93">
        <f t="shared" si="299"/>
        <v>0</v>
      </c>
      <c r="DE28" s="48">
        <f t="shared" ref="DE28" si="300">+DF28+DI28</f>
        <v>3895517.077</v>
      </c>
      <c r="DF28" s="48">
        <f t="shared" ref="DF28" si="301">DG28+DH28</f>
        <v>3895517.077</v>
      </c>
      <c r="DG28" s="93">
        <f t="shared" ref="DG28:DH28" si="302">SUM(DG29:DG30)</f>
        <v>905830.29799999995</v>
      </c>
      <c r="DH28" s="93">
        <f t="shared" si="302"/>
        <v>2989686.7790000001</v>
      </c>
      <c r="DI28" s="48">
        <f t="shared" ref="DI28" si="303">DJ28+DK28</f>
        <v>0</v>
      </c>
      <c r="DJ28" s="93">
        <f t="shared" ref="DJ28:DK28" si="304">SUM(DJ29:DJ30)</f>
        <v>0</v>
      </c>
      <c r="DK28" s="93">
        <f t="shared" si="304"/>
        <v>0</v>
      </c>
      <c r="DL28" s="48">
        <f t="shared" ref="DL28" si="305">+DM28+DP28</f>
        <v>15951278.634</v>
      </c>
      <c r="DM28" s="48">
        <f t="shared" ref="DM28" si="306">DN28+DO28</f>
        <v>15951278.634</v>
      </c>
      <c r="DN28" s="93">
        <f>SUM(DN29:DN30)</f>
        <v>3754906.2</v>
      </c>
      <c r="DO28" s="93">
        <f>SUM(DO29:DO30)</f>
        <v>12196372.434</v>
      </c>
      <c r="DP28" s="48">
        <f t="shared" ref="DP28" si="307">DQ28+DR28</f>
        <v>0</v>
      </c>
      <c r="DQ28" s="93">
        <f>SUM(DQ29:DQ30)</f>
        <v>0</v>
      </c>
      <c r="DR28" s="93">
        <f>SUM(DR29:DR30)</f>
        <v>0</v>
      </c>
    </row>
    <row r="29" spans="1:122" s="3" customFormat="1" ht="15" customHeight="1" x14ac:dyDescent="0.25">
      <c r="A29" s="52"/>
      <c r="B29" s="50"/>
      <c r="C29" s="54" t="s">
        <v>32</v>
      </c>
      <c r="D29" s="48">
        <f>+E29+H29</f>
        <v>984778.25</v>
      </c>
      <c r="E29" s="48">
        <f>F29+G29</f>
        <v>984778.25</v>
      </c>
      <c r="F29" s="93">
        <v>217763.13</v>
      </c>
      <c r="G29" s="93">
        <v>767015.12</v>
      </c>
      <c r="H29" s="48">
        <f>I29+J29</f>
        <v>0</v>
      </c>
      <c r="I29" s="93">
        <v>0</v>
      </c>
      <c r="J29" s="93">
        <v>0</v>
      </c>
      <c r="K29" s="48">
        <f>+L29+O29</f>
        <v>1119278.6200000001</v>
      </c>
      <c r="L29" s="48">
        <f>M29+N29</f>
        <v>1119278.6200000001</v>
      </c>
      <c r="M29" s="93">
        <v>263199.26</v>
      </c>
      <c r="N29" s="93">
        <v>856079.35999999999</v>
      </c>
      <c r="O29" s="48">
        <f>P29+Q29</f>
        <v>0</v>
      </c>
      <c r="P29" s="93">
        <v>0</v>
      </c>
      <c r="Q29" s="93">
        <v>0</v>
      </c>
      <c r="R29" s="48">
        <f>+S29+V29</f>
        <v>1277200.422</v>
      </c>
      <c r="S29" s="48">
        <f>T29+U29</f>
        <v>1277200.422</v>
      </c>
      <c r="T29" s="93">
        <v>303343.95199999999</v>
      </c>
      <c r="U29" s="93">
        <v>973856.47</v>
      </c>
      <c r="V29" s="48">
        <f>W29+X29</f>
        <v>0</v>
      </c>
      <c r="W29" s="93">
        <v>0</v>
      </c>
      <c r="X29" s="93">
        <v>0</v>
      </c>
      <c r="Y29" s="48">
        <f>+Z29+AC29</f>
        <v>3381257.2920000004</v>
      </c>
      <c r="Z29" s="48">
        <f>AA29+AB29</f>
        <v>3381257.2920000004</v>
      </c>
      <c r="AA29" s="93">
        <f>+F29+M29+T29</f>
        <v>784306.34199999995</v>
      </c>
      <c r="AB29" s="93">
        <f>+G29+N29+U29</f>
        <v>2596950.9500000002</v>
      </c>
      <c r="AC29" s="48">
        <f>AD29+AE29</f>
        <v>0</v>
      </c>
      <c r="AD29" s="93">
        <f>+I29+P29+W29</f>
        <v>0</v>
      </c>
      <c r="AE29" s="93">
        <f>+J29+Q29+X29</f>
        <v>0</v>
      </c>
      <c r="AF29" s="48">
        <f>+AG29+AJ29</f>
        <v>931051.43</v>
      </c>
      <c r="AG29" s="48">
        <f>AH29+AI29</f>
        <v>931051.43</v>
      </c>
      <c r="AH29" s="93">
        <v>226567.04000000001</v>
      </c>
      <c r="AI29" s="93">
        <v>704484.39</v>
      </c>
      <c r="AJ29" s="48">
        <f>AK29+AL29</f>
        <v>0</v>
      </c>
      <c r="AK29" s="93">
        <v>0</v>
      </c>
      <c r="AL29" s="93">
        <v>0</v>
      </c>
      <c r="AM29" s="48">
        <f>+AN29+AQ29</f>
        <v>1148402.68</v>
      </c>
      <c r="AN29" s="48">
        <f>AO29+AP29</f>
        <v>1148402.68</v>
      </c>
      <c r="AO29" s="93">
        <v>271966.05</v>
      </c>
      <c r="AP29" s="93">
        <v>876436.63</v>
      </c>
      <c r="AQ29" s="48">
        <f>AR29+AS29</f>
        <v>0</v>
      </c>
      <c r="AR29" s="93">
        <v>0</v>
      </c>
      <c r="AS29" s="93">
        <v>0</v>
      </c>
      <c r="AT29" s="48">
        <f>+AU29+AX29</f>
        <v>1110802.52</v>
      </c>
      <c r="AU29" s="48">
        <f>AV29+AW29</f>
        <v>1110802.52</v>
      </c>
      <c r="AV29" s="93">
        <v>256009.12</v>
      </c>
      <c r="AW29" s="93">
        <v>854793.4</v>
      </c>
      <c r="AX29" s="48">
        <f t="shared" si="258"/>
        <v>0</v>
      </c>
      <c r="AY29" s="93">
        <v>0</v>
      </c>
      <c r="AZ29" s="93">
        <v>0</v>
      </c>
      <c r="BA29" s="48">
        <f>+BB29+BE29</f>
        <v>3190256.63</v>
      </c>
      <c r="BB29" s="48">
        <f>BC29+BD29</f>
        <v>3190256.63</v>
      </c>
      <c r="BC29" s="93">
        <f>+AH29+AO29+AV29</f>
        <v>754542.21</v>
      </c>
      <c r="BD29" s="93">
        <f>+AI29+AP29+AW29</f>
        <v>2435714.42</v>
      </c>
      <c r="BE29" s="48">
        <f>BF29+BG29</f>
        <v>0</v>
      </c>
      <c r="BF29" s="93">
        <f>+AK29+AR29+AY29</f>
        <v>0</v>
      </c>
      <c r="BG29" s="93">
        <f>+AL29+AS29+AZ29</f>
        <v>0</v>
      </c>
      <c r="BH29" s="48">
        <f>+BI29+BL29</f>
        <v>982426.01</v>
      </c>
      <c r="BI29" s="48">
        <f>BJ29+BK29</f>
        <v>982426.01</v>
      </c>
      <c r="BJ29" s="93">
        <v>216910.72</v>
      </c>
      <c r="BK29" s="93">
        <v>765515.29</v>
      </c>
      <c r="BL29" s="48">
        <f>BM29+BN29</f>
        <v>0</v>
      </c>
      <c r="BM29" s="93">
        <v>0</v>
      </c>
      <c r="BN29" s="93">
        <v>0</v>
      </c>
      <c r="BO29" s="48">
        <f>+BP29+BS29</f>
        <v>1074521.55</v>
      </c>
      <c r="BP29" s="48">
        <f>BQ29+BR29</f>
        <v>1074521.55</v>
      </c>
      <c r="BQ29" s="93">
        <v>249085.95</v>
      </c>
      <c r="BR29" s="93">
        <v>825435.6</v>
      </c>
      <c r="BS29" s="48">
        <f>BT29+BU29</f>
        <v>0</v>
      </c>
      <c r="BT29" s="93">
        <v>0</v>
      </c>
      <c r="BU29" s="93">
        <v>0</v>
      </c>
      <c r="BV29" s="48">
        <f>+BW29+BZ29</f>
        <v>1031975.3200000001</v>
      </c>
      <c r="BW29" s="48">
        <f>BX29+BY29</f>
        <v>1031975.3200000001</v>
      </c>
      <c r="BX29" s="93">
        <v>222907.01</v>
      </c>
      <c r="BY29" s="93">
        <v>809068.31</v>
      </c>
      <c r="BZ29" s="48">
        <f>CA29+CB29</f>
        <v>0</v>
      </c>
      <c r="CA29" s="93">
        <v>0</v>
      </c>
      <c r="CB29" s="93">
        <v>0</v>
      </c>
      <c r="CC29" s="48">
        <f>+CD29+CG29</f>
        <v>3088922.8800000004</v>
      </c>
      <c r="CD29" s="48">
        <f>CE29+CF29</f>
        <v>3088922.8800000004</v>
      </c>
      <c r="CE29" s="93">
        <f>+BJ29+BQ29+BX29</f>
        <v>688903.68000000005</v>
      </c>
      <c r="CF29" s="93">
        <f>+BK29+BR29+BY29</f>
        <v>2400019.2000000002</v>
      </c>
      <c r="CG29" s="48">
        <f>CH29+CI29</f>
        <v>0</v>
      </c>
      <c r="CH29" s="93">
        <f>+BM29+BT29+CA29</f>
        <v>0</v>
      </c>
      <c r="CI29" s="93">
        <f>+BN29+BU29+CB29</f>
        <v>0</v>
      </c>
      <c r="CJ29" s="48">
        <f>+CK29+CN29</f>
        <v>1115708.6440000001</v>
      </c>
      <c r="CK29" s="48">
        <f>CL29+CM29</f>
        <v>1115708.6440000001</v>
      </c>
      <c r="CL29" s="93">
        <v>237888.66800000001</v>
      </c>
      <c r="CM29" s="93">
        <v>877819.97600000002</v>
      </c>
      <c r="CN29" s="48">
        <f>CO29+CP29</f>
        <v>0</v>
      </c>
      <c r="CO29" s="93">
        <v>0</v>
      </c>
      <c r="CP29" s="93">
        <v>0</v>
      </c>
      <c r="CQ29" s="48">
        <f>+CR29+CU29</f>
        <v>1056586.48</v>
      </c>
      <c r="CR29" s="48">
        <f>CS29+CT29</f>
        <v>1056586.48</v>
      </c>
      <c r="CS29" s="93">
        <v>229675.43</v>
      </c>
      <c r="CT29" s="93">
        <v>826911.05</v>
      </c>
      <c r="CU29" s="48">
        <f>CV29+CW29</f>
        <v>0</v>
      </c>
      <c r="CV29" s="93">
        <v>0</v>
      </c>
      <c r="CW29" s="93">
        <v>0</v>
      </c>
      <c r="CX29" s="48">
        <f>+CY29+DB29</f>
        <v>1071446.4099999999</v>
      </c>
      <c r="CY29" s="48">
        <f>CZ29+DA29</f>
        <v>1071446.4099999999</v>
      </c>
      <c r="CZ29" s="93">
        <v>250638.9</v>
      </c>
      <c r="DA29" s="93">
        <v>820807.51</v>
      </c>
      <c r="DB29" s="48">
        <f>DC29+DD29</f>
        <v>0</v>
      </c>
      <c r="DC29" s="93">
        <v>0</v>
      </c>
      <c r="DD29" s="93">
        <v>0</v>
      </c>
      <c r="DE29" s="48">
        <f>+DF29+DI29</f>
        <v>3243741.5340000005</v>
      </c>
      <c r="DF29" s="48">
        <f>DG29+DH29</f>
        <v>3243741.5340000005</v>
      </c>
      <c r="DG29" s="93">
        <f>+CL29+CS29+CZ29</f>
        <v>718202.99800000002</v>
      </c>
      <c r="DH29" s="93">
        <f>+CM29+CT29+DA29</f>
        <v>2525538.5360000003</v>
      </c>
      <c r="DI29" s="48">
        <f>DJ29+DK29</f>
        <v>0</v>
      </c>
      <c r="DJ29" s="93">
        <f>+CO29+CV29+DC29</f>
        <v>0</v>
      </c>
      <c r="DK29" s="93">
        <f>+CP29+CW29+DD29</f>
        <v>0</v>
      </c>
      <c r="DL29" s="48">
        <f>+DM29+DP29</f>
        <v>12904178.336000001</v>
      </c>
      <c r="DM29" s="48">
        <f>DN29+DO29</f>
        <v>12904178.336000001</v>
      </c>
      <c r="DN29" s="93">
        <f>AA29+BC29+CE29+DG29</f>
        <v>2945955.23</v>
      </c>
      <c r="DO29" s="93">
        <f>AB29+BD29+CF29+DH29</f>
        <v>9958223.1060000006</v>
      </c>
      <c r="DP29" s="48">
        <f>DQ29+DR29</f>
        <v>0</v>
      </c>
      <c r="DQ29" s="93">
        <f>AD29+BF29+CH29+DJ29</f>
        <v>0</v>
      </c>
      <c r="DR29" s="93">
        <f>AE29+BG29+CI29+DK29</f>
        <v>0</v>
      </c>
    </row>
    <row r="30" spans="1:122" s="3" customFormat="1" ht="15" customHeight="1" x14ac:dyDescent="0.25">
      <c r="A30" s="52"/>
      <c r="B30" s="50"/>
      <c r="C30" s="54" t="s">
        <v>31</v>
      </c>
      <c r="D30" s="48">
        <f>+E30+H30</f>
        <v>172863.80000000002</v>
      </c>
      <c r="E30" s="48">
        <f>F30+G30</f>
        <v>172863.80000000002</v>
      </c>
      <c r="F30" s="93">
        <v>58099.62</v>
      </c>
      <c r="G30" s="93">
        <v>114764.18000000001</v>
      </c>
      <c r="H30" s="48">
        <f>I30+J30</f>
        <v>0</v>
      </c>
      <c r="I30" s="93">
        <v>0</v>
      </c>
      <c r="J30" s="93">
        <v>0</v>
      </c>
      <c r="K30" s="48">
        <f>+L30+O30</f>
        <v>201231.12299999999</v>
      </c>
      <c r="L30" s="48">
        <f>M30+N30</f>
        <v>201231.12299999999</v>
      </c>
      <c r="M30" s="93">
        <v>57594.99</v>
      </c>
      <c r="N30" s="93">
        <v>143636.133</v>
      </c>
      <c r="O30" s="48">
        <f>P30+Q30</f>
        <v>0</v>
      </c>
      <c r="P30" s="93">
        <v>0</v>
      </c>
      <c r="Q30" s="93">
        <v>0</v>
      </c>
      <c r="R30" s="48">
        <f>+S30+V30</f>
        <v>218198.63</v>
      </c>
      <c r="S30" s="48">
        <f>T30+U30</f>
        <v>218198.63</v>
      </c>
      <c r="T30" s="93">
        <v>67505.240000000005</v>
      </c>
      <c r="U30" s="93">
        <v>150693.38999999998</v>
      </c>
      <c r="V30" s="48">
        <f>W30+X30</f>
        <v>0</v>
      </c>
      <c r="W30" s="93">
        <v>0</v>
      </c>
      <c r="X30" s="93">
        <v>0</v>
      </c>
      <c r="Y30" s="48">
        <f>+Z30+AC30</f>
        <v>592293.55299999996</v>
      </c>
      <c r="Z30" s="48">
        <f>AA30+AB30</f>
        <v>592293.55299999996</v>
      </c>
      <c r="AA30" s="93">
        <f>+F30+M30+T30</f>
        <v>183199.85</v>
      </c>
      <c r="AB30" s="93">
        <f>+G30+N30+U30</f>
        <v>409093.70299999998</v>
      </c>
      <c r="AC30" s="48">
        <f>AD30+AE30</f>
        <v>0</v>
      </c>
      <c r="AD30" s="93">
        <f>+I30+P30+W30</f>
        <v>0</v>
      </c>
      <c r="AE30" s="93">
        <f>+J30+Q30+X30</f>
        <v>0</v>
      </c>
      <c r="AF30" s="48">
        <f>+AG30+AJ30</f>
        <v>305389.12</v>
      </c>
      <c r="AG30" s="48">
        <f>AH30+AI30</f>
        <v>305389.12</v>
      </c>
      <c r="AH30" s="93">
        <v>81474.850000000006</v>
      </c>
      <c r="AI30" s="93">
        <v>223914.27000000002</v>
      </c>
      <c r="AJ30" s="48">
        <f>AK30+AL30</f>
        <v>0</v>
      </c>
      <c r="AK30" s="93">
        <v>0</v>
      </c>
      <c r="AL30" s="93">
        <v>0</v>
      </c>
      <c r="AM30" s="48">
        <f>+AN30+AQ30</f>
        <v>390121.79000000004</v>
      </c>
      <c r="AN30" s="48">
        <f>AO30+AP30</f>
        <v>390121.79000000004</v>
      </c>
      <c r="AO30" s="93">
        <v>114525.82999999999</v>
      </c>
      <c r="AP30" s="93">
        <v>275595.96000000002</v>
      </c>
      <c r="AQ30" s="48">
        <f>AR30+AS30</f>
        <v>0</v>
      </c>
      <c r="AR30" s="93">
        <v>0</v>
      </c>
      <c r="AS30" s="93">
        <v>0</v>
      </c>
      <c r="AT30" s="48">
        <f>+AU30+AX30</f>
        <v>292317.64999999997</v>
      </c>
      <c r="AU30" s="48">
        <f>AV30+AW30</f>
        <v>292317.64999999997</v>
      </c>
      <c r="AV30" s="93">
        <v>56874.2</v>
      </c>
      <c r="AW30" s="93">
        <v>235443.44999999995</v>
      </c>
      <c r="AX30" s="48">
        <f t="shared" si="258"/>
        <v>0</v>
      </c>
      <c r="AY30" s="93">
        <v>0</v>
      </c>
      <c r="AZ30" s="93">
        <v>0</v>
      </c>
      <c r="BA30" s="48">
        <f>+BB30+BE30</f>
        <v>987828.55999999994</v>
      </c>
      <c r="BB30" s="48">
        <f>BC30+BD30</f>
        <v>987828.55999999994</v>
      </c>
      <c r="BC30" s="93">
        <f>+AH30+AO30+AV30</f>
        <v>252874.88</v>
      </c>
      <c r="BD30" s="93">
        <f>+AI30+AP30+AW30</f>
        <v>734953.67999999993</v>
      </c>
      <c r="BE30" s="48">
        <f>BF30+BG30</f>
        <v>0</v>
      </c>
      <c r="BF30" s="93">
        <f>+AK30+AR30+AY30</f>
        <v>0</v>
      </c>
      <c r="BG30" s="93">
        <f>+AL30+AS30+AZ30</f>
        <v>0</v>
      </c>
      <c r="BH30" s="48">
        <f>+BI30+BL30</f>
        <v>327142.61</v>
      </c>
      <c r="BI30" s="48">
        <f>BJ30+BK30</f>
        <v>327142.61</v>
      </c>
      <c r="BJ30" s="93">
        <v>67150.48</v>
      </c>
      <c r="BK30" s="93">
        <v>259992.12999999998</v>
      </c>
      <c r="BL30" s="48">
        <f>BM30+BN30</f>
        <v>0</v>
      </c>
      <c r="BM30" s="93">
        <v>0</v>
      </c>
      <c r="BN30" s="93">
        <v>0</v>
      </c>
      <c r="BO30" s="48">
        <f>+BP30+BS30</f>
        <v>291693.69999999995</v>
      </c>
      <c r="BP30" s="48">
        <f>BQ30+BR30</f>
        <v>291693.69999999995</v>
      </c>
      <c r="BQ30" s="93">
        <v>65205.06</v>
      </c>
      <c r="BR30" s="93">
        <v>226488.63999999998</v>
      </c>
      <c r="BS30" s="48">
        <f>BT30+BU30</f>
        <v>0</v>
      </c>
      <c r="BT30" s="93">
        <v>0</v>
      </c>
      <c r="BU30" s="93">
        <v>0</v>
      </c>
      <c r="BV30" s="48">
        <f>+BW30+BZ30</f>
        <v>196366.33199999999</v>
      </c>
      <c r="BW30" s="48">
        <f>BX30+BY30</f>
        <v>196366.33199999999</v>
      </c>
      <c r="BX30" s="93">
        <v>52893.399999999994</v>
      </c>
      <c r="BY30" s="93">
        <v>143472.932</v>
      </c>
      <c r="BZ30" s="48">
        <f>CA30+CB30</f>
        <v>0</v>
      </c>
      <c r="CA30" s="93">
        <v>0</v>
      </c>
      <c r="CB30" s="93">
        <v>0</v>
      </c>
      <c r="CC30" s="48">
        <f>+CD30+CG30</f>
        <v>815202.64199999988</v>
      </c>
      <c r="CD30" s="48">
        <f>CE30+CF30</f>
        <v>815202.64199999988</v>
      </c>
      <c r="CE30" s="93">
        <f>+BJ30+BQ30+BX30</f>
        <v>185248.93999999997</v>
      </c>
      <c r="CF30" s="93">
        <f>+BK30+BR30+BY30</f>
        <v>629953.70199999993</v>
      </c>
      <c r="CG30" s="48">
        <f>CH30+CI30</f>
        <v>0</v>
      </c>
      <c r="CH30" s="93">
        <f>+BM30+BT30+CA30</f>
        <v>0</v>
      </c>
      <c r="CI30" s="93">
        <f>+BN30+BU30+CB30</f>
        <v>0</v>
      </c>
      <c r="CJ30" s="48">
        <f>+CK30+CN30</f>
        <v>205179.59999999998</v>
      </c>
      <c r="CK30" s="48">
        <f>CL30+CM30</f>
        <v>205179.59999999998</v>
      </c>
      <c r="CL30" s="93">
        <v>55447.95</v>
      </c>
      <c r="CM30" s="93">
        <v>149731.65</v>
      </c>
      <c r="CN30" s="48">
        <f>CO30+CP30</f>
        <v>0</v>
      </c>
      <c r="CO30" s="93">
        <v>0</v>
      </c>
      <c r="CP30" s="93">
        <v>0</v>
      </c>
      <c r="CQ30" s="48">
        <f>+CR30+CU30</f>
        <v>222247.77300000002</v>
      </c>
      <c r="CR30" s="48">
        <f>CS30+CT30</f>
        <v>222247.77300000002</v>
      </c>
      <c r="CS30" s="93">
        <v>66730.600000000006</v>
      </c>
      <c r="CT30" s="93">
        <v>155517.17300000001</v>
      </c>
      <c r="CU30" s="48">
        <f>CV30+CW30</f>
        <v>0</v>
      </c>
      <c r="CV30" s="93">
        <v>0</v>
      </c>
      <c r="CW30" s="93">
        <v>0</v>
      </c>
      <c r="CX30" s="48">
        <f>+CY30+DB30</f>
        <v>224348.16999999998</v>
      </c>
      <c r="CY30" s="48">
        <f>CZ30+DA30</f>
        <v>224348.16999999998</v>
      </c>
      <c r="CZ30" s="93">
        <v>65448.75</v>
      </c>
      <c r="DA30" s="93">
        <v>158899.41999999998</v>
      </c>
      <c r="DB30" s="48">
        <f>DC30+DD30</f>
        <v>0</v>
      </c>
      <c r="DC30" s="93">
        <v>0</v>
      </c>
      <c r="DD30" s="93">
        <v>0</v>
      </c>
      <c r="DE30" s="48">
        <f>+DF30+DI30</f>
        <v>651775.54299999995</v>
      </c>
      <c r="DF30" s="48">
        <f>DG30+DH30</f>
        <v>651775.54299999995</v>
      </c>
      <c r="DG30" s="93">
        <f>+CL30+CS30+CZ30</f>
        <v>187627.3</v>
      </c>
      <c r="DH30" s="93">
        <f>+CM30+CT30+DA30</f>
        <v>464148.24299999996</v>
      </c>
      <c r="DI30" s="48">
        <f>DJ30+DK30</f>
        <v>0</v>
      </c>
      <c r="DJ30" s="93">
        <f>+CO30+CV30+DC30</f>
        <v>0</v>
      </c>
      <c r="DK30" s="93">
        <f>+CP30+CW30+DD30</f>
        <v>0</v>
      </c>
      <c r="DL30" s="48">
        <f>+DM30+DP30</f>
        <v>3047100.2979999995</v>
      </c>
      <c r="DM30" s="48">
        <f>DN30+DO30</f>
        <v>3047100.2979999995</v>
      </c>
      <c r="DN30" s="93">
        <f>AA30+BC30+CE30+DG30</f>
        <v>808950.97</v>
      </c>
      <c r="DO30" s="93">
        <f>AB30+BD30+CF30+DH30</f>
        <v>2238149.3279999997</v>
      </c>
      <c r="DP30" s="48">
        <f>DQ30+DR30</f>
        <v>0</v>
      </c>
      <c r="DQ30" s="93">
        <f>AD30+BF30+CH30+DJ30</f>
        <v>0</v>
      </c>
      <c r="DR30" s="93">
        <f>AE30+BG30+CI30+DK30</f>
        <v>0</v>
      </c>
    </row>
    <row r="31" spans="1:122" s="3" customFormat="1" ht="15" customHeight="1" x14ac:dyDescent="0.25">
      <c r="A31" s="52"/>
      <c r="B31" s="50"/>
      <c r="C31" s="51" t="s">
        <v>33</v>
      </c>
      <c r="D31" s="48">
        <f t="shared" ref="D31" si="308">+E31+H31</f>
        <v>29934.62</v>
      </c>
      <c r="E31" s="48">
        <f t="shared" ref="E31" si="309">F31+G31</f>
        <v>29934.62</v>
      </c>
      <c r="F31" s="93">
        <f>SUM(F32:F33)</f>
        <v>18328.924999999999</v>
      </c>
      <c r="G31" s="93">
        <f>SUM(G32:G33)</f>
        <v>11605.695</v>
      </c>
      <c r="H31" s="48">
        <f t="shared" ref="H31" si="310">I31+J31</f>
        <v>0</v>
      </c>
      <c r="I31" s="93">
        <f>SUM(I32:I33)</f>
        <v>0</v>
      </c>
      <c r="J31" s="93">
        <f>SUM(J32:J33)</f>
        <v>0</v>
      </c>
      <c r="K31" s="48">
        <f t="shared" ref="K31" si="311">+L31+O31</f>
        <v>21007.418000000001</v>
      </c>
      <c r="L31" s="48">
        <f t="shared" ref="L31" si="312">M31+N31</f>
        <v>21007.418000000001</v>
      </c>
      <c r="M31" s="93">
        <f t="shared" ref="M31:N31" si="313">SUM(M32:M33)</f>
        <v>19880.415000000001</v>
      </c>
      <c r="N31" s="93">
        <f t="shared" si="313"/>
        <v>1127.0030000000002</v>
      </c>
      <c r="O31" s="48">
        <f t="shared" ref="O31" si="314">P31+Q31</f>
        <v>0</v>
      </c>
      <c r="P31" s="93">
        <f t="shared" ref="P31:Q31" si="315">SUM(P32:P33)</f>
        <v>0</v>
      </c>
      <c r="Q31" s="93">
        <f t="shared" si="315"/>
        <v>0</v>
      </c>
      <c r="R31" s="48">
        <f t="shared" ref="R31" si="316">+S31+V31</f>
        <v>30408.728000000003</v>
      </c>
      <c r="S31" s="48">
        <f t="shared" ref="S31" si="317">T31+U31</f>
        <v>30408.728000000003</v>
      </c>
      <c r="T31" s="93">
        <f t="shared" ref="T31:U31" si="318">SUM(T32:T33)</f>
        <v>12923.805</v>
      </c>
      <c r="U31" s="93">
        <f t="shared" si="318"/>
        <v>17484.923000000003</v>
      </c>
      <c r="V31" s="48">
        <f t="shared" ref="V31" si="319">W31+X31</f>
        <v>0</v>
      </c>
      <c r="W31" s="93">
        <f t="shared" ref="W31:X31" si="320">SUM(W32:W33)</f>
        <v>0</v>
      </c>
      <c r="X31" s="93">
        <f t="shared" si="320"/>
        <v>0</v>
      </c>
      <c r="Y31" s="48">
        <f t="shared" ref="Y31" si="321">+Z31+AC31</f>
        <v>81350.766000000003</v>
      </c>
      <c r="Z31" s="48">
        <f t="shared" ref="Z31" si="322">AA31+AB31</f>
        <v>81350.766000000003</v>
      </c>
      <c r="AA31" s="93">
        <f t="shared" ref="AA31:AB31" si="323">SUM(AA32:AA33)</f>
        <v>51133.145000000004</v>
      </c>
      <c r="AB31" s="93">
        <f t="shared" si="323"/>
        <v>30217.621000000003</v>
      </c>
      <c r="AC31" s="48">
        <f t="shared" ref="AC31" si="324">AD31+AE31</f>
        <v>0</v>
      </c>
      <c r="AD31" s="93">
        <f t="shared" ref="AD31:AE31" si="325">SUM(AD32:AD33)</f>
        <v>0</v>
      </c>
      <c r="AE31" s="93">
        <f t="shared" si="325"/>
        <v>0</v>
      </c>
      <c r="AF31" s="48">
        <f t="shared" ref="AF31" si="326">+AG31+AJ31</f>
        <v>19428.942000000003</v>
      </c>
      <c r="AG31" s="48">
        <f t="shared" ref="AG31" si="327">AH31+AI31</f>
        <v>19428.942000000003</v>
      </c>
      <c r="AH31" s="93">
        <f t="shared" ref="AH31:AI31" si="328">SUM(AH32:AH33)</f>
        <v>12231.288</v>
      </c>
      <c r="AI31" s="93">
        <f t="shared" si="328"/>
        <v>7197.6540000000005</v>
      </c>
      <c r="AJ31" s="48">
        <f t="shared" ref="AJ31" si="329">AK31+AL31</f>
        <v>0</v>
      </c>
      <c r="AK31" s="93">
        <f t="shared" ref="AK31:AL31" si="330">SUM(AK32:AK33)</f>
        <v>0</v>
      </c>
      <c r="AL31" s="93">
        <f t="shared" si="330"/>
        <v>0</v>
      </c>
      <c r="AM31" s="48">
        <f t="shared" ref="AM31" si="331">+AN31+AQ31</f>
        <v>39002.044000000002</v>
      </c>
      <c r="AN31" s="48">
        <f t="shared" ref="AN31" si="332">AO31+AP31</f>
        <v>39002.044000000002</v>
      </c>
      <c r="AO31" s="93">
        <f t="shared" ref="AO31:AP31" si="333">SUM(AO32:AO33)</f>
        <v>33523.084000000003</v>
      </c>
      <c r="AP31" s="93">
        <f t="shared" si="333"/>
        <v>5478.9599999999991</v>
      </c>
      <c r="AQ31" s="48">
        <f t="shared" ref="AQ31" si="334">AR31+AS31</f>
        <v>0</v>
      </c>
      <c r="AR31" s="93">
        <f t="shared" ref="AR31:AS31" si="335">SUM(AR32:AR33)</f>
        <v>0</v>
      </c>
      <c r="AS31" s="93">
        <f t="shared" si="335"/>
        <v>0</v>
      </c>
      <c r="AT31" s="48">
        <f t="shared" ref="AT31" si="336">+AU31+AX31</f>
        <v>46477.221000000005</v>
      </c>
      <c r="AU31" s="48">
        <f t="shared" ref="AU31" si="337">AV31+AW31</f>
        <v>46477.221000000005</v>
      </c>
      <c r="AV31" s="93">
        <f t="shared" ref="AV31:AW31" si="338">SUM(AV32:AV33)</f>
        <v>32259.142</v>
      </c>
      <c r="AW31" s="93">
        <f t="shared" si="338"/>
        <v>14218.079000000002</v>
      </c>
      <c r="AX31" s="48">
        <f t="shared" si="258"/>
        <v>0</v>
      </c>
      <c r="AY31" s="93">
        <f t="shared" ref="AY31:AZ31" si="339">SUM(AY32:AY33)</f>
        <v>0</v>
      </c>
      <c r="AZ31" s="93">
        <f t="shared" si="339"/>
        <v>0</v>
      </c>
      <c r="BA31" s="48">
        <f t="shared" ref="BA31" si="340">+BB31+BE31</f>
        <v>104908.20699999999</v>
      </c>
      <c r="BB31" s="48">
        <f t="shared" ref="BB31" si="341">BC31+BD31</f>
        <v>104908.20699999999</v>
      </c>
      <c r="BC31" s="93">
        <f t="shared" ref="BC31:BD31" si="342">SUM(BC32:BC33)</f>
        <v>78013.513999999996</v>
      </c>
      <c r="BD31" s="93">
        <f t="shared" si="342"/>
        <v>26894.692999999999</v>
      </c>
      <c r="BE31" s="48">
        <f t="shared" ref="BE31" si="343">BF31+BG31</f>
        <v>0</v>
      </c>
      <c r="BF31" s="93">
        <f t="shared" ref="BF31:BG31" si="344">SUM(BF32:BF33)</f>
        <v>0</v>
      </c>
      <c r="BG31" s="93">
        <f t="shared" si="344"/>
        <v>0</v>
      </c>
      <c r="BH31" s="48">
        <f t="shared" ref="BH31" si="345">+BI31+BL31</f>
        <v>28643.467000000001</v>
      </c>
      <c r="BI31" s="48">
        <f t="shared" ref="BI31" si="346">BJ31+BK31</f>
        <v>28643.467000000001</v>
      </c>
      <c r="BJ31" s="93">
        <f t="shared" ref="BJ31:BK31" si="347">SUM(BJ32:BJ33)</f>
        <v>22411.444</v>
      </c>
      <c r="BK31" s="93">
        <f t="shared" si="347"/>
        <v>6232.023000000001</v>
      </c>
      <c r="BL31" s="48">
        <f t="shared" ref="BL31" si="348">BM31+BN31</f>
        <v>0</v>
      </c>
      <c r="BM31" s="93">
        <f t="shared" ref="BM31:BN31" si="349">SUM(BM32:BM33)</f>
        <v>0</v>
      </c>
      <c r="BN31" s="93">
        <f t="shared" si="349"/>
        <v>0</v>
      </c>
      <c r="BO31" s="48">
        <f t="shared" ref="BO31" si="350">+BP31+BS31</f>
        <v>51194.649999999994</v>
      </c>
      <c r="BP31" s="48">
        <f t="shared" ref="BP31" si="351">BQ31+BR31</f>
        <v>51194.649999999994</v>
      </c>
      <c r="BQ31" s="93">
        <f t="shared" ref="BQ31:BR31" si="352">SUM(BQ32:BQ33)</f>
        <v>42714.188999999998</v>
      </c>
      <c r="BR31" s="93">
        <f t="shared" si="352"/>
        <v>8480.4609999999993</v>
      </c>
      <c r="BS31" s="48">
        <f t="shared" ref="BS31" si="353">BT31+BU31</f>
        <v>0</v>
      </c>
      <c r="BT31" s="93">
        <f t="shared" ref="BT31:BU31" si="354">SUM(BT32:BT33)</f>
        <v>0</v>
      </c>
      <c r="BU31" s="93">
        <f t="shared" si="354"/>
        <v>0</v>
      </c>
      <c r="BV31" s="48">
        <f t="shared" ref="BV31" si="355">+BW31+BZ31</f>
        <v>62946.26</v>
      </c>
      <c r="BW31" s="48">
        <f t="shared" ref="BW31" si="356">BX31+BY31</f>
        <v>62946.26</v>
      </c>
      <c r="BX31" s="93">
        <f t="shared" ref="BX31:BY31" si="357">SUM(BX32:BX33)</f>
        <v>59032.507000000005</v>
      </c>
      <c r="BY31" s="93">
        <f t="shared" si="357"/>
        <v>3913.7529999999997</v>
      </c>
      <c r="BZ31" s="48">
        <f t="shared" ref="BZ31" si="358">CA31+CB31</f>
        <v>0</v>
      </c>
      <c r="CA31" s="93">
        <f t="shared" ref="CA31:CB31" si="359">SUM(CA32:CA33)</f>
        <v>0</v>
      </c>
      <c r="CB31" s="93">
        <f t="shared" si="359"/>
        <v>0</v>
      </c>
      <c r="CC31" s="48">
        <f t="shared" ref="CC31" si="360">+CD31+CG31</f>
        <v>142784.37700000001</v>
      </c>
      <c r="CD31" s="48">
        <f t="shared" ref="CD31" si="361">CE31+CF31</f>
        <v>142784.37700000001</v>
      </c>
      <c r="CE31" s="93">
        <f t="shared" ref="CE31:CF31" si="362">SUM(CE32:CE33)</f>
        <v>124158.14</v>
      </c>
      <c r="CF31" s="93">
        <f t="shared" si="362"/>
        <v>18626.237000000001</v>
      </c>
      <c r="CG31" s="48">
        <f t="shared" ref="CG31" si="363">CH31+CI31</f>
        <v>0</v>
      </c>
      <c r="CH31" s="93">
        <f t="shared" ref="CH31:CI31" si="364">SUM(CH32:CH33)</f>
        <v>0</v>
      </c>
      <c r="CI31" s="93">
        <f t="shared" si="364"/>
        <v>0</v>
      </c>
      <c r="CJ31" s="48">
        <f t="shared" ref="CJ31" si="365">+CK31+CN31</f>
        <v>68903.915000000008</v>
      </c>
      <c r="CK31" s="48">
        <f t="shared" ref="CK31" si="366">CL31+CM31</f>
        <v>68903.915000000008</v>
      </c>
      <c r="CL31" s="93">
        <f t="shared" ref="CL31:CM31" si="367">SUM(CL32:CL33)</f>
        <v>61705.805</v>
      </c>
      <c r="CM31" s="93">
        <f t="shared" si="367"/>
        <v>7198.1100000000006</v>
      </c>
      <c r="CN31" s="48">
        <f t="shared" ref="CN31" si="368">CO31+CP31</f>
        <v>0</v>
      </c>
      <c r="CO31" s="93">
        <f t="shared" ref="CO31:CP31" si="369">SUM(CO32:CO33)</f>
        <v>0</v>
      </c>
      <c r="CP31" s="93">
        <f t="shared" si="369"/>
        <v>0</v>
      </c>
      <c r="CQ31" s="48">
        <f t="shared" ref="CQ31" si="370">+CR31+CU31</f>
        <v>59888.12999999999</v>
      </c>
      <c r="CR31" s="48">
        <f t="shared" ref="CR31" si="371">CS31+CT31</f>
        <v>59888.12999999999</v>
      </c>
      <c r="CS31" s="93">
        <f t="shared" ref="CS31:CT31" si="372">SUM(CS32:CS33)</f>
        <v>51647.509999999995</v>
      </c>
      <c r="CT31" s="93">
        <f t="shared" si="372"/>
        <v>8240.619999999999</v>
      </c>
      <c r="CU31" s="48">
        <f t="shared" ref="CU31" si="373">CV31+CW31</f>
        <v>0</v>
      </c>
      <c r="CV31" s="93">
        <f t="shared" ref="CV31:CW31" si="374">SUM(CV32:CV33)</f>
        <v>0</v>
      </c>
      <c r="CW31" s="93">
        <f t="shared" si="374"/>
        <v>0</v>
      </c>
      <c r="CX31" s="48">
        <f t="shared" ref="CX31" si="375">+CY31+DB31</f>
        <v>41479.555</v>
      </c>
      <c r="CY31" s="48">
        <f t="shared" ref="CY31" si="376">CZ31+DA31</f>
        <v>41479.555</v>
      </c>
      <c r="CZ31" s="93">
        <f t="shared" ref="CZ31:DA31" si="377">SUM(CZ32:CZ33)</f>
        <v>32503.712000000003</v>
      </c>
      <c r="DA31" s="93">
        <f t="shared" si="377"/>
        <v>8975.8429999999989</v>
      </c>
      <c r="DB31" s="48">
        <f t="shared" ref="DB31" si="378">DC31+DD31</f>
        <v>0</v>
      </c>
      <c r="DC31" s="93">
        <f t="shared" ref="DC31:DD31" si="379">SUM(DC32:DC33)</f>
        <v>0</v>
      </c>
      <c r="DD31" s="93">
        <f t="shared" si="379"/>
        <v>0</v>
      </c>
      <c r="DE31" s="48">
        <f t="shared" ref="DE31" si="380">+DF31+DI31</f>
        <v>170271.6</v>
      </c>
      <c r="DF31" s="48">
        <f t="shared" ref="DF31" si="381">DG31+DH31</f>
        <v>170271.6</v>
      </c>
      <c r="DG31" s="93">
        <f t="shared" ref="DG31:DH31" si="382">SUM(DG32:DG33)</f>
        <v>145857.027</v>
      </c>
      <c r="DH31" s="93">
        <f t="shared" si="382"/>
        <v>24414.572999999997</v>
      </c>
      <c r="DI31" s="48">
        <f t="shared" ref="DI31" si="383">DJ31+DK31</f>
        <v>0</v>
      </c>
      <c r="DJ31" s="93">
        <f t="shared" ref="DJ31:DK31" si="384">SUM(DJ32:DJ33)</f>
        <v>0</v>
      </c>
      <c r="DK31" s="93">
        <f t="shared" si="384"/>
        <v>0</v>
      </c>
      <c r="DL31" s="48">
        <f t="shared" ref="DL31" si="385">+DM31+DP31</f>
        <v>499314.95</v>
      </c>
      <c r="DM31" s="48">
        <f t="shared" ref="DM31" si="386">DN31+DO31</f>
        <v>499314.95</v>
      </c>
      <c r="DN31" s="93">
        <f>SUM(DN32:DN33)</f>
        <v>399161.826</v>
      </c>
      <c r="DO31" s="93">
        <f>SUM(DO32:DO33)</f>
        <v>100153.12400000001</v>
      </c>
      <c r="DP31" s="48">
        <f t="shared" ref="DP31" si="387">DQ31+DR31</f>
        <v>0</v>
      </c>
      <c r="DQ31" s="93">
        <f>SUM(DQ32:DQ33)</f>
        <v>0</v>
      </c>
      <c r="DR31" s="93">
        <f>SUM(DR32:DR33)</f>
        <v>0</v>
      </c>
    </row>
    <row r="32" spans="1:122" s="3" customFormat="1" ht="15" customHeight="1" x14ac:dyDescent="0.25">
      <c r="A32" s="52"/>
      <c r="B32" s="50"/>
      <c r="C32" s="54" t="s">
        <v>34</v>
      </c>
      <c r="D32" s="48">
        <f>+E32+H32</f>
        <v>14266.076999999999</v>
      </c>
      <c r="E32" s="48">
        <f>F32+G32</f>
        <v>14266.076999999999</v>
      </c>
      <c r="F32" s="93">
        <v>2660.3820000000001</v>
      </c>
      <c r="G32" s="93">
        <v>11605.695</v>
      </c>
      <c r="H32" s="48">
        <f>I32+J32</f>
        <v>0</v>
      </c>
      <c r="I32" s="93">
        <v>0</v>
      </c>
      <c r="J32" s="93">
        <v>0</v>
      </c>
      <c r="K32" s="48">
        <f>+L32+O32</f>
        <v>8754.4719999999998</v>
      </c>
      <c r="L32" s="48">
        <f>M32+N32</f>
        <v>8754.4719999999998</v>
      </c>
      <c r="M32" s="93">
        <v>7627.4690000000001</v>
      </c>
      <c r="N32" s="93">
        <v>1127.0030000000002</v>
      </c>
      <c r="O32" s="48">
        <f>P32+Q32</f>
        <v>0</v>
      </c>
      <c r="P32" s="93">
        <v>0</v>
      </c>
      <c r="Q32" s="93">
        <v>0</v>
      </c>
      <c r="R32" s="48">
        <f>+S32+V32</f>
        <v>30408.728000000003</v>
      </c>
      <c r="S32" s="48">
        <f>T32+U32</f>
        <v>30408.728000000003</v>
      </c>
      <c r="T32" s="93">
        <v>12923.805</v>
      </c>
      <c r="U32" s="93">
        <v>17484.923000000003</v>
      </c>
      <c r="V32" s="48">
        <f>W32+X32</f>
        <v>0</v>
      </c>
      <c r="W32" s="93">
        <v>0</v>
      </c>
      <c r="X32" s="93">
        <v>0</v>
      </c>
      <c r="Y32" s="48">
        <f>+Z32+AC32</f>
        <v>53429.277000000002</v>
      </c>
      <c r="Z32" s="48">
        <f>AA32+AB32</f>
        <v>53429.277000000002</v>
      </c>
      <c r="AA32" s="93">
        <f t="shared" ref="AA32:AB34" si="388">+F32+M32+T32</f>
        <v>23211.656000000003</v>
      </c>
      <c r="AB32" s="93">
        <f t="shared" si="388"/>
        <v>30217.621000000003</v>
      </c>
      <c r="AC32" s="48">
        <f>AD32+AE32</f>
        <v>0</v>
      </c>
      <c r="AD32" s="93">
        <f t="shared" ref="AD32:AE34" si="389">+I32+P32+W32</f>
        <v>0</v>
      </c>
      <c r="AE32" s="93">
        <f t="shared" si="389"/>
        <v>0</v>
      </c>
      <c r="AF32" s="48">
        <f>+AG32+AJ32</f>
        <v>13050.953000000001</v>
      </c>
      <c r="AG32" s="48">
        <f>AH32+AI32</f>
        <v>13050.953000000001</v>
      </c>
      <c r="AH32" s="93">
        <v>5853.299</v>
      </c>
      <c r="AI32" s="93">
        <v>7197.6540000000005</v>
      </c>
      <c r="AJ32" s="48">
        <f>AK32+AL32</f>
        <v>0</v>
      </c>
      <c r="AK32" s="93">
        <v>0</v>
      </c>
      <c r="AL32" s="93">
        <v>0</v>
      </c>
      <c r="AM32" s="48">
        <f>+AN32+AQ32</f>
        <v>17281.254000000001</v>
      </c>
      <c r="AN32" s="48">
        <f>AO32+AP32</f>
        <v>17281.254000000001</v>
      </c>
      <c r="AO32" s="93">
        <v>11802.294</v>
      </c>
      <c r="AP32" s="93">
        <v>5478.9599999999991</v>
      </c>
      <c r="AQ32" s="48">
        <f>AR32+AS32</f>
        <v>0</v>
      </c>
      <c r="AR32" s="93">
        <v>0</v>
      </c>
      <c r="AS32" s="93">
        <v>0</v>
      </c>
      <c r="AT32" s="48">
        <f>+AU32+AX32</f>
        <v>29892.600000000002</v>
      </c>
      <c r="AU32" s="48">
        <f>AV32+AW32</f>
        <v>29892.600000000002</v>
      </c>
      <c r="AV32" s="93">
        <v>15674.521000000001</v>
      </c>
      <c r="AW32" s="93">
        <v>14218.079000000002</v>
      </c>
      <c r="AX32" s="48">
        <f t="shared" si="258"/>
        <v>0</v>
      </c>
      <c r="AY32" s="93">
        <v>0</v>
      </c>
      <c r="AZ32" s="93">
        <v>0</v>
      </c>
      <c r="BA32" s="48">
        <f>+BB32+BE32</f>
        <v>60224.807000000001</v>
      </c>
      <c r="BB32" s="48">
        <f>BC32+BD32</f>
        <v>60224.807000000001</v>
      </c>
      <c r="BC32" s="93">
        <f t="shared" ref="BC32:BD34" si="390">+AH32+AO32+AV32</f>
        <v>33330.114000000001</v>
      </c>
      <c r="BD32" s="93">
        <f t="shared" si="390"/>
        <v>26894.692999999999</v>
      </c>
      <c r="BE32" s="48">
        <f>BF32+BG32</f>
        <v>0</v>
      </c>
      <c r="BF32" s="93">
        <f t="shared" ref="BF32:BG34" si="391">+AK32+AR32+AY32</f>
        <v>0</v>
      </c>
      <c r="BG32" s="93">
        <f t="shared" si="391"/>
        <v>0</v>
      </c>
      <c r="BH32" s="48">
        <f>+BI32+BL32</f>
        <v>13453.075000000001</v>
      </c>
      <c r="BI32" s="48">
        <f>BJ32+BK32</f>
        <v>13453.075000000001</v>
      </c>
      <c r="BJ32" s="93">
        <v>7221.0519999999997</v>
      </c>
      <c r="BK32" s="93">
        <v>6232.023000000001</v>
      </c>
      <c r="BL32" s="48">
        <f>BM32+BN32</f>
        <v>0</v>
      </c>
      <c r="BM32" s="93">
        <v>0</v>
      </c>
      <c r="BN32" s="93">
        <v>0</v>
      </c>
      <c r="BO32" s="48">
        <f>+BP32+BS32</f>
        <v>21194.218999999997</v>
      </c>
      <c r="BP32" s="48">
        <f>BQ32+BR32</f>
        <v>21194.218999999997</v>
      </c>
      <c r="BQ32" s="93">
        <v>12713.758</v>
      </c>
      <c r="BR32" s="93">
        <v>8480.4609999999993</v>
      </c>
      <c r="BS32" s="48">
        <f>BT32+BU32</f>
        <v>0</v>
      </c>
      <c r="BT32" s="93">
        <v>0</v>
      </c>
      <c r="BU32" s="93">
        <v>0</v>
      </c>
      <c r="BV32" s="48">
        <f>+BW32+BZ32</f>
        <v>5245.9189999999999</v>
      </c>
      <c r="BW32" s="48">
        <f>BX32+BY32</f>
        <v>5245.9189999999999</v>
      </c>
      <c r="BX32" s="93">
        <v>1332.1659999999999</v>
      </c>
      <c r="BY32" s="93">
        <v>3913.7529999999997</v>
      </c>
      <c r="BZ32" s="48">
        <f>CA32+CB32</f>
        <v>0</v>
      </c>
      <c r="CA32" s="93">
        <v>0</v>
      </c>
      <c r="CB32" s="93">
        <v>0</v>
      </c>
      <c r="CC32" s="48">
        <f>+CD32+CG32</f>
        <v>39893.213000000003</v>
      </c>
      <c r="CD32" s="48">
        <f>CE32+CF32</f>
        <v>39893.213000000003</v>
      </c>
      <c r="CE32" s="93">
        <f t="shared" ref="CE32:CF34" si="392">+BJ32+BQ32+BX32</f>
        <v>21266.975999999999</v>
      </c>
      <c r="CF32" s="93">
        <f t="shared" si="392"/>
        <v>18626.237000000001</v>
      </c>
      <c r="CG32" s="48">
        <f>CH32+CI32</f>
        <v>0</v>
      </c>
      <c r="CH32" s="93">
        <f t="shared" ref="CH32:CI34" si="393">+BM32+BT32+CA32</f>
        <v>0</v>
      </c>
      <c r="CI32" s="93">
        <f t="shared" si="393"/>
        <v>0</v>
      </c>
      <c r="CJ32" s="48">
        <f>+CK32+CN32</f>
        <v>17183.550999999999</v>
      </c>
      <c r="CK32" s="48">
        <f>CL32+CM32</f>
        <v>17183.550999999999</v>
      </c>
      <c r="CL32" s="93">
        <v>9985.4409999999989</v>
      </c>
      <c r="CM32" s="93">
        <v>7198.1100000000006</v>
      </c>
      <c r="CN32" s="48">
        <f>CO32+CP32</f>
        <v>0</v>
      </c>
      <c r="CO32" s="93">
        <v>0</v>
      </c>
      <c r="CP32" s="93">
        <v>0</v>
      </c>
      <c r="CQ32" s="48">
        <f>+CR32+CU32</f>
        <v>18807.315999999999</v>
      </c>
      <c r="CR32" s="48">
        <f>CS32+CT32</f>
        <v>18807.315999999999</v>
      </c>
      <c r="CS32" s="93">
        <v>10566.696</v>
      </c>
      <c r="CT32" s="93">
        <v>8240.619999999999</v>
      </c>
      <c r="CU32" s="48">
        <f>CV32+CW32</f>
        <v>0</v>
      </c>
      <c r="CV32" s="93">
        <v>0</v>
      </c>
      <c r="CW32" s="93">
        <v>0</v>
      </c>
      <c r="CX32" s="48">
        <f>+CY32+DB32</f>
        <v>15864.503999999999</v>
      </c>
      <c r="CY32" s="48">
        <f>CZ32+DA32</f>
        <v>15864.503999999999</v>
      </c>
      <c r="CZ32" s="93">
        <v>6888.6610000000001</v>
      </c>
      <c r="DA32" s="93">
        <v>8975.8429999999989</v>
      </c>
      <c r="DB32" s="48">
        <f>DC32+DD32</f>
        <v>0</v>
      </c>
      <c r="DC32" s="93">
        <v>0</v>
      </c>
      <c r="DD32" s="93">
        <v>0</v>
      </c>
      <c r="DE32" s="48">
        <f>+DF32+DI32</f>
        <v>51855.370999999999</v>
      </c>
      <c r="DF32" s="48">
        <f>DG32+DH32</f>
        <v>51855.370999999999</v>
      </c>
      <c r="DG32" s="93">
        <f t="shared" ref="DG32:DH34" si="394">+CL32+CS32+CZ32</f>
        <v>27440.797999999999</v>
      </c>
      <c r="DH32" s="93">
        <f t="shared" si="394"/>
        <v>24414.572999999997</v>
      </c>
      <c r="DI32" s="48">
        <f>DJ32+DK32</f>
        <v>0</v>
      </c>
      <c r="DJ32" s="93">
        <f t="shared" ref="DJ32:DK34" si="395">+CO32+CV32+DC32</f>
        <v>0</v>
      </c>
      <c r="DK32" s="93">
        <f t="shared" si="395"/>
        <v>0</v>
      </c>
      <c r="DL32" s="48">
        <f>+DM32+DP32</f>
        <v>205402.66800000001</v>
      </c>
      <c r="DM32" s="48">
        <f>DN32+DO32</f>
        <v>205402.66800000001</v>
      </c>
      <c r="DN32" s="93">
        <f t="shared" ref="DN32:DO34" si="396">AA32+BC32+CE32+DG32</f>
        <v>105249.54399999999</v>
      </c>
      <c r="DO32" s="93">
        <f t="shared" si="396"/>
        <v>100153.12400000001</v>
      </c>
      <c r="DP32" s="48">
        <f>DQ32+DR32</f>
        <v>0</v>
      </c>
      <c r="DQ32" s="93">
        <f t="shared" ref="DQ32:DR34" si="397">AD32+BF32+CH32+DJ32</f>
        <v>0</v>
      </c>
      <c r="DR32" s="93">
        <f t="shared" si="397"/>
        <v>0</v>
      </c>
    </row>
    <row r="33" spans="1:122" s="3" customFormat="1" ht="15" customHeight="1" x14ac:dyDescent="0.25">
      <c r="A33" s="52"/>
      <c r="B33" s="50"/>
      <c r="C33" s="54" t="s">
        <v>35</v>
      </c>
      <c r="D33" s="48">
        <f>+E33+H33</f>
        <v>15668.543</v>
      </c>
      <c r="E33" s="48">
        <f>F33+G33</f>
        <v>15668.543</v>
      </c>
      <c r="F33" s="93">
        <v>15668.543</v>
      </c>
      <c r="G33" s="93">
        <v>0</v>
      </c>
      <c r="H33" s="48">
        <f>I33+J33</f>
        <v>0</v>
      </c>
      <c r="I33" s="93">
        <v>0</v>
      </c>
      <c r="J33" s="93">
        <v>0</v>
      </c>
      <c r="K33" s="48">
        <f>+L33+O33</f>
        <v>12252.946</v>
      </c>
      <c r="L33" s="48">
        <f>M33+N33</f>
        <v>12252.946</v>
      </c>
      <c r="M33" s="93">
        <v>12252.946</v>
      </c>
      <c r="N33" s="93">
        <v>0</v>
      </c>
      <c r="O33" s="48">
        <f>P33+Q33</f>
        <v>0</v>
      </c>
      <c r="P33" s="93">
        <v>0</v>
      </c>
      <c r="Q33" s="93">
        <v>0</v>
      </c>
      <c r="R33" s="48">
        <f>+S33+V33</f>
        <v>0</v>
      </c>
      <c r="S33" s="48">
        <f>T33+U33</f>
        <v>0</v>
      </c>
      <c r="T33" s="93">
        <v>0</v>
      </c>
      <c r="U33" s="93">
        <v>0</v>
      </c>
      <c r="V33" s="48">
        <f>W33+X33</f>
        <v>0</v>
      </c>
      <c r="W33" s="93">
        <v>0</v>
      </c>
      <c r="X33" s="93">
        <v>0</v>
      </c>
      <c r="Y33" s="48">
        <f>+Z33+AC33</f>
        <v>27921.489000000001</v>
      </c>
      <c r="Z33" s="48">
        <f>AA33+AB33</f>
        <v>27921.489000000001</v>
      </c>
      <c r="AA33" s="93">
        <f t="shared" si="388"/>
        <v>27921.489000000001</v>
      </c>
      <c r="AB33" s="93">
        <f t="shared" si="388"/>
        <v>0</v>
      </c>
      <c r="AC33" s="48">
        <f>AD33+AE33</f>
        <v>0</v>
      </c>
      <c r="AD33" s="93">
        <f t="shared" si="389"/>
        <v>0</v>
      </c>
      <c r="AE33" s="93">
        <f t="shared" si="389"/>
        <v>0</v>
      </c>
      <c r="AF33" s="48">
        <f>+AG33+AJ33</f>
        <v>6377.9889999999996</v>
      </c>
      <c r="AG33" s="48">
        <f>AH33+AI33</f>
        <v>6377.9889999999996</v>
      </c>
      <c r="AH33" s="93">
        <v>6377.9889999999996</v>
      </c>
      <c r="AI33" s="93">
        <v>0</v>
      </c>
      <c r="AJ33" s="48">
        <f>AK33+AL33</f>
        <v>0</v>
      </c>
      <c r="AK33" s="93">
        <v>0</v>
      </c>
      <c r="AL33" s="93">
        <v>0</v>
      </c>
      <c r="AM33" s="48">
        <f>+AN33+AQ33</f>
        <v>21720.79</v>
      </c>
      <c r="AN33" s="48">
        <f>AO33+AP33</f>
        <v>21720.79</v>
      </c>
      <c r="AO33" s="93">
        <v>21720.79</v>
      </c>
      <c r="AP33" s="93">
        <v>0</v>
      </c>
      <c r="AQ33" s="48">
        <f>AR33+AS33</f>
        <v>0</v>
      </c>
      <c r="AR33" s="93">
        <v>0</v>
      </c>
      <c r="AS33" s="93">
        <v>0</v>
      </c>
      <c r="AT33" s="48">
        <f>+AU33+AX33</f>
        <v>16584.620999999999</v>
      </c>
      <c r="AU33" s="48">
        <f>AV33+AW33</f>
        <v>16584.620999999999</v>
      </c>
      <c r="AV33" s="93">
        <v>16584.620999999999</v>
      </c>
      <c r="AW33" s="93">
        <v>0</v>
      </c>
      <c r="AX33" s="48">
        <f t="shared" si="258"/>
        <v>0</v>
      </c>
      <c r="AY33" s="93">
        <v>0</v>
      </c>
      <c r="AZ33" s="93">
        <v>0</v>
      </c>
      <c r="BA33" s="48">
        <f>+BB33+BE33</f>
        <v>44683.4</v>
      </c>
      <c r="BB33" s="48">
        <f>BC33+BD33</f>
        <v>44683.4</v>
      </c>
      <c r="BC33" s="93">
        <f t="shared" si="390"/>
        <v>44683.4</v>
      </c>
      <c r="BD33" s="93">
        <f t="shared" si="390"/>
        <v>0</v>
      </c>
      <c r="BE33" s="48">
        <f>BF33+BG33</f>
        <v>0</v>
      </c>
      <c r="BF33" s="93">
        <f t="shared" si="391"/>
        <v>0</v>
      </c>
      <c r="BG33" s="93">
        <f t="shared" si="391"/>
        <v>0</v>
      </c>
      <c r="BH33" s="48">
        <f>+BI33+BL33</f>
        <v>15190.392</v>
      </c>
      <c r="BI33" s="48">
        <f>BJ33+BK33</f>
        <v>15190.392</v>
      </c>
      <c r="BJ33" s="93">
        <v>15190.392</v>
      </c>
      <c r="BK33" s="93">
        <v>0</v>
      </c>
      <c r="BL33" s="48">
        <f>BM33+BN33</f>
        <v>0</v>
      </c>
      <c r="BM33" s="93">
        <v>0</v>
      </c>
      <c r="BN33" s="93">
        <v>0</v>
      </c>
      <c r="BO33" s="48">
        <f>+BP33+BS33</f>
        <v>30000.430999999997</v>
      </c>
      <c r="BP33" s="48">
        <f>BQ33+BR33</f>
        <v>30000.430999999997</v>
      </c>
      <c r="BQ33" s="93">
        <v>30000.430999999997</v>
      </c>
      <c r="BR33" s="93">
        <v>0</v>
      </c>
      <c r="BS33" s="48">
        <f>BT33+BU33</f>
        <v>0</v>
      </c>
      <c r="BT33" s="93">
        <v>0</v>
      </c>
      <c r="BU33" s="93">
        <v>0</v>
      </c>
      <c r="BV33" s="48">
        <f>+BW33+BZ33</f>
        <v>57700.341000000008</v>
      </c>
      <c r="BW33" s="48">
        <f>BX33+BY33</f>
        <v>57700.341000000008</v>
      </c>
      <c r="BX33" s="93">
        <v>57700.341000000008</v>
      </c>
      <c r="BY33" s="93">
        <v>0</v>
      </c>
      <c r="BZ33" s="48">
        <f>CA33+CB33</f>
        <v>0</v>
      </c>
      <c r="CA33" s="93">
        <v>0</v>
      </c>
      <c r="CB33" s="93">
        <v>0</v>
      </c>
      <c r="CC33" s="48">
        <f>+CD33+CG33</f>
        <v>102891.164</v>
      </c>
      <c r="CD33" s="48">
        <f>CE33+CF33</f>
        <v>102891.164</v>
      </c>
      <c r="CE33" s="93">
        <f t="shared" si="392"/>
        <v>102891.164</v>
      </c>
      <c r="CF33" s="93">
        <f t="shared" si="392"/>
        <v>0</v>
      </c>
      <c r="CG33" s="48">
        <f>CH33+CI33</f>
        <v>0</v>
      </c>
      <c r="CH33" s="93">
        <f t="shared" si="393"/>
        <v>0</v>
      </c>
      <c r="CI33" s="93">
        <f t="shared" si="393"/>
        <v>0</v>
      </c>
      <c r="CJ33" s="48">
        <f>+CK33+CN33</f>
        <v>51720.364000000001</v>
      </c>
      <c r="CK33" s="48">
        <f>CL33+CM33</f>
        <v>51720.364000000001</v>
      </c>
      <c r="CL33" s="93">
        <v>51720.364000000001</v>
      </c>
      <c r="CM33" s="93">
        <v>0</v>
      </c>
      <c r="CN33" s="48">
        <f>CO33+CP33</f>
        <v>0</v>
      </c>
      <c r="CO33" s="93">
        <v>0</v>
      </c>
      <c r="CP33" s="93">
        <v>0</v>
      </c>
      <c r="CQ33" s="48">
        <f>+CR33+CU33</f>
        <v>41080.813999999998</v>
      </c>
      <c r="CR33" s="48">
        <f>CS33+CT33</f>
        <v>41080.813999999998</v>
      </c>
      <c r="CS33" s="93">
        <v>41080.813999999998</v>
      </c>
      <c r="CT33" s="93">
        <v>0</v>
      </c>
      <c r="CU33" s="48">
        <f>CV33+CW33</f>
        <v>0</v>
      </c>
      <c r="CV33" s="93">
        <v>0</v>
      </c>
      <c r="CW33" s="93">
        <v>0</v>
      </c>
      <c r="CX33" s="48">
        <f>+CY33+DB33</f>
        <v>25615.051000000003</v>
      </c>
      <c r="CY33" s="48">
        <f>CZ33+DA33</f>
        <v>25615.051000000003</v>
      </c>
      <c r="CZ33" s="93">
        <v>25615.051000000003</v>
      </c>
      <c r="DA33" s="93">
        <v>0</v>
      </c>
      <c r="DB33" s="48">
        <f>DC33+DD33</f>
        <v>0</v>
      </c>
      <c r="DC33" s="93">
        <v>0</v>
      </c>
      <c r="DD33" s="93">
        <v>0</v>
      </c>
      <c r="DE33" s="48">
        <f>+DF33+DI33</f>
        <v>118416.22900000001</v>
      </c>
      <c r="DF33" s="48">
        <f>DG33+DH33</f>
        <v>118416.22900000001</v>
      </c>
      <c r="DG33" s="93">
        <f t="shared" si="394"/>
        <v>118416.22900000001</v>
      </c>
      <c r="DH33" s="93">
        <f t="shared" si="394"/>
        <v>0</v>
      </c>
      <c r="DI33" s="48">
        <f>DJ33+DK33</f>
        <v>0</v>
      </c>
      <c r="DJ33" s="93">
        <f t="shared" si="395"/>
        <v>0</v>
      </c>
      <c r="DK33" s="93">
        <f t="shared" si="395"/>
        <v>0</v>
      </c>
      <c r="DL33" s="48">
        <f>+DM33+DP33</f>
        <v>293912.28200000001</v>
      </c>
      <c r="DM33" s="48">
        <f>DN33+DO33</f>
        <v>293912.28200000001</v>
      </c>
      <c r="DN33" s="93">
        <f t="shared" si="396"/>
        <v>293912.28200000001</v>
      </c>
      <c r="DO33" s="93">
        <f t="shared" si="396"/>
        <v>0</v>
      </c>
      <c r="DP33" s="48">
        <f>DQ33+DR33</f>
        <v>0</v>
      </c>
      <c r="DQ33" s="93">
        <f t="shared" si="397"/>
        <v>0</v>
      </c>
      <c r="DR33" s="93">
        <f t="shared" si="397"/>
        <v>0</v>
      </c>
    </row>
    <row r="34" spans="1:122" s="3" customFormat="1" ht="15" customHeight="1" x14ac:dyDescent="0.25">
      <c r="A34" s="52"/>
      <c r="B34" s="50"/>
      <c r="C34" s="51" t="s">
        <v>26</v>
      </c>
      <c r="D34" s="48">
        <f>+E34+H34</f>
        <v>575204.33739999996</v>
      </c>
      <c r="E34" s="48">
        <f>F34+G34</f>
        <v>360824.64239999995</v>
      </c>
      <c r="F34" s="93">
        <v>350398.17039999994</v>
      </c>
      <c r="G34" s="93">
        <v>10426.472</v>
      </c>
      <c r="H34" s="48">
        <f>I34+J34</f>
        <v>214379.69500000001</v>
      </c>
      <c r="I34" s="93">
        <v>214379.69500000001</v>
      </c>
      <c r="J34" s="93">
        <v>0</v>
      </c>
      <c r="K34" s="48">
        <f>+L34+O34</f>
        <v>730864.17240000004</v>
      </c>
      <c r="L34" s="48">
        <f>M34+N34</f>
        <v>366216.44440000004</v>
      </c>
      <c r="M34" s="93">
        <v>342565.32440000004</v>
      </c>
      <c r="N34" s="93">
        <v>23651.119999999999</v>
      </c>
      <c r="O34" s="48">
        <f>P34+Q34</f>
        <v>364647.728</v>
      </c>
      <c r="P34" s="93">
        <v>364647.728</v>
      </c>
      <c r="Q34" s="93">
        <v>0</v>
      </c>
      <c r="R34" s="48">
        <f>+S34+V34</f>
        <v>980766.07360815816</v>
      </c>
      <c r="S34" s="48">
        <f>T34+U34</f>
        <v>456506.98360815813</v>
      </c>
      <c r="T34" s="93">
        <v>429798.59899999993</v>
      </c>
      <c r="U34" s="93">
        <v>26708.38460815822</v>
      </c>
      <c r="V34" s="48">
        <f>W34+X34</f>
        <v>524259.09000000008</v>
      </c>
      <c r="W34" s="93">
        <v>504259.09000000008</v>
      </c>
      <c r="X34" s="93">
        <v>20000</v>
      </c>
      <c r="Y34" s="48">
        <f>+Z34+AC34</f>
        <v>2286834.5834081583</v>
      </c>
      <c r="Z34" s="48">
        <f>AA34+AB34</f>
        <v>1183548.0704081582</v>
      </c>
      <c r="AA34" s="93">
        <f t="shared" si="388"/>
        <v>1122762.0937999999</v>
      </c>
      <c r="AB34" s="93">
        <f t="shared" si="388"/>
        <v>60785.97660815822</v>
      </c>
      <c r="AC34" s="48">
        <f>AD34+AE34</f>
        <v>1103286.513</v>
      </c>
      <c r="AD34" s="93">
        <f t="shared" si="389"/>
        <v>1083286.513</v>
      </c>
      <c r="AE34" s="93">
        <f t="shared" si="389"/>
        <v>20000</v>
      </c>
      <c r="AF34" s="48">
        <f>+AG34+AJ34</f>
        <v>757216.84930000012</v>
      </c>
      <c r="AG34" s="48">
        <f>AH34+AI34</f>
        <v>464410.23879999999</v>
      </c>
      <c r="AH34" s="93">
        <v>442483.04879999999</v>
      </c>
      <c r="AI34" s="93">
        <v>21927.19</v>
      </c>
      <c r="AJ34" s="48">
        <f>AK34+AL34</f>
        <v>292806.61050000007</v>
      </c>
      <c r="AK34" s="93">
        <v>272806.61050000007</v>
      </c>
      <c r="AL34" s="93">
        <v>20000</v>
      </c>
      <c r="AM34" s="48">
        <f>+AN34+AQ34</f>
        <v>1025690.454</v>
      </c>
      <c r="AN34" s="48">
        <f>AO34+AP34</f>
        <v>371899.13400000008</v>
      </c>
      <c r="AO34" s="93">
        <v>333267.17300000007</v>
      </c>
      <c r="AP34" s="93">
        <v>38631.960999999996</v>
      </c>
      <c r="AQ34" s="48">
        <f>AR34+AS34</f>
        <v>653791.31999999995</v>
      </c>
      <c r="AR34" s="93">
        <v>653791.31999999995</v>
      </c>
      <c r="AS34" s="93">
        <v>0</v>
      </c>
      <c r="AT34" s="48">
        <f>+AU34+AX34</f>
        <v>735686.21699999995</v>
      </c>
      <c r="AU34" s="48">
        <f>AV34+AW34</f>
        <v>323066.81399999995</v>
      </c>
      <c r="AV34" s="93">
        <v>288145.68999999994</v>
      </c>
      <c r="AW34" s="93">
        <v>34921.123999999996</v>
      </c>
      <c r="AX34" s="48">
        <f t="shared" si="258"/>
        <v>412619.40300000005</v>
      </c>
      <c r="AY34" s="93">
        <v>412619.40300000005</v>
      </c>
      <c r="AZ34" s="93">
        <v>0</v>
      </c>
      <c r="BA34" s="48">
        <f>+BB34+BE34</f>
        <v>2518593.5203</v>
      </c>
      <c r="BB34" s="48">
        <f>BC34+BD34</f>
        <v>1159376.1867999998</v>
      </c>
      <c r="BC34" s="93">
        <f t="shared" si="390"/>
        <v>1063895.9117999999</v>
      </c>
      <c r="BD34" s="93">
        <f t="shared" si="390"/>
        <v>95480.274999999994</v>
      </c>
      <c r="BE34" s="48">
        <f>BF34+BG34</f>
        <v>1359217.3335000002</v>
      </c>
      <c r="BF34" s="93">
        <f t="shared" si="391"/>
        <v>1339217.3335000002</v>
      </c>
      <c r="BG34" s="93">
        <f t="shared" si="391"/>
        <v>20000</v>
      </c>
      <c r="BH34" s="48">
        <f>+BI34+BL34</f>
        <v>487311.65399999998</v>
      </c>
      <c r="BI34" s="48">
        <f>BJ34+BK34</f>
        <v>261444.231</v>
      </c>
      <c r="BJ34" s="93">
        <v>249240.81099999999</v>
      </c>
      <c r="BK34" s="93">
        <v>12203.42</v>
      </c>
      <c r="BL34" s="48">
        <f>BM34+BN34</f>
        <v>225867.42299999995</v>
      </c>
      <c r="BM34" s="93">
        <v>225867.42299999995</v>
      </c>
      <c r="BN34" s="93">
        <v>0</v>
      </c>
      <c r="BO34" s="48">
        <f>+BP34+BS34</f>
        <v>636729.51100000017</v>
      </c>
      <c r="BP34" s="48">
        <f>BQ34+BR34</f>
        <v>343801.21100000007</v>
      </c>
      <c r="BQ34" s="93">
        <v>307505.46800000005</v>
      </c>
      <c r="BR34" s="93">
        <v>36295.743000000002</v>
      </c>
      <c r="BS34" s="48">
        <f>BT34+BU34</f>
        <v>292928.30000000005</v>
      </c>
      <c r="BT34" s="93">
        <v>292928.30000000005</v>
      </c>
      <c r="BU34" s="93">
        <v>0</v>
      </c>
      <c r="BV34" s="48">
        <f>+BW34+BZ34</f>
        <v>849949.51099999982</v>
      </c>
      <c r="BW34" s="48">
        <f>BX34+BY34</f>
        <v>380773.2209999999</v>
      </c>
      <c r="BX34" s="93">
        <v>308847.79999999993</v>
      </c>
      <c r="BY34" s="93">
        <v>71925.421000000002</v>
      </c>
      <c r="BZ34" s="48">
        <f>CA34+CB34</f>
        <v>469176.28999999992</v>
      </c>
      <c r="CA34" s="93">
        <v>469176.28999999992</v>
      </c>
      <c r="CB34" s="93">
        <v>0</v>
      </c>
      <c r="CC34" s="48">
        <f>+CD34+CG34</f>
        <v>1973990.676</v>
      </c>
      <c r="CD34" s="48">
        <f>CE34+CF34</f>
        <v>986018.66300000006</v>
      </c>
      <c r="CE34" s="93">
        <f t="shared" si="392"/>
        <v>865594.07900000003</v>
      </c>
      <c r="CF34" s="93">
        <f t="shared" si="392"/>
        <v>120424.584</v>
      </c>
      <c r="CG34" s="48">
        <f>CH34+CI34</f>
        <v>987972.01299999992</v>
      </c>
      <c r="CH34" s="93">
        <f t="shared" si="393"/>
        <v>987972.01299999992</v>
      </c>
      <c r="CI34" s="93">
        <f t="shared" si="393"/>
        <v>0</v>
      </c>
      <c r="CJ34" s="48">
        <f>+CK34+CN34</f>
        <v>768810.88200000022</v>
      </c>
      <c r="CK34" s="48">
        <f>CL34+CM34</f>
        <v>366464.8170000001</v>
      </c>
      <c r="CL34" s="93">
        <v>341255.68300000008</v>
      </c>
      <c r="CM34" s="93">
        <v>25209.133999999998</v>
      </c>
      <c r="CN34" s="48">
        <f>CO34+CP34</f>
        <v>402346.06500000006</v>
      </c>
      <c r="CO34" s="93">
        <v>371745.31100000005</v>
      </c>
      <c r="CP34" s="93">
        <v>30600.754000000001</v>
      </c>
      <c r="CQ34" s="48">
        <f>+CR34+CU34</f>
        <v>799435.84600000002</v>
      </c>
      <c r="CR34" s="48">
        <f>CS34+CT34</f>
        <v>345738.18</v>
      </c>
      <c r="CS34" s="93">
        <v>330016.49</v>
      </c>
      <c r="CT34" s="93">
        <v>15721.69</v>
      </c>
      <c r="CU34" s="48">
        <f>CV34+CW34</f>
        <v>453697.66600000003</v>
      </c>
      <c r="CV34" s="93">
        <v>453697.66600000003</v>
      </c>
      <c r="CW34" s="93">
        <v>0</v>
      </c>
      <c r="CX34" s="48">
        <f>+CY34+DB34</f>
        <v>705957.98299999977</v>
      </c>
      <c r="CY34" s="48">
        <f>CZ34+DA34</f>
        <v>378996.33599999995</v>
      </c>
      <c r="CZ34" s="93">
        <v>351394.73699999996</v>
      </c>
      <c r="DA34" s="93">
        <v>27601.598999999998</v>
      </c>
      <c r="DB34" s="48">
        <f>DC34+DD34</f>
        <v>326961.64699999988</v>
      </c>
      <c r="DC34" s="93">
        <v>326961.64699999988</v>
      </c>
      <c r="DD34" s="93">
        <v>0</v>
      </c>
      <c r="DE34" s="48">
        <f>+DF34+DI34</f>
        <v>2274204.7110000001</v>
      </c>
      <c r="DF34" s="48">
        <f>DG34+DH34</f>
        <v>1091199.3330000001</v>
      </c>
      <c r="DG34" s="93">
        <f t="shared" si="394"/>
        <v>1022666.91</v>
      </c>
      <c r="DH34" s="93">
        <f t="shared" si="394"/>
        <v>68532.422999999995</v>
      </c>
      <c r="DI34" s="48">
        <f>DJ34+DK34</f>
        <v>1183005.3779999998</v>
      </c>
      <c r="DJ34" s="93">
        <f t="shared" si="395"/>
        <v>1152404.6239999998</v>
      </c>
      <c r="DK34" s="93">
        <f t="shared" si="395"/>
        <v>30600.754000000001</v>
      </c>
      <c r="DL34" s="48">
        <f>+DM34+DP34</f>
        <v>9053623.4907081574</v>
      </c>
      <c r="DM34" s="48">
        <f>DN34+DO34</f>
        <v>4420142.2532081585</v>
      </c>
      <c r="DN34" s="93">
        <f t="shared" si="396"/>
        <v>4074918.9945999999</v>
      </c>
      <c r="DO34" s="93">
        <f t="shared" si="396"/>
        <v>345223.25860815827</v>
      </c>
      <c r="DP34" s="48">
        <f>DQ34+DR34</f>
        <v>4633481.2374999998</v>
      </c>
      <c r="DQ34" s="93">
        <f t="shared" si="397"/>
        <v>4562880.4835000001</v>
      </c>
      <c r="DR34" s="93">
        <f t="shared" si="397"/>
        <v>70600.754000000001</v>
      </c>
    </row>
    <row r="35" spans="1:122" s="3" customFormat="1" ht="15" customHeight="1" x14ac:dyDescent="0.25">
      <c r="A35" s="52"/>
      <c r="B35" s="50"/>
      <c r="C35" s="5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</row>
    <row r="36" spans="1:122" s="3" customFormat="1" ht="15" customHeight="1" x14ac:dyDescent="0.25">
      <c r="A36" s="49"/>
      <c r="B36" s="50" t="s">
        <v>36</v>
      </c>
      <c r="C36" s="51"/>
      <c r="D36" s="48">
        <f>E36+H36</f>
        <v>1384601.54</v>
      </c>
      <c r="E36" s="48">
        <f>SUM(F36:G36)</f>
        <v>204195.07</v>
      </c>
      <c r="F36" s="48">
        <f>+F37+F41+F44+F49+F52+F53</f>
        <v>76582.070000000007</v>
      </c>
      <c r="G36" s="48">
        <f>+G37+G41+G44+G49+G52+G53</f>
        <v>127613</v>
      </c>
      <c r="H36" s="48">
        <f>SUM(I36:J36)</f>
        <v>1180406.47</v>
      </c>
      <c r="I36" s="48">
        <f>+I37+I41+I44+I49+I52+I53</f>
        <v>393275.47</v>
      </c>
      <c r="J36" s="48">
        <f>+J37+J41+J44+J49+J52+J53</f>
        <v>787131</v>
      </c>
      <c r="K36" s="48">
        <f t="shared" ref="K36:K37" si="398">L36+O36</f>
        <v>1247596.3900000001</v>
      </c>
      <c r="L36" s="48">
        <f t="shared" ref="L36" si="399">SUM(M36:N36)</f>
        <v>227349.09000000003</v>
      </c>
      <c r="M36" s="48">
        <f>+M37+M41+M44+M49+M52+M53</f>
        <v>39445.979999999996</v>
      </c>
      <c r="N36" s="48">
        <f>+N37+N41+N44+N49+N52+N53</f>
        <v>187903.11000000002</v>
      </c>
      <c r="O36" s="48">
        <f t="shared" ref="O36" si="400">SUM(P36:Q36)</f>
        <v>1020247.3</v>
      </c>
      <c r="P36" s="48">
        <f>+P37+P41+P44+P49+P52+P53</f>
        <v>304625.3</v>
      </c>
      <c r="Q36" s="48">
        <f>+Q37+Q41+Q44+Q49+Q52+Q53</f>
        <v>715622</v>
      </c>
      <c r="R36" s="48">
        <f t="shared" ref="R36:R37" si="401">S36+V36</f>
        <v>1751635.0690000001</v>
      </c>
      <c r="S36" s="48">
        <f t="shared" ref="S36" si="402">SUM(T36:U36)</f>
        <v>257033.06900000002</v>
      </c>
      <c r="T36" s="48">
        <f>+T37+T41+T44+T49+T52+T53</f>
        <v>45382.069000000003</v>
      </c>
      <c r="U36" s="48">
        <f>+U37+U41+U44+U49+U52+U53</f>
        <v>211651</v>
      </c>
      <c r="V36" s="48">
        <f t="shared" ref="V36" si="403">SUM(W36:X36)</f>
        <v>1494602</v>
      </c>
      <c r="W36" s="48">
        <f>+W37+W41+W44+W49+W52+W53</f>
        <v>655322</v>
      </c>
      <c r="X36" s="48">
        <f>+X37+X41+X44+X49+X52+X53</f>
        <v>839280</v>
      </c>
      <c r="Y36" s="48">
        <f>Z36+AC36</f>
        <v>4383832.9989999998</v>
      </c>
      <c r="Z36" s="48">
        <f>SUM(AA36:AB36)</f>
        <v>688577.22900000005</v>
      </c>
      <c r="AA36" s="48">
        <f>+AA37+AA41+AA44+AA49+AA52+AA53</f>
        <v>161410.11900000001</v>
      </c>
      <c r="AB36" s="48">
        <f>+AB37+AB41+AB44+AB49+AB52+AB53</f>
        <v>527167.11</v>
      </c>
      <c r="AC36" s="48">
        <f>SUM(AD36:AE36)</f>
        <v>3695255.77</v>
      </c>
      <c r="AD36" s="48">
        <f>+AD37+AD41+AD44+AD49+AD52+AD53</f>
        <v>1353222.77</v>
      </c>
      <c r="AE36" s="48">
        <f>+AE37+AE41+AE44+AE49+AE52+AE53</f>
        <v>2342033</v>
      </c>
      <c r="AF36" s="48">
        <f t="shared" ref="AF36:AF37" si="404">AG36+AJ36</f>
        <v>1319341</v>
      </c>
      <c r="AG36" s="48">
        <f t="shared" ref="AG36" si="405">SUM(AH36:AI36)</f>
        <v>209862</v>
      </c>
      <c r="AH36" s="48">
        <f>+AH37+AH41+AH44+AH49+AH52+AH53</f>
        <v>40674</v>
      </c>
      <c r="AI36" s="48">
        <f>+AI37+AI41+AI44+AI49+AI52+AI53</f>
        <v>169188</v>
      </c>
      <c r="AJ36" s="48">
        <f t="shared" ref="AJ36" si="406">SUM(AK36:AL36)</f>
        <v>1109479</v>
      </c>
      <c r="AK36" s="48">
        <f>+AK37+AK41+AK44+AK49+AK52+AK53</f>
        <v>507837</v>
      </c>
      <c r="AL36" s="48">
        <f>+AL37+AL41+AL44+AL49+AL52+AL53</f>
        <v>601642</v>
      </c>
      <c r="AM36" s="48">
        <f t="shared" ref="AM36:AM37" si="407">AN36+AQ36</f>
        <v>1319320</v>
      </c>
      <c r="AN36" s="48">
        <f t="shared" ref="AN36" si="408">SUM(AO36:AP36)</f>
        <v>211827</v>
      </c>
      <c r="AO36" s="48">
        <f>+AO37+AO41+AO44+AO49+AO52+AO53</f>
        <v>32238</v>
      </c>
      <c r="AP36" s="48">
        <f>+AP37+AP41+AP44+AP49+AP52+AP53</f>
        <v>179589</v>
      </c>
      <c r="AQ36" s="48">
        <f t="shared" ref="AQ36" si="409">SUM(AR36:AS36)</f>
        <v>1107493</v>
      </c>
      <c r="AR36" s="48">
        <f>+AR37+AR41+AR44+AR49+AR52+AR53</f>
        <v>633092</v>
      </c>
      <c r="AS36" s="48">
        <f>+AS37+AS41+AS44+AS49+AS52+AS53</f>
        <v>474401</v>
      </c>
      <c r="AT36" s="48">
        <f t="shared" ref="AT36:AT37" si="410">AU36+AX36</f>
        <v>953995.48</v>
      </c>
      <c r="AU36" s="48">
        <f t="shared" ref="AU36" si="411">SUM(AV36:AW36)</f>
        <v>119430.48</v>
      </c>
      <c r="AV36" s="48">
        <f>+AV37+AV41+AV44+AV49+AV52+AV53</f>
        <v>23021</v>
      </c>
      <c r="AW36" s="48">
        <f>+AW37+AW41+AW44+AW49+AW52+AW53</f>
        <v>96409.48</v>
      </c>
      <c r="AX36" s="48">
        <f>SUM(AY36:AZ36)</f>
        <v>834565</v>
      </c>
      <c r="AY36" s="48">
        <f>+AY37+AY41+AY44+AY49+AY52+AY53</f>
        <v>467705</v>
      </c>
      <c r="AZ36" s="48">
        <f>+AZ37+AZ41+AZ44+AZ49+AZ52+AZ53</f>
        <v>366860</v>
      </c>
      <c r="BA36" s="48">
        <f t="shared" ref="BA36:BA37" si="412">BB36+BE36</f>
        <v>3592656.48</v>
      </c>
      <c r="BB36" s="48">
        <f t="shared" ref="BB36" si="413">SUM(BC36:BD36)</f>
        <v>541119.48</v>
      </c>
      <c r="BC36" s="48">
        <f>+BC37+BC41+BC44+BC49+BC52+BC53</f>
        <v>95933</v>
      </c>
      <c r="BD36" s="48">
        <f>+BD37+BD41+BD44+BD49+BD52+BD53</f>
        <v>445186.48</v>
      </c>
      <c r="BE36" s="48">
        <f t="shared" ref="BE36" si="414">SUM(BF36:BG36)</f>
        <v>3051537</v>
      </c>
      <c r="BF36" s="48">
        <f>+BF37+BF41+BF44+BF49+BF52+BF53</f>
        <v>1608634</v>
      </c>
      <c r="BG36" s="48">
        <f>+BG37+BG41+BG44+BG49+BG52+BG53</f>
        <v>1442903</v>
      </c>
      <c r="BH36" s="48">
        <f t="shared" ref="BH36:BH37" si="415">BI36+BL36</f>
        <v>963921</v>
      </c>
      <c r="BI36" s="48">
        <f t="shared" ref="BI36" si="416">SUM(BJ36:BK36)</f>
        <v>127565</v>
      </c>
      <c r="BJ36" s="48">
        <f>+BJ37+BJ41+BJ44+BJ49+BJ52+BJ53</f>
        <v>26283</v>
      </c>
      <c r="BK36" s="48">
        <f>+BK37+BK41+BK44+BK49+BK52+BK53</f>
        <v>101282</v>
      </c>
      <c r="BL36" s="48">
        <f t="shared" ref="BL36" si="417">SUM(BM36:BN36)</f>
        <v>836356</v>
      </c>
      <c r="BM36" s="48">
        <f>+BM37+BM41+BM44+BM49+BM52+BM53</f>
        <v>499076</v>
      </c>
      <c r="BN36" s="48">
        <f>+BN37+BN41+BN44+BN49+BN52+BN53</f>
        <v>337280</v>
      </c>
      <c r="BO36" s="48">
        <f t="shared" ref="BO36:BO37" si="418">BP36+BS36</f>
        <v>954880</v>
      </c>
      <c r="BP36" s="48">
        <f t="shared" ref="BP36" si="419">SUM(BQ36:BR36)</f>
        <v>69491</v>
      </c>
      <c r="BQ36" s="48">
        <f>+BQ37+BQ41+BQ44+BQ49+BQ52+BQ53</f>
        <v>27335</v>
      </c>
      <c r="BR36" s="48">
        <f>+BR37+BR41+BR44+BR49+BR52+BR53</f>
        <v>42156</v>
      </c>
      <c r="BS36" s="48">
        <f t="shared" ref="BS36" si="420">SUM(BT36:BU36)</f>
        <v>885389</v>
      </c>
      <c r="BT36" s="48">
        <f>+BT37+BT41+BT44+BT49+BT52+BT53</f>
        <v>617589</v>
      </c>
      <c r="BU36" s="48">
        <f>+BU37+BU41+BU44+BU49+BU52+BU53</f>
        <v>267800</v>
      </c>
      <c r="BV36" s="48">
        <f t="shared" ref="BV36:BV37" si="421">BW36+BZ36</f>
        <v>612770</v>
      </c>
      <c r="BW36" s="48">
        <f t="shared" ref="BW36" si="422">SUM(BX36:BY36)</f>
        <v>82568</v>
      </c>
      <c r="BX36" s="48">
        <f>+BX37+BX41+BX44+BX49+BX52+BX53</f>
        <v>26273</v>
      </c>
      <c r="BY36" s="48">
        <f>+BY37+BY41+BY44+BY49+BY52+BY53</f>
        <v>56295</v>
      </c>
      <c r="BZ36" s="48">
        <f t="shared" ref="BZ36" si="423">SUM(CA36:CB36)</f>
        <v>530202</v>
      </c>
      <c r="CA36" s="48">
        <f>+CA37+CA41+CA44+CA49+CA52+CA53</f>
        <v>443612</v>
      </c>
      <c r="CB36" s="48">
        <f>+CB37+CB41+CB44+CB49+CB52+CB53</f>
        <v>86590</v>
      </c>
      <c r="CC36" s="48">
        <f t="shared" ref="CC36:CC37" si="424">CD36+CG36</f>
        <v>2531571</v>
      </c>
      <c r="CD36" s="48">
        <f t="shared" ref="CD36" si="425">SUM(CE36:CF36)</f>
        <v>279624</v>
      </c>
      <c r="CE36" s="48">
        <f>+CE37+CE41+CE44+CE49+CE52+CE53</f>
        <v>79891</v>
      </c>
      <c r="CF36" s="48">
        <f>+CF37+CF41+CF44+CF49+CF52+CF53</f>
        <v>199733</v>
      </c>
      <c r="CG36" s="48">
        <f t="shared" ref="CG36" si="426">SUM(CH36:CI36)</f>
        <v>2251947</v>
      </c>
      <c r="CH36" s="48">
        <f>+CH37+CH41+CH44+CH49+CH52+CH53</f>
        <v>1560277</v>
      </c>
      <c r="CI36" s="48">
        <f>+CI37+CI41+CI44+CI49+CI52+CI53</f>
        <v>691670</v>
      </c>
      <c r="CJ36" s="48">
        <f t="shared" ref="CJ36:CJ37" si="427">CK36+CN36</f>
        <v>901671.3</v>
      </c>
      <c r="CK36" s="48">
        <f t="shared" ref="CK36" si="428">SUM(CL36:CM36)</f>
        <v>157891</v>
      </c>
      <c r="CL36" s="48">
        <f>+CL37+CL41+CL44+CL49+CL52+CL53</f>
        <v>71846</v>
      </c>
      <c r="CM36" s="48">
        <f>+CM37+CM41+CM44+CM49+CM52+CM53</f>
        <v>86045</v>
      </c>
      <c r="CN36" s="48">
        <f t="shared" ref="CN36" si="429">SUM(CO36:CP36)</f>
        <v>743780.3</v>
      </c>
      <c r="CO36" s="48">
        <f>+CO37+CO41+CO44+CO49+CO52+CO53</f>
        <v>380986.3</v>
      </c>
      <c r="CP36" s="48">
        <f>+CP37+CP41+CP44+CP49+CP52+CP53</f>
        <v>362794</v>
      </c>
      <c r="CQ36" s="48">
        <f t="shared" ref="CQ36:CQ37" si="430">CR36+CU36</f>
        <v>1482957</v>
      </c>
      <c r="CR36" s="48">
        <f t="shared" ref="CR36" si="431">SUM(CS36:CT36)</f>
        <v>168892</v>
      </c>
      <c r="CS36" s="48">
        <f>+CS37+CS41+CS44+CS49+CS52+CS53</f>
        <v>61235</v>
      </c>
      <c r="CT36" s="48">
        <f>+CT37+CT41+CT44+CT49+CT52+CT53</f>
        <v>107657</v>
      </c>
      <c r="CU36" s="48">
        <f t="shared" ref="CU36" si="432">SUM(CV36:CW36)</f>
        <v>1314065</v>
      </c>
      <c r="CV36" s="48">
        <f>+CV37+CV41+CV44+CV49+CV52+CV53</f>
        <v>463845</v>
      </c>
      <c r="CW36" s="48">
        <f>+CW37+CW41+CW44+CW49+CW52+CW53</f>
        <v>850220</v>
      </c>
      <c r="CX36" s="48">
        <f t="shared" ref="CX36:CX37" si="433">CY36+DB36</f>
        <v>1084929</v>
      </c>
      <c r="CY36" s="48">
        <f t="shared" ref="CY36" si="434">SUM(CZ36:DA36)</f>
        <v>148468</v>
      </c>
      <c r="CZ36" s="48">
        <f>+CZ37+CZ41+CZ44+CZ49+CZ52+CZ53</f>
        <v>23676</v>
      </c>
      <c r="DA36" s="48">
        <f>+DA37+DA41+DA44+DA49+DA52+DA53</f>
        <v>124792</v>
      </c>
      <c r="DB36" s="48">
        <f t="shared" ref="DB36" si="435">SUM(DC36:DD36)</f>
        <v>936461</v>
      </c>
      <c r="DC36" s="48">
        <f>+DC37+DC41+DC44+DC49+DC52+DC53</f>
        <v>419519</v>
      </c>
      <c r="DD36" s="48">
        <f>+DD37+DD41+DD44+DD49+DD52+DD53</f>
        <v>516942</v>
      </c>
      <c r="DE36" s="48">
        <f t="shared" ref="DE36:DE37" si="436">DF36+DI36</f>
        <v>3469557.3</v>
      </c>
      <c r="DF36" s="48">
        <f t="shared" ref="DF36" si="437">SUM(DG36:DH36)</f>
        <v>475251</v>
      </c>
      <c r="DG36" s="48">
        <f>+DG37+DG41+DG44+DG49+DG52+DG53</f>
        <v>156757</v>
      </c>
      <c r="DH36" s="48">
        <f>+DH37+DH41+DH44+DH49+DH52+DH53</f>
        <v>318494</v>
      </c>
      <c r="DI36" s="48">
        <f t="shared" ref="DI36" si="438">SUM(DJ36:DK36)</f>
        <v>2994306.3</v>
      </c>
      <c r="DJ36" s="48">
        <f>+DJ37+DJ41+DJ44+DJ49+DJ52+DJ53</f>
        <v>1264350.3</v>
      </c>
      <c r="DK36" s="48">
        <f>+DK37+DK41+DK44+DK49+DK52+DK53</f>
        <v>1729956</v>
      </c>
      <c r="DL36" s="48">
        <f>DM36+DP36</f>
        <v>13977617.778999999</v>
      </c>
      <c r="DM36" s="48">
        <f>SUM(DN36:DO36)</f>
        <v>1984571.7089999998</v>
      </c>
      <c r="DN36" s="48">
        <f>+DN37+DN41+DN44+DN49+DN52+DN53</f>
        <v>493991.11900000006</v>
      </c>
      <c r="DO36" s="48">
        <f>+DO37+DO41+DO44+DO49+DO52+DO53</f>
        <v>1490580.5899999999</v>
      </c>
      <c r="DP36" s="48">
        <f>SUM(DQ36:DR36)</f>
        <v>11993046.07</v>
      </c>
      <c r="DQ36" s="48">
        <f>+DQ37+DQ41+DQ44+DQ49+DQ52+DQ53</f>
        <v>5786484.0699999994</v>
      </c>
      <c r="DR36" s="48">
        <f>+DR37+DR41+DR44+DR49+DR52+DR53</f>
        <v>6206562</v>
      </c>
    </row>
    <row r="37" spans="1:122" s="3" customFormat="1" ht="15" customHeight="1" x14ac:dyDescent="0.25">
      <c r="A37" s="49"/>
      <c r="B37" s="50"/>
      <c r="C37" s="51" t="s">
        <v>37</v>
      </c>
      <c r="D37" s="48">
        <f>E37+H37</f>
        <v>11262</v>
      </c>
      <c r="E37" s="48">
        <f t="shared" ref="E37:E41" si="439">F37+G37</f>
        <v>11262</v>
      </c>
      <c r="F37" s="48">
        <f>F38+F40+F39</f>
        <v>11262</v>
      </c>
      <c r="G37" s="48">
        <f>+G38+G39+G40</f>
        <v>0</v>
      </c>
      <c r="H37" s="48">
        <f t="shared" ref="H37:H41" si="440">I37+J37</f>
        <v>0</v>
      </c>
      <c r="I37" s="48">
        <f>I38+I40+I39</f>
        <v>0</v>
      </c>
      <c r="J37" s="48">
        <f>+J38+J39+J40</f>
        <v>0</v>
      </c>
      <c r="K37" s="48">
        <f t="shared" si="398"/>
        <v>6875</v>
      </c>
      <c r="L37" s="48">
        <f t="shared" ref="L37" si="441">M37+N37</f>
        <v>6875</v>
      </c>
      <c r="M37" s="48">
        <f t="shared" ref="M37" si="442">M38+M40+M39</f>
        <v>6875</v>
      </c>
      <c r="N37" s="48">
        <f t="shared" ref="N37" si="443">+N38+N39+N40</f>
        <v>0</v>
      </c>
      <c r="O37" s="48">
        <f t="shared" ref="O37" si="444">P37+Q37</f>
        <v>0</v>
      </c>
      <c r="P37" s="48">
        <f t="shared" ref="P37" si="445">P38+P40+P39</f>
        <v>0</v>
      </c>
      <c r="Q37" s="48">
        <f t="shared" ref="Q37" si="446">+Q38+Q39+Q40</f>
        <v>0</v>
      </c>
      <c r="R37" s="48">
        <f t="shared" si="401"/>
        <v>41354</v>
      </c>
      <c r="S37" s="48">
        <f t="shared" ref="S37" si="447">T37+U37</f>
        <v>7900</v>
      </c>
      <c r="T37" s="48">
        <f t="shared" ref="T37" si="448">T38+T40+T39</f>
        <v>7900</v>
      </c>
      <c r="U37" s="48">
        <f t="shared" ref="U37" si="449">+U38+U39+U40</f>
        <v>0</v>
      </c>
      <c r="V37" s="48">
        <f t="shared" ref="V37" si="450">W37+X37</f>
        <v>33454</v>
      </c>
      <c r="W37" s="48">
        <f t="shared" ref="W37" si="451">W38+W40+W39</f>
        <v>33454</v>
      </c>
      <c r="X37" s="48">
        <f t="shared" ref="X37" si="452">+X38+X39+X40</f>
        <v>0</v>
      </c>
      <c r="Y37" s="48">
        <f t="shared" ref="Y37" si="453">Z37+AC37</f>
        <v>59491</v>
      </c>
      <c r="Z37" s="48">
        <f t="shared" ref="Z37" si="454">AA37+AB37</f>
        <v>26037</v>
      </c>
      <c r="AA37" s="48">
        <f t="shared" ref="AA37" si="455">AA38+AA40+AA39</f>
        <v>26037</v>
      </c>
      <c r="AB37" s="48">
        <f t="shared" ref="AB37" si="456">+AB38+AB39+AB40</f>
        <v>0</v>
      </c>
      <c r="AC37" s="48">
        <f t="shared" ref="AC37" si="457">AD37+AE37</f>
        <v>33454</v>
      </c>
      <c r="AD37" s="48">
        <f t="shared" ref="AD37" si="458">AD38+AD40+AD39</f>
        <v>33454</v>
      </c>
      <c r="AE37" s="48">
        <f t="shared" ref="AE37" si="459">+AE38+AE39+AE40</f>
        <v>0</v>
      </c>
      <c r="AF37" s="48">
        <f t="shared" si="404"/>
        <v>6297</v>
      </c>
      <c r="AG37" s="48">
        <f t="shared" ref="AG37" si="460">AH37+AI37</f>
        <v>6297</v>
      </c>
      <c r="AH37" s="48">
        <f t="shared" ref="AH37" si="461">AH38+AH40+AH39</f>
        <v>6297</v>
      </c>
      <c r="AI37" s="48">
        <f t="shared" ref="AI37" si="462">+AI38+AI39+AI40</f>
        <v>0</v>
      </c>
      <c r="AJ37" s="48">
        <f t="shared" ref="AJ37" si="463">AK37+AL37</f>
        <v>0</v>
      </c>
      <c r="AK37" s="48">
        <f t="shared" ref="AK37" si="464">AK38+AK40+AK39</f>
        <v>0</v>
      </c>
      <c r="AL37" s="48">
        <f t="shared" ref="AL37" si="465">+AL38+AL39+AL40</f>
        <v>0</v>
      </c>
      <c r="AM37" s="48">
        <f t="shared" si="407"/>
        <v>26358</v>
      </c>
      <c r="AN37" s="48">
        <f t="shared" ref="AN37" si="466">AO37+AP37</f>
        <v>4998</v>
      </c>
      <c r="AO37" s="48">
        <f t="shared" ref="AO37" si="467">AO38+AO40+AO39</f>
        <v>4998</v>
      </c>
      <c r="AP37" s="48">
        <f t="shared" ref="AP37" si="468">+AP38+AP39+AP40</f>
        <v>0</v>
      </c>
      <c r="AQ37" s="48">
        <f t="shared" ref="AQ37" si="469">AR37+AS37</f>
        <v>21360</v>
      </c>
      <c r="AR37" s="48">
        <f t="shared" ref="AR37" si="470">AR38+AR40+AR39</f>
        <v>21360</v>
      </c>
      <c r="AS37" s="48">
        <f t="shared" ref="AS37" si="471">+AS38+AS39+AS40</f>
        <v>0</v>
      </c>
      <c r="AT37" s="48">
        <f t="shared" si="410"/>
        <v>15700.48</v>
      </c>
      <c r="AU37" s="48">
        <f t="shared" ref="AU37" si="472">AV37+AW37</f>
        <v>4000.48</v>
      </c>
      <c r="AV37" s="48">
        <f t="shared" ref="AV37" si="473">AV38+AV40+AV39</f>
        <v>4000</v>
      </c>
      <c r="AW37" s="48">
        <f t="shared" ref="AW37" si="474">+AW38+AW39+AW40</f>
        <v>0.48</v>
      </c>
      <c r="AX37" s="48">
        <f t="shared" ref="AX37:AX43" si="475">AY37+AZ37</f>
        <v>11700</v>
      </c>
      <c r="AY37" s="48">
        <f t="shared" ref="AY37" si="476">AY38+AY40+AY39</f>
        <v>11700</v>
      </c>
      <c r="AZ37" s="48">
        <f t="shared" ref="AZ37" si="477">+AZ38+AZ39+AZ40</f>
        <v>0</v>
      </c>
      <c r="BA37" s="48">
        <f t="shared" si="412"/>
        <v>48355.479999999996</v>
      </c>
      <c r="BB37" s="48">
        <f t="shared" ref="BB37" si="478">BC37+BD37</f>
        <v>15295.48</v>
      </c>
      <c r="BC37" s="48">
        <f t="shared" ref="BC37" si="479">BC38+BC40+BC39</f>
        <v>15295</v>
      </c>
      <c r="BD37" s="48">
        <f t="shared" ref="BD37" si="480">+BD38+BD39+BD40</f>
        <v>0.48</v>
      </c>
      <c r="BE37" s="48">
        <f t="shared" ref="BE37" si="481">BF37+BG37</f>
        <v>33060</v>
      </c>
      <c r="BF37" s="48">
        <f t="shared" ref="BF37" si="482">BF38+BF40+BF39</f>
        <v>33060</v>
      </c>
      <c r="BG37" s="48">
        <f t="shared" ref="BG37" si="483">+BG38+BG39+BG40</f>
        <v>0</v>
      </c>
      <c r="BH37" s="48">
        <f t="shared" si="415"/>
        <v>11519</v>
      </c>
      <c r="BI37" s="48">
        <f t="shared" ref="BI37" si="484">BJ37+BK37</f>
        <v>0</v>
      </c>
      <c r="BJ37" s="48">
        <f t="shared" ref="BJ37" si="485">BJ38+BJ40+BJ39</f>
        <v>0</v>
      </c>
      <c r="BK37" s="48">
        <f t="shared" ref="BK37" si="486">+BK38+BK39+BK40</f>
        <v>0</v>
      </c>
      <c r="BL37" s="48">
        <f t="shared" ref="BL37" si="487">BM37+BN37</f>
        <v>11519</v>
      </c>
      <c r="BM37" s="48">
        <f t="shared" ref="BM37" si="488">BM38+BM40+BM39</f>
        <v>11519</v>
      </c>
      <c r="BN37" s="48">
        <f t="shared" ref="BN37" si="489">+BN38+BN39+BN40</f>
        <v>0</v>
      </c>
      <c r="BO37" s="48">
        <f t="shared" si="418"/>
        <v>23736</v>
      </c>
      <c r="BP37" s="48">
        <f t="shared" ref="BP37" si="490">BQ37+BR37</f>
        <v>0</v>
      </c>
      <c r="BQ37" s="48">
        <f t="shared" ref="BQ37" si="491">BQ38+BQ40+BQ39</f>
        <v>0</v>
      </c>
      <c r="BR37" s="48">
        <f t="shared" ref="BR37" si="492">+BR38+BR39+BR40</f>
        <v>0</v>
      </c>
      <c r="BS37" s="48">
        <f t="shared" ref="BS37" si="493">BT37+BU37</f>
        <v>23736</v>
      </c>
      <c r="BT37" s="48">
        <f t="shared" ref="BT37" si="494">BT38+BT40+BT39</f>
        <v>23736</v>
      </c>
      <c r="BU37" s="48">
        <f t="shared" ref="BU37" si="495">+BU38+BU39+BU40</f>
        <v>0</v>
      </c>
      <c r="BV37" s="48">
        <f t="shared" si="421"/>
        <v>37646</v>
      </c>
      <c r="BW37" s="48">
        <f t="shared" ref="BW37" si="496">BX37+BY37</f>
        <v>2400</v>
      </c>
      <c r="BX37" s="48">
        <f t="shared" ref="BX37" si="497">BX38+BX40+BX39</f>
        <v>2400</v>
      </c>
      <c r="BY37" s="48">
        <f t="shared" ref="BY37" si="498">+BY38+BY39+BY40</f>
        <v>0</v>
      </c>
      <c r="BZ37" s="48">
        <f t="shared" ref="BZ37" si="499">CA37+CB37</f>
        <v>35246</v>
      </c>
      <c r="CA37" s="48">
        <f t="shared" ref="CA37" si="500">CA38+CA40+CA39</f>
        <v>35246</v>
      </c>
      <c r="CB37" s="48">
        <f t="shared" ref="CB37" si="501">+CB38+CB39+CB40</f>
        <v>0</v>
      </c>
      <c r="CC37" s="48">
        <f t="shared" si="424"/>
        <v>72901</v>
      </c>
      <c r="CD37" s="48">
        <f t="shared" ref="CD37" si="502">CE37+CF37</f>
        <v>2400</v>
      </c>
      <c r="CE37" s="48">
        <f t="shared" ref="CE37" si="503">CE38+CE40+CE39</f>
        <v>2400</v>
      </c>
      <c r="CF37" s="48">
        <f t="shared" ref="CF37" si="504">+CF38+CF39+CF40</f>
        <v>0</v>
      </c>
      <c r="CG37" s="48">
        <f t="shared" ref="CG37" si="505">CH37+CI37</f>
        <v>70501</v>
      </c>
      <c r="CH37" s="48">
        <f t="shared" ref="CH37" si="506">CH38+CH40+CH39</f>
        <v>70501</v>
      </c>
      <c r="CI37" s="48">
        <f t="shared" ref="CI37" si="507">+CI38+CI39+CI40</f>
        <v>0</v>
      </c>
      <c r="CJ37" s="48">
        <f t="shared" si="427"/>
        <v>23735</v>
      </c>
      <c r="CK37" s="48">
        <f t="shared" ref="CK37" si="508">CL37+CM37</f>
        <v>0</v>
      </c>
      <c r="CL37" s="48">
        <f t="shared" ref="CL37" si="509">CL38+CL40+CL39</f>
        <v>0</v>
      </c>
      <c r="CM37" s="48">
        <f t="shared" ref="CM37" si="510">+CM38+CM39+CM40</f>
        <v>0</v>
      </c>
      <c r="CN37" s="48">
        <f t="shared" ref="CN37" si="511">CO37+CP37</f>
        <v>23735</v>
      </c>
      <c r="CO37" s="48">
        <f t="shared" ref="CO37" si="512">CO38+CO40+CO39</f>
        <v>23735</v>
      </c>
      <c r="CP37" s="48">
        <f t="shared" ref="CP37" si="513">+CP38+CP39+CP40</f>
        <v>0</v>
      </c>
      <c r="CQ37" s="48">
        <f t="shared" si="430"/>
        <v>39198</v>
      </c>
      <c r="CR37" s="48">
        <f t="shared" ref="CR37" si="514">CS37+CT37</f>
        <v>4700</v>
      </c>
      <c r="CS37" s="48">
        <f t="shared" ref="CS37" si="515">CS38+CS40+CS39</f>
        <v>4700</v>
      </c>
      <c r="CT37" s="48">
        <f t="shared" ref="CT37" si="516">+CT38+CT39+CT40</f>
        <v>0</v>
      </c>
      <c r="CU37" s="48">
        <f t="shared" ref="CU37" si="517">CV37+CW37</f>
        <v>34498</v>
      </c>
      <c r="CV37" s="48">
        <f t="shared" ref="CV37" si="518">CV38+CV40+CV39</f>
        <v>34498</v>
      </c>
      <c r="CW37" s="48">
        <f t="shared" ref="CW37" si="519">+CW38+CW39+CW40</f>
        <v>0</v>
      </c>
      <c r="CX37" s="48">
        <f t="shared" si="433"/>
        <v>0</v>
      </c>
      <c r="CY37" s="48">
        <f t="shared" ref="CY37" si="520">CZ37+DA37</f>
        <v>0</v>
      </c>
      <c r="CZ37" s="48">
        <f t="shared" ref="CZ37" si="521">CZ38+CZ40+CZ39</f>
        <v>0</v>
      </c>
      <c r="DA37" s="48">
        <f t="shared" ref="DA37" si="522">+DA38+DA39+DA40</f>
        <v>0</v>
      </c>
      <c r="DB37" s="48">
        <f t="shared" ref="DB37" si="523">DC37+DD37</f>
        <v>0</v>
      </c>
      <c r="DC37" s="48">
        <f t="shared" ref="DC37" si="524">DC38+DC40+DC39</f>
        <v>0</v>
      </c>
      <c r="DD37" s="48">
        <f t="shared" ref="DD37" si="525">+DD38+DD39+DD40</f>
        <v>0</v>
      </c>
      <c r="DE37" s="48">
        <f t="shared" si="436"/>
        <v>62933</v>
      </c>
      <c r="DF37" s="48">
        <f t="shared" ref="DF37" si="526">DG37+DH37</f>
        <v>4700</v>
      </c>
      <c r="DG37" s="48">
        <f t="shared" ref="DG37" si="527">DG38+DG40+DG39</f>
        <v>4700</v>
      </c>
      <c r="DH37" s="48">
        <f t="shared" ref="DH37" si="528">+DH38+DH39+DH40</f>
        <v>0</v>
      </c>
      <c r="DI37" s="48">
        <f t="shared" ref="DI37" si="529">DJ37+DK37</f>
        <v>58233</v>
      </c>
      <c r="DJ37" s="48">
        <f t="shared" ref="DJ37" si="530">DJ38+DJ40+DJ39</f>
        <v>58233</v>
      </c>
      <c r="DK37" s="48">
        <f t="shared" ref="DK37" si="531">+DK38+DK39+DK40</f>
        <v>0</v>
      </c>
      <c r="DL37" s="48">
        <f>DM37+DP37</f>
        <v>243680.48</v>
      </c>
      <c r="DM37" s="48">
        <f t="shared" ref="DM37:DM41" si="532">DN37+DO37</f>
        <v>48432.480000000003</v>
      </c>
      <c r="DN37" s="48">
        <f>DN38+DN40+DN39</f>
        <v>48432</v>
      </c>
      <c r="DO37" s="48">
        <f>+DO38+DO39+DO40</f>
        <v>0.48</v>
      </c>
      <c r="DP37" s="48">
        <f t="shared" ref="DP37:DP41" si="533">DQ37+DR37</f>
        <v>195248</v>
      </c>
      <c r="DQ37" s="48">
        <f t="shared" ref="DQ37" si="534">DQ38+DQ40+DQ39</f>
        <v>195248</v>
      </c>
      <c r="DR37" s="48">
        <f t="shared" ref="DR37" si="535">+DR38+DR39+DR40</f>
        <v>0</v>
      </c>
    </row>
    <row r="38" spans="1:122" s="3" customFormat="1" ht="15" customHeight="1" x14ac:dyDescent="0.2">
      <c r="A38" s="52"/>
      <c r="B38" s="53"/>
      <c r="C38" s="54" t="s">
        <v>38</v>
      </c>
      <c r="D38" s="48">
        <f>+E38+H38</f>
        <v>0</v>
      </c>
      <c r="E38" s="48">
        <f>F38+G38</f>
        <v>0</v>
      </c>
      <c r="F38" s="93">
        <v>0</v>
      </c>
      <c r="G38" s="93">
        <v>0</v>
      </c>
      <c r="H38" s="48">
        <f>I38+J38</f>
        <v>0</v>
      </c>
      <c r="I38" s="93">
        <v>0</v>
      </c>
      <c r="J38" s="93">
        <v>0</v>
      </c>
      <c r="K38" s="48">
        <f>+L38+O38</f>
        <v>0</v>
      </c>
      <c r="L38" s="48">
        <f>M38+N38</f>
        <v>0</v>
      </c>
      <c r="M38" s="93">
        <v>0</v>
      </c>
      <c r="N38" s="93">
        <v>0</v>
      </c>
      <c r="O38" s="48">
        <f>P38+Q38</f>
        <v>0</v>
      </c>
      <c r="P38" s="93">
        <v>0</v>
      </c>
      <c r="Q38" s="93">
        <v>0</v>
      </c>
      <c r="R38" s="48">
        <f>+S38+V38</f>
        <v>0</v>
      </c>
      <c r="S38" s="48">
        <f>T38+U38</f>
        <v>0</v>
      </c>
      <c r="T38" s="93">
        <v>0</v>
      </c>
      <c r="U38" s="93">
        <v>0</v>
      </c>
      <c r="V38" s="48">
        <f>W38+X38</f>
        <v>0</v>
      </c>
      <c r="W38" s="93">
        <v>0</v>
      </c>
      <c r="X38" s="93">
        <v>0</v>
      </c>
      <c r="Y38" s="48">
        <f>+Z38+AC38</f>
        <v>0</v>
      </c>
      <c r="Z38" s="48">
        <f>AA38+AB38</f>
        <v>0</v>
      </c>
      <c r="AA38" s="93">
        <f t="shared" ref="AA38:AB40" si="536">+F38+M38+T38</f>
        <v>0</v>
      </c>
      <c r="AB38" s="93">
        <f t="shared" si="536"/>
        <v>0</v>
      </c>
      <c r="AC38" s="48">
        <f>AD38+AE38</f>
        <v>0</v>
      </c>
      <c r="AD38" s="93">
        <f t="shared" ref="AD38:AE40" si="537">+I38+P38+W38</f>
        <v>0</v>
      </c>
      <c r="AE38" s="93">
        <f t="shared" si="537"/>
        <v>0</v>
      </c>
      <c r="AF38" s="48">
        <f>+AG38+AJ38</f>
        <v>0</v>
      </c>
      <c r="AG38" s="48">
        <f>AH38+AI38</f>
        <v>0</v>
      </c>
      <c r="AH38" s="93">
        <v>0</v>
      </c>
      <c r="AI38" s="93">
        <v>0</v>
      </c>
      <c r="AJ38" s="48">
        <f>AK38+AL38</f>
        <v>0</v>
      </c>
      <c r="AK38" s="93">
        <v>0</v>
      </c>
      <c r="AL38" s="93">
        <v>0</v>
      </c>
      <c r="AM38" s="48">
        <f>+AN38+AQ38</f>
        <v>0</v>
      </c>
      <c r="AN38" s="48">
        <f>AO38+AP38</f>
        <v>0</v>
      </c>
      <c r="AO38" s="93">
        <v>0</v>
      </c>
      <c r="AP38" s="93">
        <v>0</v>
      </c>
      <c r="AQ38" s="48">
        <f>AR38+AS38</f>
        <v>0</v>
      </c>
      <c r="AR38" s="93">
        <v>0</v>
      </c>
      <c r="AS38" s="93">
        <v>0</v>
      </c>
      <c r="AT38" s="48">
        <f>+AU38+AX38</f>
        <v>0.48</v>
      </c>
      <c r="AU38" s="48">
        <f>AV38+AW38</f>
        <v>0.48</v>
      </c>
      <c r="AV38" s="93">
        <v>0</v>
      </c>
      <c r="AW38" s="93">
        <v>0.48</v>
      </c>
      <c r="AX38" s="48">
        <f t="shared" si="475"/>
        <v>0</v>
      </c>
      <c r="AY38" s="93">
        <v>0</v>
      </c>
      <c r="AZ38" s="93">
        <v>0</v>
      </c>
      <c r="BA38" s="48">
        <f>+BB38+BE38</f>
        <v>0.48</v>
      </c>
      <c r="BB38" s="48">
        <f>BC38+BD38</f>
        <v>0.48</v>
      </c>
      <c r="BC38" s="93">
        <f t="shared" ref="BC38:BD40" si="538">+AH38+AO38+AV38</f>
        <v>0</v>
      </c>
      <c r="BD38" s="93">
        <f t="shared" si="538"/>
        <v>0.48</v>
      </c>
      <c r="BE38" s="48">
        <f>BF38+BG38</f>
        <v>0</v>
      </c>
      <c r="BF38" s="93">
        <f t="shared" ref="BF38:BG40" si="539">+AK38+AR38+AY38</f>
        <v>0</v>
      </c>
      <c r="BG38" s="93">
        <f t="shared" si="539"/>
        <v>0</v>
      </c>
      <c r="BH38" s="48">
        <f>+BI38+BL38</f>
        <v>0</v>
      </c>
      <c r="BI38" s="48">
        <f>BJ38+BK38</f>
        <v>0</v>
      </c>
      <c r="BJ38" s="93">
        <v>0</v>
      </c>
      <c r="BK38" s="93">
        <v>0</v>
      </c>
      <c r="BL38" s="48">
        <f>BM38+BN38</f>
        <v>0</v>
      </c>
      <c r="BM38" s="93">
        <v>0</v>
      </c>
      <c r="BN38" s="93">
        <v>0</v>
      </c>
      <c r="BO38" s="48">
        <f>+BP38+BS38</f>
        <v>0</v>
      </c>
      <c r="BP38" s="48">
        <f>BQ38+BR38</f>
        <v>0</v>
      </c>
      <c r="BQ38" s="93">
        <v>0</v>
      </c>
      <c r="BR38" s="93">
        <v>0</v>
      </c>
      <c r="BS38" s="48">
        <f>BT38+BU38</f>
        <v>0</v>
      </c>
      <c r="BT38" s="93">
        <v>0</v>
      </c>
      <c r="BU38" s="93">
        <v>0</v>
      </c>
      <c r="BV38" s="48">
        <f>+BW38+BZ38</f>
        <v>0</v>
      </c>
      <c r="BW38" s="48">
        <f>BX38+BY38</f>
        <v>0</v>
      </c>
      <c r="BX38" s="93">
        <v>0</v>
      </c>
      <c r="BY38" s="93">
        <v>0</v>
      </c>
      <c r="BZ38" s="48">
        <f>CA38+CB38</f>
        <v>0</v>
      </c>
      <c r="CA38" s="93">
        <v>0</v>
      </c>
      <c r="CB38" s="93">
        <v>0</v>
      </c>
      <c r="CC38" s="48">
        <f>+CD38+CG38</f>
        <v>0</v>
      </c>
      <c r="CD38" s="48">
        <f>CE38+CF38</f>
        <v>0</v>
      </c>
      <c r="CE38" s="93">
        <f t="shared" ref="CE38:CF40" si="540">+BJ38+BQ38+BX38</f>
        <v>0</v>
      </c>
      <c r="CF38" s="93">
        <f t="shared" si="540"/>
        <v>0</v>
      </c>
      <c r="CG38" s="48">
        <f>CH38+CI38</f>
        <v>0</v>
      </c>
      <c r="CH38" s="93">
        <f t="shared" ref="CH38:CI40" si="541">+BM38+BT38+CA38</f>
        <v>0</v>
      </c>
      <c r="CI38" s="93">
        <f t="shared" si="541"/>
        <v>0</v>
      </c>
      <c r="CJ38" s="48">
        <f>+CK38+CN38</f>
        <v>0</v>
      </c>
      <c r="CK38" s="48">
        <f>CL38+CM38</f>
        <v>0</v>
      </c>
      <c r="CL38" s="93">
        <v>0</v>
      </c>
      <c r="CM38" s="93">
        <v>0</v>
      </c>
      <c r="CN38" s="48">
        <f>CO38+CP38</f>
        <v>0</v>
      </c>
      <c r="CO38" s="93">
        <v>0</v>
      </c>
      <c r="CP38" s="93">
        <v>0</v>
      </c>
      <c r="CQ38" s="48">
        <f>+CR38+CU38</f>
        <v>0</v>
      </c>
      <c r="CR38" s="48">
        <f>CS38+CT38</f>
        <v>0</v>
      </c>
      <c r="CS38" s="93">
        <v>0</v>
      </c>
      <c r="CT38" s="93">
        <v>0</v>
      </c>
      <c r="CU38" s="48">
        <f>CV38+CW38</f>
        <v>0</v>
      </c>
      <c r="CV38" s="93">
        <v>0</v>
      </c>
      <c r="CW38" s="93">
        <v>0</v>
      </c>
      <c r="CX38" s="48">
        <f>+CY38+DB38</f>
        <v>0</v>
      </c>
      <c r="CY38" s="48">
        <f>CZ38+DA38</f>
        <v>0</v>
      </c>
      <c r="CZ38" s="93">
        <v>0</v>
      </c>
      <c r="DA38" s="93">
        <v>0</v>
      </c>
      <c r="DB38" s="48">
        <f>DC38+DD38</f>
        <v>0</v>
      </c>
      <c r="DC38" s="93">
        <v>0</v>
      </c>
      <c r="DD38" s="93">
        <v>0</v>
      </c>
      <c r="DE38" s="48">
        <f>+DF38+DI38</f>
        <v>0</v>
      </c>
      <c r="DF38" s="48">
        <f>DG38+DH38</f>
        <v>0</v>
      </c>
      <c r="DG38" s="93">
        <f t="shared" ref="DG38:DH40" si="542">+CL38+CS38+CZ38</f>
        <v>0</v>
      </c>
      <c r="DH38" s="93">
        <f t="shared" si="542"/>
        <v>0</v>
      </c>
      <c r="DI38" s="48">
        <f>DJ38+DK38</f>
        <v>0</v>
      </c>
      <c r="DJ38" s="93">
        <f t="shared" ref="DJ38:DK40" si="543">+CO38+CV38+DC38</f>
        <v>0</v>
      </c>
      <c r="DK38" s="93">
        <f t="shared" si="543"/>
        <v>0</v>
      </c>
      <c r="DL38" s="48">
        <f>+DM38+DP38</f>
        <v>0.48</v>
      </c>
      <c r="DM38" s="48">
        <f>DN38+DO38</f>
        <v>0.48</v>
      </c>
      <c r="DN38" s="93">
        <f t="shared" ref="DN38:DO40" si="544">AA38+BC38+CE38+DG38</f>
        <v>0</v>
      </c>
      <c r="DO38" s="93">
        <f t="shared" si="544"/>
        <v>0.48</v>
      </c>
      <c r="DP38" s="48">
        <f>DQ38+DR38</f>
        <v>0</v>
      </c>
      <c r="DQ38" s="93">
        <f t="shared" ref="DQ38:DR40" si="545">AD38+BF38+CH38+DJ38</f>
        <v>0</v>
      </c>
      <c r="DR38" s="93">
        <f t="shared" si="545"/>
        <v>0</v>
      </c>
    </row>
    <row r="39" spans="1:122" s="3" customFormat="1" ht="15" customHeight="1" x14ac:dyDescent="0.2">
      <c r="A39" s="52"/>
      <c r="B39" s="53"/>
      <c r="C39" s="54" t="s">
        <v>37</v>
      </c>
      <c r="D39" s="48">
        <f>+E39+H39</f>
        <v>11262</v>
      </c>
      <c r="E39" s="48">
        <f>F39+G39</f>
        <v>11262</v>
      </c>
      <c r="F39" s="93">
        <v>11262</v>
      </c>
      <c r="G39" s="93">
        <v>0</v>
      </c>
      <c r="H39" s="48">
        <f>I39+J39</f>
        <v>0</v>
      </c>
      <c r="I39" s="93">
        <v>0</v>
      </c>
      <c r="J39" s="93">
        <v>0</v>
      </c>
      <c r="K39" s="48">
        <f>+L39+O39</f>
        <v>6875</v>
      </c>
      <c r="L39" s="48">
        <f>M39+N39</f>
        <v>6875</v>
      </c>
      <c r="M39" s="93">
        <v>6875</v>
      </c>
      <c r="N39" s="93">
        <v>0</v>
      </c>
      <c r="O39" s="48">
        <f>P39+Q39</f>
        <v>0</v>
      </c>
      <c r="P39" s="93">
        <v>0</v>
      </c>
      <c r="Q39" s="93">
        <v>0</v>
      </c>
      <c r="R39" s="48">
        <f>+S39+V39</f>
        <v>41354</v>
      </c>
      <c r="S39" s="48">
        <f>T39+U39</f>
        <v>7900</v>
      </c>
      <c r="T39" s="93">
        <v>7900</v>
      </c>
      <c r="U39" s="93">
        <v>0</v>
      </c>
      <c r="V39" s="48">
        <f>W39+X39</f>
        <v>33454</v>
      </c>
      <c r="W39" s="93">
        <v>33454</v>
      </c>
      <c r="X39" s="93">
        <v>0</v>
      </c>
      <c r="Y39" s="48">
        <f>+Z39+AC39</f>
        <v>59491</v>
      </c>
      <c r="Z39" s="48">
        <f>AA39+AB39</f>
        <v>26037</v>
      </c>
      <c r="AA39" s="93">
        <f t="shared" si="536"/>
        <v>26037</v>
      </c>
      <c r="AB39" s="93">
        <f t="shared" si="536"/>
        <v>0</v>
      </c>
      <c r="AC39" s="48">
        <f>AD39+AE39</f>
        <v>33454</v>
      </c>
      <c r="AD39" s="93">
        <f t="shared" si="537"/>
        <v>33454</v>
      </c>
      <c r="AE39" s="93">
        <f t="shared" si="537"/>
        <v>0</v>
      </c>
      <c r="AF39" s="48">
        <f>+AG39+AJ39</f>
        <v>6297</v>
      </c>
      <c r="AG39" s="48">
        <f>AH39+AI39</f>
        <v>6297</v>
      </c>
      <c r="AH39" s="93">
        <v>6297</v>
      </c>
      <c r="AI39" s="93">
        <v>0</v>
      </c>
      <c r="AJ39" s="48">
        <f>AK39+AL39</f>
        <v>0</v>
      </c>
      <c r="AK39" s="93">
        <v>0</v>
      </c>
      <c r="AL39" s="93">
        <v>0</v>
      </c>
      <c r="AM39" s="48">
        <f>+AN39+AQ39</f>
        <v>26358</v>
      </c>
      <c r="AN39" s="48">
        <f>AO39+AP39</f>
        <v>4998</v>
      </c>
      <c r="AO39" s="93">
        <v>4998</v>
      </c>
      <c r="AP39" s="93">
        <v>0</v>
      </c>
      <c r="AQ39" s="48">
        <f>AR39+AS39</f>
        <v>21360</v>
      </c>
      <c r="AR39" s="93">
        <v>21360</v>
      </c>
      <c r="AS39" s="93">
        <v>0</v>
      </c>
      <c r="AT39" s="48">
        <f>+AU39+AX39</f>
        <v>15700</v>
      </c>
      <c r="AU39" s="48">
        <f>AV39+AW39</f>
        <v>4000</v>
      </c>
      <c r="AV39" s="93">
        <v>4000</v>
      </c>
      <c r="AW39" s="93">
        <v>0</v>
      </c>
      <c r="AX39" s="48">
        <f t="shared" si="475"/>
        <v>11700</v>
      </c>
      <c r="AY39" s="93">
        <v>11700</v>
      </c>
      <c r="AZ39" s="93">
        <v>0</v>
      </c>
      <c r="BA39" s="48">
        <f>+BB39+BE39</f>
        <v>48355</v>
      </c>
      <c r="BB39" s="48">
        <f>BC39+BD39</f>
        <v>15295</v>
      </c>
      <c r="BC39" s="93">
        <f t="shared" si="538"/>
        <v>15295</v>
      </c>
      <c r="BD39" s="93">
        <f t="shared" si="538"/>
        <v>0</v>
      </c>
      <c r="BE39" s="48">
        <f>BF39+BG39</f>
        <v>33060</v>
      </c>
      <c r="BF39" s="93">
        <f t="shared" si="539"/>
        <v>33060</v>
      </c>
      <c r="BG39" s="93">
        <f t="shared" si="539"/>
        <v>0</v>
      </c>
      <c r="BH39" s="48">
        <f>+BI39+BL39</f>
        <v>11519</v>
      </c>
      <c r="BI39" s="48">
        <f>BJ39+BK39</f>
        <v>0</v>
      </c>
      <c r="BJ39" s="93">
        <v>0</v>
      </c>
      <c r="BK39" s="93">
        <v>0</v>
      </c>
      <c r="BL39" s="48">
        <f>BM39+BN39</f>
        <v>11519</v>
      </c>
      <c r="BM39" s="93">
        <v>11519</v>
      </c>
      <c r="BN39" s="93">
        <v>0</v>
      </c>
      <c r="BO39" s="48">
        <f>+BP39+BS39</f>
        <v>23736</v>
      </c>
      <c r="BP39" s="48">
        <f>BQ39+BR39</f>
        <v>0</v>
      </c>
      <c r="BQ39" s="93">
        <v>0</v>
      </c>
      <c r="BR39" s="93">
        <v>0</v>
      </c>
      <c r="BS39" s="48">
        <f>BT39+BU39</f>
        <v>23736</v>
      </c>
      <c r="BT39" s="93">
        <v>23736</v>
      </c>
      <c r="BU39" s="93">
        <v>0</v>
      </c>
      <c r="BV39" s="48">
        <f>+BW39+BZ39</f>
        <v>37646</v>
      </c>
      <c r="BW39" s="48">
        <f>BX39+BY39</f>
        <v>2400</v>
      </c>
      <c r="BX39" s="93">
        <v>2400</v>
      </c>
      <c r="BY39" s="93">
        <v>0</v>
      </c>
      <c r="BZ39" s="48">
        <f>CA39+CB39</f>
        <v>35246</v>
      </c>
      <c r="CA39" s="93">
        <v>35246</v>
      </c>
      <c r="CB39" s="93">
        <v>0</v>
      </c>
      <c r="CC39" s="48">
        <f>+CD39+CG39</f>
        <v>72901</v>
      </c>
      <c r="CD39" s="48">
        <f>CE39+CF39</f>
        <v>2400</v>
      </c>
      <c r="CE39" s="93">
        <f t="shared" si="540"/>
        <v>2400</v>
      </c>
      <c r="CF39" s="93">
        <f t="shared" si="540"/>
        <v>0</v>
      </c>
      <c r="CG39" s="48">
        <f>CH39+CI39</f>
        <v>70501</v>
      </c>
      <c r="CH39" s="93">
        <f t="shared" si="541"/>
        <v>70501</v>
      </c>
      <c r="CI39" s="93">
        <f t="shared" si="541"/>
        <v>0</v>
      </c>
      <c r="CJ39" s="48">
        <f>+CK39+CN39</f>
        <v>23735</v>
      </c>
      <c r="CK39" s="48">
        <f>CL39+CM39</f>
        <v>0</v>
      </c>
      <c r="CL39" s="93">
        <v>0</v>
      </c>
      <c r="CM39" s="93">
        <v>0</v>
      </c>
      <c r="CN39" s="48">
        <f>CO39+CP39</f>
        <v>23735</v>
      </c>
      <c r="CO39" s="93">
        <v>23735</v>
      </c>
      <c r="CP39" s="93">
        <v>0</v>
      </c>
      <c r="CQ39" s="48">
        <f>+CR39+CU39</f>
        <v>39198</v>
      </c>
      <c r="CR39" s="48">
        <f>CS39+CT39</f>
        <v>4700</v>
      </c>
      <c r="CS39" s="93">
        <v>4700</v>
      </c>
      <c r="CT39" s="93">
        <v>0</v>
      </c>
      <c r="CU39" s="48">
        <f>CV39+CW39</f>
        <v>34498</v>
      </c>
      <c r="CV39" s="93">
        <v>34498</v>
      </c>
      <c r="CW39" s="93">
        <v>0</v>
      </c>
      <c r="CX39" s="48">
        <f>+CY39+DB39</f>
        <v>0</v>
      </c>
      <c r="CY39" s="48">
        <f>CZ39+DA39</f>
        <v>0</v>
      </c>
      <c r="CZ39" s="93">
        <v>0</v>
      </c>
      <c r="DA39" s="93">
        <v>0</v>
      </c>
      <c r="DB39" s="48">
        <f>DC39+DD39</f>
        <v>0</v>
      </c>
      <c r="DC39" s="93">
        <v>0</v>
      </c>
      <c r="DD39" s="93">
        <v>0</v>
      </c>
      <c r="DE39" s="48">
        <f>+DF39+DI39</f>
        <v>62933</v>
      </c>
      <c r="DF39" s="48">
        <f>DG39+DH39</f>
        <v>4700</v>
      </c>
      <c r="DG39" s="93">
        <f t="shared" si="542"/>
        <v>4700</v>
      </c>
      <c r="DH39" s="93">
        <f t="shared" si="542"/>
        <v>0</v>
      </c>
      <c r="DI39" s="48">
        <f>DJ39+DK39</f>
        <v>58233</v>
      </c>
      <c r="DJ39" s="93">
        <f t="shared" si="543"/>
        <v>58233</v>
      </c>
      <c r="DK39" s="93">
        <f t="shared" si="543"/>
        <v>0</v>
      </c>
      <c r="DL39" s="48">
        <f>+DM39+DP39</f>
        <v>243680</v>
      </c>
      <c r="DM39" s="48">
        <f>DN39+DO39</f>
        <v>48432</v>
      </c>
      <c r="DN39" s="93">
        <f t="shared" si="544"/>
        <v>48432</v>
      </c>
      <c r="DO39" s="93">
        <f t="shared" si="544"/>
        <v>0</v>
      </c>
      <c r="DP39" s="48">
        <f>DQ39+DR39</f>
        <v>195248</v>
      </c>
      <c r="DQ39" s="93">
        <f t="shared" si="545"/>
        <v>195248</v>
      </c>
      <c r="DR39" s="93">
        <f t="shared" si="545"/>
        <v>0</v>
      </c>
    </row>
    <row r="40" spans="1:122" s="3" customFormat="1" ht="15" customHeight="1" x14ac:dyDescent="0.2">
      <c r="A40" s="52"/>
      <c r="B40" s="53"/>
      <c r="C40" s="54" t="s">
        <v>39</v>
      </c>
      <c r="D40" s="48">
        <f>+E40+H40</f>
        <v>0</v>
      </c>
      <c r="E40" s="48">
        <f>F40+G40</f>
        <v>0</v>
      </c>
      <c r="F40" s="93">
        <v>0</v>
      </c>
      <c r="G40" s="93">
        <v>0</v>
      </c>
      <c r="H40" s="48">
        <f>I40+J40</f>
        <v>0</v>
      </c>
      <c r="I40" s="93">
        <v>0</v>
      </c>
      <c r="J40" s="93">
        <v>0</v>
      </c>
      <c r="K40" s="48">
        <f>+L40+O40</f>
        <v>0</v>
      </c>
      <c r="L40" s="48">
        <f>M40+N40</f>
        <v>0</v>
      </c>
      <c r="M40" s="93">
        <v>0</v>
      </c>
      <c r="N40" s="93">
        <v>0</v>
      </c>
      <c r="O40" s="48">
        <f>P40+Q40</f>
        <v>0</v>
      </c>
      <c r="P40" s="93">
        <v>0</v>
      </c>
      <c r="Q40" s="93">
        <v>0</v>
      </c>
      <c r="R40" s="48">
        <f>+S40+V40</f>
        <v>0</v>
      </c>
      <c r="S40" s="48">
        <f>T40+U40</f>
        <v>0</v>
      </c>
      <c r="T40" s="93">
        <v>0</v>
      </c>
      <c r="U40" s="93">
        <v>0</v>
      </c>
      <c r="V40" s="48">
        <f>W40+X40</f>
        <v>0</v>
      </c>
      <c r="W40" s="93">
        <v>0</v>
      </c>
      <c r="X40" s="93">
        <v>0</v>
      </c>
      <c r="Y40" s="48">
        <f>+Z40+AC40</f>
        <v>0</v>
      </c>
      <c r="Z40" s="48">
        <f>AA40+AB40</f>
        <v>0</v>
      </c>
      <c r="AA40" s="93">
        <f t="shared" si="536"/>
        <v>0</v>
      </c>
      <c r="AB40" s="93">
        <f t="shared" si="536"/>
        <v>0</v>
      </c>
      <c r="AC40" s="48">
        <f>AD40+AE40</f>
        <v>0</v>
      </c>
      <c r="AD40" s="93">
        <f t="shared" si="537"/>
        <v>0</v>
      </c>
      <c r="AE40" s="93">
        <f t="shared" si="537"/>
        <v>0</v>
      </c>
      <c r="AF40" s="48">
        <f>+AG40+AJ40</f>
        <v>0</v>
      </c>
      <c r="AG40" s="48">
        <f>AH40+AI40</f>
        <v>0</v>
      </c>
      <c r="AH40" s="93">
        <v>0</v>
      </c>
      <c r="AI40" s="93">
        <v>0</v>
      </c>
      <c r="AJ40" s="48">
        <f>AK40+AL40</f>
        <v>0</v>
      </c>
      <c r="AK40" s="93">
        <v>0</v>
      </c>
      <c r="AL40" s="93">
        <v>0</v>
      </c>
      <c r="AM40" s="48">
        <f>+AN40+AQ40</f>
        <v>0</v>
      </c>
      <c r="AN40" s="48">
        <f>AO40+AP40</f>
        <v>0</v>
      </c>
      <c r="AO40" s="93">
        <v>0</v>
      </c>
      <c r="AP40" s="93">
        <v>0</v>
      </c>
      <c r="AQ40" s="48">
        <f>AR40+AS40</f>
        <v>0</v>
      </c>
      <c r="AR40" s="93">
        <v>0</v>
      </c>
      <c r="AS40" s="93">
        <v>0</v>
      </c>
      <c r="AT40" s="48">
        <f>+AU40+AX40</f>
        <v>0</v>
      </c>
      <c r="AU40" s="48">
        <f>AV40+AW40</f>
        <v>0</v>
      </c>
      <c r="AV40" s="93">
        <v>0</v>
      </c>
      <c r="AW40" s="93">
        <v>0</v>
      </c>
      <c r="AX40" s="48">
        <f t="shared" si="475"/>
        <v>0</v>
      </c>
      <c r="AY40" s="93">
        <v>0</v>
      </c>
      <c r="AZ40" s="93">
        <v>0</v>
      </c>
      <c r="BA40" s="48">
        <f>+BB40+BE40</f>
        <v>0</v>
      </c>
      <c r="BB40" s="48">
        <f>BC40+BD40</f>
        <v>0</v>
      </c>
      <c r="BC40" s="93">
        <f t="shared" si="538"/>
        <v>0</v>
      </c>
      <c r="BD40" s="93">
        <f t="shared" si="538"/>
        <v>0</v>
      </c>
      <c r="BE40" s="48">
        <f>BF40+BG40</f>
        <v>0</v>
      </c>
      <c r="BF40" s="93">
        <f t="shared" si="539"/>
        <v>0</v>
      </c>
      <c r="BG40" s="93">
        <f t="shared" si="539"/>
        <v>0</v>
      </c>
      <c r="BH40" s="48">
        <f>+BI40+BL40</f>
        <v>0</v>
      </c>
      <c r="BI40" s="48">
        <f>BJ40+BK40</f>
        <v>0</v>
      </c>
      <c r="BJ40" s="93">
        <v>0</v>
      </c>
      <c r="BK40" s="93">
        <v>0</v>
      </c>
      <c r="BL40" s="48">
        <f>BM40+BN40</f>
        <v>0</v>
      </c>
      <c r="BM40" s="93">
        <v>0</v>
      </c>
      <c r="BN40" s="93">
        <v>0</v>
      </c>
      <c r="BO40" s="48">
        <f>+BP40+BS40</f>
        <v>0</v>
      </c>
      <c r="BP40" s="48">
        <f>BQ40+BR40</f>
        <v>0</v>
      </c>
      <c r="BQ40" s="93">
        <v>0</v>
      </c>
      <c r="BR40" s="93">
        <v>0</v>
      </c>
      <c r="BS40" s="48">
        <f>BT40+BU40</f>
        <v>0</v>
      </c>
      <c r="BT40" s="93">
        <v>0</v>
      </c>
      <c r="BU40" s="93">
        <v>0</v>
      </c>
      <c r="BV40" s="48">
        <f>+BW40+BZ40</f>
        <v>0</v>
      </c>
      <c r="BW40" s="48">
        <f>BX40+BY40</f>
        <v>0</v>
      </c>
      <c r="BX40" s="93">
        <v>0</v>
      </c>
      <c r="BY40" s="93">
        <v>0</v>
      </c>
      <c r="BZ40" s="48">
        <f>CA40+CB40</f>
        <v>0</v>
      </c>
      <c r="CA40" s="93">
        <v>0</v>
      </c>
      <c r="CB40" s="93">
        <v>0</v>
      </c>
      <c r="CC40" s="48">
        <f>+CD40+CG40</f>
        <v>0</v>
      </c>
      <c r="CD40" s="48">
        <f>CE40+CF40</f>
        <v>0</v>
      </c>
      <c r="CE40" s="93">
        <f t="shared" si="540"/>
        <v>0</v>
      </c>
      <c r="CF40" s="93">
        <f t="shared" si="540"/>
        <v>0</v>
      </c>
      <c r="CG40" s="48">
        <f>CH40+CI40</f>
        <v>0</v>
      </c>
      <c r="CH40" s="93">
        <f t="shared" si="541"/>
        <v>0</v>
      </c>
      <c r="CI40" s="93">
        <f t="shared" si="541"/>
        <v>0</v>
      </c>
      <c r="CJ40" s="48">
        <f>+CK40+CN40</f>
        <v>0</v>
      </c>
      <c r="CK40" s="48">
        <f>CL40+CM40</f>
        <v>0</v>
      </c>
      <c r="CL40" s="93">
        <v>0</v>
      </c>
      <c r="CM40" s="93">
        <v>0</v>
      </c>
      <c r="CN40" s="48">
        <f>CO40+CP40</f>
        <v>0</v>
      </c>
      <c r="CO40" s="93">
        <v>0</v>
      </c>
      <c r="CP40" s="93">
        <v>0</v>
      </c>
      <c r="CQ40" s="48">
        <f>+CR40+CU40</f>
        <v>0</v>
      </c>
      <c r="CR40" s="48">
        <f>CS40+CT40</f>
        <v>0</v>
      </c>
      <c r="CS40" s="93">
        <v>0</v>
      </c>
      <c r="CT40" s="93">
        <v>0</v>
      </c>
      <c r="CU40" s="48">
        <f>CV40+CW40</f>
        <v>0</v>
      </c>
      <c r="CV40" s="93">
        <v>0</v>
      </c>
      <c r="CW40" s="93">
        <v>0</v>
      </c>
      <c r="CX40" s="48">
        <f>+CY40+DB40</f>
        <v>0</v>
      </c>
      <c r="CY40" s="48">
        <f>CZ40+DA40</f>
        <v>0</v>
      </c>
      <c r="CZ40" s="93">
        <v>0</v>
      </c>
      <c r="DA40" s="93">
        <v>0</v>
      </c>
      <c r="DB40" s="48">
        <f>DC40+DD40</f>
        <v>0</v>
      </c>
      <c r="DC40" s="93">
        <v>0</v>
      </c>
      <c r="DD40" s="93">
        <v>0</v>
      </c>
      <c r="DE40" s="48">
        <f>+DF40+DI40</f>
        <v>0</v>
      </c>
      <c r="DF40" s="48">
        <f>DG40+DH40</f>
        <v>0</v>
      </c>
      <c r="DG40" s="93">
        <f t="shared" si="542"/>
        <v>0</v>
      </c>
      <c r="DH40" s="93">
        <f t="shared" si="542"/>
        <v>0</v>
      </c>
      <c r="DI40" s="48">
        <f>DJ40+DK40</f>
        <v>0</v>
      </c>
      <c r="DJ40" s="93">
        <f t="shared" si="543"/>
        <v>0</v>
      </c>
      <c r="DK40" s="93">
        <f t="shared" si="543"/>
        <v>0</v>
      </c>
      <c r="DL40" s="48">
        <f>+DM40+DP40</f>
        <v>0</v>
      </c>
      <c r="DM40" s="48">
        <f>DN40+DO40</f>
        <v>0</v>
      </c>
      <c r="DN40" s="93">
        <f t="shared" si="544"/>
        <v>0</v>
      </c>
      <c r="DO40" s="93">
        <f t="shared" si="544"/>
        <v>0</v>
      </c>
      <c r="DP40" s="48">
        <f>DQ40+DR40</f>
        <v>0</v>
      </c>
      <c r="DQ40" s="93">
        <f t="shared" si="545"/>
        <v>0</v>
      </c>
      <c r="DR40" s="93">
        <f t="shared" si="545"/>
        <v>0</v>
      </c>
    </row>
    <row r="41" spans="1:122" s="3" customFormat="1" ht="15" customHeight="1" x14ac:dyDescent="0.2">
      <c r="A41" s="52"/>
      <c r="B41" s="53"/>
      <c r="C41" s="51" t="s">
        <v>40</v>
      </c>
      <c r="D41" s="48">
        <f t="shared" ref="D41" si="546">+E41+H41</f>
        <v>8788</v>
      </c>
      <c r="E41" s="48">
        <f t="shared" si="439"/>
        <v>8788</v>
      </c>
      <c r="F41" s="93">
        <f>SUM(F42:F43)</f>
        <v>8145</v>
      </c>
      <c r="G41" s="93">
        <f>SUM(G42:G43)</f>
        <v>643</v>
      </c>
      <c r="H41" s="48">
        <f t="shared" si="440"/>
        <v>0</v>
      </c>
      <c r="I41" s="93">
        <f>SUM(I42:I43)</f>
        <v>0</v>
      </c>
      <c r="J41" s="93">
        <f>SUM(J42:J43)</f>
        <v>0</v>
      </c>
      <c r="K41" s="48">
        <f t="shared" ref="K41" si="547">+L41+O41</f>
        <v>8141</v>
      </c>
      <c r="L41" s="48">
        <f t="shared" ref="L41" si="548">M41+N41</f>
        <v>8141</v>
      </c>
      <c r="M41" s="93">
        <f>SUM(M42:M43)</f>
        <v>6835</v>
      </c>
      <c r="N41" s="93">
        <f>SUM(N42:N43)</f>
        <v>1306</v>
      </c>
      <c r="O41" s="48">
        <f t="shared" ref="O41" si="549">P41+Q41</f>
        <v>0</v>
      </c>
      <c r="P41" s="93">
        <f>SUM(P42:P43)</f>
        <v>0</v>
      </c>
      <c r="Q41" s="93">
        <f>SUM(Q42:Q43)</f>
        <v>0</v>
      </c>
      <c r="R41" s="48">
        <f t="shared" ref="R41" si="550">+S41+V41</f>
        <v>7066</v>
      </c>
      <c r="S41" s="48">
        <f t="shared" ref="S41" si="551">T41+U41</f>
        <v>7066</v>
      </c>
      <c r="T41" s="93">
        <f>SUM(T42:T43)</f>
        <v>5756</v>
      </c>
      <c r="U41" s="93">
        <f>SUM(U42:U43)</f>
        <v>1310</v>
      </c>
      <c r="V41" s="48">
        <f t="shared" ref="V41" si="552">W41+X41</f>
        <v>0</v>
      </c>
      <c r="W41" s="93">
        <f>SUM(W42:W43)</f>
        <v>0</v>
      </c>
      <c r="X41" s="93">
        <f>SUM(X42:X43)</f>
        <v>0</v>
      </c>
      <c r="Y41" s="48">
        <f t="shared" ref="Y41" si="553">+Z41+AC41</f>
        <v>23995</v>
      </c>
      <c r="Z41" s="48">
        <f t="shared" ref="Z41" si="554">AA41+AB41</f>
        <v>23995</v>
      </c>
      <c r="AA41" s="93">
        <f>SUM(AA42:AA43)</f>
        <v>20736</v>
      </c>
      <c r="AB41" s="93">
        <f>SUM(AB42:AB43)</f>
        <v>3259</v>
      </c>
      <c r="AC41" s="48">
        <f t="shared" ref="AC41" si="555">AD41+AE41</f>
        <v>0</v>
      </c>
      <c r="AD41" s="93">
        <f>SUM(AD42:AD43)</f>
        <v>0</v>
      </c>
      <c r="AE41" s="93">
        <f>SUM(AE42:AE43)</f>
        <v>0</v>
      </c>
      <c r="AF41" s="48">
        <f t="shared" ref="AF41" si="556">+AG41+AJ41</f>
        <v>12576</v>
      </c>
      <c r="AG41" s="48">
        <f t="shared" ref="AG41" si="557">AH41+AI41</f>
        <v>12576</v>
      </c>
      <c r="AH41" s="93">
        <f>SUM(AH42:AH43)</f>
        <v>10659</v>
      </c>
      <c r="AI41" s="93">
        <f>SUM(AI42:AI43)</f>
        <v>1917</v>
      </c>
      <c r="AJ41" s="48">
        <f t="shared" ref="AJ41" si="558">AK41+AL41</f>
        <v>0</v>
      </c>
      <c r="AK41" s="93">
        <f>SUM(AK42:AK43)</f>
        <v>0</v>
      </c>
      <c r="AL41" s="93">
        <f>SUM(AL42:AL43)</f>
        <v>0</v>
      </c>
      <c r="AM41" s="48">
        <f t="shared" ref="AM41" si="559">+AN41+AQ41</f>
        <v>12752</v>
      </c>
      <c r="AN41" s="48">
        <f t="shared" ref="AN41" si="560">AO41+AP41</f>
        <v>12752</v>
      </c>
      <c r="AO41" s="93">
        <f>SUM(AO42:AO43)</f>
        <v>11952</v>
      </c>
      <c r="AP41" s="93">
        <f>SUM(AP42:AP43)</f>
        <v>800</v>
      </c>
      <c r="AQ41" s="48">
        <f t="shared" ref="AQ41" si="561">AR41+AS41</f>
        <v>0</v>
      </c>
      <c r="AR41" s="93">
        <f>SUM(AR42:AR43)</f>
        <v>0</v>
      </c>
      <c r="AS41" s="93">
        <f>SUM(AS42:AS43)</f>
        <v>0</v>
      </c>
      <c r="AT41" s="48">
        <f t="shared" ref="AT41" si="562">+AU41+AX41</f>
        <v>10362</v>
      </c>
      <c r="AU41" s="48">
        <f t="shared" ref="AU41" si="563">AV41+AW41</f>
        <v>10362</v>
      </c>
      <c r="AV41" s="93">
        <f>SUM(AV42:AV43)</f>
        <v>9938</v>
      </c>
      <c r="AW41" s="93">
        <f>SUM(AW42:AW43)</f>
        <v>424</v>
      </c>
      <c r="AX41" s="48">
        <f t="shared" si="475"/>
        <v>0</v>
      </c>
      <c r="AY41" s="93">
        <f>SUM(AY42:AY43)</f>
        <v>0</v>
      </c>
      <c r="AZ41" s="93">
        <f>SUM(AZ42:AZ43)</f>
        <v>0</v>
      </c>
      <c r="BA41" s="48">
        <f t="shared" ref="BA41" si="564">+BB41+BE41</f>
        <v>35690</v>
      </c>
      <c r="BB41" s="48">
        <f t="shared" ref="BB41" si="565">BC41+BD41</f>
        <v>35690</v>
      </c>
      <c r="BC41" s="93">
        <f>SUM(BC42:BC43)</f>
        <v>32549</v>
      </c>
      <c r="BD41" s="93">
        <f>SUM(BD42:BD43)</f>
        <v>3141</v>
      </c>
      <c r="BE41" s="48">
        <f t="shared" ref="BE41" si="566">BF41+BG41</f>
        <v>0</v>
      </c>
      <c r="BF41" s="93">
        <f>SUM(BF42:BF43)</f>
        <v>0</v>
      </c>
      <c r="BG41" s="93">
        <f>SUM(BG42:BG43)</f>
        <v>0</v>
      </c>
      <c r="BH41" s="48">
        <f t="shared" ref="BH41" si="567">+BI41+BL41</f>
        <v>13796</v>
      </c>
      <c r="BI41" s="48">
        <f t="shared" ref="BI41" si="568">BJ41+BK41</f>
        <v>13796</v>
      </c>
      <c r="BJ41" s="93">
        <f>SUM(BJ42:BJ43)</f>
        <v>12190</v>
      </c>
      <c r="BK41" s="93">
        <f>SUM(BK42:BK43)</f>
        <v>1606</v>
      </c>
      <c r="BL41" s="48">
        <f t="shared" ref="BL41" si="569">BM41+BN41</f>
        <v>0</v>
      </c>
      <c r="BM41" s="93">
        <f>SUM(BM42:BM43)</f>
        <v>0</v>
      </c>
      <c r="BN41" s="93">
        <f>SUM(BN42:BN43)</f>
        <v>0</v>
      </c>
      <c r="BO41" s="48">
        <f t="shared" ref="BO41" si="570">+BP41+BS41</f>
        <v>12999</v>
      </c>
      <c r="BP41" s="48">
        <f t="shared" ref="BP41" si="571">BQ41+BR41</f>
        <v>12999</v>
      </c>
      <c r="BQ41" s="93">
        <f>SUM(BQ42:BQ43)</f>
        <v>12761</v>
      </c>
      <c r="BR41" s="93">
        <f>SUM(BR42:BR43)</f>
        <v>238</v>
      </c>
      <c r="BS41" s="48">
        <f t="shared" ref="BS41" si="572">BT41+BU41</f>
        <v>0</v>
      </c>
      <c r="BT41" s="93">
        <f>SUM(BT42:BT43)</f>
        <v>0</v>
      </c>
      <c r="BU41" s="93">
        <f>SUM(BU42:BU43)</f>
        <v>0</v>
      </c>
      <c r="BV41" s="48">
        <f t="shared" ref="BV41" si="573">+BW41+BZ41</f>
        <v>12744</v>
      </c>
      <c r="BW41" s="48">
        <f t="shared" ref="BW41" si="574">BX41+BY41</f>
        <v>12744</v>
      </c>
      <c r="BX41" s="93">
        <f>SUM(BX42:BX43)</f>
        <v>12077</v>
      </c>
      <c r="BY41" s="93">
        <f>SUM(BY42:BY43)</f>
        <v>667</v>
      </c>
      <c r="BZ41" s="48">
        <f t="shared" ref="BZ41" si="575">CA41+CB41</f>
        <v>0</v>
      </c>
      <c r="CA41" s="93">
        <f>SUM(CA42:CA43)</f>
        <v>0</v>
      </c>
      <c r="CB41" s="93">
        <f>SUM(CB42:CB43)</f>
        <v>0</v>
      </c>
      <c r="CC41" s="48">
        <f t="shared" ref="CC41" si="576">+CD41+CG41</f>
        <v>39539</v>
      </c>
      <c r="CD41" s="48">
        <f t="shared" ref="CD41" si="577">CE41+CF41</f>
        <v>39539</v>
      </c>
      <c r="CE41" s="93">
        <f>SUM(CE42:CE43)</f>
        <v>37028</v>
      </c>
      <c r="CF41" s="93">
        <f>SUM(CF42:CF43)</f>
        <v>2511</v>
      </c>
      <c r="CG41" s="48">
        <f t="shared" ref="CG41" si="578">CH41+CI41</f>
        <v>0</v>
      </c>
      <c r="CH41" s="93">
        <f>SUM(CH42:CH43)</f>
        <v>0</v>
      </c>
      <c r="CI41" s="93">
        <f>SUM(CI42:CI43)</f>
        <v>0</v>
      </c>
      <c r="CJ41" s="48">
        <f t="shared" ref="CJ41" si="579">+CK41+CN41</f>
        <v>11638</v>
      </c>
      <c r="CK41" s="48">
        <f t="shared" ref="CK41" si="580">CL41+CM41</f>
        <v>11638</v>
      </c>
      <c r="CL41" s="93">
        <f>SUM(CL42:CL43)</f>
        <v>10919</v>
      </c>
      <c r="CM41" s="93">
        <f>SUM(CM42:CM43)</f>
        <v>719</v>
      </c>
      <c r="CN41" s="48">
        <f t="shared" ref="CN41" si="581">CO41+CP41</f>
        <v>0</v>
      </c>
      <c r="CO41" s="93">
        <f>SUM(CO42:CO43)</f>
        <v>0</v>
      </c>
      <c r="CP41" s="93">
        <f>SUM(CP42:CP43)</f>
        <v>0</v>
      </c>
      <c r="CQ41" s="48">
        <f t="shared" ref="CQ41" si="582">+CR41+CU41</f>
        <v>6524</v>
      </c>
      <c r="CR41" s="48">
        <f t="shared" ref="CR41" si="583">CS41+CT41</f>
        <v>6524</v>
      </c>
      <c r="CS41" s="93">
        <f>SUM(CS42:CS43)</f>
        <v>5825</v>
      </c>
      <c r="CT41" s="93">
        <f>SUM(CT42:CT43)</f>
        <v>699</v>
      </c>
      <c r="CU41" s="48">
        <f t="shared" ref="CU41" si="584">CV41+CW41</f>
        <v>0</v>
      </c>
      <c r="CV41" s="93">
        <f>SUM(CV42:CV43)</f>
        <v>0</v>
      </c>
      <c r="CW41" s="93">
        <f>SUM(CW42:CW43)</f>
        <v>0</v>
      </c>
      <c r="CX41" s="48">
        <f t="shared" ref="CX41" si="585">+CY41+DB41</f>
        <v>10363</v>
      </c>
      <c r="CY41" s="48">
        <f t="shared" ref="CY41" si="586">CZ41+DA41</f>
        <v>10363</v>
      </c>
      <c r="CZ41" s="93">
        <f>SUM(CZ42:CZ43)</f>
        <v>9357</v>
      </c>
      <c r="DA41" s="93">
        <f>SUM(DA42:DA43)</f>
        <v>1006</v>
      </c>
      <c r="DB41" s="48">
        <f t="shared" ref="DB41" si="587">DC41+DD41</f>
        <v>0</v>
      </c>
      <c r="DC41" s="93">
        <f>SUM(DC42:DC43)</f>
        <v>0</v>
      </c>
      <c r="DD41" s="93">
        <f>SUM(DD42:DD43)</f>
        <v>0</v>
      </c>
      <c r="DE41" s="48">
        <f t="shared" ref="DE41" si="588">+DF41+DI41</f>
        <v>28525</v>
      </c>
      <c r="DF41" s="48">
        <f t="shared" ref="DF41" si="589">DG41+DH41</f>
        <v>28525</v>
      </c>
      <c r="DG41" s="93">
        <f>SUM(DG42:DG43)</f>
        <v>26101</v>
      </c>
      <c r="DH41" s="93">
        <f>SUM(DH42:DH43)</f>
        <v>2424</v>
      </c>
      <c r="DI41" s="48">
        <f t="shared" ref="DI41" si="590">DJ41+DK41</f>
        <v>0</v>
      </c>
      <c r="DJ41" s="93">
        <f>SUM(DJ42:DJ43)</f>
        <v>0</v>
      </c>
      <c r="DK41" s="93">
        <f>SUM(DK42:DK43)</f>
        <v>0</v>
      </c>
      <c r="DL41" s="48">
        <f t="shared" ref="DL41" si="591">+DM41+DP41</f>
        <v>127749</v>
      </c>
      <c r="DM41" s="48">
        <f t="shared" si="532"/>
        <v>127749</v>
      </c>
      <c r="DN41" s="93">
        <f>SUM(DN42:DN43)</f>
        <v>116414</v>
      </c>
      <c r="DO41" s="93">
        <f>SUM(DO42:DO43)</f>
        <v>11335</v>
      </c>
      <c r="DP41" s="48">
        <f t="shared" si="533"/>
        <v>0</v>
      </c>
      <c r="DQ41" s="93">
        <f>SUM(DQ42:DQ43)</f>
        <v>0</v>
      </c>
      <c r="DR41" s="93">
        <f>SUM(DR42:DR43)</f>
        <v>0</v>
      </c>
    </row>
    <row r="42" spans="1:122" s="3" customFormat="1" ht="15" customHeight="1" x14ac:dyDescent="0.2">
      <c r="A42" s="52"/>
      <c r="B42" s="53"/>
      <c r="C42" s="54" t="s">
        <v>41</v>
      </c>
      <c r="D42" s="48">
        <f>+E42+H42</f>
        <v>8788</v>
      </c>
      <c r="E42" s="48">
        <f>F42+G42</f>
        <v>8788</v>
      </c>
      <c r="F42" s="93">
        <v>8145</v>
      </c>
      <c r="G42" s="93">
        <v>643</v>
      </c>
      <c r="H42" s="48">
        <f>I42+J42</f>
        <v>0</v>
      </c>
      <c r="I42" s="93">
        <v>0</v>
      </c>
      <c r="J42" s="93">
        <v>0</v>
      </c>
      <c r="K42" s="48">
        <f>+L42+O42</f>
        <v>8141</v>
      </c>
      <c r="L42" s="48">
        <f>M42+N42</f>
        <v>8141</v>
      </c>
      <c r="M42" s="93">
        <v>6835</v>
      </c>
      <c r="N42" s="93">
        <v>1306</v>
      </c>
      <c r="O42" s="48">
        <f>P42+Q42</f>
        <v>0</v>
      </c>
      <c r="P42" s="93">
        <v>0</v>
      </c>
      <c r="Q42" s="93">
        <v>0</v>
      </c>
      <c r="R42" s="48">
        <f>+S42+V42</f>
        <v>7066</v>
      </c>
      <c r="S42" s="48">
        <f>T42+U42</f>
        <v>7066</v>
      </c>
      <c r="T42" s="93">
        <v>5756</v>
      </c>
      <c r="U42" s="93">
        <v>1310</v>
      </c>
      <c r="V42" s="48">
        <f>W42+X42</f>
        <v>0</v>
      </c>
      <c r="W42" s="93">
        <v>0</v>
      </c>
      <c r="X42" s="93">
        <v>0</v>
      </c>
      <c r="Y42" s="48">
        <f>+Z42+AC42</f>
        <v>23995</v>
      </c>
      <c r="Z42" s="48">
        <f>AA42+AB42</f>
        <v>23995</v>
      </c>
      <c r="AA42" s="93">
        <f>+F42+M42+T42</f>
        <v>20736</v>
      </c>
      <c r="AB42" s="93">
        <f>+G42+N42+U42</f>
        <v>3259</v>
      </c>
      <c r="AC42" s="48">
        <f>AD42+AE42</f>
        <v>0</v>
      </c>
      <c r="AD42" s="93">
        <f>+I42+P42+W42</f>
        <v>0</v>
      </c>
      <c r="AE42" s="93">
        <f>+J42+Q42+X42</f>
        <v>0</v>
      </c>
      <c r="AF42" s="48">
        <f>+AG42+AJ42</f>
        <v>12576</v>
      </c>
      <c r="AG42" s="48">
        <f>AH42+AI42</f>
        <v>12576</v>
      </c>
      <c r="AH42" s="93">
        <v>10659</v>
      </c>
      <c r="AI42" s="93">
        <v>1917</v>
      </c>
      <c r="AJ42" s="48">
        <f>AK42+AL42</f>
        <v>0</v>
      </c>
      <c r="AK42" s="93">
        <v>0</v>
      </c>
      <c r="AL42" s="93">
        <v>0</v>
      </c>
      <c r="AM42" s="48">
        <f>+AN42+AQ42</f>
        <v>12752</v>
      </c>
      <c r="AN42" s="48">
        <f>AO42+AP42</f>
        <v>12752</v>
      </c>
      <c r="AO42" s="93">
        <v>11952</v>
      </c>
      <c r="AP42" s="93">
        <v>800</v>
      </c>
      <c r="AQ42" s="48">
        <f>AR42+AS42</f>
        <v>0</v>
      </c>
      <c r="AR42" s="93">
        <v>0</v>
      </c>
      <c r="AS42" s="93">
        <v>0</v>
      </c>
      <c r="AT42" s="48">
        <f>+AU42+AX42</f>
        <v>10362</v>
      </c>
      <c r="AU42" s="48">
        <f>AV42+AW42</f>
        <v>10362</v>
      </c>
      <c r="AV42" s="93">
        <v>9938</v>
      </c>
      <c r="AW42" s="93">
        <v>424</v>
      </c>
      <c r="AX42" s="48">
        <f t="shared" si="475"/>
        <v>0</v>
      </c>
      <c r="AY42" s="93">
        <v>0</v>
      </c>
      <c r="AZ42" s="93">
        <v>0</v>
      </c>
      <c r="BA42" s="48">
        <f>+BB42+BE42</f>
        <v>35690</v>
      </c>
      <c r="BB42" s="48">
        <f>BC42+BD42</f>
        <v>35690</v>
      </c>
      <c r="BC42" s="93">
        <f>+AH42+AO42+AV42</f>
        <v>32549</v>
      </c>
      <c r="BD42" s="93">
        <f>+AI42+AP42+AW42</f>
        <v>3141</v>
      </c>
      <c r="BE42" s="48">
        <f>BF42+BG42</f>
        <v>0</v>
      </c>
      <c r="BF42" s="93">
        <f>+AK42+AR42+AY42</f>
        <v>0</v>
      </c>
      <c r="BG42" s="93">
        <f>+AL42+AS42+AZ42</f>
        <v>0</v>
      </c>
      <c r="BH42" s="48">
        <f>+BI42+BL42</f>
        <v>13796</v>
      </c>
      <c r="BI42" s="48">
        <f>BJ42+BK42</f>
        <v>13796</v>
      </c>
      <c r="BJ42" s="93">
        <v>12190</v>
      </c>
      <c r="BK42" s="93">
        <v>1606</v>
      </c>
      <c r="BL42" s="48">
        <f>BM42+BN42</f>
        <v>0</v>
      </c>
      <c r="BM42" s="93">
        <v>0</v>
      </c>
      <c r="BN42" s="93">
        <v>0</v>
      </c>
      <c r="BO42" s="48">
        <f>+BP42+BS42</f>
        <v>12999</v>
      </c>
      <c r="BP42" s="48">
        <f>BQ42+BR42</f>
        <v>12999</v>
      </c>
      <c r="BQ42" s="93">
        <v>12761</v>
      </c>
      <c r="BR42" s="93">
        <v>238</v>
      </c>
      <c r="BS42" s="48">
        <f>BT42+BU42</f>
        <v>0</v>
      </c>
      <c r="BT42" s="93">
        <v>0</v>
      </c>
      <c r="BU42" s="93">
        <v>0</v>
      </c>
      <c r="BV42" s="48">
        <f>+BW42+BZ42</f>
        <v>12744</v>
      </c>
      <c r="BW42" s="48">
        <f>BX42+BY42</f>
        <v>12744</v>
      </c>
      <c r="BX42" s="93">
        <v>12077</v>
      </c>
      <c r="BY42" s="93">
        <v>667</v>
      </c>
      <c r="BZ42" s="48">
        <f>CA42+CB42</f>
        <v>0</v>
      </c>
      <c r="CA42" s="93">
        <v>0</v>
      </c>
      <c r="CB42" s="93">
        <v>0</v>
      </c>
      <c r="CC42" s="48">
        <f>+CD42+CG42</f>
        <v>39539</v>
      </c>
      <c r="CD42" s="48">
        <f>CE42+CF42</f>
        <v>39539</v>
      </c>
      <c r="CE42" s="93">
        <f>+BJ42+BQ42+BX42</f>
        <v>37028</v>
      </c>
      <c r="CF42" s="93">
        <f>+BK42+BR42+BY42</f>
        <v>2511</v>
      </c>
      <c r="CG42" s="48">
        <f>CH42+CI42</f>
        <v>0</v>
      </c>
      <c r="CH42" s="93">
        <f>+BM42+BT42+CA42</f>
        <v>0</v>
      </c>
      <c r="CI42" s="93">
        <f>+BN42+BU42+CB42</f>
        <v>0</v>
      </c>
      <c r="CJ42" s="48">
        <f>+CK42+CN42</f>
        <v>11638</v>
      </c>
      <c r="CK42" s="48">
        <f>CL42+CM42</f>
        <v>11638</v>
      </c>
      <c r="CL42" s="93">
        <v>10919</v>
      </c>
      <c r="CM42" s="93">
        <v>719</v>
      </c>
      <c r="CN42" s="48">
        <f>CO42+CP42</f>
        <v>0</v>
      </c>
      <c r="CO42" s="93">
        <v>0</v>
      </c>
      <c r="CP42" s="93">
        <v>0</v>
      </c>
      <c r="CQ42" s="48">
        <f>+CR42+CU42</f>
        <v>6524</v>
      </c>
      <c r="CR42" s="48">
        <f>CS42+CT42</f>
        <v>6524</v>
      </c>
      <c r="CS42" s="93">
        <v>5825</v>
      </c>
      <c r="CT42" s="93">
        <v>699</v>
      </c>
      <c r="CU42" s="48">
        <f>CV42+CW42</f>
        <v>0</v>
      </c>
      <c r="CV42" s="93">
        <v>0</v>
      </c>
      <c r="CW42" s="93">
        <v>0</v>
      </c>
      <c r="CX42" s="48">
        <f>+CY42+DB42</f>
        <v>10363</v>
      </c>
      <c r="CY42" s="48">
        <f>CZ42+DA42</f>
        <v>10363</v>
      </c>
      <c r="CZ42" s="93">
        <v>9357</v>
      </c>
      <c r="DA42" s="93">
        <v>1006</v>
      </c>
      <c r="DB42" s="48">
        <f>DC42+DD42</f>
        <v>0</v>
      </c>
      <c r="DC42" s="93">
        <v>0</v>
      </c>
      <c r="DD42" s="93">
        <v>0</v>
      </c>
      <c r="DE42" s="48">
        <f>+DF42+DI42</f>
        <v>28525</v>
      </c>
      <c r="DF42" s="48">
        <f>DG42+DH42</f>
        <v>28525</v>
      </c>
      <c r="DG42" s="93">
        <f>+CL42+CS42+CZ42</f>
        <v>26101</v>
      </c>
      <c r="DH42" s="93">
        <f>+CM42+CT42+DA42</f>
        <v>2424</v>
      </c>
      <c r="DI42" s="48">
        <f>DJ42+DK42</f>
        <v>0</v>
      </c>
      <c r="DJ42" s="93">
        <f>+CO42+CV42+DC42</f>
        <v>0</v>
      </c>
      <c r="DK42" s="93">
        <f>+CP42+CW42+DD42</f>
        <v>0</v>
      </c>
      <c r="DL42" s="48">
        <f>+DM42+DP42</f>
        <v>127749</v>
      </c>
      <c r="DM42" s="48">
        <f>DN42+DO42</f>
        <v>127749</v>
      </c>
      <c r="DN42" s="93">
        <f>AA42+BC42+CE42+DG42</f>
        <v>116414</v>
      </c>
      <c r="DO42" s="93">
        <f>AB42+BD42+CF42+DH42</f>
        <v>11335</v>
      </c>
      <c r="DP42" s="48">
        <f>DQ42+DR42</f>
        <v>0</v>
      </c>
      <c r="DQ42" s="93">
        <f>AD42+BF42+CH42+DJ42</f>
        <v>0</v>
      </c>
      <c r="DR42" s="93">
        <f>AE42+BG42+CI42+DK42</f>
        <v>0</v>
      </c>
    </row>
    <row r="43" spans="1:122" s="3" customFormat="1" ht="15" customHeight="1" x14ac:dyDescent="0.2">
      <c r="A43" s="52"/>
      <c r="B43" s="53"/>
      <c r="C43" s="54" t="s">
        <v>42</v>
      </c>
      <c r="D43" s="48">
        <f>+E43+H43</f>
        <v>0</v>
      </c>
      <c r="E43" s="48">
        <f>F43+G43</f>
        <v>0</v>
      </c>
      <c r="F43" s="93">
        <v>0</v>
      </c>
      <c r="G43" s="93">
        <v>0</v>
      </c>
      <c r="H43" s="48">
        <f>I43+J43</f>
        <v>0</v>
      </c>
      <c r="I43" s="93">
        <v>0</v>
      </c>
      <c r="J43" s="93">
        <v>0</v>
      </c>
      <c r="K43" s="48">
        <f>+L43+O43</f>
        <v>0</v>
      </c>
      <c r="L43" s="48">
        <f>M43+N43</f>
        <v>0</v>
      </c>
      <c r="M43" s="93">
        <v>0</v>
      </c>
      <c r="N43" s="93">
        <v>0</v>
      </c>
      <c r="O43" s="48">
        <f>P43+Q43</f>
        <v>0</v>
      </c>
      <c r="P43" s="93">
        <v>0</v>
      </c>
      <c r="Q43" s="93">
        <v>0</v>
      </c>
      <c r="R43" s="48">
        <f>+S43+V43</f>
        <v>0</v>
      </c>
      <c r="S43" s="48">
        <f>T43+U43</f>
        <v>0</v>
      </c>
      <c r="T43" s="93">
        <v>0</v>
      </c>
      <c r="U43" s="93">
        <v>0</v>
      </c>
      <c r="V43" s="48">
        <f>W43+X43</f>
        <v>0</v>
      </c>
      <c r="W43" s="93">
        <v>0</v>
      </c>
      <c r="X43" s="93">
        <v>0</v>
      </c>
      <c r="Y43" s="48">
        <f>+Z43+AC43</f>
        <v>0</v>
      </c>
      <c r="Z43" s="48">
        <f>AA43+AB43</f>
        <v>0</v>
      </c>
      <c r="AA43" s="93">
        <f>+F43+M43+T43</f>
        <v>0</v>
      </c>
      <c r="AB43" s="93">
        <f>+G43+N43+U43</f>
        <v>0</v>
      </c>
      <c r="AC43" s="48">
        <f>AD43+AE43</f>
        <v>0</v>
      </c>
      <c r="AD43" s="93">
        <f>+I43+P43+W43</f>
        <v>0</v>
      </c>
      <c r="AE43" s="93">
        <f>+J43+Q43+X43</f>
        <v>0</v>
      </c>
      <c r="AF43" s="48">
        <f>+AG43+AJ43</f>
        <v>0</v>
      </c>
      <c r="AG43" s="48">
        <f>AH43+AI43</f>
        <v>0</v>
      </c>
      <c r="AH43" s="93">
        <v>0</v>
      </c>
      <c r="AI43" s="93">
        <v>0</v>
      </c>
      <c r="AJ43" s="48">
        <f>AK43+AL43</f>
        <v>0</v>
      </c>
      <c r="AK43" s="93">
        <v>0</v>
      </c>
      <c r="AL43" s="93">
        <v>0</v>
      </c>
      <c r="AM43" s="48">
        <f>+AN43+AQ43</f>
        <v>0</v>
      </c>
      <c r="AN43" s="48">
        <f>AO43+AP43</f>
        <v>0</v>
      </c>
      <c r="AO43" s="93">
        <v>0</v>
      </c>
      <c r="AP43" s="93">
        <v>0</v>
      </c>
      <c r="AQ43" s="48">
        <f>AR43+AS43</f>
        <v>0</v>
      </c>
      <c r="AR43" s="93">
        <v>0</v>
      </c>
      <c r="AS43" s="93">
        <v>0</v>
      </c>
      <c r="AT43" s="48">
        <f>+AU43+AX43</f>
        <v>0</v>
      </c>
      <c r="AU43" s="48">
        <f>AV43+AW43</f>
        <v>0</v>
      </c>
      <c r="AV43" s="93">
        <v>0</v>
      </c>
      <c r="AW43" s="93">
        <v>0</v>
      </c>
      <c r="AX43" s="48">
        <f t="shared" si="475"/>
        <v>0</v>
      </c>
      <c r="AY43" s="93">
        <v>0</v>
      </c>
      <c r="AZ43" s="93">
        <v>0</v>
      </c>
      <c r="BA43" s="48">
        <f>+BB43+BE43</f>
        <v>0</v>
      </c>
      <c r="BB43" s="48">
        <f>BC43+BD43</f>
        <v>0</v>
      </c>
      <c r="BC43" s="93">
        <f>+AH43+AO43+AV43</f>
        <v>0</v>
      </c>
      <c r="BD43" s="93">
        <f>+AI43+AP43+AW43</f>
        <v>0</v>
      </c>
      <c r="BE43" s="48">
        <f>BF43+BG43</f>
        <v>0</v>
      </c>
      <c r="BF43" s="93">
        <f>+AK43+AR43+AY43</f>
        <v>0</v>
      </c>
      <c r="BG43" s="93">
        <f>+AL43+AS43+AZ43</f>
        <v>0</v>
      </c>
      <c r="BH43" s="48">
        <f>+BI43+BL43</f>
        <v>0</v>
      </c>
      <c r="BI43" s="48">
        <f>BJ43+BK43</f>
        <v>0</v>
      </c>
      <c r="BJ43" s="93">
        <v>0</v>
      </c>
      <c r="BK43" s="93">
        <v>0</v>
      </c>
      <c r="BL43" s="48">
        <f>BM43+BN43</f>
        <v>0</v>
      </c>
      <c r="BM43" s="93">
        <v>0</v>
      </c>
      <c r="BN43" s="93">
        <v>0</v>
      </c>
      <c r="BO43" s="48">
        <f>+BP43+BS43</f>
        <v>0</v>
      </c>
      <c r="BP43" s="48">
        <f>BQ43+BR43</f>
        <v>0</v>
      </c>
      <c r="BQ43" s="93">
        <v>0</v>
      </c>
      <c r="BR43" s="93">
        <v>0</v>
      </c>
      <c r="BS43" s="48">
        <f>BT43+BU43</f>
        <v>0</v>
      </c>
      <c r="BT43" s="93">
        <v>0</v>
      </c>
      <c r="BU43" s="93">
        <v>0</v>
      </c>
      <c r="BV43" s="48">
        <f>+BW43+BZ43</f>
        <v>0</v>
      </c>
      <c r="BW43" s="48">
        <f>BX43+BY43</f>
        <v>0</v>
      </c>
      <c r="BX43" s="93">
        <v>0</v>
      </c>
      <c r="BY43" s="93">
        <v>0</v>
      </c>
      <c r="BZ43" s="48">
        <f>CA43+CB43</f>
        <v>0</v>
      </c>
      <c r="CA43" s="93">
        <v>0</v>
      </c>
      <c r="CB43" s="93">
        <v>0</v>
      </c>
      <c r="CC43" s="48">
        <f>+CD43+CG43</f>
        <v>0</v>
      </c>
      <c r="CD43" s="48">
        <f>CE43+CF43</f>
        <v>0</v>
      </c>
      <c r="CE43" s="93">
        <f>+BJ43+BQ43+BX43</f>
        <v>0</v>
      </c>
      <c r="CF43" s="93">
        <f>+BK43+BR43+BY43</f>
        <v>0</v>
      </c>
      <c r="CG43" s="48">
        <f>CH43+CI43</f>
        <v>0</v>
      </c>
      <c r="CH43" s="93">
        <f>+BM43+BT43+CA43</f>
        <v>0</v>
      </c>
      <c r="CI43" s="93">
        <f>+BN43+BU43+CB43</f>
        <v>0</v>
      </c>
      <c r="CJ43" s="48">
        <f>+CK43+CN43</f>
        <v>0</v>
      </c>
      <c r="CK43" s="48">
        <f>CL43+CM43</f>
        <v>0</v>
      </c>
      <c r="CL43" s="93">
        <v>0</v>
      </c>
      <c r="CM43" s="93">
        <v>0</v>
      </c>
      <c r="CN43" s="48">
        <f>CO43+CP43</f>
        <v>0</v>
      </c>
      <c r="CO43" s="93">
        <v>0</v>
      </c>
      <c r="CP43" s="93">
        <v>0</v>
      </c>
      <c r="CQ43" s="48">
        <f>+CR43+CU43</f>
        <v>0</v>
      </c>
      <c r="CR43" s="48">
        <f>CS43+CT43</f>
        <v>0</v>
      </c>
      <c r="CS43" s="93">
        <v>0</v>
      </c>
      <c r="CT43" s="93">
        <v>0</v>
      </c>
      <c r="CU43" s="48">
        <f>CV43+CW43</f>
        <v>0</v>
      </c>
      <c r="CV43" s="93">
        <v>0</v>
      </c>
      <c r="CW43" s="93">
        <v>0</v>
      </c>
      <c r="CX43" s="48">
        <f>+CY43+DB43</f>
        <v>0</v>
      </c>
      <c r="CY43" s="48">
        <f>CZ43+DA43</f>
        <v>0</v>
      </c>
      <c r="CZ43" s="93">
        <v>0</v>
      </c>
      <c r="DA43" s="93">
        <v>0</v>
      </c>
      <c r="DB43" s="48">
        <f>DC43+DD43</f>
        <v>0</v>
      </c>
      <c r="DC43" s="93">
        <v>0</v>
      </c>
      <c r="DD43" s="93">
        <v>0</v>
      </c>
      <c r="DE43" s="48">
        <f>+DF43+DI43</f>
        <v>0</v>
      </c>
      <c r="DF43" s="48">
        <f>DG43+DH43</f>
        <v>0</v>
      </c>
      <c r="DG43" s="93">
        <f>+CL43+CS43+CZ43</f>
        <v>0</v>
      </c>
      <c r="DH43" s="93">
        <f>+CM43+CT43+DA43</f>
        <v>0</v>
      </c>
      <c r="DI43" s="48">
        <f>DJ43+DK43</f>
        <v>0</v>
      </c>
      <c r="DJ43" s="93">
        <f>+CO43+CV43+DC43</f>
        <v>0</v>
      </c>
      <c r="DK43" s="93">
        <f>+CP43+CW43+DD43</f>
        <v>0</v>
      </c>
      <c r="DL43" s="48">
        <f>+DM43+DP43</f>
        <v>0</v>
      </c>
      <c r="DM43" s="48">
        <f>DN43+DO43</f>
        <v>0</v>
      </c>
      <c r="DN43" s="93">
        <f>AA43+BC43+CE43+DG43</f>
        <v>0</v>
      </c>
      <c r="DO43" s="93">
        <f>AB43+BD43+CF43+DH43</f>
        <v>0</v>
      </c>
      <c r="DP43" s="48">
        <f>DQ43+DR43</f>
        <v>0</v>
      </c>
      <c r="DQ43" s="93">
        <f>AD43+BF43+CH43+DJ43</f>
        <v>0</v>
      </c>
      <c r="DR43" s="93">
        <f>AE43+BG43+CI43+DK43</f>
        <v>0</v>
      </c>
    </row>
    <row r="44" spans="1:122" s="3" customFormat="1" ht="15" customHeight="1" x14ac:dyDescent="0.2">
      <c r="A44" s="52"/>
      <c r="B44" s="53"/>
      <c r="C44" s="51" t="s">
        <v>43</v>
      </c>
      <c r="D44" s="48">
        <f>E44+H44</f>
        <v>3200</v>
      </c>
      <c r="E44" s="48">
        <f>SUM(F44:G44)</f>
        <v>0</v>
      </c>
      <c r="F44" s="48">
        <f>SUM(F45:F48)</f>
        <v>0</v>
      </c>
      <c r="G44" s="48">
        <f>SUM(G45:G48)</f>
        <v>0</v>
      </c>
      <c r="H44" s="48">
        <f>SUM(I44:J44)</f>
        <v>3200</v>
      </c>
      <c r="I44" s="48">
        <f>SUM(I45:I48)</f>
        <v>0</v>
      </c>
      <c r="J44" s="48">
        <f>SUM(J45:J48)</f>
        <v>3200</v>
      </c>
      <c r="K44" s="48">
        <f t="shared" ref="K44" si="592">L44+O44</f>
        <v>0</v>
      </c>
      <c r="L44" s="48">
        <f t="shared" ref="L44" si="593">SUM(M44:N44)</f>
        <v>0</v>
      </c>
      <c r="M44" s="48">
        <f>SUM(M45:M48)</f>
        <v>0</v>
      </c>
      <c r="N44" s="48">
        <f>SUM(N45:N48)</f>
        <v>0</v>
      </c>
      <c r="O44" s="48">
        <f t="shared" ref="O44" si="594">SUM(P44:Q44)</f>
        <v>0</v>
      </c>
      <c r="P44" s="48">
        <f>SUM(P45:P48)</f>
        <v>0</v>
      </c>
      <c r="Q44" s="48">
        <f>SUM(Q45:Q48)</f>
        <v>0</v>
      </c>
      <c r="R44" s="48">
        <f t="shared" ref="R44" si="595">S44+V44</f>
        <v>0</v>
      </c>
      <c r="S44" s="48">
        <f t="shared" ref="S44" si="596">SUM(T44:U44)</f>
        <v>0</v>
      </c>
      <c r="T44" s="48">
        <f>SUM(T45:T48)</f>
        <v>0</v>
      </c>
      <c r="U44" s="48">
        <f>SUM(U45:U48)</f>
        <v>0</v>
      </c>
      <c r="V44" s="48">
        <f t="shared" ref="V44" si="597">SUM(W44:X44)</f>
        <v>0</v>
      </c>
      <c r="W44" s="48">
        <f>SUM(W45:W48)</f>
        <v>0</v>
      </c>
      <c r="X44" s="48">
        <f>SUM(X45:X48)</f>
        <v>0</v>
      </c>
      <c r="Y44" s="48">
        <f>Z44+AC44</f>
        <v>3200</v>
      </c>
      <c r="Z44" s="48">
        <f>SUM(AA44:AB44)</f>
        <v>0</v>
      </c>
      <c r="AA44" s="48">
        <f>SUM(AA45:AA48)</f>
        <v>0</v>
      </c>
      <c r="AB44" s="48">
        <f>SUM(AB45:AB48)</f>
        <v>0</v>
      </c>
      <c r="AC44" s="48">
        <f>SUM(AD44:AE44)</f>
        <v>3200</v>
      </c>
      <c r="AD44" s="48">
        <f>SUM(AD45:AD48)</f>
        <v>0</v>
      </c>
      <c r="AE44" s="48">
        <f>SUM(AE45:AE48)</f>
        <v>3200</v>
      </c>
      <c r="AF44" s="48">
        <f t="shared" ref="AF44" si="598">AG44+AJ44</f>
        <v>0</v>
      </c>
      <c r="AG44" s="48">
        <f t="shared" ref="AG44" si="599">SUM(AH44:AI44)</f>
        <v>0</v>
      </c>
      <c r="AH44" s="48">
        <f>SUM(AH45:AH48)</f>
        <v>0</v>
      </c>
      <c r="AI44" s="48">
        <f>SUM(AI45:AI48)</f>
        <v>0</v>
      </c>
      <c r="AJ44" s="48">
        <f t="shared" ref="AJ44" si="600">SUM(AK44:AL44)</f>
        <v>0</v>
      </c>
      <c r="AK44" s="48">
        <f>SUM(AK45:AK48)</f>
        <v>0</v>
      </c>
      <c r="AL44" s="48">
        <f>SUM(AL45:AL48)</f>
        <v>0</v>
      </c>
      <c r="AM44" s="48">
        <f t="shared" ref="AM44" si="601">AN44+AQ44</f>
        <v>0</v>
      </c>
      <c r="AN44" s="48">
        <f t="shared" ref="AN44" si="602">SUM(AO44:AP44)</f>
        <v>0</v>
      </c>
      <c r="AO44" s="48">
        <f>SUM(AO45:AO48)</f>
        <v>0</v>
      </c>
      <c r="AP44" s="48">
        <f>SUM(AP45:AP48)</f>
        <v>0</v>
      </c>
      <c r="AQ44" s="48">
        <f t="shared" ref="AQ44" si="603">SUM(AR44:AS44)</f>
        <v>0</v>
      </c>
      <c r="AR44" s="48">
        <f>SUM(AR45:AR48)</f>
        <v>0</v>
      </c>
      <c r="AS44" s="48">
        <f>SUM(AS45:AS48)</f>
        <v>0</v>
      </c>
      <c r="AT44" s="48">
        <f t="shared" ref="AT44" si="604">AU44+AX44</f>
        <v>42000</v>
      </c>
      <c r="AU44" s="48">
        <f t="shared" ref="AU44" si="605">SUM(AV44:AW44)</f>
        <v>0</v>
      </c>
      <c r="AV44" s="48">
        <f>SUM(AV45:AV48)</f>
        <v>0</v>
      </c>
      <c r="AW44" s="48">
        <f>SUM(AW45:AW48)</f>
        <v>0</v>
      </c>
      <c r="AX44" s="48">
        <f>SUM(AY44:AZ44)</f>
        <v>42000</v>
      </c>
      <c r="AY44" s="48">
        <f>SUM(AY45:AY48)</f>
        <v>0</v>
      </c>
      <c r="AZ44" s="48">
        <f>SUM(AZ45:AZ48)</f>
        <v>42000</v>
      </c>
      <c r="BA44" s="48">
        <f t="shared" ref="BA44" si="606">BB44+BE44</f>
        <v>42000</v>
      </c>
      <c r="BB44" s="48">
        <f t="shared" ref="BB44" si="607">SUM(BC44:BD44)</f>
        <v>0</v>
      </c>
      <c r="BC44" s="48">
        <f>SUM(BC45:BC48)</f>
        <v>0</v>
      </c>
      <c r="BD44" s="48">
        <f>SUM(BD45:BD48)</f>
        <v>0</v>
      </c>
      <c r="BE44" s="48">
        <f t="shared" ref="BE44" si="608">SUM(BF44:BG44)</f>
        <v>42000</v>
      </c>
      <c r="BF44" s="48">
        <f>SUM(BF45:BF48)</f>
        <v>0</v>
      </c>
      <c r="BG44" s="48">
        <f>SUM(BG45:BG48)</f>
        <v>42000</v>
      </c>
      <c r="BH44" s="48">
        <f t="shared" ref="BH44" si="609">BI44+BL44</f>
        <v>0</v>
      </c>
      <c r="BI44" s="48">
        <f t="shared" ref="BI44" si="610">SUM(BJ44:BK44)</f>
        <v>0</v>
      </c>
      <c r="BJ44" s="48">
        <f>SUM(BJ45:BJ48)</f>
        <v>0</v>
      </c>
      <c r="BK44" s="48">
        <f>SUM(BK45:BK48)</f>
        <v>0</v>
      </c>
      <c r="BL44" s="48">
        <f t="shared" ref="BL44" si="611">SUM(BM44:BN44)</f>
        <v>0</v>
      </c>
      <c r="BM44" s="48">
        <f>SUM(BM45:BM48)</f>
        <v>0</v>
      </c>
      <c r="BN44" s="48">
        <f>SUM(BN45:BN48)</f>
        <v>0</v>
      </c>
      <c r="BO44" s="48">
        <f t="shared" ref="BO44" si="612">BP44+BS44</f>
        <v>16000</v>
      </c>
      <c r="BP44" s="48">
        <f t="shared" ref="BP44" si="613">SUM(BQ44:BR44)</f>
        <v>0</v>
      </c>
      <c r="BQ44" s="48">
        <f>SUM(BQ45:BQ48)</f>
        <v>0</v>
      </c>
      <c r="BR44" s="48">
        <f>SUM(BR45:BR48)</f>
        <v>0</v>
      </c>
      <c r="BS44" s="48">
        <f t="shared" ref="BS44" si="614">SUM(BT44:BU44)</f>
        <v>16000</v>
      </c>
      <c r="BT44" s="48">
        <f>SUM(BT45:BT48)</f>
        <v>0</v>
      </c>
      <c r="BU44" s="48">
        <f>SUM(BU45:BU48)</f>
        <v>16000</v>
      </c>
      <c r="BV44" s="48">
        <f t="shared" ref="BV44" si="615">BW44+BZ44</f>
        <v>0</v>
      </c>
      <c r="BW44" s="48">
        <f t="shared" ref="BW44" si="616">SUM(BX44:BY44)</f>
        <v>0</v>
      </c>
      <c r="BX44" s="48">
        <f>SUM(BX45:BX48)</f>
        <v>0</v>
      </c>
      <c r="BY44" s="48">
        <f>SUM(BY45:BY48)</f>
        <v>0</v>
      </c>
      <c r="BZ44" s="48">
        <f t="shared" ref="BZ44" si="617">SUM(CA44:CB44)</f>
        <v>0</v>
      </c>
      <c r="CA44" s="48">
        <f>SUM(CA45:CA48)</f>
        <v>0</v>
      </c>
      <c r="CB44" s="48">
        <f>SUM(CB45:CB48)</f>
        <v>0</v>
      </c>
      <c r="CC44" s="48">
        <f t="shared" ref="CC44" si="618">CD44+CG44</f>
        <v>16000</v>
      </c>
      <c r="CD44" s="48">
        <f t="shared" ref="CD44" si="619">SUM(CE44:CF44)</f>
        <v>0</v>
      </c>
      <c r="CE44" s="48">
        <f>SUM(CE45:CE48)</f>
        <v>0</v>
      </c>
      <c r="CF44" s="48">
        <f>SUM(CF45:CF48)</f>
        <v>0</v>
      </c>
      <c r="CG44" s="48">
        <f t="shared" ref="CG44" si="620">SUM(CH44:CI44)</f>
        <v>16000</v>
      </c>
      <c r="CH44" s="48">
        <f>SUM(CH45:CH48)</f>
        <v>0</v>
      </c>
      <c r="CI44" s="48">
        <f>SUM(CI45:CI48)</f>
        <v>16000</v>
      </c>
      <c r="CJ44" s="48">
        <f t="shared" ref="CJ44" si="621">CK44+CN44</f>
        <v>0</v>
      </c>
      <c r="CK44" s="48">
        <f t="shared" ref="CK44" si="622">SUM(CL44:CM44)</f>
        <v>0</v>
      </c>
      <c r="CL44" s="48">
        <f>SUM(CL45:CL48)</f>
        <v>0</v>
      </c>
      <c r="CM44" s="48">
        <f>SUM(CM45:CM48)</f>
        <v>0</v>
      </c>
      <c r="CN44" s="48">
        <f t="shared" ref="CN44" si="623">SUM(CO44:CP44)</f>
        <v>0</v>
      </c>
      <c r="CO44" s="48">
        <f>SUM(CO45:CO48)</f>
        <v>0</v>
      </c>
      <c r="CP44" s="48">
        <f>SUM(CP45:CP48)</f>
        <v>0</v>
      </c>
      <c r="CQ44" s="48">
        <f t="shared" ref="CQ44" si="624">CR44+CU44</f>
        <v>0</v>
      </c>
      <c r="CR44" s="48">
        <f t="shared" ref="CR44" si="625">SUM(CS44:CT44)</f>
        <v>0</v>
      </c>
      <c r="CS44" s="48">
        <f>SUM(CS45:CS48)</f>
        <v>0</v>
      </c>
      <c r="CT44" s="48">
        <f>SUM(CT45:CT48)</f>
        <v>0</v>
      </c>
      <c r="CU44" s="48">
        <f t="shared" ref="CU44" si="626">SUM(CV44:CW44)</f>
        <v>0</v>
      </c>
      <c r="CV44" s="48">
        <f>SUM(CV45:CV48)</f>
        <v>0</v>
      </c>
      <c r="CW44" s="48">
        <f>SUM(CW45:CW48)</f>
        <v>0</v>
      </c>
      <c r="CX44" s="48">
        <f t="shared" ref="CX44" si="627">CY44+DB44</f>
        <v>0</v>
      </c>
      <c r="CY44" s="48">
        <f t="shared" ref="CY44" si="628">SUM(CZ44:DA44)</f>
        <v>0</v>
      </c>
      <c r="CZ44" s="48">
        <f>SUM(CZ45:CZ48)</f>
        <v>0</v>
      </c>
      <c r="DA44" s="48">
        <f>SUM(DA45:DA48)</f>
        <v>0</v>
      </c>
      <c r="DB44" s="48">
        <f t="shared" ref="DB44" si="629">SUM(DC44:DD44)</f>
        <v>0</v>
      </c>
      <c r="DC44" s="48">
        <f>SUM(DC45:DC48)</f>
        <v>0</v>
      </c>
      <c r="DD44" s="48">
        <f>SUM(DD45:DD48)</f>
        <v>0</v>
      </c>
      <c r="DE44" s="48">
        <f t="shared" ref="DE44" si="630">DF44+DI44</f>
        <v>0</v>
      </c>
      <c r="DF44" s="48">
        <f t="shared" ref="DF44" si="631">SUM(DG44:DH44)</f>
        <v>0</v>
      </c>
      <c r="DG44" s="48">
        <f>SUM(DG45:DG48)</f>
        <v>0</v>
      </c>
      <c r="DH44" s="48">
        <f>SUM(DH45:DH48)</f>
        <v>0</v>
      </c>
      <c r="DI44" s="48">
        <f t="shared" ref="DI44" si="632">SUM(DJ44:DK44)</f>
        <v>0</v>
      </c>
      <c r="DJ44" s="48">
        <f>SUM(DJ45:DJ48)</f>
        <v>0</v>
      </c>
      <c r="DK44" s="48">
        <f>SUM(DK45:DK48)</f>
        <v>0</v>
      </c>
      <c r="DL44" s="48">
        <f>DM44+DP44</f>
        <v>61200</v>
      </c>
      <c r="DM44" s="48">
        <f>SUM(DN44:DO44)</f>
        <v>0</v>
      </c>
      <c r="DN44" s="48">
        <f>SUM(DN45:DN48)</f>
        <v>0</v>
      </c>
      <c r="DO44" s="48">
        <f>SUM(DO45:DO48)</f>
        <v>0</v>
      </c>
      <c r="DP44" s="48">
        <f>SUM(DQ44:DR44)</f>
        <v>61200</v>
      </c>
      <c r="DQ44" s="48">
        <f>SUM(DQ45:DQ48)</f>
        <v>0</v>
      </c>
      <c r="DR44" s="48">
        <f>SUM(DR45:DR48)</f>
        <v>61200</v>
      </c>
    </row>
    <row r="45" spans="1:122" s="3" customFormat="1" ht="15" customHeight="1" x14ac:dyDescent="0.2">
      <c r="A45" s="52"/>
      <c r="B45" s="53"/>
      <c r="C45" s="54" t="s">
        <v>44</v>
      </c>
      <c r="D45" s="48">
        <f>+E45+H45</f>
        <v>3200</v>
      </c>
      <c r="E45" s="48">
        <f>F45+G45</f>
        <v>0</v>
      </c>
      <c r="F45" s="93">
        <v>0</v>
      </c>
      <c r="G45" s="93">
        <v>0</v>
      </c>
      <c r="H45" s="48">
        <f>I45+J45</f>
        <v>3200</v>
      </c>
      <c r="I45" s="93">
        <v>0</v>
      </c>
      <c r="J45" s="93">
        <v>3200</v>
      </c>
      <c r="K45" s="48">
        <f>+L45+O45</f>
        <v>0</v>
      </c>
      <c r="L45" s="48">
        <f>M45+N45</f>
        <v>0</v>
      </c>
      <c r="M45" s="93">
        <v>0</v>
      </c>
      <c r="N45" s="93">
        <v>0</v>
      </c>
      <c r="O45" s="48">
        <f>P45+Q45</f>
        <v>0</v>
      </c>
      <c r="P45" s="93">
        <v>0</v>
      </c>
      <c r="Q45" s="93">
        <v>0</v>
      </c>
      <c r="R45" s="48">
        <f>+S45+V45</f>
        <v>0</v>
      </c>
      <c r="S45" s="48">
        <f>T45+U45</f>
        <v>0</v>
      </c>
      <c r="T45" s="93">
        <v>0</v>
      </c>
      <c r="U45" s="93">
        <v>0</v>
      </c>
      <c r="V45" s="48">
        <f>W45+X45</f>
        <v>0</v>
      </c>
      <c r="W45" s="93">
        <v>0</v>
      </c>
      <c r="X45" s="93">
        <v>0</v>
      </c>
      <c r="Y45" s="48">
        <f>+Z45+AC45</f>
        <v>3200</v>
      </c>
      <c r="Z45" s="48">
        <f>AA45+AB45</f>
        <v>0</v>
      </c>
      <c r="AA45" s="93">
        <f t="shared" ref="AA45:AB48" si="633">+F45+M45+T45</f>
        <v>0</v>
      </c>
      <c r="AB45" s="93">
        <f t="shared" si="633"/>
        <v>0</v>
      </c>
      <c r="AC45" s="48">
        <f>AD45+AE45</f>
        <v>3200</v>
      </c>
      <c r="AD45" s="93">
        <f t="shared" ref="AD45:AE48" si="634">+I45+P45+W45</f>
        <v>0</v>
      </c>
      <c r="AE45" s="93">
        <f t="shared" si="634"/>
        <v>3200</v>
      </c>
      <c r="AF45" s="48">
        <f>+AG45+AJ45</f>
        <v>0</v>
      </c>
      <c r="AG45" s="48">
        <f>AH45+AI45</f>
        <v>0</v>
      </c>
      <c r="AH45" s="93">
        <v>0</v>
      </c>
      <c r="AI45" s="93">
        <v>0</v>
      </c>
      <c r="AJ45" s="48">
        <f>AK45+AL45</f>
        <v>0</v>
      </c>
      <c r="AK45" s="93">
        <v>0</v>
      </c>
      <c r="AL45" s="93">
        <v>0</v>
      </c>
      <c r="AM45" s="48">
        <f>+AN45+AQ45</f>
        <v>0</v>
      </c>
      <c r="AN45" s="48">
        <f>AO45+AP45</f>
        <v>0</v>
      </c>
      <c r="AO45" s="93">
        <v>0</v>
      </c>
      <c r="AP45" s="93">
        <v>0</v>
      </c>
      <c r="AQ45" s="48">
        <f>AR45+AS45</f>
        <v>0</v>
      </c>
      <c r="AR45" s="93">
        <v>0</v>
      </c>
      <c r="AS45" s="93">
        <v>0</v>
      </c>
      <c r="AT45" s="48">
        <f>+AU45+AX45</f>
        <v>42000</v>
      </c>
      <c r="AU45" s="48">
        <f>AV45+AW45</f>
        <v>0</v>
      </c>
      <c r="AV45" s="93">
        <v>0</v>
      </c>
      <c r="AW45" s="93">
        <v>0</v>
      </c>
      <c r="AX45" s="48">
        <f>AY45+AZ45</f>
        <v>42000</v>
      </c>
      <c r="AY45" s="93">
        <v>0</v>
      </c>
      <c r="AZ45" s="93">
        <v>42000</v>
      </c>
      <c r="BA45" s="48">
        <f>+BB45+BE45</f>
        <v>42000</v>
      </c>
      <c r="BB45" s="48">
        <f>BC45+BD45</f>
        <v>0</v>
      </c>
      <c r="BC45" s="93">
        <f t="shared" ref="BC45:BD48" si="635">+AH45+AO45+AV45</f>
        <v>0</v>
      </c>
      <c r="BD45" s="93">
        <f t="shared" si="635"/>
        <v>0</v>
      </c>
      <c r="BE45" s="48">
        <f>BF45+BG45</f>
        <v>42000</v>
      </c>
      <c r="BF45" s="93">
        <f t="shared" ref="BF45:BG48" si="636">+AK45+AR45+AY45</f>
        <v>0</v>
      </c>
      <c r="BG45" s="93">
        <f t="shared" si="636"/>
        <v>42000</v>
      </c>
      <c r="BH45" s="48">
        <f>+BI45+BL45</f>
        <v>0</v>
      </c>
      <c r="BI45" s="48">
        <f>BJ45+BK45</f>
        <v>0</v>
      </c>
      <c r="BJ45" s="93">
        <v>0</v>
      </c>
      <c r="BK45" s="93">
        <v>0</v>
      </c>
      <c r="BL45" s="48">
        <f>BM45+BN45</f>
        <v>0</v>
      </c>
      <c r="BM45" s="93">
        <v>0</v>
      </c>
      <c r="BN45" s="93">
        <v>0</v>
      </c>
      <c r="BO45" s="48">
        <f>+BP45+BS45</f>
        <v>16000</v>
      </c>
      <c r="BP45" s="48">
        <f>BQ45+BR45</f>
        <v>0</v>
      </c>
      <c r="BQ45" s="93">
        <v>0</v>
      </c>
      <c r="BR45" s="93">
        <v>0</v>
      </c>
      <c r="BS45" s="48">
        <f>BT45+BU45</f>
        <v>16000</v>
      </c>
      <c r="BT45" s="93">
        <v>0</v>
      </c>
      <c r="BU45" s="93">
        <v>16000</v>
      </c>
      <c r="BV45" s="48">
        <f>+BW45+BZ45</f>
        <v>0</v>
      </c>
      <c r="BW45" s="48">
        <f>BX45+BY45</f>
        <v>0</v>
      </c>
      <c r="BX45" s="93">
        <v>0</v>
      </c>
      <c r="BY45" s="93">
        <v>0</v>
      </c>
      <c r="BZ45" s="48">
        <f>CA45+CB45</f>
        <v>0</v>
      </c>
      <c r="CA45" s="93">
        <v>0</v>
      </c>
      <c r="CB45" s="93">
        <v>0</v>
      </c>
      <c r="CC45" s="48">
        <f>+CD45+CG45</f>
        <v>16000</v>
      </c>
      <c r="CD45" s="48">
        <f>CE45+CF45</f>
        <v>0</v>
      </c>
      <c r="CE45" s="93">
        <f t="shared" ref="CE45:CF48" si="637">+BJ45+BQ45+BX45</f>
        <v>0</v>
      </c>
      <c r="CF45" s="93">
        <f t="shared" si="637"/>
        <v>0</v>
      </c>
      <c r="CG45" s="48">
        <f>CH45+CI45</f>
        <v>16000</v>
      </c>
      <c r="CH45" s="93">
        <f t="shared" ref="CH45:CI48" si="638">+BM45+BT45+CA45</f>
        <v>0</v>
      </c>
      <c r="CI45" s="93">
        <f t="shared" si="638"/>
        <v>16000</v>
      </c>
      <c r="CJ45" s="48">
        <f>+CK45+CN45</f>
        <v>0</v>
      </c>
      <c r="CK45" s="48">
        <f>CL45+CM45</f>
        <v>0</v>
      </c>
      <c r="CL45" s="93">
        <v>0</v>
      </c>
      <c r="CM45" s="93">
        <v>0</v>
      </c>
      <c r="CN45" s="48">
        <f>CO45+CP45</f>
        <v>0</v>
      </c>
      <c r="CO45" s="93">
        <v>0</v>
      </c>
      <c r="CP45" s="93">
        <v>0</v>
      </c>
      <c r="CQ45" s="48">
        <f>+CR45+CU45</f>
        <v>0</v>
      </c>
      <c r="CR45" s="48">
        <f>CS45+CT45</f>
        <v>0</v>
      </c>
      <c r="CS45" s="93">
        <v>0</v>
      </c>
      <c r="CT45" s="93">
        <v>0</v>
      </c>
      <c r="CU45" s="48">
        <f>CV45+CW45</f>
        <v>0</v>
      </c>
      <c r="CV45" s="93">
        <v>0</v>
      </c>
      <c r="CW45" s="93">
        <v>0</v>
      </c>
      <c r="CX45" s="48">
        <f>+CY45+DB45</f>
        <v>0</v>
      </c>
      <c r="CY45" s="48">
        <f>CZ45+DA45</f>
        <v>0</v>
      </c>
      <c r="CZ45" s="93">
        <v>0</v>
      </c>
      <c r="DA45" s="93">
        <v>0</v>
      </c>
      <c r="DB45" s="48">
        <f>DC45+DD45</f>
        <v>0</v>
      </c>
      <c r="DC45" s="93">
        <v>0</v>
      </c>
      <c r="DD45" s="93">
        <v>0</v>
      </c>
      <c r="DE45" s="48">
        <f>+DF45+DI45</f>
        <v>0</v>
      </c>
      <c r="DF45" s="48">
        <f>DG45+DH45</f>
        <v>0</v>
      </c>
      <c r="DG45" s="93">
        <f t="shared" ref="DG45:DH48" si="639">+CL45+CS45+CZ45</f>
        <v>0</v>
      </c>
      <c r="DH45" s="93">
        <f t="shared" si="639"/>
        <v>0</v>
      </c>
      <c r="DI45" s="48">
        <f>DJ45+DK45</f>
        <v>0</v>
      </c>
      <c r="DJ45" s="93">
        <f t="shared" ref="DJ45:DK48" si="640">+CO45+CV45+DC45</f>
        <v>0</v>
      </c>
      <c r="DK45" s="93">
        <f t="shared" si="640"/>
        <v>0</v>
      </c>
      <c r="DL45" s="48">
        <f>+DM45+DP45</f>
        <v>61200</v>
      </c>
      <c r="DM45" s="48">
        <f>DN45+DO45</f>
        <v>0</v>
      </c>
      <c r="DN45" s="93">
        <f t="shared" ref="DN45:DO48" si="641">AA45+BC45+CE45+DG45</f>
        <v>0</v>
      </c>
      <c r="DO45" s="93">
        <f t="shared" si="641"/>
        <v>0</v>
      </c>
      <c r="DP45" s="48">
        <f>DQ45+DR45</f>
        <v>61200</v>
      </c>
      <c r="DQ45" s="93">
        <f t="shared" ref="DQ45:DR48" si="642">AD45+BF45+CH45+DJ45</f>
        <v>0</v>
      </c>
      <c r="DR45" s="93">
        <f t="shared" si="642"/>
        <v>61200</v>
      </c>
    </row>
    <row r="46" spans="1:122" s="3" customFormat="1" ht="15" customHeight="1" x14ac:dyDescent="0.2">
      <c r="A46" s="52"/>
      <c r="B46" s="53"/>
      <c r="C46" s="54" t="s">
        <v>45</v>
      </c>
      <c r="D46" s="48">
        <f>+E46+H46</f>
        <v>0</v>
      </c>
      <c r="E46" s="48">
        <f>F46+G46</f>
        <v>0</v>
      </c>
      <c r="F46" s="93">
        <v>0</v>
      </c>
      <c r="G46" s="93">
        <v>0</v>
      </c>
      <c r="H46" s="48">
        <f>I46+J46</f>
        <v>0</v>
      </c>
      <c r="I46" s="93">
        <v>0</v>
      </c>
      <c r="J46" s="93">
        <v>0</v>
      </c>
      <c r="K46" s="48">
        <f>+L46+O46</f>
        <v>0</v>
      </c>
      <c r="L46" s="48">
        <f>M46+N46</f>
        <v>0</v>
      </c>
      <c r="M46" s="93">
        <v>0</v>
      </c>
      <c r="N46" s="93">
        <v>0</v>
      </c>
      <c r="O46" s="48">
        <f>P46+Q46</f>
        <v>0</v>
      </c>
      <c r="P46" s="93">
        <v>0</v>
      </c>
      <c r="Q46" s="93">
        <v>0</v>
      </c>
      <c r="R46" s="48">
        <f>+S46+V46</f>
        <v>0</v>
      </c>
      <c r="S46" s="48">
        <f>T46+U46</f>
        <v>0</v>
      </c>
      <c r="T46" s="93">
        <v>0</v>
      </c>
      <c r="U46" s="93">
        <v>0</v>
      </c>
      <c r="V46" s="48">
        <f>W46+X46</f>
        <v>0</v>
      </c>
      <c r="W46" s="93">
        <v>0</v>
      </c>
      <c r="X46" s="93">
        <v>0</v>
      </c>
      <c r="Y46" s="48">
        <f>+Z46+AC46</f>
        <v>0</v>
      </c>
      <c r="Z46" s="48">
        <f>AA46+AB46</f>
        <v>0</v>
      </c>
      <c r="AA46" s="93">
        <f t="shared" si="633"/>
        <v>0</v>
      </c>
      <c r="AB46" s="93">
        <f t="shared" si="633"/>
        <v>0</v>
      </c>
      <c r="AC46" s="48">
        <f>AD46+AE46</f>
        <v>0</v>
      </c>
      <c r="AD46" s="93">
        <f t="shared" si="634"/>
        <v>0</v>
      </c>
      <c r="AE46" s="93">
        <f t="shared" si="634"/>
        <v>0</v>
      </c>
      <c r="AF46" s="48">
        <f>+AG46+AJ46</f>
        <v>0</v>
      </c>
      <c r="AG46" s="48">
        <f>AH46+AI46</f>
        <v>0</v>
      </c>
      <c r="AH46" s="93">
        <v>0</v>
      </c>
      <c r="AI46" s="93">
        <v>0</v>
      </c>
      <c r="AJ46" s="48">
        <f>AK46+AL46</f>
        <v>0</v>
      </c>
      <c r="AK46" s="93">
        <v>0</v>
      </c>
      <c r="AL46" s="93">
        <v>0</v>
      </c>
      <c r="AM46" s="48">
        <f>+AN46+AQ46</f>
        <v>0</v>
      </c>
      <c r="AN46" s="48">
        <f>AO46+AP46</f>
        <v>0</v>
      </c>
      <c r="AO46" s="93">
        <v>0</v>
      </c>
      <c r="AP46" s="93">
        <v>0</v>
      </c>
      <c r="AQ46" s="48">
        <f>AR46+AS46</f>
        <v>0</v>
      </c>
      <c r="AR46" s="93">
        <v>0</v>
      </c>
      <c r="AS46" s="93">
        <v>0</v>
      </c>
      <c r="AT46" s="48">
        <f>+AU46+AX46</f>
        <v>0</v>
      </c>
      <c r="AU46" s="48">
        <f>AV46+AW46</f>
        <v>0</v>
      </c>
      <c r="AV46" s="93">
        <v>0</v>
      </c>
      <c r="AW46" s="93">
        <v>0</v>
      </c>
      <c r="AX46" s="48">
        <f>AY46+AZ46</f>
        <v>0</v>
      </c>
      <c r="AY46" s="93">
        <v>0</v>
      </c>
      <c r="AZ46" s="93">
        <v>0</v>
      </c>
      <c r="BA46" s="48">
        <f>+BB46+BE46</f>
        <v>0</v>
      </c>
      <c r="BB46" s="48">
        <f>BC46+BD46</f>
        <v>0</v>
      </c>
      <c r="BC46" s="93">
        <f t="shared" si="635"/>
        <v>0</v>
      </c>
      <c r="BD46" s="93">
        <f t="shared" si="635"/>
        <v>0</v>
      </c>
      <c r="BE46" s="48">
        <f>BF46+BG46</f>
        <v>0</v>
      </c>
      <c r="BF46" s="93">
        <f t="shared" si="636"/>
        <v>0</v>
      </c>
      <c r="BG46" s="93">
        <f t="shared" si="636"/>
        <v>0</v>
      </c>
      <c r="BH46" s="48">
        <f>+BI46+BL46</f>
        <v>0</v>
      </c>
      <c r="BI46" s="48">
        <f>BJ46+BK46</f>
        <v>0</v>
      </c>
      <c r="BJ46" s="93">
        <v>0</v>
      </c>
      <c r="BK46" s="93">
        <v>0</v>
      </c>
      <c r="BL46" s="48">
        <f>BM46+BN46</f>
        <v>0</v>
      </c>
      <c r="BM46" s="93">
        <v>0</v>
      </c>
      <c r="BN46" s="93">
        <v>0</v>
      </c>
      <c r="BO46" s="48">
        <f>+BP46+BS46</f>
        <v>0</v>
      </c>
      <c r="BP46" s="48">
        <f>BQ46+BR46</f>
        <v>0</v>
      </c>
      <c r="BQ46" s="93">
        <v>0</v>
      </c>
      <c r="BR46" s="93">
        <v>0</v>
      </c>
      <c r="BS46" s="48">
        <f>BT46+BU46</f>
        <v>0</v>
      </c>
      <c r="BT46" s="93">
        <v>0</v>
      </c>
      <c r="BU46" s="93">
        <v>0</v>
      </c>
      <c r="BV46" s="48">
        <f>+BW46+BZ46</f>
        <v>0</v>
      </c>
      <c r="BW46" s="48">
        <f>BX46+BY46</f>
        <v>0</v>
      </c>
      <c r="BX46" s="93">
        <v>0</v>
      </c>
      <c r="BY46" s="93">
        <v>0</v>
      </c>
      <c r="BZ46" s="48">
        <f>CA46+CB46</f>
        <v>0</v>
      </c>
      <c r="CA46" s="93">
        <v>0</v>
      </c>
      <c r="CB46" s="93">
        <v>0</v>
      </c>
      <c r="CC46" s="48">
        <f>+CD46+CG46</f>
        <v>0</v>
      </c>
      <c r="CD46" s="48">
        <f>CE46+CF46</f>
        <v>0</v>
      </c>
      <c r="CE46" s="93">
        <f t="shared" si="637"/>
        <v>0</v>
      </c>
      <c r="CF46" s="93">
        <f t="shared" si="637"/>
        <v>0</v>
      </c>
      <c r="CG46" s="48">
        <f>CH46+CI46</f>
        <v>0</v>
      </c>
      <c r="CH46" s="93">
        <f t="shared" si="638"/>
        <v>0</v>
      </c>
      <c r="CI46" s="93">
        <f t="shared" si="638"/>
        <v>0</v>
      </c>
      <c r="CJ46" s="48">
        <f>+CK46+CN46</f>
        <v>0</v>
      </c>
      <c r="CK46" s="48">
        <f>CL46+CM46</f>
        <v>0</v>
      </c>
      <c r="CL46" s="93">
        <v>0</v>
      </c>
      <c r="CM46" s="93">
        <v>0</v>
      </c>
      <c r="CN46" s="48">
        <f>CO46+CP46</f>
        <v>0</v>
      </c>
      <c r="CO46" s="93">
        <v>0</v>
      </c>
      <c r="CP46" s="93">
        <v>0</v>
      </c>
      <c r="CQ46" s="48">
        <f>+CR46+CU46</f>
        <v>0</v>
      </c>
      <c r="CR46" s="48">
        <f>CS46+CT46</f>
        <v>0</v>
      </c>
      <c r="CS46" s="93">
        <v>0</v>
      </c>
      <c r="CT46" s="93">
        <v>0</v>
      </c>
      <c r="CU46" s="48">
        <f>CV46+CW46</f>
        <v>0</v>
      </c>
      <c r="CV46" s="93">
        <v>0</v>
      </c>
      <c r="CW46" s="93">
        <v>0</v>
      </c>
      <c r="CX46" s="48">
        <f>+CY46+DB46</f>
        <v>0</v>
      </c>
      <c r="CY46" s="48">
        <f>CZ46+DA46</f>
        <v>0</v>
      </c>
      <c r="CZ46" s="93">
        <v>0</v>
      </c>
      <c r="DA46" s="93">
        <v>0</v>
      </c>
      <c r="DB46" s="48">
        <f>DC46+DD46</f>
        <v>0</v>
      </c>
      <c r="DC46" s="93">
        <v>0</v>
      </c>
      <c r="DD46" s="93">
        <v>0</v>
      </c>
      <c r="DE46" s="48">
        <f>+DF46+DI46</f>
        <v>0</v>
      </c>
      <c r="DF46" s="48">
        <f>DG46+DH46</f>
        <v>0</v>
      </c>
      <c r="DG46" s="93">
        <f t="shared" si="639"/>
        <v>0</v>
      </c>
      <c r="DH46" s="93">
        <f t="shared" si="639"/>
        <v>0</v>
      </c>
      <c r="DI46" s="48">
        <f>DJ46+DK46</f>
        <v>0</v>
      </c>
      <c r="DJ46" s="93">
        <f t="shared" si="640"/>
        <v>0</v>
      </c>
      <c r="DK46" s="93">
        <f t="shared" si="640"/>
        <v>0</v>
      </c>
      <c r="DL46" s="48">
        <f>+DM46+DP46</f>
        <v>0</v>
      </c>
      <c r="DM46" s="48">
        <f>DN46+DO46</f>
        <v>0</v>
      </c>
      <c r="DN46" s="93">
        <f t="shared" si="641"/>
        <v>0</v>
      </c>
      <c r="DO46" s="93">
        <f t="shared" si="641"/>
        <v>0</v>
      </c>
      <c r="DP46" s="48">
        <f>DQ46+DR46</f>
        <v>0</v>
      </c>
      <c r="DQ46" s="93">
        <f t="shared" si="642"/>
        <v>0</v>
      </c>
      <c r="DR46" s="93">
        <f t="shared" si="642"/>
        <v>0</v>
      </c>
    </row>
    <row r="47" spans="1:122" s="3" customFormat="1" ht="15" customHeight="1" x14ac:dyDescent="0.2">
      <c r="A47" s="52"/>
      <c r="B47" s="53"/>
      <c r="C47" s="54" t="s">
        <v>46</v>
      </c>
      <c r="D47" s="48">
        <f>+E47+H47</f>
        <v>0</v>
      </c>
      <c r="E47" s="48">
        <f>F47+G47</f>
        <v>0</v>
      </c>
      <c r="F47" s="93">
        <v>0</v>
      </c>
      <c r="G47" s="93">
        <v>0</v>
      </c>
      <c r="H47" s="48">
        <f>I47+J47</f>
        <v>0</v>
      </c>
      <c r="I47" s="93">
        <v>0</v>
      </c>
      <c r="J47" s="93">
        <v>0</v>
      </c>
      <c r="K47" s="48">
        <f>+L47+O47</f>
        <v>0</v>
      </c>
      <c r="L47" s="48">
        <f>M47+N47</f>
        <v>0</v>
      </c>
      <c r="M47" s="93">
        <v>0</v>
      </c>
      <c r="N47" s="93">
        <v>0</v>
      </c>
      <c r="O47" s="48">
        <f>P47+Q47</f>
        <v>0</v>
      </c>
      <c r="P47" s="93">
        <v>0</v>
      </c>
      <c r="Q47" s="93">
        <v>0</v>
      </c>
      <c r="R47" s="48">
        <f>+S47+V47</f>
        <v>0</v>
      </c>
      <c r="S47" s="48">
        <f>T47+U47</f>
        <v>0</v>
      </c>
      <c r="T47" s="93">
        <v>0</v>
      </c>
      <c r="U47" s="93">
        <v>0</v>
      </c>
      <c r="V47" s="48">
        <f>W47+X47</f>
        <v>0</v>
      </c>
      <c r="W47" s="93">
        <v>0</v>
      </c>
      <c r="X47" s="93">
        <v>0</v>
      </c>
      <c r="Y47" s="48">
        <f>+Z47+AC47</f>
        <v>0</v>
      </c>
      <c r="Z47" s="48">
        <f>AA47+AB47</f>
        <v>0</v>
      </c>
      <c r="AA47" s="93">
        <f t="shared" si="633"/>
        <v>0</v>
      </c>
      <c r="AB47" s="93">
        <f t="shared" si="633"/>
        <v>0</v>
      </c>
      <c r="AC47" s="48">
        <f>AD47+AE47</f>
        <v>0</v>
      </c>
      <c r="AD47" s="93">
        <f t="shared" si="634"/>
        <v>0</v>
      </c>
      <c r="AE47" s="93">
        <f t="shared" si="634"/>
        <v>0</v>
      </c>
      <c r="AF47" s="48">
        <f>+AG47+AJ47</f>
        <v>0</v>
      </c>
      <c r="AG47" s="48">
        <f>AH47+AI47</f>
        <v>0</v>
      </c>
      <c r="AH47" s="93">
        <v>0</v>
      </c>
      <c r="AI47" s="93">
        <v>0</v>
      </c>
      <c r="AJ47" s="48">
        <f>AK47+AL47</f>
        <v>0</v>
      </c>
      <c r="AK47" s="93">
        <v>0</v>
      </c>
      <c r="AL47" s="93">
        <v>0</v>
      </c>
      <c r="AM47" s="48">
        <f>+AN47+AQ47</f>
        <v>0</v>
      </c>
      <c r="AN47" s="48">
        <f>AO47+AP47</f>
        <v>0</v>
      </c>
      <c r="AO47" s="93">
        <v>0</v>
      </c>
      <c r="AP47" s="93">
        <v>0</v>
      </c>
      <c r="AQ47" s="48">
        <f>AR47+AS47</f>
        <v>0</v>
      </c>
      <c r="AR47" s="93">
        <v>0</v>
      </c>
      <c r="AS47" s="93">
        <v>0</v>
      </c>
      <c r="AT47" s="48">
        <f>+AU47+AX47</f>
        <v>0</v>
      </c>
      <c r="AU47" s="48">
        <f>AV47+AW47</f>
        <v>0</v>
      </c>
      <c r="AV47" s="93">
        <v>0</v>
      </c>
      <c r="AW47" s="93">
        <v>0</v>
      </c>
      <c r="AX47" s="48">
        <f>AY47+AZ47</f>
        <v>0</v>
      </c>
      <c r="AY47" s="93">
        <v>0</v>
      </c>
      <c r="AZ47" s="93">
        <v>0</v>
      </c>
      <c r="BA47" s="48">
        <f>+BB47+BE47</f>
        <v>0</v>
      </c>
      <c r="BB47" s="48">
        <f>BC47+BD47</f>
        <v>0</v>
      </c>
      <c r="BC47" s="93">
        <f t="shared" si="635"/>
        <v>0</v>
      </c>
      <c r="BD47" s="93">
        <f t="shared" si="635"/>
        <v>0</v>
      </c>
      <c r="BE47" s="48">
        <f>BF47+BG47</f>
        <v>0</v>
      </c>
      <c r="BF47" s="93">
        <f t="shared" si="636"/>
        <v>0</v>
      </c>
      <c r="BG47" s="93">
        <f t="shared" si="636"/>
        <v>0</v>
      </c>
      <c r="BH47" s="48">
        <f>+BI47+BL47</f>
        <v>0</v>
      </c>
      <c r="BI47" s="48">
        <f>BJ47+BK47</f>
        <v>0</v>
      </c>
      <c r="BJ47" s="93">
        <v>0</v>
      </c>
      <c r="BK47" s="93">
        <v>0</v>
      </c>
      <c r="BL47" s="48">
        <f>BM47+BN47</f>
        <v>0</v>
      </c>
      <c r="BM47" s="93">
        <v>0</v>
      </c>
      <c r="BN47" s="93">
        <v>0</v>
      </c>
      <c r="BO47" s="48">
        <f>+BP47+BS47</f>
        <v>0</v>
      </c>
      <c r="BP47" s="48">
        <f>BQ47+BR47</f>
        <v>0</v>
      </c>
      <c r="BQ47" s="93">
        <v>0</v>
      </c>
      <c r="BR47" s="93">
        <v>0</v>
      </c>
      <c r="BS47" s="48">
        <f>BT47+BU47</f>
        <v>0</v>
      </c>
      <c r="BT47" s="93">
        <v>0</v>
      </c>
      <c r="BU47" s="93">
        <v>0</v>
      </c>
      <c r="BV47" s="48">
        <f>+BW47+BZ47</f>
        <v>0</v>
      </c>
      <c r="BW47" s="48">
        <f>BX47+BY47</f>
        <v>0</v>
      </c>
      <c r="BX47" s="93">
        <v>0</v>
      </c>
      <c r="BY47" s="93">
        <v>0</v>
      </c>
      <c r="BZ47" s="48">
        <f>CA47+CB47</f>
        <v>0</v>
      </c>
      <c r="CA47" s="93">
        <v>0</v>
      </c>
      <c r="CB47" s="93">
        <v>0</v>
      </c>
      <c r="CC47" s="48">
        <f>+CD47+CG47</f>
        <v>0</v>
      </c>
      <c r="CD47" s="48">
        <f>CE47+CF47</f>
        <v>0</v>
      </c>
      <c r="CE47" s="93">
        <f t="shared" si="637"/>
        <v>0</v>
      </c>
      <c r="CF47" s="93">
        <f t="shared" si="637"/>
        <v>0</v>
      </c>
      <c r="CG47" s="48">
        <f>CH47+CI47</f>
        <v>0</v>
      </c>
      <c r="CH47" s="93">
        <f t="shared" si="638"/>
        <v>0</v>
      </c>
      <c r="CI47" s="93">
        <f t="shared" si="638"/>
        <v>0</v>
      </c>
      <c r="CJ47" s="48">
        <f>+CK47+CN47</f>
        <v>0</v>
      </c>
      <c r="CK47" s="48">
        <f>CL47+CM47</f>
        <v>0</v>
      </c>
      <c r="CL47" s="93">
        <v>0</v>
      </c>
      <c r="CM47" s="93">
        <v>0</v>
      </c>
      <c r="CN47" s="48">
        <f>CO47+CP47</f>
        <v>0</v>
      </c>
      <c r="CO47" s="93">
        <v>0</v>
      </c>
      <c r="CP47" s="93">
        <v>0</v>
      </c>
      <c r="CQ47" s="48">
        <f>+CR47+CU47</f>
        <v>0</v>
      </c>
      <c r="CR47" s="48">
        <f>CS47+CT47</f>
        <v>0</v>
      </c>
      <c r="CS47" s="93">
        <v>0</v>
      </c>
      <c r="CT47" s="93">
        <v>0</v>
      </c>
      <c r="CU47" s="48">
        <f>CV47+CW47</f>
        <v>0</v>
      </c>
      <c r="CV47" s="93">
        <v>0</v>
      </c>
      <c r="CW47" s="93">
        <v>0</v>
      </c>
      <c r="CX47" s="48">
        <f>+CY47+DB47</f>
        <v>0</v>
      </c>
      <c r="CY47" s="48">
        <f>CZ47+DA47</f>
        <v>0</v>
      </c>
      <c r="CZ47" s="93">
        <v>0</v>
      </c>
      <c r="DA47" s="93">
        <v>0</v>
      </c>
      <c r="DB47" s="48">
        <f>DC47+DD47</f>
        <v>0</v>
      </c>
      <c r="DC47" s="93">
        <v>0</v>
      </c>
      <c r="DD47" s="93">
        <v>0</v>
      </c>
      <c r="DE47" s="48">
        <f>+DF47+DI47</f>
        <v>0</v>
      </c>
      <c r="DF47" s="48">
        <f>DG47+DH47</f>
        <v>0</v>
      </c>
      <c r="DG47" s="93">
        <f t="shared" si="639"/>
        <v>0</v>
      </c>
      <c r="DH47" s="93">
        <f t="shared" si="639"/>
        <v>0</v>
      </c>
      <c r="DI47" s="48">
        <f>DJ47+DK47</f>
        <v>0</v>
      </c>
      <c r="DJ47" s="93">
        <f t="shared" si="640"/>
        <v>0</v>
      </c>
      <c r="DK47" s="93">
        <f t="shared" si="640"/>
        <v>0</v>
      </c>
      <c r="DL47" s="48">
        <f>+DM47+DP47</f>
        <v>0</v>
      </c>
      <c r="DM47" s="48">
        <f>DN47+DO47</f>
        <v>0</v>
      </c>
      <c r="DN47" s="93">
        <f t="shared" si="641"/>
        <v>0</v>
      </c>
      <c r="DO47" s="93">
        <f t="shared" si="641"/>
        <v>0</v>
      </c>
      <c r="DP47" s="48">
        <f>DQ47+DR47</f>
        <v>0</v>
      </c>
      <c r="DQ47" s="93">
        <f t="shared" si="642"/>
        <v>0</v>
      </c>
      <c r="DR47" s="93">
        <f t="shared" si="642"/>
        <v>0</v>
      </c>
    </row>
    <row r="48" spans="1:122" s="3" customFormat="1" ht="15" customHeight="1" x14ac:dyDescent="0.2">
      <c r="A48" s="52"/>
      <c r="B48" s="53"/>
      <c r="C48" s="54" t="s">
        <v>47</v>
      </c>
      <c r="D48" s="48">
        <f>+E48+H48</f>
        <v>0</v>
      </c>
      <c r="E48" s="48">
        <f>F48+G48</f>
        <v>0</v>
      </c>
      <c r="F48" s="93">
        <v>0</v>
      </c>
      <c r="G48" s="93">
        <v>0</v>
      </c>
      <c r="H48" s="48">
        <f>I48+J48</f>
        <v>0</v>
      </c>
      <c r="I48" s="93">
        <v>0</v>
      </c>
      <c r="J48" s="93">
        <v>0</v>
      </c>
      <c r="K48" s="48">
        <f>+L48+O48</f>
        <v>0</v>
      </c>
      <c r="L48" s="48">
        <f>M48+N48</f>
        <v>0</v>
      </c>
      <c r="M48" s="93">
        <v>0</v>
      </c>
      <c r="N48" s="93">
        <v>0</v>
      </c>
      <c r="O48" s="48">
        <f>P48+Q48</f>
        <v>0</v>
      </c>
      <c r="P48" s="93">
        <v>0</v>
      </c>
      <c r="Q48" s="93">
        <v>0</v>
      </c>
      <c r="R48" s="48">
        <f>+S48+V48</f>
        <v>0</v>
      </c>
      <c r="S48" s="48">
        <f>T48+U48</f>
        <v>0</v>
      </c>
      <c r="T48" s="93">
        <v>0</v>
      </c>
      <c r="U48" s="93">
        <v>0</v>
      </c>
      <c r="V48" s="48">
        <f>W48+X48</f>
        <v>0</v>
      </c>
      <c r="W48" s="93">
        <v>0</v>
      </c>
      <c r="X48" s="93">
        <v>0</v>
      </c>
      <c r="Y48" s="48">
        <f>+Z48+AC48</f>
        <v>0</v>
      </c>
      <c r="Z48" s="48">
        <f>AA48+AB48</f>
        <v>0</v>
      </c>
      <c r="AA48" s="93">
        <f t="shared" si="633"/>
        <v>0</v>
      </c>
      <c r="AB48" s="93">
        <f t="shared" si="633"/>
        <v>0</v>
      </c>
      <c r="AC48" s="48">
        <f>AD48+AE48</f>
        <v>0</v>
      </c>
      <c r="AD48" s="93">
        <f t="shared" si="634"/>
        <v>0</v>
      </c>
      <c r="AE48" s="93">
        <f t="shared" si="634"/>
        <v>0</v>
      </c>
      <c r="AF48" s="48">
        <f>+AG48+AJ48</f>
        <v>0</v>
      </c>
      <c r="AG48" s="48">
        <f>AH48+AI48</f>
        <v>0</v>
      </c>
      <c r="AH48" s="93">
        <v>0</v>
      </c>
      <c r="AI48" s="93">
        <v>0</v>
      </c>
      <c r="AJ48" s="48">
        <f>AK48+AL48</f>
        <v>0</v>
      </c>
      <c r="AK48" s="93">
        <v>0</v>
      </c>
      <c r="AL48" s="93">
        <v>0</v>
      </c>
      <c r="AM48" s="48">
        <f>+AN48+AQ48</f>
        <v>0</v>
      </c>
      <c r="AN48" s="48">
        <f>AO48+AP48</f>
        <v>0</v>
      </c>
      <c r="AO48" s="93">
        <v>0</v>
      </c>
      <c r="AP48" s="93">
        <v>0</v>
      </c>
      <c r="AQ48" s="48">
        <f>AR48+AS48</f>
        <v>0</v>
      </c>
      <c r="AR48" s="93">
        <v>0</v>
      </c>
      <c r="AS48" s="93">
        <v>0</v>
      </c>
      <c r="AT48" s="48">
        <f>+AU48+AX48</f>
        <v>0</v>
      </c>
      <c r="AU48" s="48">
        <f>AV48+AW48</f>
        <v>0</v>
      </c>
      <c r="AV48" s="93">
        <v>0</v>
      </c>
      <c r="AW48" s="93">
        <v>0</v>
      </c>
      <c r="AX48" s="48">
        <f>AY48+AZ48</f>
        <v>0</v>
      </c>
      <c r="AY48" s="93">
        <v>0</v>
      </c>
      <c r="AZ48" s="93">
        <v>0</v>
      </c>
      <c r="BA48" s="48">
        <f>+BB48+BE48</f>
        <v>0</v>
      </c>
      <c r="BB48" s="48">
        <f>BC48+BD48</f>
        <v>0</v>
      </c>
      <c r="BC48" s="93">
        <f t="shared" si="635"/>
        <v>0</v>
      </c>
      <c r="BD48" s="93">
        <f t="shared" si="635"/>
        <v>0</v>
      </c>
      <c r="BE48" s="48">
        <f>BF48+BG48</f>
        <v>0</v>
      </c>
      <c r="BF48" s="93">
        <f t="shared" si="636"/>
        <v>0</v>
      </c>
      <c r="BG48" s="93">
        <f t="shared" si="636"/>
        <v>0</v>
      </c>
      <c r="BH48" s="48">
        <f>+BI48+BL48</f>
        <v>0</v>
      </c>
      <c r="BI48" s="48">
        <f>BJ48+BK48</f>
        <v>0</v>
      </c>
      <c r="BJ48" s="93">
        <v>0</v>
      </c>
      <c r="BK48" s="93">
        <v>0</v>
      </c>
      <c r="BL48" s="48">
        <f>BM48+BN48</f>
        <v>0</v>
      </c>
      <c r="BM48" s="93">
        <v>0</v>
      </c>
      <c r="BN48" s="93">
        <v>0</v>
      </c>
      <c r="BO48" s="48">
        <f>+BP48+BS48</f>
        <v>0</v>
      </c>
      <c r="BP48" s="48">
        <f>BQ48+BR48</f>
        <v>0</v>
      </c>
      <c r="BQ48" s="93">
        <v>0</v>
      </c>
      <c r="BR48" s="93">
        <v>0</v>
      </c>
      <c r="BS48" s="48">
        <f>BT48+BU48</f>
        <v>0</v>
      </c>
      <c r="BT48" s="93">
        <v>0</v>
      </c>
      <c r="BU48" s="93">
        <v>0</v>
      </c>
      <c r="BV48" s="48">
        <f>+BW48+BZ48</f>
        <v>0</v>
      </c>
      <c r="BW48" s="48">
        <f>BX48+BY48</f>
        <v>0</v>
      </c>
      <c r="BX48" s="93">
        <v>0</v>
      </c>
      <c r="BY48" s="93">
        <v>0</v>
      </c>
      <c r="BZ48" s="48">
        <f>CA48+CB48</f>
        <v>0</v>
      </c>
      <c r="CA48" s="93">
        <v>0</v>
      </c>
      <c r="CB48" s="93">
        <v>0</v>
      </c>
      <c r="CC48" s="48">
        <f>+CD48+CG48</f>
        <v>0</v>
      </c>
      <c r="CD48" s="48">
        <f>CE48+CF48</f>
        <v>0</v>
      </c>
      <c r="CE48" s="93">
        <f t="shared" si="637"/>
        <v>0</v>
      </c>
      <c r="CF48" s="93">
        <f t="shared" si="637"/>
        <v>0</v>
      </c>
      <c r="CG48" s="48">
        <f>CH48+CI48</f>
        <v>0</v>
      </c>
      <c r="CH48" s="93">
        <f t="shared" si="638"/>
        <v>0</v>
      </c>
      <c r="CI48" s="93">
        <f t="shared" si="638"/>
        <v>0</v>
      </c>
      <c r="CJ48" s="48">
        <f>+CK48+CN48</f>
        <v>0</v>
      </c>
      <c r="CK48" s="48">
        <f>CL48+CM48</f>
        <v>0</v>
      </c>
      <c r="CL48" s="93">
        <v>0</v>
      </c>
      <c r="CM48" s="93">
        <v>0</v>
      </c>
      <c r="CN48" s="48">
        <f>CO48+CP48</f>
        <v>0</v>
      </c>
      <c r="CO48" s="93">
        <v>0</v>
      </c>
      <c r="CP48" s="93">
        <v>0</v>
      </c>
      <c r="CQ48" s="48">
        <f>+CR48+CU48</f>
        <v>0</v>
      </c>
      <c r="CR48" s="48">
        <f>CS48+CT48</f>
        <v>0</v>
      </c>
      <c r="CS48" s="93">
        <v>0</v>
      </c>
      <c r="CT48" s="93">
        <v>0</v>
      </c>
      <c r="CU48" s="48">
        <f>CV48+CW48</f>
        <v>0</v>
      </c>
      <c r="CV48" s="93">
        <v>0</v>
      </c>
      <c r="CW48" s="93">
        <v>0</v>
      </c>
      <c r="CX48" s="48">
        <f>+CY48+DB48</f>
        <v>0</v>
      </c>
      <c r="CY48" s="48">
        <f>CZ48+DA48</f>
        <v>0</v>
      </c>
      <c r="CZ48" s="93">
        <v>0</v>
      </c>
      <c r="DA48" s="93">
        <v>0</v>
      </c>
      <c r="DB48" s="48">
        <f>DC48+DD48</f>
        <v>0</v>
      </c>
      <c r="DC48" s="93">
        <v>0</v>
      </c>
      <c r="DD48" s="93">
        <v>0</v>
      </c>
      <c r="DE48" s="48">
        <f>+DF48+DI48</f>
        <v>0</v>
      </c>
      <c r="DF48" s="48">
        <f>DG48+DH48</f>
        <v>0</v>
      </c>
      <c r="DG48" s="93">
        <f t="shared" si="639"/>
        <v>0</v>
      </c>
      <c r="DH48" s="93">
        <f t="shared" si="639"/>
        <v>0</v>
      </c>
      <c r="DI48" s="48">
        <f>DJ48+DK48</f>
        <v>0</v>
      </c>
      <c r="DJ48" s="93">
        <f t="shared" si="640"/>
        <v>0</v>
      </c>
      <c r="DK48" s="93">
        <f t="shared" si="640"/>
        <v>0</v>
      </c>
      <c r="DL48" s="48">
        <f>+DM48+DP48</f>
        <v>0</v>
      </c>
      <c r="DM48" s="48">
        <f>DN48+DO48</f>
        <v>0</v>
      </c>
      <c r="DN48" s="93">
        <f t="shared" si="641"/>
        <v>0</v>
      </c>
      <c r="DO48" s="93">
        <f t="shared" si="641"/>
        <v>0</v>
      </c>
      <c r="DP48" s="48">
        <f>DQ48+DR48</f>
        <v>0</v>
      </c>
      <c r="DQ48" s="93">
        <f t="shared" si="642"/>
        <v>0</v>
      </c>
      <c r="DR48" s="93">
        <f t="shared" si="642"/>
        <v>0</v>
      </c>
    </row>
    <row r="49" spans="1:122" s="3" customFormat="1" ht="15" customHeight="1" x14ac:dyDescent="0.2">
      <c r="A49" s="52"/>
      <c r="B49" s="53"/>
      <c r="C49" s="51" t="s">
        <v>48</v>
      </c>
      <c r="D49" s="48">
        <f>E49+H49</f>
        <v>0</v>
      </c>
      <c r="E49" s="48">
        <f>SUM(F49:G49)</f>
        <v>0</v>
      </c>
      <c r="F49" s="48">
        <f>F50+F51</f>
        <v>0</v>
      </c>
      <c r="G49" s="48">
        <f>G50+G51</f>
        <v>0</v>
      </c>
      <c r="H49" s="48">
        <f>SUM(I49:J49)</f>
        <v>0</v>
      </c>
      <c r="I49" s="48">
        <f>I50+I51</f>
        <v>0</v>
      </c>
      <c r="J49" s="48">
        <f>J50+J51</f>
        <v>0</v>
      </c>
      <c r="K49" s="48">
        <f t="shared" ref="K49" si="643">L49+O49</f>
        <v>0</v>
      </c>
      <c r="L49" s="48">
        <f t="shared" ref="L49" si="644">SUM(M49:N49)</f>
        <v>0</v>
      </c>
      <c r="M49" s="48">
        <f t="shared" ref="M49:N49" si="645">M50+M51</f>
        <v>0</v>
      </c>
      <c r="N49" s="48">
        <f t="shared" si="645"/>
        <v>0</v>
      </c>
      <c r="O49" s="48">
        <f t="shared" ref="O49" si="646">SUM(P49:Q49)</f>
        <v>0</v>
      </c>
      <c r="P49" s="48">
        <f t="shared" ref="P49:Q49" si="647">P50+P51</f>
        <v>0</v>
      </c>
      <c r="Q49" s="48">
        <f t="shared" si="647"/>
        <v>0</v>
      </c>
      <c r="R49" s="48">
        <f t="shared" ref="R49" si="648">S49+V49</f>
        <v>0</v>
      </c>
      <c r="S49" s="48">
        <f t="shared" ref="S49" si="649">SUM(T49:U49)</f>
        <v>0</v>
      </c>
      <c r="T49" s="48">
        <f t="shared" ref="T49:U49" si="650">T50+T51</f>
        <v>0</v>
      </c>
      <c r="U49" s="48">
        <f t="shared" si="650"/>
        <v>0</v>
      </c>
      <c r="V49" s="48">
        <f t="shared" ref="V49" si="651">SUM(W49:X49)</f>
        <v>0</v>
      </c>
      <c r="W49" s="48">
        <f t="shared" ref="W49:X49" si="652">W50+W51</f>
        <v>0</v>
      </c>
      <c r="X49" s="48">
        <f t="shared" si="652"/>
        <v>0</v>
      </c>
      <c r="Y49" s="48">
        <f>Z49+AC49</f>
        <v>0</v>
      </c>
      <c r="Z49" s="48">
        <f>SUM(AA49:AB49)</f>
        <v>0</v>
      </c>
      <c r="AA49" s="48">
        <f>AA50+AA51</f>
        <v>0</v>
      </c>
      <c r="AB49" s="48">
        <f>AB50+AB51</f>
        <v>0</v>
      </c>
      <c r="AC49" s="48">
        <f>SUM(AD49:AE49)</f>
        <v>0</v>
      </c>
      <c r="AD49" s="48">
        <f>AD50+AD51</f>
        <v>0</v>
      </c>
      <c r="AE49" s="48">
        <f>AE50+AE51</f>
        <v>0</v>
      </c>
      <c r="AF49" s="48">
        <f t="shared" ref="AF49" si="653">AG49+AJ49</f>
        <v>2240</v>
      </c>
      <c r="AG49" s="48">
        <f t="shared" ref="AG49" si="654">SUM(AH49:AI49)</f>
        <v>2240</v>
      </c>
      <c r="AH49" s="48">
        <f t="shared" ref="AH49:AI49" si="655">AH50+AH51</f>
        <v>2240</v>
      </c>
      <c r="AI49" s="48">
        <f t="shared" si="655"/>
        <v>0</v>
      </c>
      <c r="AJ49" s="48">
        <f t="shared" ref="AJ49" si="656">SUM(AK49:AL49)</f>
        <v>0</v>
      </c>
      <c r="AK49" s="48">
        <f t="shared" ref="AK49:AL49" si="657">AK50+AK51</f>
        <v>0</v>
      </c>
      <c r="AL49" s="48">
        <f t="shared" si="657"/>
        <v>0</v>
      </c>
      <c r="AM49" s="48">
        <f t="shared" ref="AM49" si="658">AN49+AQ49</f>
        <v>0</v>
      </c>
      <c r="AN49" s="48">
        <f t="shared" ref="AN49" si="659">SUM(AO49:AP49)</f>
        <v>0</v>
      </c>
      <c r="AO49" s="48">
        <f t="shared" ref="AO49:AP49" si="660">AO50+AO51</f>
        <v>0</v>
      </c>
      <c r="AP49" s="48">
        <f t="shared" si="660"/>
        <v>0</v>
      </c>
      <c r="AQ49" s="48">
        <f t="shared" ref="AQ49" si="661">SUM(AR49:AS49)</f>
        <v>0</v>
      </c>
      <c r="AR49" s="48">
        <f t="shared" ref="AR49:AS49" si="662">AR50+AR51</f>
        <v>0</v>
      </c>
      <c r="AS49" s="48">
        <f t="shared" si="662"/>
        <v>0</v>
      </c>
      <c r="AT49" s="48">
        <f t="shared" ref="AT49" si="663">AU49+AX49</f>
        <v>0</v>
      </c>
      <c r="AU49" s="48">
        <f t="shared" ref="AU49" si="664">SUM(AV49:AW49)</f>
        <v>0</v>
      </c>
      <c r="AV49" s="48">
        <f t="shared" ref="AV49:AW49" si="665">AV50+AV51</f>
        <v>0</v>
      </c>
      <c r="AW49" s="48">
        <f t="shared" si="665"/>
        <v>0</v>
      </c>
      <c r="AX49" s="48">
        <f>SUM(AY49:AZ49)</f>
        <v>0</v>
      </c>
      <c r="AY49" s="48">
        <f t="shared" ref="AY49:AZ49" si="666">AY50+AY51</f>
        <v>0</v>
      </c>
      <c r="AZ49" s="48">
        <f t="shared" si="666"/>
        <v>0</v>
      </c>
      <c r="BA49" s="48">
        <f t="shared" ref="BA49" si="667">BB49+BE49</f>
        <v>2240</v>
      </c>
      <c r="BB49" s="48">
        <f t="shared" ref="BB49" si="668">SUM(BC49:BD49)</f>
        <v>2240</v>
      </c>
      <c r="BC49" s="48">
        <f t="shared" ref="BC49:BD49" si="669">BC50+BC51</f>
        <v>2240</v>
      </c>
      <c r="BD49" s="48">
        <f t="shared" si="669"/>
        <v>0</v>
      </c>
      <c r="BE49" s="48">
        <f t="shared" ref="BE49" si="670">SUM(BF49:BG49)</f>
        <v>0</v>
      </c>
      <c r="BF49" s="48">
        <f t="shared" ref="BF49:BG49" si="671">BF50+BF51</f>
        <v>0</v>
      </c>
      <c r="BG49" s="48">
        <f t="shared" si="671"/>
        <v>0</v>
      </c>
      <c r="BH49" s="48">
        <f t="shared" ref="BH49" si="672">BI49+BL49</f>
        <v>0</v>
      </c>
      <c r="BI49" s="48">
        <f t="shared" ref="BI49" si="673">SUM(BJ49:BK49)</f>
        <v>0</v>
      </c>
      <c r="BJ49" s="48">
        <f t="shared" ref="BJ49:BK49" si="674">BJ50+BJ51</f>
        <v>0</v>
      </c>
      <c r="BK49" s="48">
        <f t="shared" si="674"/>
        <v>0</v>
      </c>
      <c r="BL49" s="48">
        <f t="shared" ref="BL49" si="675">SUM(BM49:BN49)</f>
        <v>0</v>
      </c>
      <c r="BM49" s="48">
        <f t="shared" ref="BM49:BN49" si="676">BM50+BM51</f>
        <v>0</v>
      </c>
      <c r="BN49" s="48">
        <f t="shared" si="676"/>
        <v>0</v>
      </c>
      <c r="BO49" s="48">
        <f t="shared" ref="BO49" si="677">BP49+BS49</f>
        <v>2850</v>
      </c>
      <c r="BP49" s="48">
        <f t="shared" ref="BP49" si="678">SUM(BQ49:BR49)</f>
        <v>2850</v>
      </c>
      <c r="BQ49" s="48">
        <f t="shared" ref="BQ49:BR49" si="679">BQ50+BQ51</f>
        <v>0</v>
      </c>
      <c r="BR49" s="48">
        <f t="shared" si="679"/>
        <v>2850</v>
      </c>
      <c r="BS49" s="48">
        <f t="shared" ref="BS49" si="680">SUM(BT49:BU49)</f>
        <v>0</v>
      </c>
      <c r="BT49" s="48">
        <f t="shared" ref="BT49:BU49" si="681">BT50+BT51</f>
        <v>0</v>
      </c>
      <c r="BU49" s="48">
        <f t="shared" si="681"/>
        <v>0</v>
      </c>
      <c r="BV49" s="48">
        <f t="shared" ref="BV49" si="682">BW49+BZ49</f>
        <v>0</v>
      </c>
      <c r="BW49" s="48">
        <f t="shared" ref="BW49" si="683">SUM(BX49:BY49)</f>
        <v>0</v>
      </c>
      <c r="BX49" s="48">
        <f t="shared" ref="BX49:BY49" si="684">BX50+BX51</f>
        <v>0</v>
      </c>
      <c r="BY49" s="48">
        <f t="shared" si="684"/>
        <v>0</v>
      </c>
      <c r="BZ49" s="48">
        <f t="shared" ref="BZ49" si="685">SUM(CA49:CB49)</f>
        <v>0</v>
      </c>
      <c r="CA49" s="48">
        <f t="shared" ref="CA49:CB49" si="686">CA50+CA51</f>
        <v>0</v>
      </c>
      <c r="CB49" s="48">
        <f t="shared" si="686"/>
        <v>0</v>
      </c>
      <c r="CC49" s="48">
        <f t="shared" ref="CC49" si="687">CD49+CG49</f>
        <v>2850</v>
      </c>
      <c r="CD49" s="48">
        <f t="shared" ref="CD49" si="688">SUM(CE49:CF49)</f>
        <v>2850</v>
      </c>
      <c r="CE49" s="48">
        <f t="shared" ref="CE49:CF49" si="689">CE50+CE51</f>
        <v>0</v>
      </c>
      <c r="CF49" s="48">
        <f t="shared" si="689"/>
        <v>2850</v>
      </c>
      <c r="CG49" s="48">
        <f t="shared" ref="CG49" si="690">SUM(CH49:CI49)</f>
        <v>0</v>
      </c>
      <c r="CH49" s="48">
        <f t="shared" ref="CH49:CI49" si="691">CH50+CH51</f>
        <v>0</v>
      </c>
      <c r="CI49" s="48">
        <f t="shared" si="691"/>
        <v>0</v>
      </c>
      <c r="CJ49" s="48">
        <f t="shared" ref="CJ49" si="692">CK49+CN49</f>
        <v>0</v>
      </c>
      <c r="CK49" s="48">
        <f t="shared" ref="CK49" si="693">SUM(CL49:CM49)</f>
        <v>0</v>
      </c>
      <c r="CL49" s="48">
        <f t="shared" ref="CL49:CM49" si="694">CL50+CL51</f>
        <v>0</v>
      </c>
      <c r="CM49" s="48">
        <f t="shared" si="694"/>
        <v>0</v>
      </c>
      <c r="CN49" s="48">
        <f t="shared" ref="CN49" si="695">SUM(CO49:CP49)</f>
        <v>0</v>
      </c>
      <c r="CO49" s="48">
        <f t="shared" ref="CO49:CP49" si="696">CO50+CO51</f>
        <v>0</v>
      </c>
      <c r="CP49" s="48">
        <f t="shared" si="696"/>
        <v>0</v>
      </c>
      <c r="CQ49" s="48">
        <f t="shared" ref="CQ49" si="697">CR49+CU49</f>
        <v>220</v>
      </c>
      <c r="CR49" s="48">
        <f t="shared" ref="CR49" si="698">SUM(CS49:CT49)</f>
        <v>220</v>
      </c>
      <c r="CS49" s="48">
        <f t="shared" ref="CS49:CT49" si="699">CS50+CS51</f>
        <v>0</v>
      </c>
      <c r="CT49" s="48">
        <f t="shared" si="699"/>
        <v>220</v>
      </c>
      <c r="CU49" s="48">
        <f t="shared" ref="CU49" si="700">SUM(CV49:CW49)</f>
        <v>0</v>
      </c>
      <c r="CV49" s="48">
        <f t="shared" ref="CV49:CW49" si="701">CV50+CV51</f>
        <v>0</v>
      </c>
      <c r="CW49" s="48">
        <f t="shared" si="701"/>
        <v>0</v>
      </c>
      <c r="CX49" s="48">
        <f t="shared" ref="CX49" si="702">CY49+DB49</f>
        <v>0</v>
      </c>
      <c r="CY49" s="48">
        <f t="shared" ref="CY49" si="703">SUM(CZ49:DA49)</f>
        <v>0</v>
      </c>
      <c r="CZ49" s="48">
        <f t="shared" ref="CZ49:DA49" si="704">CZ50+CZ51</f>
        <v>0</v>
      </c>
      <c r="DA49" s="48">
        <f t="shared" si="704"/>
        <v>0</v>
      </c>
      <c r="DB49" s="48">
        <f t="shared" ref="DB49" si="705">SUM(DC49:DD49)</f>
        <v>0</v>
      </c>
      <c r="DC49" s="48">
        <f t="shared" ref="DC49:DD49" si="706">DC50+DC51</f>
        <v>0</v>
      </c>
      <c r="DD49" s="48">
        <f t="shared" si="706"/>
        <v>0</v>
      </c>
      <c r="DE49" s="48">
        <f t="shared" ref="DE49" si="707">DF49+DI49</f>
        <v>220</v>
      </c>
      <c r="DF49" s="48">
        <f t="shared" ref="DF49" si="708">SUM(DG49:DH49)</f>
        <v>220</v>
      </c>
      <c r="DG49" s="48">
        <f t="shared" ref="DG49:DH49" si="709">DG50+DG51</f>
        <v>0</v>
      </c>
      <c r="DH49" s="48">
        <f t="shared" si="709"/>
        <v>220</v>
      </c>
      <c r="DI49" s="48">
        <f t="shared" ref="DI49" si="710">SUM(DJ49:DK49)</f>
        <v>0</v>
      </c>
      <c r="DJ49" s="48">
        <f t="shared" ref="DJ49:DK49" si="711">DJ50+DJ51</f>
        <v>0</v>
      </c>
      <c r="DK49" s="48">
        <f t="shared" si="711"/>
        <v>0</v>
      </c>
      <c r="DL49" s="48">
        <f>DM49+DP49</f>
        <v>5310</v>
      </c>
      <c r="DM49" s="48">
        <f>SUM(DN49:DO49)</f>
        <v>5310</v>
      </c>
      <c r="DN49" s="48">
        <f>DN50+DN51</f>
        <v>2240</v>
      </c>
      <c r="DO49" s="48">
        <f>DO50+DO51</f>
        <v>3070</v>
      </c>
      <c r="DP49" s="48">
        <f>SUM(DQ49:DR49)</f>
        <v>0</v>
      </c>
      <c r="DQ49" s="48">
        <f>DQ50+DQ51</f>
        <v>0</v>
      </c>
      <c r="DR49" s="48">
        <f>DR50+DR51</f>
        <v>0</v>
      </c>
    </row>
    <row r="50" spans="1:122" s="3" customFormat="1" ht="15" customHeight="1" x14ac:dyDescent="0.2">
      <c r="A50" s="52"/>
      <c r="B50" s="53"/>
      <c r="C50" s="54" t="s">
        <v>49</v>
      </c>
      <c r="D50" s="48">
        <f>+E50+H50</f>
        <v>0</v>
      </c>
      <c r="E50" s="48">
        <f>F50+G50</f>
        <v>0</v>
      </c>
      <c r="F50" s="93">
        <v>0</v>
      </c>
      <c r="G50" s="93">
        <v>0</v>
      </c>
      <c r="H50" s="48">
        <f>I50+J50</f>
        <v>0</v>
      </c>
      <c r="I50" s="93">
        <v>0</v>
      </c>
      <c r="J50" s="93">
        <v>0</v>
      </c>
      <c r="K50" s="48">
        <f>+L50+O50</f>
        <v>0</v>
      </c>
      <c r="L50" s="48">
        <f>M50+N50</f>
        <v>0</v>
      </c>
      <c r="M50" s="93">
        <v>0</v>
      </c>
      <c r="N50" s="93">
        <v>0</v>
      </c>
      <c r="O50" s="48">
        <f>P50+Q50</f>
        <v>0</v>
      </c>
      <c r="P50" s="93">
        <v>0</v>
      </c>
      <c r="Q50" s="93">
        <v>0</v>
      </c>
      <c r="R50" s="48">
        <f>+S50+V50</f>
        <v>0</v>
      </c>
      <c r="S50" s="48">
        <f>T50+U50</f>
        <v>0</v>
      </c>
      <c r="T50" s="93">
        <v>0</v>
      </c>
      <c r="U50" s="93">
        <v>0</v>
      </c>
      <c r="V50" s="48">
        <f>W50+X50</f>
        <v>0</v>
      </c>
      <c r="W50" s="93">
        <v>0</v>
      </c>
      <c r="X50" s="93">
        <v>0</v>
      </c>
      <c r="Y50" s="48">
        <f>+Z50+AC50</f>
        <v>0</v>
      </c>
      <c r="Z50" s="48">
        <f>AA50+AB50</f>
        <v>0</v>
      </c>
      <c r="AA50" s="93">
        <f t="shared" ref="AA50:AB53" si="712">+F50+M50+T50</f>
        <v>0</v>
      </c>
      <c r="AB50" s="93">
        <f t="shared" si="712"/>
        <v>0</v>
      </c>
      <c r="AC50" s="48">
        <f>AD50+AE50</f>
        <v>0</v>
      </c>
      <c r="AD50" s="93">
        <f t="shared" ref="AD50:AE53" si="713">+I50+P50+W50</f>
        <v>0</v>
      </c>
      <c r="AE50" s="93">
        <f t="shared" si="713"/>
        <v>0</v>
      </c>
      <c r="AF50" s="48">
        <f>+AG50+AJ50</f>
        <v>2240</v>
      </c>
      <c r="AG50" s="48">
        <f>AH50+AI50</f>
        <v>2240</v>
      </c>
      <c r="AH50" s="93">
        <v>2240</v>
      </c>
      <c r="AI50" s="93">
        <v>0</v>
      </c>
      <c r="AJ50" s="48">
        <f>AK50+AL50</f>
        <v>0</v>
      </c>
      <c r="AK50" s="93">
        <v>0</v>
      </c>
      <c r="AL50" s="93">
        <v>0</v>
      </c>
      <c r="AM50" s="48">
        <f>+AN50+AQ50</f>
        <v>0</v>
      </c>
      <c r="AN50" s="48">
        <f>AO50+AP50</f>
        <v>0</v>
      </c>
      <c r="AO50" s="93">
        <v>0</v>
      </c>
      <c r="AP50" s="93">
        <v>0</v>
      </c>
      <c r="AQ50" s="48">
        <f>AR50+AS50</f>
        <v>0</v>
      </c>
      <c r="AR50" s="93">
        <v>0</v>
      </c>
      <c r="AS50" s="93">
        <v>0</v>
      </c>
      <c r="AT50" s="48">
        <f>+AU50+AX50</f>
        <v>0</v>
      </c>
      <c r="AU50" s="48">
        <f>AV50+AW50</f>
        <v>0</v>
      </c>
      <c r="AV50" s="93">
        <v>0</v>
      </c>
      <c r="AW50" s="93">
        <v>0</v>
      </c>
      <c r="AX50" s="48">
        <f>AY50+AZ50</f>
        <v>0</v>
      </c>
      <c r="AY50" s="93">
        <v>0</v>
      </c>
      <c r="AZ50" s="93">
        <v>0</v>
      </c>
      <c r="BA50" s="48">
        <f>+BB50+BE50</f>
        <v>2240</v>
      </c>
      <c r="BB50" s="48">
        <f>BC50+BD50</f>
        <v>2240</v>
      </c>
      <c r="BC50" s="93">
        <f t="shared" ref="BC50:BD53" si="714">+AH50+AO50+AV50</f>
        <v>2240</v>
      </c>
      <c r="BD50" s="93">
        <f t="shared" si="714"/>
        <v>0</v>
      </c>
      <c r="BE50" s="48">
        <f>BF50+BG50</f>
        <v>0</v>
      </c>
      <c r="BF50" s="93">
        <f t="shared" ref="BF50:BG53" si="715">+AK50+AR50+AY50</f>
        <v>0</v>
      </c>
      <c r="BG50" s="93">
        <f t="shared" si="715"/>
        <v>0</v>
      </c>
      <c r="BH50" s="48">
        <f>+BI50+BL50</f>
        <v>0</v>
      </c>
      <c r="BI50" s="48">
        <f>BJ50+BK50</f>
        <v>0</v>
      </c>
      <c r="BJ50" s="93">
        <v>0</v>
      </c>
      <c r="BK50" s="93">
        <v>0</v>
      </c>
      <c r="BL50" s="48">
        <f>BM50+BN50</f>
        <v>0</v>
      </c>
      <c r="BM50" s="93">
        <v>0</v>
      </c>
      <c r="BN50" s="93">
        <v>0</v>
      </c>
      <c r="BO50" s="48">
        <f>+BP50+BS50</f>
        <v>2850</v>
      </c>
      <c r="BP50" s="48">
        <f>BQ50+BR50</f>
        <v>2850</v>
      </c>
      <c r="BQ50" s="93">
        <v>0</v>
      </c>
      <c r="BR50" s="93">
        <v>2850</v>
      </c>
      <c r="BS50" s="48">
        <f>BT50+BU50</f>
        <v>0</v>
      </c>
      <c r="BT50" s="93">
        <v>0</v>
      </c>
      <c r="BU50" s="93">
        <v>0</v>
      </c>
      <c r="BV50" s="48">
        <f>+BW50+BZ50</f>
        <v>0</v>
      </c>
      <c r="BW50" s="48">
        <f>BX50+BY50</f>
        <v>0</v>
      </c>
      <c r="BX50" s="93">
        <v>0</v>
      </c>
      <c r="BY50" s="93">
        <v>0</v>
      </c>
      <c r="BZ50" s="48">
        <f>CA50+CB50</f>
        <v>0</v>
      </c>
      <c r="CA50" s="93">
        <v>0</v>
      </c>
      <c r="CB50" s="93">
        <v>0</v>
      </c>
      <c r="CC50" s="48">
        <f>+CD50+CG50</f>
        <v>2850</v>
      </c>
      <c r="CD50" s="48">
        <f>CE50+CF50</f>
        <v>2850</v>
      </c>
      <c r="CE50" s="93">
        <f t="shared" ref="CE50:CF53" si="716">+BJ50+BQ50+BX50</f>
        <v>0</v>
      </c>
      <c r="CF50" s="93">
        <f t="shared" si="716"/>
        <v>2850</v>
      </c>
      <c r="CG50" s="48">
        <f>CH50+CI50</f>
        <v>0</v>
      </c>
      <c r="CH50" s="93">
        <f t="shared" ref="CH50:CI53" si="717">+BM50+BT50+CA50</f>
        <v>0</v>
      </c>
      <c r="CI50" s="93">
        <f t="shared" si="717"/>
        <v>0</v>
      </c>
      <c r="CJ50" s="48">
        <f>+CK50+CN50</f>
        <v>0</v>
      </c>
      <c r="CK50" s="48">
        <f>CL50+CM50</f>
        <v>0</v>
      </c>
      <c r="CL50" s="93">
        <v>0</v>
      </c>
      <c r="CM50" s="93">
        <v>0</v>
      </c>
      <c r="CN50" s="48">
        <f>CO50+CP50</f>
        <v>0</v>
      </c>
      <c r="CO50" s="93">
        <v>0</v>
      </c>
      <c r="CP50" s="93">
        <v>0</v>
      </c>
      <c r="CQ50" s="48">
        <f>+CR50+CU50</f>
        <v>220</v>
      </c>
      <c r="CR50" s="48">
        <f>CS50+CT50</f>
        <v>220</v>
      </c>
      <c r="CS50" s="93">
        <v>0</v>
      </c>
      <c r="CT50" s="93">
        <v>220</v>
      </c>
      <c r="CU50" s="48">
        <f>CV50+CW50</f>
        <v>0</v>
      </c>
      <c r="CV50" s="93">
        <v>0</v>
      </c>
      <c r="CW50" s="93">
        <v>0</v>
      </c>
      <c r="CX50" s="48">
        <f>+CY50+DB50</f>
        <v>0</v>
      </c>
      <c r="CY50" s="48">
        <f>CZ50+DA50</f>
        <v>0</v>
      </c>
      <c r="CZ50" s="93">
        <v>0</v>
      </c>
      <c r="DA50" s="93">
        <v>0</v>
      </c>
      <c r="DB50" s="48">
        <f>DC50+DD50</f>
        <v>0</v>
      </c>
      <c r="DC50" s="93">
        <v>0</v>
      </c>
      <c r="DD50" s="93">
        <v>0</v>
      </c>
      <c r="DE50" s="48">
        <f>+DF50+DI50</f>
        <v>220</v>
      </c>
      <c r="DF50" s="48">
        <f>DG50+DH50</f>
        <v>220</v>
      </c>
      <c r="DG50" s="93">
        <f t="shared" ref="DG50:DH53" si="718">+CL50+CS50+CZ50</f>
        <v>0</v>
      </c>
      <c r="DH50" s="93">
        <f t="shared" si="718"/>
        <v>220</v>
      </c>
      <c r="DI50" s="48">
        <f>DJ50+DK50</f>
        <v>0</v>
      </c>
      <c r="DJ50" s="93">
        <f t="shared" ref="DJ50:DK53" si="719">+CO50+CV50+DC50</f>
        <v>0</v>
      </c>
      <c r="DK50" s="93">
        <f t="shared" si="719"/>
        <v>0</v>
      </c>
      <c r="DL50" s="48">
        <f>+DM50+DP50</f>
        <v>5310</v>
      </c>
      <c r="DM50" s="48">
        <f>DN50+DO50</f>
        <v>5310</v>
      </c>
      <c r="DN50" s="93">
        <f t="shared" ref="DN50:DO53" si="720">AA50+BC50+CE50+DG50</f>
        <v>2240</v>
      </c>
      <c r="DO50" s="93">
        <f t="shared" si="720"/>
        <v>3070</v>
      </c>
      <c r="DP50" s="48">
        <f>DQ50+DR50</f>
        <v>0</v>
      </c>
      <c r="DQ50" s="93">
        <f t="shared" ref="DQ50:DR53" si="721">AD50+BF50+CH50+DJ50</f>
        <v>0</v>
      </c>
      <c r="DR50" s="93">
        <f t="shared" si="721"/>
        <v>0</v>
      </c>
    </row>
    <row r="51" spans="1:122" s="3" customFormat="1" ht="15" customHeight="1" x14ac:dyDescent="0.2">
      <c r="A51" s="52"/>
      <c r="B51" s="53"/>
      <c r="C51" s="54" t="s">
        <v>50</v>
      </c>
      <c r="D51" s="48">
        <f>+E51+H51</f>
        <v>0</v>
      </c>
      <c r="E51" s="48">
        <f>F51+G51</f>
        <v>0</v>
      </c>
      <c r="F51" s="93">
        <v>0</v>
      </c>
      <c r="G51" s="93">
        <v>0</v>
      </c>
      <c r="H51" s="48">
        <f>I51+J51</f>
        <v>0</v>
      </c>
      <c r="I51" s="93">
        <v>0</v>
      </c>
      <c r="J51" s="93">
        <v>0</v>
      </c>
      <c r="K51" s="48">
        <f>+L51+O51</f>
        <v>0</v>
      </c>
      <c r="L51" s="48">
        <f>M51+N51</f>
        <v>0</v>
      </c>
      <c r="M51" s="93">
        <v>0</v>
      </c>
      <c r="N51" s="93">
        <v>0</v>
      </c>
      <c r="O51" s="48">
        <f>P51+Q51</f>
        <v>0</v>
      </c>
      <c r="P51" s="93">
        <v>0</v>
      </c>
      <c r="Q51" s="93">
        <v>0</v>
      </c>
      <c r="R51" s="48">
        <f>+S51+V51</f>
        <v>0</v>
      </c>
      <c r="S51" s="48">
        <f>T51+U51</f>
        <v>0</v>
      </c>
      <c r="T51" s="93">
        <v>0</v>
      </c>
      <c r="U51" s="93">
        <v>0</v>
      </c>
      <c r="V51" s="48">
        <f>W51+X51</f>
        <v>0</v>
      </c>
      <c r="W51" s="93">
        <v>0</v>
      </c>
      <c r="X51" s="93">
        <v>0</v>
      </c>
      <c r="Y51" s="48">
        <f>+Z51+AC51</f>
        <v>0</v>
      </c>
      <c r="Z51" s="48">
        <f>AA51+AB51</f>
        <v>0</v>
      </c>
      <c r="AA51" s="93">
        <f t="shared" si="712"/>
        <v>0</v>
      </c>
      <c r="AB51" s="93">
        <f t="shared" si="712"/>
        <v>0</v>
      </c>
      <c r="AC51" s="48">
        <f>AD51+AE51</f>
        <v>0</v>
      </c>
      <c r="AD51" s="93">
        <f t="shared" si="713"/>
        <v>0</v>
      </c>
      <c r="AE51" s="93">
        <f t="shared" si="713"/>
        <v>0</v>
      </c>
      <c r="AF51" s="48">
        <f>+AG51+AJ51</f>
        <v>0</v>
      </c>
      <c r="AG51" s="48">
        <f>AH51+AI51</f>
        <v>0</v>
      </c>
      <c r="AH51" s="93">
        <v>0</v>
      </c>
      <c r="AI51" s="93">
        <v>0</v>
      </c>
      <c r="AJ51" s="48">
        <f>AK51+AL51</f>
        <v>0</v>
      </c>
      <c r="AK51" s="93">
        <v>0</v>
      </c>
      <c r="AL51" s="93">
        <v>0</v>
      </c>
      <c r="AM51" s="48">
        <f>+AN51+AQ51</f>
        <v>0</v>
      </c>
      <c r="AN51" s="48">
        <f>AO51+AP51</f>
        <v>0</v>
      </c>
      <c r="AO51" s="93">
        <v>0</v>
      </c>
      <c r="AP51" s="93">
        <v>0</v>
      </c>
      <c r="AQ51" s="48">
        <f>AR51+AS51</f>
        <v>0</v>
      </c>
      <c r="AR51" s="93">
        <v>0</v>
      </c>
      <c r="AS51" s="93">
        <v>0</v>
      </c>
      <c r="AT51" s="48">
        <f>+AU51+AX51</f>
        <v>0</v>
      </c>
      <c r="AU51" s="48">
        <f>AV51+AW51</f>
        <v>0</v>
      </c>
      <c r="AV51" s="93">
        <v>0</v>
      </c>
      <c r="AW51" s="93">
        <v>0</v>
      </c>
      <c r="AX51" s="48">
        <f>AY51+AZ51</f>
        <v>0</v>
      </c>
      <c r="AY51" s="93">
        <v>0</v>
      </c>
      <c r="AZ51" s="93">
        <v>0</v>
      </c>
      <c r="BA51" s="48">
        <f>+BB51+BE51</f>
        <v>0</v>
      </c>
      <c r="BB51" s="48">
        <f>BC51+BD51</f>
        <v>0</v>
      </c>
      <c r="BC51" s="93">
        <f t="shared" si="714"/>
        <v>0</v>
      </c>
      <c r="BD51" s="93">
        <f t="shared" si="714"/>
        <v>0</v>
      </c>
      <c r="BE51" s="48">
        <f>BF51+BG51</f>
        <v>0</v>
      </c>
      <c r="BF51" s="93">
        <f t="shared" si="715"/>
        <v>0</v>
      </c>
      <c r="BG51" s="93">
        <f t="shared" si="715"/>
        <v>0</v>
      </c>
      <c r="BH51" s="48">
        <f>+BI51+BL51</f>
        <v>0</v>
      </c>
      <c r="BI51" s="48">
        <f>BJ51+BK51</f>
        <v>0</v>
      </c>
      <c r="BJ51" s="93">
        <v>0</v>
      </c>
      <c r="BK51" s="93">
        <v>0</v>
      </c>
      <c r="BL51" s="48">
        <f>BM51+BN51</f>
        <v>0</v>
      </c>
      <c r="BM51" s="93">
        <v>0</v>
      </c>
      <c r="BN51" s="93">
        <v>0</v>
      </c>
      <c r="BO51" s="48">
        <f>+BP51+BS51</f>
        <v>0</v>
      </c>
      <c r="BP51" s="48">
        <f>BQ51+BR51</f>
        <v>0</v>
      </c>
      <c r="BQ51" s="93">
        <v>0</v>
      </c>
      <c r="BR51" s="93">
        <v>0</v>
      </c>
      <c r="BS51" s="48">
        <f>BT51+BU51</f>
        <v>0</v>
      </c>
      <c r="BT51" s="93">
        <v>0</v>
      </c>
      <c r="BU51" s="93">
        <v>0</v>
      </c>
      <c r="BV51" s="48">
        <f>+BW51+BZ51</f>
        <v>0</v>
      </c>
      <c r="BW51" s="48">
        <f>BX51+BY51</f>
        <v>0</v>
      </c>
      <c r="BX51" s="93">
        <v>0</v>
      </c>
      <c r="BY51" s="93">
        <v>0</v>
      </c>
      <c r="BZ51" s="48">
        <f>CA51+CB51</f>
        <v>0</v>
      </c>
      <c r="CA51" s="93">
        <v>0</v>
      </c>
      <c r="CB51" s="93">
        <v>0</v>
      </c>
      <c r="CC51" s="48">
        <f>+CD51+CG51</f>
        <v>0</v>
      </c>
      <c r="CD51" s="48">
        <f>CE51+CF51</f>
        <v>0</v>
      </c>
      <c r="CE51" s="93">
        <f t="shared" si="716"/>
        <v>0</v>
      </c>
      <c r="CF51" s="93">
        <f t="shared" si="716"/>
        <v>0</v>
      </c>
      <c r="CG51" s="48">
        <f>CH51+CI51</f>
        <v>0</v>
      </c>
      <c r="CH51" s="93">
        <f t="shared" si="717"/>
        <v>0</v>
      </c>
      <c r="CI51" s="93">
        <f t="shared" si="717"/>
        <v>0</v>
      </c>
      <c r="CJ51" s="48">
        <f>+CK51+CN51</f>
        <v>0</v>
      </c>
      <c r="CK51" s="48">
        <f>CL51+CM51</f>
        <v>0</v>
      </c>
      <c r="CL51" s="93">
        <v>0</v>
      </c>
      <c r="CM51" s="93">
        <v>0</v>
      </c>
      <c r="CN51" s="48">
        <f>CO51+CP51</f>
        <v>0</v>
      </c>
      <c r="CO51" s="93">
        <v>0</v>
      </c>
      <c r="CP51" s="93">
        <v>0</v>
      </c>
      <c r="CQ51" s="48">
        <f>+CR51+CU51</f>
        <v>0</v>
      </c>
      <c r="CR51" s="48">
        <f>CS51+CT51</f>
        <v>0</v>
      </c>
      <c r="CS51" s="93">
        <v>0</v>
      </c>
      <c r="CT51" s="93">
        <v>0</v>
      </c>
      <c r="CU51" s="48">
        <f>CV51+CW51</f>
        <v>0</v>
      </c>
      <c r="CV51" s="93">
        <v>0</v>
      </c>
      <c r="CW51" s="93">
        <v>0</v>
      </c>
      <c r="CX51" s="48">
        <f>+CY51+DB51</f>
        <v>0</v>
      </c>
      <c r="CY51" s="48">
        <f>CZ51+DA51</f>
        <v>0</v>
      </c>
      <c r="CZ51" s="93">
        <v>0</v>
      </c>
      <c r="DA51" s="93">
        <v>0</v>
      </c>
      <c r="DB51" s="48">
        <f>DC51+DD51</f>
        <v>0</v>
      </c>
      <c r="DC51" s="93">
        <v>0</v>
      </c>
      <c r="DD51" s="93">
        <v>0</v>
      </c>
      <c r="DE51" s="48">
        <f>+DF51+DI51</f>
        <v>0</v>
      </c>
      <c r="DF51" s="48">
        <f>DG51+DH51</f>
        <v>0</v>
      </c>
      <c r="DG51" s="93">
        <f t="shared" si="718"/>
        <v>0</v>
      </c>
      <c r="DH51" s="93">
        <f t="shared" si="718"/>
        <v>0</v>
      </c>
      <c r="DI51" s="48">
        <f>DJ51+DK51</f>
        <v>0</v>
      </c>
      <c r="DJ51" s="93">
        <f t="shared" si="719"/>
        <v>0</v>
      </c>
      <c r="DK51" s="93">
        <f t="shared" si="719"/>
        <v>0</v>
      </c>
      <c r="DL51" s="48">
        <f>+DM51+DP51</f>
        <v>0</v>
      </c>
      <c r="DM51" s="48">
        <f>DN51+DO51</f>
        <v>0</v>
      </c>
      <c r="DN51" s="93">
        <f t="shared" si="720"/>
        <v>0</v>
      </c>
      <c r="DO51" s="93">
        <f t="shared" si="720"/>
        <v>0</v>
      </c>
      <c r="DP51" s="48">
        <f>DQ51+DR51</f>
        <v>0</v>
      </c>
      <c r="DQ51" s="93">
        <f t="shared" si="721"/>
        <v>0</v>
      </c>
      <c r="DR51" s="93">
        <f t="shared" si="721"/>
        <v>0</v>
      </c>
    </row>
    <row r="52" spans="1:122" s="3" customFormat="1" ht="15" customHeight="1" x14ac:dyDescent="0.2">
      <c r="A52" s="52"/>
      <c r="B52" s="53"/>
      <c r="C52" s="51" t="s">
        <v>51</v>
      </c>
      <c r="D52" s="48">
        <f>+E52+H52</f>
        <v>7939</v>
      </c>
      <c r="E52" s="48">
        <f>F52+G52</f>
        <v>7939</v>
      </c>
      <c r="F52" s="93">
        <v>595</v>
      </c>
      <c r="G52" s="93">
        <v>7344</v>
      </c>
      <c r="H52" s="48">
        <f>I52+J52</f>
        <v>0</v>
      </c>
      <c r="I52" s="93">
        <v>0</v>
      </c>
      <c r="J52" s="93">
        <v>0</v>
      </c>
      <c r="K52" s="48">
        <f>+L52+O52</f>
        <v>11420.98</v>
      </c>
      <c r="L52" s="48">
        <f>M52+N52</f>
        <v>11420.98</v>
      </c>
      <c r="M52" s="93">
        <v>2097.98</v>
      </c>
      <c r="N52" s="93">
        <v>9323</v>
      </c>
      <c r="O52" s="48">
        <f>P52+Q52</f>
        <v>0</v>
      </c>
      <c r="P52" s="93">
        <v>0</v>
      </c>
      <c r="Q52" s="93">
        <v>0</v>
      </c>
      <c r="R52" s="48">
        <f>+S52+V52</f>
        <v>9317</v>
      </c>
      <c r="S52" s="48">
        <f>T52+U52</f>
        <v>9317</v>
      </c>
      <c r="T52" s="93">
        <v>2396</v>
      </c>
      <c r="U52" s="93">
        <v>6921</v>
      </c>
      <c r="V52" s="48">
        <f>W52+X52</f>
        <v>0</v>
      </c>
      <c r="W52" s="93">
        <v>0</v>
      </c>
      <c r="X52" s="93">
        <v>0</v>
      </c>
      <c r="Y52" s="48">
        <f>+Z52+AC52</f>
        <v>28676.98</v>
      </c>
      <c r="Z52" s="48">
        <f>AA52+AB52</f>
        <v>28676.98</v>
      </c>
      <c r="AA52" s="93">
        <f t="shared" si="712"/>
        <v>5088.9799999999996</v>
      </c>
      <c r="AB52" s="93">
        <f t="shared" si="712"/>
        <v>23588</v>
      </c>
      <c r="AC52" s="48">
        <f>AD52+AE52</f>
        <v>0</v>
      </c>
      <c r="AD52" s="93">
        <f t="shared" si="713"/>
        <v>0</v>
      </c>
      <c r="AE52" s="93">
        <f t="shared" si="713"/>
        <v>0</v>
      </c>
      <c r="AF52" s="48">
        <f>+AG52+AJ52</f>
        <v>6308</v>
      </c>
      <c r="AG52" s="48">
        <f>AH52+AI52</f>
        <v>6308</v>
      </c>
      <c r="AH52" s="93">
        <v>2376</v>
      </c>
      <c r="AI52" s="93">
        <v>3932</v>
      </c>
      <c r="AJ52" s="48">
        <f>AK52+AL52</f>
        <v>0</v>
      </c>
      <c r="AK52" s="93">
        <v>0</v>
      </c>
      <c r="AL52" s="93">
        <v>0</v>
      </c>
      <c r="AM52" s="48">
        <f>+AN52+AQ52</f>
        <v>5102</v>
      </c>
      <c r="AN52" s="48">
        <f>AO52+AP52</f>
        <v>5102</v>
      </c>
      <c r="AO52" s="93">
        <v>1181</v>
      </c>
      <c r="AP52" s="93">
        <v>3921</v>
      </c>
      <c r="AQ52" s="48">
        <f>AR52+AS52</f>
        <v>0</v>
      </c>
      <c r="AR52" s="93">
        <v>0</v>
      </c>
      <c r="AS52" s="93">
        <v>0</v>
      </c>
      <c r="AT52" s="48">
        <f>+AU52+AX52</f>
        <v>18307</v>
      </c>
      <c r="AU52" s="48">
        <f>AV52+AW52</f>
        <v>2603</v>
      </c>
      <c r="AV52" s="93">
        <v>2587</v>
      </c>
      <c r="AW52" s="93">
        <v>16</v>
      </c>
      <c r="AX52" s="48">
        <f>AY52+AZ52</f>
        <v>15704</v>
      </c>
      <c r="AY52" s="93">
        <v>0</v>
      </c>
      <c r="AZ52" s="93">
        <v>15704</v>
      </c>
      <c r="BA52" s="48">
        <f>+BB52+BE52</f>
        <v>29717</v>
      </c>
      <c r="BB52" s="48">
        <f>BC52+BD52</f>
        <v>14013</v>
      </c>
      <c r="BC52" s="93">
        <f t="shared" si="714"/>
        <v>6144</v>
      </c>
      <c r="BD52" s="93">
        <f t="shared" si="714"/>
        <v>7869</v>
      </c>
      <c r="BE52" s="48">
        <f>BF52+BG52</f>
        <v>15704</v>
      </c>
      <c r="BF52" s="93">
        <f t="shared" si="715"/>
        <v>0</v>
      </c>
      <c r="BG52" s="93">
        <f t="shared" si="715"/>
        <v>15704</v>
      </c>
      <c r="BH52" s="48">
        <f>+BI52+BL52</f>
        <v>2840</v>
      </c>
      <c r="BI52" s="48">
        <f>BJ52+BK52</f>
        <v>2840</v>
      </c>
      <c r="BJ52" s="93">
        <v>2829</v>
      </c>
      <c r="BK52" s="93">
        <v>11</v>
      </c>
      <c r="BL52" s="48">
        <f>BM52+BN52</f>
        <v>0</v>
      </c>
      <c r="BM52" s="93">
        <v>0</v>
      </c>
      <c r="BN52" s="93">
        <v>0</v>
      </c>
      <c r="BO52" s="48">
        <f>+BP52+BS52</f>
        <v>209</v>
      </c>
      <c r="BP52" s="48">
        <f>BQ52+BR52</f>
        <v>209</v>
      </c>
      <c r="BQ52" s="93">
        <v>200</v>
      </c>
      <c r="BR52" s="93">
        <v>9</v>
      </c>
      <c r="BS52" s="48">
        <f>BT52+BU52</f>
        <v>0</v>
      </c>
      <c r="BT52" s="93">
        <v>0</v>
      </c>
      <c r="BU52" s="93">
        <v>0</v>
      </c>
      <c r="BV52" s="48">
        <f>+BW52+BZ52</f>
        <v>1742</v>
      </c>
      <c r="BW52" s="48">
        <f>BX52+BY52</f>
        <v>1742</v>
      </c>
      <c r="BX52" s="93">
        <v>1735</v>
      </c>
      <c r="BY52" s="93">
        <v>7</v>
      </c>
      <c r="BZ52" s="48">
        <f>CA52+CB52</f>
        <v>0</v>
      </c>
      <c r="CA52" s="93">
        <v>0</v>
      </c>
      <c r="CB52" s="93">
        <v>0</v>
      </c>
      <c r="CC52" s="48">
        <f>+CD52+CG52</f>
        <v>4791</v>
      </c>
      <c r="CD52" s="48">
        <f>CE52+CF52</f>
        <v>4791</v>
      </c>
      <c r="CE52" s="93">
        <f t="shared" si="716"/>
        <v>4764</v>
      </c>
      <c r="CF52" s="93">
        <f t="shared" si="716"/>
        <v>27</v>
      </c>
      <c r="CG52" s="48">
        <f>CH52+CI52</f>
        <v>0</v>
      </c>
      <c r="CH52" s="93">
        <f t="shared" si="717"/>
        <v>0</v>
      </c>
      <c r="CI52" s="93">
        <f t="shared" si="717"/>
        <v>0</v>
      </c>
      <c r="CJ52" s="48">
        <f>+CK52+CN52</f>
        <v>1206</v>
      </c>
      <c r="CK52" s="48">
        <f>CL52+CM52</f>
        <v>1206</v>
      </c>
      <c r="CL52" s="93">
        <v>1182</v>
      </c>
      <c r="CM52" s="93">
        <v>24</v>
      </c>
      <c r="CN52" s="48">
        <f>CO52+CP52</f>
        <v>0</v>
      </c>
      <c r="CO52" s="93">
        <v>0</v>
      </c>
      <c r="CP52" s="93">
        <v>0</v>
      </c>
      <c r="CQ52" s="48">
        <f>+CR52+CU52</f>
        <v>137883</v>
      </c>
      <c r="CR52" s="48">
        <f>CS52+CT52</f>
        <v>20683</v>
      </c>
      <c r="CS52" s="93">
        <v>5983</v>
      </c>
      <c r="CT52" s="93">
        <v>14700</v>
      </c>
      <c r="CU52" s="48">
        <f>CV52+CW52</f>
        <v>117200</v>
      </c>
      <c r="CV52" s="93">
        <v>0</v>
      </c>
      <c r="CW52" s="93">
        <v>117200</v>
      </c>
      <c r="CX52" s="48">
        <f>+CY52+DB52</f>
        <v>207637</v>
      </c>
      <c r="CY52" s="48">
        <f>CZ52+DA52</f>
        <v>31105</v>
      </c>
      <c r="CZ52" s="93">
        <v>2028</v>
      </c>
      <c r="DA52" s="93">
        <v>29077</v>
      </c>
      <c r="DB52" s="48">
        <f>DC52+DD52</f>
        <v>176532</v>
      </c>
      <c r="DC52" s="93">
        <v>0</v>
      </c>
      <c r="DD52" s="93">
        <v>176532</v>
      </c>
      <c r="DE52" s="48">
        <f>+DF52+DI52</f>
        <v>346726</v>
      </c>
      <c r="DF52" s="48">
        <f>DG52+DH52</f>
        <v>52994</v>
      </c>
      <c r="DG52" s="93">
        <f t="shared" si="718"/>
        <v>9193</v>
      </c>
      <c r="DH52" s="93">
        <f t="shared" si="718"/>
        <v>43801</v>
      </c>
      <c r="DI52" s="48">
        <f>DJ52+DK52</f>
        <v>293732</v>
      </c>
      <c r="DJ52" s="93">
        <f t="shared" si="719"/>
        <v>0</v>
      </c>
      <c r="DK52" s="93">
        <f t="shared" si="719"/>
        <v>293732</v>
      </c>
      <c r="DL52" s="48">
        <f>+DM52+DP52</f>
        <v>409910.98</v>
      </c>
      <c r="DM52" s="48">
        <f>DN52+DO52</f>
        <v>100474.98</v>
      </c>
      <c r="DN52" s="93">
        <f t="shared" si="720"/>
        <v>25189.98</v>
      </c>
      <c r="DO52" s="93">
        <f t="shared" si="720"/>
        <v>75285</v>
      </c>
      <c r="DP52" s="48">
        <f>DQ52+DR52</f>
        <v>309436</v>
      </c>
      <c r="DQ52" s="93">
        <f t="shared" si="721"/>
        <v>0</v>
      </c>
      <c r="DR52" s="93">
        <f t="shared" si="721"/>
        <v>309436</v>
      </c>
    </row>
    <row r="53" spans="1:122" s="3" customFormat="1" ht="15" customHeight="1" x14ac:dyDescent="0.2">
      <c r="A53" s="52"/>
      <c r="B53" s="53"/>
      <c r="C53" s="51" t="s">
        <v>26</v>
      </c>
      <c r="D53" s="48">
        <f>+E53+H53</f>
        <v>1353412.54</v>
      </c>
      <c r="E53" s="48">
        <f>F53+G53</f>
        <v>176206.07</v>
      </c>
      <c r="F53" s="93">
        <v>56580.07</v>
      </c>
      <c r="G53" s="93">
        <v>119626</v>
      </c>
      <c r="H53" s="48">
        <f>I53+J53</f>
        <v>1177206.47</v>
      </c>
      <c r="I53" s="93">
        <v>393275.47</v>
      </c>
      <c r="J53" s="93">
        <v>783931</v>
      </c>
      <c r="K53" s="48">
        <f>+L53+O53</f>
        <v>1221159.4100000001</v>
      </c>
      <c r="L53" s="48">
        <f>M53+N53</f>
        <v>200912.11000000002</v>
      </c>
      <c r="M53" s="93">
        <v>23638</v>
      </c>
      <c r="N53" s="93">
        <v>177274.11000000002</v>
      </c>
      <c r="O53" s="48">
        <f>P53+Q53</f>
        <v>1020247.3</v>
      </c>
      <c r="P53" s="93">
        <v>304625.3</v>
      </c>
      <c r="Q53" s="93">
        <v>715622</v>
      </c>
      <c r="R53" s="48">
        <f>+S53+V53</f>
        <v>1693898.0689999999</v>
      </c>
      <c r="S53" s="48">
        <f>T53+U53</f>
        <v>232750.06899999999</v>
      </c>
      <c r="T53" s="93">
        <v>29330.069</v>
      </c>
      <c r="U53" s="93">
        <v>203420</v>
      </c>
      <c r="V53" s="48">
        <f>W53+X53</f>
        <v>1461148</v>
      </c>
      <c r="W53" s="93">
        <v>621868</v>
      </c>
      <c r="X53" s="93">
        <v>839280</v>
      </c>
      <c r="Y53" s="48">
        <f>+Z53+AC53</f>
        <v>4268470.0190000003</v>
      </c>
      <c r="Z53" s="48">
        <f>AA53+AB53</f>
        <v>609868.24899999995</v>
      </c>
      <c r="AA53" s="93">
        <f t="shared" si="712"/>
        <v>109548.13900000001</v>
      </c>
      <c r="AB53" s="93">
        <f t="shared" si="712"/>
        <v>500320.11</v>
      </c>
      <c r="AC53" s="48">
        <f>AD53+AE53</f>
        <v>3658601.77</v>
      </c>
      <c r="AD53" s="93">
        <f t="shared" si="713"/>
        <v>1319768.77</v>
      </c>
      <c r="AE53" s="93">
        <f t="shared" si="713"/>
        <v>2338833</v>
      </c>
      <c r="AF53" s="48">
        <f>+AG53+AJ53</f>
        <v>1291920</v>
      </c>
      <c r="AG53" s="48">
        <f>AH53+AI53</f>
        <v>182441</v>
      </c>
      <c r="AH53" s="93">
        <v>19102</v>
      </c>
      <c r="AI53" s="93">
        <v>163339</v>
      </c>
      <c r="AJ53" s="48">
        <f>AK53+AL53</f>
        <v>1109479</v>
      </c>
      <c r="AK53" s="93">
        <v>507837</v>
      </c>
      <c r="AL53" s="93">
        <v>601642</v>
      </c>
      <c r="AM53" s="48">
        <f>+AN53+AQ53</f>
        <v>1275108</v>
      </c>
      <c r="AN53" s="48">
        <f>AO53+AP53</f>
        <v>188975</v>
      </c>
      <c r="AO53" s="93">
        <v>14107</v>
      </c>
      <c r="AP53" s="93">
        <v>174868</v>
      </c>
      <c r="AQ53" s="48">
        <f>AR53+AS53</f>
        <v>1086133</v>
      </c>
      <c r="AR53" s="93">
        <v>611732</v>
      </c>
      <c r="AS53" s="93">
        <v>474401</v>
      </c>
      <c r="AT53" s="48">
        <f>+AU53+AX53</f>
        <v>867626</v>
      </c>
      <c r="AU53" s="48">
        <f>AV53+AW53</f>
        <v>102465</v>
      </c>
      <c r="AV53" s="93">
        <v>6496</v>
      </c>
      <c r="AW53" s="93">
        <v>95969</v>
      </c>
      <c r="AX53" s="48">
        <f>AY53+AZ53</f>
        <v>765161</v>
      </c>
      <c r="AY53" s="93">
        <v>456005</v>
      </c>
      <c r="AZ53" s="93">
        <v>309156</v>
      </c>
      <c r="BA53" s="48">
        <f>+BB53+BE53</f>
        <v>3434654</v>
      </c>
      <c r="BB53" s="48">
        <f>BC53+BD53</f>
        <v>473881</v>
      </c>
      <c r="BC53" s="93">
        <f t="shared" si="714"/>
        <v>39705</v>
      </c>
      <c r="BD53" s="93">
        <f t="shared" si="714"/>
        <v>434176</v>
      </c>
      <c r="BE53" s="48">
        <f>BF53+BG53</f>
        <v>2960773</v>
      </c>
      <c r="BF53" s="93">
        <f t="shared" si="715"/>
        <v>1575574</v>
      </c>
      <c r="BG53" s="93">
        <f t="shared" si="715"/>
        <v>1385199</v>
      </c>
      <c r="BH53" s="48">
        <f>+BI53+BL53</f>
        <v>935766</v>
      </c>
      <c r="BI53" s="48">
        <f>BJ53+BK53</f>
        <v>110929</v>
      </c>
      <c r="BJ53" s="93">
        <v>11264</v>
      </c>
      <c r="BK53" s="93">
        <v>99665</v>
      </c>
      <c r="BL53" s="48">
        <f>BM53+BN53</f>
        <v>824837</v>
      </c>
      <c r="BM53" s="93">
        <v>487557</v>
      </c>
      <c r="BN53" s="93">
        <v>337280</v>
      </c>
      <c r="BO53" s="48">
        <f>+BP53+BS53</f>
        <v>899086</v>
      </c>
      <c r="BP53" s="48">
        <f>BQ53+BR53</f>
        <v>53433</v>
      </c>
      <c r="BQ53" s="93">
        <v>14374</v>
      </c>
      <c r="BR53" s="93">
        <v>39059</v>
      </c>
      <c r="BS53" s="48">
        <f>BT53+BU53</f>
        <v>845653</v>
      </c>
      <c r="BT53" s="93">
        <v>593853</v>
      </c>
      <c r="BU53" s="93">
        <v>251800</v>
      </c>
      <c r="BV53" s="48">
        <f>+BW53+BZ53</f>
        <v>560638</v>
      </c>
      <c r="BW53" s="48">
        <f>BX53+BY53</f>
        <v>65682</v>
      </c>
      <c r="BX53" s="93">
        <v>10061</v>
      </c>
      <c r="BY53" s="93">
        <v>55621</v>
      </c>
      <c r="BZ53" s="48">
        <f>CA53+CB53</f>
        <v>494956</v>
      </c>
      <c r="CA53" s="93">
        <v>408366</v>
      </c>
      <c r="CB53" s="93">
        <v>86590</v>
      </c>
      <c r="CC53" s="48">
        <f>+CD53+CG53</f>
        <v>2395490</v>
      </c>
      <c r="CD53" s="48">
        <f>CE53+CF53</f>
        <v>230044</v>
      </c>
      <c r="CE53" s="93">
        <f t="shared" si="716"/>
        <v>35699</v>
      </c>
      <c r="CF53" s="93">
        <f t="shared" si="716"/>
        <v>194345</v>
      </c>
      <c r="CG53" s="48">
        <f>CH53+CI53</f>
        <v>2165446</v>
      </c>
      <c r="CH53" s="93">
        <f t="shared" si="717"/>
        <v>1489776</v>
      </c>
      <c r="CI53" s="93">
        <f t="shared" si="717"/>
        <v>675670</v>
      </c>
      <c r="CJ53" s="48">
        <f>+CK53+CN53</f>
        <v>865092.3</v>
      </c>
      <c r="CK53" s="48">
        <f>CL53+CM53</f>
        <v>145047</v>
      </c>
      <c r="CL53" s="93">
        <v>59745</v>
      </c>
      <c r="CM53" s="93">
        <v>85302</v>
      </c>
      <c r="CN53" s="48">
        <f>CO53+CP53</f>
        <v>720045.3</v>
      </c>
      <c r="CO53" s="93">
        <v>357251.3</v>
      </c>
      <c r="CP53" s="93">
        <v>362794</v>
      </c>
      <c r="CQ53" s="48">
        <f>+CR53+CU53</f>
        <v>1299132</v>
      </c>
      <c r="CR53" s="48">
        <f>CS53+CT53</f>
        <v>136765</v>
      </c>
      <c r="CS53" s="93">
        <v>44727</v>
      </c>
      <c r="CT53" s="93">
        <v>92038</v>
      </c>
      <c r="CU53" s="48">
        <f>CV53+CW53</f>
        <v>1162367</v>
      </c>
      <c r="CV53" s="93">
        <v>429347</v>
      </c>
      <c r="CW53" s="93">
        <v>733020</v>
      </c>
      <c r="CX53" s="48">
        <f>+CY53+DB53</f>
        <v>866929</v>
      </c>
      <c r="CY53" s="48">
        <f>CZ53+DA53</f>
        <v>107000</v>
      </c>
      <c r="CZ53" s="93">
        <v>12291</v>
      </c>
      <c r="DA53" s="93">
        <v>94709</v>
      </c>
      <c r="DB53" s="48">
        <f>DC53+DD53</f>
        <v>759929</v>
      </c>
      <c r="DC53" s="93">
        <v>419519</v>
      </c>
      <c r="DD53" s="93">
        <v>340410</v>
      </c>
      <c r="DE53" s="48">
        <f>+DF53+DI53</f>
        <v>3031153.3</v>
      </c>
      <c r="DF53" s="48">
        <f>DG53+DH53</f>
        <v>388812</v>
      </c>
      <c r="DG53" s="93">
        <f t="shared" si="718"/>
        <v>116763</v>
      </c>
      <c r="DH53" s="93">
        <f t="shared" si="718"/>
        <v>272049</v>
      </c>
      <c r="DI53" s="48">
        <f>DJ53+DK53</f>
        <v>2642341.2999999998</v>
      </c>
      <c r="DJ53" s="93">
        <f t="shared" si="719"/>
        <v>1206117.3</v>
      </c>
      <c r="DK53" s="93">
        <f t="shared" si="719"/>
        <v>1436224</v>
      </c>
      <c r="DL53" s="48">
        <f>+DM53+DP53</f>
        <v>13129767.319</v>
      </c>
      <c r="DM53" s="48">
        <f>DN53+DO53</f>
        <v>1702605.2489999998</v>
      </c>
      <c r="DN53" s="93">
        <f t="shared" si="720"/>
        <v>301715.13900000002</v>
      </c>
      <c r="DO53" s="93">
        <f t="shared" si="720"/>
        <v>1400890.1099999999</v>
      </c>
      <c r="DP53" s="48">
        <f>DQ53+DR53</f>
        <v>11427162.07</v>
      </c>
      <c r="DQ53" s="93">
        <f t="shared" si="721"/>
        <v>5591236.0699999994</v>
      </c>
      <c r="DR53" s="93">
        <f t="shared" si="721"/>
        <v>5835926</v>
      </c>
    </row>
    <row r="54" spans="1:122" s="3" customFormat="1" ht="15" customHeight="1" x14ac:dyDescent="0.2">
      <c r="A54" s="52"/>
      <c r="B54" s="53"/>
      <c r="C54" s="54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</row>
    <row r="55" spans="1:122" s="3" customFormat="1" ht="15" customHeight="1" x14ac:dyDescent="0.25">
      <c r="A55" s="49"/>
      <c r="B55" s="50" t="s">
        <v>52</v>
      </c>
      <c r="C55" s="51"/>
      <c r="D55" s="48">
        <f>E55+H55</f>
        <v>2274912.5421000002</v>
      </c>
      <c r="E55" s="48">
        <f>F55+G55</f>
        <v>683511.05709999998</v>
      </c>
      <c r="F55" s="48">
        <f>+F56+F59+F62+F63+F64+F65</f>
        <v>132636.70799999998</v>
      </c>
      <c r="G55" s="48">
        <f>+G56+G59+G62+G63+G64+G65</f>
        <v>550874.34909999999</v>
      </c>
      <c r="H55" s="48">
        <f>I55+J55</f>
        <v>1591401.4850000001</v>
      </c>
      <c r="I55" s="48">
        <f>+I56+I59+I62+I63+I64+I65</f>
        <v>1578993.2830000001</v>
      </c>
      <c r="J55" s="48">
        <f>+J56+J59+J62+J63+J64+J65</f>
        <v>12408.201999999999</v>
      </c>
      <c r="K55" s="48">
        <f t="shared" ref="K55" si="722">L55+O55</f>
        <v>2039951.1810000001</v>
      </c>
      <c r="L55" s="48">
        <f t="shared" ref="L55:L65" si="723">M55+N55</f>
        <v>576991.84100000001</v>
      </c>
      <c r="M55" s="48">
        <f>+M56+M59+M62+M63+M64+M65</f>
        <v>89287.752999999997</v>
      </c>
      <c r="N55" s="48">
        <f>+N56+N59+N62+N63+N64+N65</f>
        <v>487704.08799999999</v>
      </c>
      <c r="O55" s="48">
        <f t="shared" ref="O55:O65" si="724">P55+Q55</f>
        <v>1462959.34</v>
      </c>
      <c r="P55" s="48">
        <f>+P56+P59+P62+P63+P64+P65</f>
        <v>1399499.297</v>
      </c>
      <c r="Q55" s="48">
        <f>+Q56+Q59+Q62+Q63+Q64+Q65</f>
        <v>63460.042999999998</v>
      </c>
      <c r="R55" s="48">
        <f t="shared" ref="R55" si="725">S55+V55</f>
        <v>2083519.298</v>
      </c>
      <c r="S55" s="48">
        <f t="shared" ref="S55:S65" si="726">T55+U55</f>
        <v>668069.35700000008</v>
      </c>
      <c r="T55" s="48">
        <f>+T56+T59+T62+T63+T64+T65</f>
        <v>129377.75400000002</v>
      </c>
      <c r="U55" s="48">
        <f>+U56+U59+U62+U63+U64+U65</f>
        <v>538691.60300000012</v>
      </c>
      <c r="V55" s="48">
        <f t="shared" ref="V55:V65" si="727">W55+X55</f>
        <v>1415449.9409999999</v>
      </c>
      <c r="W55" s="48">
        <f>+W56+W59+W62+W63+W64+W65</f>
        <v>1379303.0819999999</v>
      </c>
      <c r="X55" s="48">
        <f>+X56+X59+X62+X63+X64+X65</f>
        <v>36146.858999999997</v>
      </c>
      <c r="Y55" s="48">
        <f t="shared" ref="Y55" si="728">Z55+AC55</f>
        <v>6398383.0211000014</v>
      </c>
      <c r="Z55" s="48">
        <f t="shared" ref="Z55:Z56" si="729">AA55+AB55</f>
        <v>1928572.2551000002</v>
      </c>
      <c r="AA55" s="48">
        <f>+AA56+AA59+AA62+AA63+AA64+AA65</f>
        <v>351302.21500000003</v>
      </c>
      <c r="AB55" s="48">
        <f>+AB56+AB59+AB62+AB63+AB64+AB65</f>
        <v>1577270.0401000001</v>
      </c>
      <c r="AC55" s="48">
        <f t="shared" ref="AC55:AC56" si="730">AD55+AE55</f>
        <v>4469810.7660000008</v>
      </c>
      <c r="AD55" s="48">
        <f>+AD56+AD59+AD62+AD63+AD64+AD65</f>
        <v>4357795.6620000005</v>
      </c>
      <c r="AE55" s="48">
        <f>+AE56+AE59+AE62+AE63+AE64+AE65</f>
        <v>112015.10399999999</v>
      </c>
      <c r="AF55" s="48">
        <f t="shared" ref="AF55" si="731">AG55+AJ55</f>
        <v>1970385.5407000002</v>
      </c>
      <c r="AG55" s="48">
        <f t="shared" ref="AG55:AG65" si="732">AH55+AI55</f>
        <v>552656.9767</v>
      </c>
      <c r="AH55" s="48">
        <f>+AH56+AH59+AH62+AH63+AH64+AH65</f>
        <v>77012.268999999986</v>
      </c>
      <c r="AI55" s="48">
        <f>+AI56+AI59+AI62+AI63+AI64+AI65</f>
        <v>475644.70770000003</v>
      </c>
      <c r="AJ55" s="48">
        <f t="shared" ref="AJ55:AJ65" si="733">AK55+AL55</f>
        <v>1417728.5640000002</v>
      </c>
      <c r="AK55" s="48">
        <f>+AK56+AK59+AK62+AK63+AK64+AK65</f>
        <v>1368375.1940000001</v>
      </c>
      <c r="AL55" s="48">
        <f>+AL56+AL59+AL62+AL63+AL64+AL65</f>
        <v>49353.37</v>
      </c>
      <c r="AM55" s="48">
        <f t="shared" ref="AM55" si="734">AN55+AQ55</f>
        <v>2303621.1909999996</v>
      </c>
      <c r="AN55" s="48">
        <f t="shared" ref="AN55:AN65" si="735">AO55+AP55</f>
        <v>585710.91899999999</v>
      </c>
      <c r="AO55" s="48">
        <f>+AO56+AO59+AO62+AO63+AO64+AO65</f>
        <v>90894.303</v>
      </c>
      <c r="AP55" s="48">
        <f>+AP56+AP59+AP62+AP63+AP64+AP65</f>
        <v>494816.61600000004</v>
      </c>
      <c r="AQ55" s="48">
        <f t="shared" ref="AQ55:AQ65" si="736">AR55+AS55</f>
        <v>1717910.2719999999</v>
      </c>
      <c r="AR55" s="48">
        <f>+AR56+AR59+AR62+AR63+AR64+AR65</f>
        <v>1676985.9009999998</v>
      </c>
      <c r="AS55" s="48">
        <f>+AS56+AS59+AS62+AS63+AS64+AS65</f>
        <v>40924.370999999999</v>
      </c>
      <c r="AT55" s="48">
        <f t="shared" ref="AT55" si="737">AU55+AX55</f>
        <v>2144877.8319999999</v>
      </c>
      <c r="AU55" s="48">
        <f t="shared" ref="AU55:AU65" si="738">AV55+AW55</f>
        <v>545105.44400000002</v>
      </c>
      <c r="AV55" s="48">
        <f>+AV56+AV59+AV62+AV63+AV64+AV65</f>
        <v>71604.637000000002</v>
      </c>
      <c r="AW55" s="48">
        <f>+AW56+AW59+AW62+AW63+AW64+AW65</f>
        <v>473500.80700000003</v>
      </c>
      <c r="AX55" s="48">
        <f t="shared" ref="AX55:AX65" si="739">AY55+AZ55</f>
        <v>1599772.388</v>
      </c>
      <c r="AY55" s="48">
        <f>+AY56+AY59+AY62+AY63+AY64+AY65</f>
        <v>1502326.064</v>
      </c>
      <c r="AZ55" s="48">
        <f>+AZ56+AZ59+AZ62+AZ63+AZ64+AZ65</f>
        <v>97446.323999999993</v>
      </c>
      <c r="BA55" s="48">
        <f t="shared" ref="BA55" si="740">BB55+BE55</f>
        <v>6418884.5636999998</v>
      </c>
      <c r="BB55" s="48">
        <f t="shared" ref="BB55:BB65" si="741">BC55+BD55</f>
        <v>1683473.3396999999</v>
      </c>
      <c r="BC55" s="48">
        <f>+BC56+BC59+BC62+BC63+BC64+BC65</f>
        <v>239511.20899999997</v>
      </c>
      <c r="BD55" s="48">
        <f>+BD56+BD59+BD62+BD63+BD64+BD65</f>
        <v>1443962.1306999999</v>
      </c>
      <c r="BE55" s="48">
        <f t="shared" ref="BE55:BE65" si="742">BF55+BG55</f>
        <v>4735411.2240000004</v>
      </c>
      <c r="BF55" s="48">
        <f>+BF56+BF59+BF62+BF63+BF64+BF65</f>
        <v>4547687.159</v>
      </c>
      <c r="BG55" s="48">
        <f>+BG56+BG59+BG62+BG63+BG64+BG65</f>
        <v>187724.065</v>
      </c>
      <c r="BH55" s="48">
        <f t="shared" ref="BH55" si="743">BI55+BL55</f>
        <v>2058231.3219999999</v>
      </c>
      <c r="BI55" s="48">
        <f t="shared" ref="BI55:BI65" si="744">BJ55+BK55</f>
        <v>491870.39900000003</v>
      </c>
      <c r="BJ55" s="48">
        <f>+BJ56+BJ59+BJ62+BJ63+BJ64+BJ65</f>
        <v>30074.539000000001</v>
      </c>
      <c r="BK55" s="48">
        <f>+BK56+BK59+BK62+BK63+BK64+BK65</f>
        <v>461795.86000000004</v>
      </c>
      <c r="BL55" s="48">
        <f t="shared" ref="BL55:BL65" si="745">BM55+BN55</f>
        <v>1566360.923</v>
      </c>
      <c r="BM55" s="48">
        <f>+BM56+BM59+BM62+BM63+BM64+BM65</f>
        <v>1478522.568</v>
      </c>
      <c r="BN55" s="48">
        <f>+BN56+BN59+BN62+BN63+BN64+BN65</f>
        <v>87838.35500000001</v>
      </c>
      <c r="BO55" s="48">
        <f t="shared" ref="BO55" si="746">BP55+BS55</f>
        <v>2050978.5819999999</v>
      </c>
      <c r="BP55" s="48">
        <f t="shared" ref="BP55:BP65" si="747">BQ55+BR55</f>
        <v>556370.93299999996</v>
      </c>
      <c r="BQ55" s="48">
        <f>+BQ56+BQ59+BQ62+BQ63+BQ64+BQ65</f>
        <v>32609.446999999996</v>
      </c>
      <c r="BR55" s="48">
        <f>+BR56+BR59+BR62+BR63+BR64+BR65</f>
        <v>523761.48599999992</v>
      </c>
      <c r="BS55" s="48">
        <f t="shared" ref="BS55:BS65" si="748">BT55+BU55</f>
        <v>1494607.649</v>
      </c>
      <c r="BT55" s="48">
        <f>+BT56+BT59+BT62+BT63+BT64+BT65</f>
        <v>1452531.7379999999</v>
      </c>
      <c r="BU55" s="48">
        <f>+BU56+BU59+BU62+BU63+BU64+BU65</f>
        <v>42075.911</v>
      </c>
      <c r="BV55" s="48">
        <f t="shared" ref="BV55" si="749">BW55+BZ55</f>
        <v>2120967.3490000004</v>
      </c>
      <c r="BW55" s="48">
        <f t="shared" ref="BW55:BW65" si="750">BX55+BY55</f>
        <v>628246.69500000007</v>
      </c>
      <c r="BX55" s="48">
        <f>+BX56+BX59+BX62+BX63+BX64+BX65</f>
        <v>136915.51</v>
      </c>
      <c r="BY55" s="48">
        <f>+BY56+BY59+BY62+BY63+BY64+BY65</f>
        <v>491331.18500000006</v>
      </c>
      <c r="BZ55" s="48">
        <f t="shared" ref="BZ55:BZ65" si="751">CA55+CB55</f>
        <v>1492720.6540000001</v>
      </c>
      <c r="CA55" s="48">
        <f>+CA56+CA59+CA62+CA63+CA64+CA65</f>
        <v>1303195.21</v>
      </c>
      <c r="CB55" s="48">
        <f>+CB56+CB59+CB62+CB63+CB64+CB65</f>
        <v>189525.44400000002</v>
      </c>
      <c r="CC55" s="48">
        <f t="shared" ref="CC55" si="752">CD55+CG55</f>
        <v>6230177.2529999996</v>
      </c>
      <c r="CD55" s="48">
        <f t="shared" ref="CD55:CD65" si="753">CE55+CF55</f>
        <v>1676488.027</v>
      </c>
      <c r="CE55" s="48">
        <f>+CE56+CE59+CE62+CE63+CE64+CE65</f>
        <v>199599.49600000001</v>
      </c>
      <c r="CF55" s="48">
        <f>+CF56+CF59+CF62+CF63+CF64+CF65</f>
        <v>1476888.531</v>
      </c>
      <c r="CG55" s="48">
        <f t="shared" ref="CG55:CG65" si="754">CH55+CI55</f>
        <v>4553689.2259999998</v>
      </c>
      <c r="CH55" s="48">
        <f>+CH56+CH59+CH62+CH63+CH64+CH65</f>
        <v>4234249.5159999998</v>
      </c>
      <c r="CI55" s="48">
        <f>+CI56+CI59+CI62+CI63+CI64+CI65</f>
        <v>319439.71000000002</v>
      </c>
      <c r="CJ55" s="48">
        <f t="shared" ref="CJ55" si="755">CK55+CN55</f>
        <v>2212495.8562799999</v>
      </c>
      <c r="CK55" s="48">
        <f t="shared" ref="CK55:CK65" si="756">CL55+CM55</f>
        <v>572686.47200000007</v>
      </c>
      <c r="CL55" s="48">
        <f>+CL56+CL59+CL62+CL63+CL64+CL65</f>
        <v>77063.09599999999</v>
      </c>
      <c r="CM55" s="48">
        <f>+CM56+CM59+CM62+CM63+CM64+CM65</f>
        <v>495623.37600000005</v>
      </c>
      <c r="CN55" s="48">
        <f t="shared" ref="CN55:CN65" si="757">CO55+CP55</f>
        <v>1639809.3842799999</v>
      </c>
      <c r="CO55" s="48">
        <f>+CO56+CO59+CO62+CO63+CO64+CO65</f>
        <v>1552751.75</v>
      </c>
      <c r="CP55" s="48">
        <f>+CP56+CP59+CP62+CP63+CP64+CP65</f>
        <v>87057.634279999998</v>
      </c>
      <c r="CQ55" s="48">
        <f t="shared" ref="CQ55" si="758">CR55+CU55</f>
        <v>2260287.33</v>
      </c>
      <c r="CR55" s="48">
        <f t="shared" ref="CR55:CR65" si="759">CS55+CT55</f>
        <v>586142.20199999982</v>
      </c>
      <c r="CS55" s="48">
        <f>+CS56+CS59+CS62+CS63+CS64+CS65</f>
        <v>119387.79200000002</v>
      </c>
      <c r="CT55" s="48">
        <f>+CT56+CT59+CT62+CT63+CT64+CT65</f>
        <v>466754.40999999986</v>
      </c>
      <c r="CU55" s="48">
        <f t="shared" ref="CU55:CU65" si="760">CV55+CW55</f>
        <v>1674145.1280000003</v>
      </c>
      <c r="CV55" s="48">
        <f>+CV56+CV59+CV62+CV63+CV64+CV65</f>
        <v>1590736.7630000003</v>
      </c>
      <c r="CW55" s="48">
        <f>+CW56+CW59+CW62+CW63+CW64+CW65</f>
        <v>83408.364999999991</v>
      </c>
      <c r="CX55" s="48">
        <f t="shared" ref="CX55" si="761">CY55+DB55</f>
        <v>2785482.574</v>
      </c>
      <c r="CY55" s="48">
        <f t="shared" ref="CY55:CY65" si="762">CZ55+DA55</f>
        <v>1438180.308</v>
      </c>
      <c r="CZ55" s="48">
        <f>+CZ56+CZ59+CZ62+CZ63+CZ64+CZ65</f>
        <v>115026.599</v>
      </c>
      <c r="DA55" s="48">
        <f>+DA56+DA59+DA62+DA63+DA64+DA65</f>
        <v>1323153.709</v>
      </c>
      <c r="DB55" s="48">
        <f t="shared" ref="DB55:DB65" si="763">DC55+DD55</f>
        <v>1347302.2659999998</v>
      </c>
      <c r="DC55" s="48">
        <f>+DC56+DC59+DC62+DC63+DC64+DC65</f>
        <v>1246912.0919999999</v>
      </c>
      <c r="DD55" s="48">
        <f>+DD56+DD59+DD62+DD63+DD64+DD65</f>
        <v>100390.174</v>
      </c>
      <c r="DE55" s="48">
        <f t="shared" ref="DE55" si="764">DF55+DI55</f>
        <v>7258265.76028</v>
      </c>
      <c r="DF55" s="48">
        <f t="shared" ref="DF55:DF65" si="765">DG55+DH55</f>
        <v>2597008.9819999998</v>
      </c>
      <c r="DG55" s="48">
        <f>+DG56+DG59+DG62+DG63+DG64+DG65</f>
        <v>311477.48699999996</v>
      </c>
      <c r="DH55" s="48">
        <f>+DH56+DH59+DH62+DH63+DH64+DH65</f>
        <v>2285531.4950000001</v>
      </c>
      <c r="DI55" s="48">
        <f t="shared" ref="DI55:DI65" si="766">DJ55+DK55</f>
        <v>4661256.7782800002</v>
      </c>
      <c r="DJ55" s="48">
        <f>+DJ56+DJ59+DJ62+DJ63+DJ64+DJ65</f>
        <v>4390400.6050000004</v>
      </c>
      <c r="DK55" s="48">
        <f>+DK56+DK59+DK62+DK63+DK64+DK65</f>
        <v>270856.17327999999</v>
      </c>
      <c r="DL55" s="48">
        <f t="shared" ref="DL55" si="767">DM55+DP55</f>
        <v>26305710.598080002</v>
      </c>
      <c r="DM55" s="48">
        <f>DN55+DO55</f>
        <v>7885542.6037999988</v>
      </c>
      <c r="DN55" s="48">
        <f>+DN56+DN59+DN62+DN63+DN64+DN65</f>
        <v>1101890.4070000001</v>
      </c>
      <c r="DO55" s="48">
        <f>+DO56+DO59+DO62+DO63+DO64+DO65</f>
        <v>6783652.1967999991</v>
      </c>
      <c r="DP55" s="48">
        <f t="shared" ref="DP55:DP56" si="768">DQ55+DR55</f>
        <v>18420167.994280003</v>
      </c>
      <c r="DQ55" s="48">
        <f>+DQ56+DQ59+DQ62+DQ63+DQ64+DQ65</f>
        <v>17530132.942000002</v>
      </c>
      <c r="DR55" s="48">
        <f>+DR56+DR59+DR62+DR63+DR64+DR65</f>
        <v>890035.05227999995</v>
      </c>
    </row>
    <row r="56" spans="1:122" s="3" customFormat="1" ht="15" customHeight="1" x14ac:dyDescent="0.25">
      <c r="A56" s="52"/>
      <c r="B56" s="50"/>
      <c r="C56" s="51" t="s">
        <v>53</v>
      </c>
      <c r="D56" s="48">
        <f>+E56+H56</f>
        <v>4307.5599999999995</v>
      </c>
      <c r="E56" s="48">
        <f>F56+G56</f>
        <v>4307.5599999999995</v>
      </c>
      <c r="F56" s="93">
        <f>F57+F58</f>
        <v>994</v>
      </c>
      <c r="G56" s="93">
        <f>G57+G58</f>
        <v>3313.56</v>
      </c>
      <c r="H56" s="48">
        <f>I56+J56</f>
        <v>0</v>
      </c>
      <c r="I56" s="93">
        <f>I57+I58</f>
        <v>0</v>
      </c>
      <c r="J56" s="93">
        <f>J57+J58</f>
        <v>0</v>
      </c>
      <c r="K56" s="48">
        <f t="shared" ref="K56:K65" si="769">+L56+O56</f>
        <v>1977.597</v>
      </c>
      <c r="L56" s="48">
        <f t="shared" si="723"/>
        <v>1977.597</v>
      </c>
      <c r="M56" s="93">
        <f t="shared" ref="M56:N56" si="770">M57+M58</f>
        <v>1477.597</v>
      </c>
      <c r="N56" s="93">
        <f t="shared" si="770"/>
        <v>500</v>
      </c>
      <c r="O56" s="48">
        <f t="shared" si="724"/>
        <v>0</v>
      </c>
      <c r="P56" s="93">
        <f t="shared" ref="P56:Q56" si="771">P57+P58</f>
        <v>0</v>
      </c>
      <c r="Q56" s="93">
        <f t="shared" si="771"/>
        <v>0</v>
      </c>
      <c r="R56" s="48">
        <f t="shared" ref="R56:R65" si="772">+S56+V56</f>
        <v>0</v>
      </c>
      <c r="S56" s="48">
        <f t="shared" si="726"/>
        <v>0</v>
      </c>
      <c r="T56" s="93">
        <f t="shared" ref="T56:U56" si="773">T57+T58</f>
        <v>0</v>
      </c>
      <c r="U56" s="93">
        <f t="shared" si="773"/>
        <v>0</v>
      </c>
      <c r="V56" s="48">
        <f t="shared" si="727"/>
        <v>0</v>
      </c>
      <c r="W56" s="93">
        <f t="shared" ref="W56:X56" si="774">W57+W58</f>
        <v>0</v>
      </c>
      <c r="X56" s="93">
        <f t="shared" si="774"/>
        <v>0</v>
      </c>
      <c r="Y56" s="48">
        <f t="shared" ref="Y56" si="775">+Z56+AC56</f>
        <v>6285.1569999999992</v>
      </c>
      <c r="Z56" s="48">
        <f t="shared" si="729"/>
        <v>6285.1569999999992</v>
      </c>
      <c r="AA56" s="93">
        <f t="shared" ref="AA56:AB56" si="776">AA57+AA58</f>
        <v>2471.5969999999998</v>
      </c>
      <c r="AB56" s="93">
        <f t="shared" si="776"/>
        <v>3813.56</v>
      </c>
      <c r="AC56" s="48">
        <f t="shared" si="730"/>
        <v>0</v>
      </c>
      <c r="AD56" s="93">
        <f t="shared" ref="AD56:AE56" si="777">AD57+AD58</f>
        <v>0</v>
      </c>
      <c r="AE56" s="93">
        <f t="shared" si="777"/>
        <v>0</v>
      </c>
      <c r="AF56" s="48">
        <f t="shared" ref="AF56:AF65" si="778">+AG56+AJ56</f>
        <v>787.21100000000001</v>
      </c>
      <c r="AG56" s="48">
        <f t="shared" si="732"/>
        <v>787.21100000000001</v>
      </c>
      <c r="AH56" s="93">
        <f t="shared" ref="AH56:AI56" si="779">AH57+AH58</f>
        <v>323.21100000000001</v>
      </c>
      <c r="AI56" s="93">
        <f t="shared" si="779"/>
        <v>464</v>
      </c>
      <c r="AJ56" s="48">
        <f t="shared" si="733"/>
        <v>0</v>
      </c>
      <c r="AK56" s="93">
        <f t="shared" ref="AK56:AL56" si="780">AK57+AK58</f>
        <v>0</v>
      </c>
      <c r="AL56" s="93">
        <f t="shared" si="780"/>
        <v>0</v>
      </c>
      <c r="AM56" s="48">
        <f t="shared" ref="AM56:AM65" si="781">+AN56+AQ56</f>
        <v>1139.2829999999999</v>
      </c>
      <c r="AN56" s="48">
        <f t="shared" si="735"/>
        <v>1139.2829999999999</v>
      </c>
      <c r="AO56" s="93">
        <f t="shared" ref="AO56:AP56" si="782">AO57+AO58</f>
        <v>632.28300000000002</v>
      </c>
      <c r="AP56" s="93">
        <f t="shared" si="782"/>
        <v>507</v>
      </c>
      <c r="AQ56" s="48">
        <f t="shared" si="736"/>
        <v>0</v>
      </c>
      <c r="AR56" s="93">
        <f t="shared" ref="AR56:AS56" si="783">AR57+AR58</f>
        <v>0</v>
      </c>
      <c r="AS56" s="93">
        <f t="shared" si="783"/>
        <v>0</v>
      </c>
      <c r="AT56" s="48">
        <f t="shared" ref="AT56:AT65" si="784">+AU56+AX56</f>
        <v>1727</v>
      </c>
      <c r="AU56" s="48">
        <f t="shared" si="738"/>
        <v>1727</v>
      </c>
      <c r="AV56" s="93">
        <f t="shared" ref="AV56:AW56" si="785">AV57+AV58</f>
        <v>1311</v>
      </c>
      <c r="AW56" s="93">
        <f t="shared" si="785"/>
        <v>416</v>
      </c>
      <c r="AX56" s="48">
        <f t="shared" si="739"/>
        <v>0</v>
      </c>
      <c r="AY56" s="93">
        <f t="shared" ref="AY56:AZ56" si="786">AY57+AY58</f>
        <v>0</v>
      </c>
      <c r="AZ56" s="93">
        <f t="shared" si="786"/>
        <v>0</v>
      </c>
      <c r="BA56" s="48">
        <f t="shared" ref="BA56:BA65" si="787">+BB56+BE56</f>
        <v>3653.4940000000001</v>
      </c>
      <c r="BB56" s="48">
        <f t="shared" si="741"/>
        <v>3653.4940000000001</v>
      </c>
      <c r="BC56" s="93">
        <f t="shared" ref="BC56:BD56" si="788">BC57+BC58</f>
        <v>2266.4940000000001</v>
      </c>
      <c r="BD56" s="93">
        <f t="shared" si="788"/>
        <v>1387</v>
      </c>
      <c r="BE56" s="48">
        <f t="shared" si="742"/>
        <v>0</v>
      </c>
      <c r="BF56" s="93">
        <f t="shared" ref="BF56:BG56" si="789">BF57+BF58</f>
        <v>0</v>
      </c>
      <c r="BG56" s="93">
        <f t="shared" si="789"/>
        <v>0</v>
      </c>
      <c r="BH56" s="48">
        <f t="shared" ref="BH56:BH65" si="790">+BI56+BL56</f>
        <v>60</v>
      </c>
      <c r="BI56" s="48">
        <f t="shared" si="744"/>
        <v>60</v>
      </c>
      <c r="BJ56" s="93">
        <f t="shared" ref="BJ56:BK56" si="791">BJ57+BJ58</f>
        <v>60</v>
      </c>
      <c r="BK56" s="93">
        <f t="shared" si="791"/>
        <v>0</v>
      </c>
      <c r="BL56" s="48">
        <f t="shared" si="745"/>
        <v>0</v>
      </c>
      <c r="BM56" s="93">
        <f t="shared" ref="BM56:BN56" si="792">BM57+BM58</f>
        <v>0</v>
      </c>
      <c r="BN56" s="93">
        <f t="shared" si="792"/>
        <v>0</v>
      </c>
      <c r="BO56" s="48">
        <f t="shared" ref="BO56:BO65" si="793">+BP56+BS56</f>
        <v>593.92399999999998</v>
      </c>
      <c r="BP56" s="48">
        <f t="shared" si="747"/>
        <v>593.92399999999998</v>
      </c>
      <c r="BQ56" s="93">
        <f t="shared" ref="BQ56:BR56" si="794">BQ57+BQ58</f>
        <v>301.92399999999998</v>
      </c>
      <c r="BR56" s="93">
        <f t="shared" si="794"/>
        <v>292</v>
      </c>
      <c r="BS56" s="48">
        <f t="shared" si="748"/>
        <v>0</v>
      </c>
      <c r="BT56" s="93">
        <f t="shared" ref="BT56:BU56" si="795">BT57+BT58</f>
        <v>0</v>
      </c>
      <c r="BU56" s="93">
        <f t="shared" si="795"/>
        <v>0</v>
      </c>
      <c r="BV56" s="48">
        <f t="shared" ref="BV56:BV65" si="796">+BW56+BZ56</f>
        <v>448.92399999999998</v>
      </c>
      <c r="BW56" s="48">
        <f t="shared" si="750"/>
        <v>448.92399999999998</v>
      </c>
      <c r="BX56" s="93">
        <f t="shared" ref="BX56:BY56" si="797">BX57+BX58</f>
        <v>8</v>
      </c>
      <c r="BY56" s="93">
        <f t="shared" si="797"/>
        <v>440.92399999999998</v>
      </c>
      <c r="BZ56" s="48">
        <f t="shared" si="751"/>
        <v>0</v>
      </c>
      <c r="CA56" s="93">
        <f t="shared" ref="CA56:CB56" si="798">CA57+CA58</f>
        <v>0</v>
      </c>
      <c r="CB56" s="93">
        <f t="shared" si="798"/>
        <v>0</v>
      </c>
      <c r="CC56" s="48">
        <f t="shared" ref="CC56:CC65" si="799">+CD56+CG56</f>
        <v>1102.848</v>
      </c>
      <c r="CD56" s="48">
        <f t="shared" si="753"/>
        <v>1102.848</v>
      </c>
      <c r="CE56" s="93">
        <f t="shared" ref="CE56:CF56" si="800">CE57+CE58</f>
        <v>369.92399999999998</v>
      </c>
      <c r="CF56" s="93">
        <f t="shared" si="800"/>
        <v>732.92399999999998</v>
      </c>
      <c r="CG56" s="48">
        <f t="shared" si="754"/>
        <v>0</v>
      </c>
      <c r="CH56" s="93">
        <f t="shared" ref="CH56:CI56" si="801">CH57+CH58</f>
        <v>0</v>
      </c>
      <c r="CI56" s="93">
        <f t="shared" si="801"/>
        <v>0</v>
      </c>
      <c r="CJ56" s="48">
        <f t="shared" ref="CJ56:CJ65" si="802">+CK56+CN56</f>
        <v>427</v>
      </c>
      <c r="CK56" s="48">
        <f t="shared" si="756"/>
        <v>427</v>
      </c>
      <c r="CL56" s="93">
        <f t="shared" ref="CL56:CM56" si="803">CL57+CL58</f>
        <v>337</v>
      </c>
      <c r="CM56" s="93">
        <f t="shared" si="803"/>
        <v>90</v>
      </c>
      <c r="CN56" s="48">
        <f t="shared" si="757"/>
        <v>0</v>
      </c>
      <c r="CO56" s="93">
        <f t="shared" ref="CO56:CP56" si="804">CO57+CO58</f>
        <v>0</v>
      </c>
      <c r="CP56" s="93">
        <f t="shared" si="804"/>
        <v>0</v>
      </c>
      <c r="CQ56" s="48">
        <f t="shared" ref="CQ56:CQ65" si="805">+CR56+CU56</f>
        <v>1431.7359999999999</v>
      </c>
      <c r="CR56" s="48">
        <f t="shared" si="759"/>
        <v>1431.7359999999999</v>
      </c>
      <c r="CS56" s="93">
        <f t="shared" ref="CS56:CT56" si="806">CS57+CS58</f>
        <v>1431.7359999999999</v>
      </c>
      <c r="CT56" s="93">
        <f t="shared" si="806"/>
        <v>0</v>
      </c>
      <c r="CU56" s="48">
        <f t="shared" si="760"/>
        <v>0</v>
      </c>
      <c r="CV56" s="93">
        <f t="shared" ref="CV56:CW56" si="807">CV57+CV58</f>
        <v>0</v>
      </c>
      <c r="CW56" s="93">
        <f t="shared" si="807"/>
        <v>0</v>
      </c>
      <c r="CX56" s="48">
        <f t="shared" ref="CX56:CX65" si="808">+CY56+DB56</f>
        <v>40914.879000000001</v>
      </c>
      <c r="CY56" s="48">
        <f t="shared" si="762"/>
        <v>40914.879000000001</v>
      </c>
      <c r="CZ56" s="93">
        <f t="shared" ref="CZ56:DA56" si="809">CZ57+CZ58</f>
        <v>40914.879000000001</v>
      </c>
      <c r="DA56" s="93">
        <f t="shared" si="809"/>
        <v>0</v>
      </c>
      <c r="DB56" s="48">
        <f t="shared" si="763"/>
        <v>0</v>
      </c>
      <c r="DC56" s="93">
        <f t="shared" ref="DC56:DD56" si="810">DC57+DC58</f>
        <v>0</v>
      </c>
      <c r="DD56" s="93">
        <f t="shared" si="810"/>
        <v>0</v>
      </c>
      <c r="DE56" s="48">
        <f t="shared" ref="DE56:DE65" si="811">+DF56+DI56</f>
        <v>42773.614999999998</v>
      </c>
      <c r="DF56" s="48">
        <f t="shared" si="765"/>
        <v>42773.614999999998</v>
      </c>
      <c r="DG56" s="93">
        <f t="shared" ref="DG56:DH56" si="812">DG57+DG58</f>
        <v>42683.614999999998</v>
      </c>
      <c r="DH56" s="93">
        <f t="shared" si="812"/>
        <v>90</v>
      </c>
      <c r="DI56" s="48">
        <f t="shared" si="766"/>
        <v>0</v>
      </c>
      <c r="DJ56" s="93">
        <f t="shared" ref="DJ56:DK56" si="813">DJ57+DJ58</f>
        <v>0</v>
      </c>
      <c r="DK56" s="93">
        <f t="shared" si="813"/>
        <v>0</v>
      </c>
      <c r="DL56" s="48">
        <f t="shared" ref="DL56" si="814">+DM56+DP56</f>
        <v>53815.113999999994</v>
      </c>
      <c r="DM56" s="48">
        <f t="shared" ref="DM56" si="815">DN56+DO56</f>
        <v>53815.113999999994</v>
      </c>
      <c r="DN56" s="93">
        <f>DN57+DN58</f>
        <v>47791.63</v>
      </c>
      <c r="DO56" s="93">
        <f>DO57+DO58</f>
        <v>6023.4839999999995</v>
      </c>
      <c r="DP56" s="48">
        <f t="shared" si="768"/>
        <v>0</v>
      </c>
      <c r="DQ56" s="93">
        <f>DQ57+DQ58</f>
        <v>0</v>
      </c>
      <c r="DR56" s="93">
        <f t="shared" ref="DR56" si="816">DR57+DR58</f>
        <v>0</v>
      </c>
    </row>
    <row r="57" spans="1:122" s="3" customFormat="1" ht="15" customHeight="1" x14ac:dyDescent="0.25">
      <c r="A57" s="52"/>
      <c r="B57" s="50"/>
      <c r="C57" s="54" t="s">
        <v>53</v>
      </c>
      <c r="D57" s="48">
        <f>+E57+H57</f>
        <v>1020</v>
      </c>
      <c r="E57" s="48">
        <f>F57+G57</f>
        <v>1020</v>
      </c>
      <c r="F57" s="93">
        <v>120</v>
      </c>
      <c r="G57" s="93">
        <v>900</v>
      </c>
      <c r="H57" s="48">
        <f>I57+J57</f>
        <v>0</v>
      </c>
      <c r="I57" s="93">
        <v>0</v>
      </c>
      <c r="J57" s="93">
        <v>0</v>
      </c>
      <c r="K57" s="48">
        <f>+L57+O57</f>
        <v>424</v>
      </c>
      <c r="L57" s="48">
        <f>M57+N57</f>
        <v>424</v>
      </c>
      <c r="M57" s="93">
        <v>424</v>
      </c>
      <c r="N57" s="93">
        <v>0</v>
      </c>
      <c r="O57" s="48">
        <f>P57+Q57</f>
        <v>0</v>
      </c>
      <c r="P57" s="93">
        <v>0</v>
      </c>
      <c r="Q57" s="93">
        <v>0</v>
      </c>
      <c r="R57" s="48">
        <f>+S57+V57</f>
        <v>0</v>
      </c>
      <c r="S57" s="48">
        <f>T57+U57</f>
        <v>0</v>
      </c>
      <c r="T57" s="93">
        <v>0</v>
      </c>
      <c r="U57" s="93">
        <v>0</v>
      </c>
      <c r="V57" s="48">
        <f>W57+X57</f>
        <v>0</v>
      </c>
      <c r="W57" s="93">
        <v>0</v>
      </c>
      <c r="X57" s="93">
        <v>0</v>
      </c>
      <c r="Y57" s="48">
        <f>+Z57+AC57</f>
        <v>1444</v>
      </c>
      <c r="Z57" s="48">
        <f>AA57+AB57</f>
        <v>1444</v>
      </c>
      <c r="AA57" s="93">
        <f>+F57+M57+T57</f>
        <v>544</v>
      </c>
      <c r="AB57" s="93">
        <f>+G57+N57+U57</f>
        <v>900</v>
      </c>
      <c r="AC57" s="48">
        <f>AD57+AE57</f>
        <v>0</v>
      </c>
      <c r="AD57" s="93">
        <f>+I57+P57+W57</f>
        <v>0</v>
      </c>
      <c r="AE57" s="93">
        <f>+J57+Q57+X57</f>
        <v>0</v>
      </c>
      <c r="AF57" s="48">
        <f>+AG57+AJ57</f>
        <v>0</v>
      </c>
      <c r="AG57" s="48">
        <f>AH57+AI57</f>
        <v>0</v>
      </c>
      <c r="AH57" s="93">
        <v>0</v>
      </c>
      <c r="AI57" s="93">
        <v>0</v>
      </c>
      <c r="AJ57" s="48">
        <f>AK57+AL57</f>
        <v>0</v>
      </c>
      <c r="AK57" s="93">
        <v>0</v>
      </c>
      <c r="AL57" s="93">
        <v>0</v>
      </c>
      <c r="AM57" s="48">
        <f>+AN57+AQ57</f>
        <v>0</v>
      </c>
      <c r="AN57" s="48">
        <f>AO57+AP57</f>
        <v>0</v>
      </c>
      <c r="AO57" s="93">
        <v>0</v>
      </c>
      <c r="AP57" s="93">
        <v>0</v>
      </c>
      <c r="AQ57" s="48">
        <f>AR57+AS57</f>
        <v>0</v>
      </c>
      <c r="AR57" s="93">
        <v>0</v>
      </c>
      <c r="AS57" s="93">
        <v>0</v>
      </c>
      <c r="AT57" s="48">
        <f>+AU57+AX57</f>
        <v>0</v>
      </c>
      <c r="AU57" s="48">
        <f>AV57+AW57</f>
        <v>0</v>
      </c>
      <c r="AV57" s="93">
        <v>0</v>
      </c>
      <c r="AW57" s="93">
        <v>0</v>
      </c>
      <c r="AX57" s="48">
        <f t="shared" si="739"/>
        <v>0</v>
      </c>
      <c r="AY57" s="93">
        <v>0</v>
      </c>
      <c r="AZ57" s="93">
        <v>0</v>
      </c>
      <c r="BA57" s="48">
        <f>+BB57+BE57</f>
        <v>0</v>
      </c>
      <c r="BB57" s="48">
        <f>BC57+BD57</f>
        <v>0</v>
      </c>
      <c r="BC57" s="93">
        <f>+AH57+AO57+AV57</f>
        <v>0</v>
      </c>
      <c r="BD57" s="93">
        <f>+AI57+AP57+AW57</f>
        <v>0</v>
      </c>
      <c r="BE57" s="48">
        <f>BF57+BG57</f>
        <v>0</v>
      </c>
      <c r="BF57" s="93">
        <f>+AK57+AR57+AY57</f>
        <v>0</v>
      </c>
      <c r="BG57" s="93">
        <f>+AL57+AS57+AZ57</f>
        <v>0</v>
      </c>
      <c r="BH57" s="48">
        <f>+BI57+BL57</f>
        <v>0</v>
      </c>
      <c r="BI57" s="48">
        <f>BJ57+BK57</f>
        <v>0</v>
      </c>
      <c r="BJ57" s="93">
        <v>0</v>
      </c>
      <c r="BK57" s="93">
        <v>0</v>
      </c>
      <c r="BL57" s="48">
        <f>BM57+BN57</f>
        <v>0</v>
      </c>
      <c r="BM57" s="93">
        <v>0</v>
      </c>
      <c r="BN57" s="93">
        <v>0</v>
      </c>
      <c r="BO57" s="48">
        <f>+BP57+BS57</f>
        <v>0</v>
      </c>
      <c r="BP57" s="48">
        <f>BQ57+BR57</f>
        <v>0</v>
      </c>
      <c r="BQ57" s="93">
        <v>0</v>
      </c>
      <c r="BR57" s="93">
        <v>0</v>
      </c>
      <c r="BS57" s="48">
        <f>BT57+BU57</f>
        <v>0</v>
      </c>
      <c r="BT57" s="93">
        <v>0</v>
      </c>
      <c r="BU57" s="93">
        <v>0</v>
      </c>
      <c r="BV57" s="48">
        <f>+BW57+BZ57</f>
        <v>0</v>
      </c>
      <c r="BW57" s="48">
        <f>BX57+BY57</f>
        <v>0</v>
      </c>
      <c r="BX57" s="93">
        <v>0</v>
      </c>
      <c r="BY57" s="93">
        <v>0</v>
      </c>
      <c r="BZ57" s="48">
        <f>CA57+CB57</f>
        <v>0</v>
      </c>
      <c r="CA57" s="93">
        <v>0</v>
      </c>
      <c r="CB57" s="93">
        <v>0</v>
      </c>
      <c r="CC57" s="48">
        <f>+CD57+CG57</f>
        <v>0</v>
      </c>
      <c r="CD57" s="48">
        <f>CE57+CF57</f>
        <v>0</v>
      </c>
      <c r="CE57" s="93">
        <f>+BJ57+BQ57+BX57</f>
        <v>0</v>
      </c>
      <c r="CF57" s="93">
        <f>+BK57+BR57+BY57</f>
        <v>0</v>
      </c>
      <c r="CG57" s="48">
        <f>CH57+CI57</f>
        <v>0</v>
      </c>
      <c r="CH57" s="93">
        <f>+BM57+BT57+CA57</f>
        <v>0</v>
      </c>
      <c r="CI57" s="93">
        <f>+BN57+BU57+CB57</f>
        <v>0</v>
      </c>
      <c r="CJ57" s="48">
        <f>+CK57+CN57</f>
        <v>0</v>
      </c>
      <c r="CK57" s="48">
        <f>CL57+CM57</f>
        <v>0</v>
      </c>
      <c r="CL57" s="93">
        <v>0</v>
      </c>
      <c r="CM57" s="93">
        <v>0</v>
      </c>
      <c r="CN57" s="48">
        <f>CO57+CP57</f>
        <v>0</v>
      </c>
      <c r="CO57" s="93">
        <v>0</v>
      </c>
      <c r="CP57" s="93">
        <v>0</v>
      </c>
      <c r="CQ57" s="48">
        <f>+CR57+CU57</f>
        <v>0</v>
      </c>
      <c r="CR57" s="48">
        <f>CS57+CT57</f>
        <v>0</v>
      </c>
      <c r="CS57" s="93">
        <v>0</v>
      </c>
      <c r="CT57" s="93">
        <v>0</v>
      </c>
      <c r="CU57" s="48">
        <f>CV57+CW57</f>
        <v>0</v>
      </c>
      <c r="CV57" s="93">
        <v>0</v>
      </c>
      <c r="CW57" s="93">
        <v>0</v>
      </c>
      <c r="CX57" s="48">
        <f>+CY57+DB57</f>
        <v>0</v>
      </c>
      <c r="CY57" s="48">
        <f>CZ57+DA57</f>
        <v>0</v>
      </c>
      <c r="CZ57" s="93">
        <v>0</v>
      </c>
      <c r="DA57" s="93">
        <v>0</v>
      </c>
      <c r="DB57" s="48">
        <f>DC57+DD57</f>
        <v>0</v>
      </c>
      <c r="DC57" s="93">
        <v>0</v>
      </c>
      <c r="DD57" s="93">
        <v>0</v>
      </c>
      <c r="DE57" s="48">
        <f>+DF57+DI57</f>
        <v>0</v>
      </c>
      <c r="DF57" s="48">
        <f>DG57+DH57</f>
        <v>0</v>
      </c>
      <c r="DG57" s="93">
        <f>+CL57+CS57+CZ57</f>
        <v>0</v>
      </c>
      <c r="DH57" s="93">
        <f>+CM57+CT57+DA57</f>
        <v>0</v>
      </c>
      <c r="DI57" s="48">
        <f>DJ57+DK57</f>
        <v>0</v>
      </c>
      <c r="DJ57" s="93">
        <f>+CO57+CV57+DC57</f>
        <v>0</v>
      </c>
      <c r="DK57" s="93">
        <f>+CP57+CW57+DD57</f>
        <v>0</v>
      </c>
      <c r="DL57" s="48">
        <f>+DM57+DP57</f>
        <v>1444</v>
      </c>
      <c r="DM57" s="48">
        <f>DN57+DO57</f>
        <v>1444</v>
      </c>
      <c r="DN57" s="93">
        <f t="shared" ref="DN57:DO65" si="817">AA57+BC57+CE57+DG57</f>
        <v>544</v>
      </c>
      <c r="DO57" s="93">
        <f t="shared" si="817"/>
        <v>900</v>
      </c>
      <c r="DP57" s="48">
        <f>DQ57+DR57</f>
        <v>0</v>
      </c>
      <c r="DQ57" s="93">
        <f t="shared" ref="DQ57:DR65" si="818">AD57+BF57+CH57+DJ57</f>
        <v>0</v>
      </c>
      <c r="DR57" s="93">
        <f t="shared" si="818"/>
        <v>0</v>
      </c>
    </row>
    <row r="58" spans="1:122" s="3" customFormat="1" ht="15" customHeight="1" x14ac:dyDescent="0.25">
      <c r="A58" s="52"/>
      <c r="B58" s="50"/>
      <c r="C58" s="54" t="s">
        <v>54</v>
      </c>
      <c r="D58" s="48">
        <f>+E58+H58</f>
        <v>3287.56</v>
      </c>
      <c r="E58" s="48">
        <f>F58+G58</f>
        <v>3287.56</v>
      </c>
      <c r="F58" s="93">
        <v>874</v>
      </c>
      <c r="G58" s="93">
        <v>2413.56</v>
      </c>
      <c r="H58" s="48">
        <f>I58+J58</f>
        <v>0</v>
      </c>
      <c r="I58" s="93">
        <v>0</v>
      </c>
      <c r="J58" s="93">
        <v>0</v>
      </c>
      <c r="K58" s="48">
        <f>+L58+O58</f>
        <v>1553.597</v>
      </c>
      <c r="L58" s="48">
        <f>M58+N58</f>
        <v>1553.597</v>
      </c>
      <c r="M58" s="93">
        <v>1053.597</v>
      </c>
      <c r="N58" s="93">
        <v>500</v>
      </c>
      <c r="O58" s="48">
        <f>P58+Q58</f>
        <v>0</v>
      </c>
      <c r="P58" s="93">
        <v>0</v>
      </c>
      <c r="Q58" s="93">
        <v>0</v>
      </c>
      <c r="R58" s="48">
        <f>+S58+V58</f>
        <v>0</v>
      </c>
      <c r="S58" s="48">
        <f>T58+U58</f>
        <v>0</v>
      </c>
      <c r="T58" s="93">
        <v>0</v>
      </c>
      <c r="U58" s="93">
        <v>0</v>
      </c>
      <c r="V58" s="48">
        <f>W58+X58</f>
        <v>0</v>
      </c>
      <c r="W58" s="93">
        <v>0</v>
      </c>
      <c r="X58" s="93">
        <v>0</v>
      </c>
      <c r="Y58" s="48">
        <f>+Z58+AC58</f>
        <v>4841.1570000000002</v>
      </c>
      <c r="Z58" s="48">
        <f>AA58+AB58</f>
        <v>4841.1570000000002</v>
      </c>
      <c r="AA58" s="93">
        <f>+F58+M58+T58</f>
        <v>1927.597</v>
      </c>
      <c r="AB58" s="93">
        <f>+G58+N58+U58</f>
        <v>2913.56</v>
      </c>
      <c r="AC58" s="48">
        <f>AD58+AE58</f>
        <v>0</v>
      </c>
      <c r="AD58" s="93">
        <f>+I58+P58+W58</f>
        <v>0</v>
      </c>
      <c r="AE58" s="93">
        <f>+J58+Q58+X58</f>
        <v>0</v>
      </c>
      <c r="AF58" s="48">
        <f>+AG58+AJ58</f>
        <v>787.21100000000001</v>
      </c>
      <c r="AG58" s="48">
        <f>AH58+AI58</f>
        <v>787.21100000000001</v>
      </c>
      <c r="AH58" s="93">
        <v>323.21100000000001</v>
      </c>
      <c r="AI58" s="93">
        <v>464</v>
      </c>
      <c r="AJ58" s="48">
        <f>AK58+AL58</f>
        <v>0</v>
      </c>
      <c r="AK58" s="93">
        <v>0</v>
      </c>
      <c r="AL58" s="93">
        <v>0</v>
      </c>
      <c r="AM58" s="48">
        <f>+AN58+AQ58</f>
        <v>1139.2829999999999</v>
      </c>
      <c r="AN58" s="48">
        <f>AO58+AP58</f>
        <v>1139.2829999999999</v>
      </c>
      <c r="AO58" s="93">
        <v>632.28300000000002</v>
      </c>
      <c r="AP58" s="93">
        <v>507</v>
      </c>
      <c r="AQ58" s="48">
        <f>AR58+AS58</f>
        <v>0</v>
      </c>
      <c r="AR58" s="93">
        <v>0</v>
      </c>
      <c r="AS58" s="93">
        <v>0</v>
      </c>
      <c r="AT58" s="48">
        <f>+AU58+AX58</f>
        <v>1727</v>
      </c>
      <c r="AU58" s="48">
        <f>AV58+AW58</f>
        <v>1727</v>
      </c>
      <c r="AV58" s="93">
        <v>1311</v>
      </c>
      <c r="AW58" s="93">
        <v>416</v>
      </c>
      <c r="AX58" s="48">
        <f t="shared" si="739"/>
        <v>0</v>
      </c>
      <c r="AY58" s="93">
        <v>0</v>
      </c>
      <c r="AZ58" s="93">
        <v>0</v>
      </c>
      <c r="BA58" s="48">
        <f>+BB58+BE58</f>
        <v>3653.4940000000001</v>
      </c>
      <c r="BB58" s="48">
        <f>BC58+BD58</f>
        <v>3653.4940000000001</v>
      </c>
      <c r="BC58" s="93">
        <f>+AH58+AO58+AV58</f>
        <v>2266.4940000000001</v>
      </c>
      <c r="BD58" s="93">
        <f>+AI58+AP58+AW58</f>
        <v>1387</v>
      </c>
      <c r="BE58" s="48">
        <f>BF58+BG58</f>
        <v>0</v>
      </c>
      <c r="BF58" s="93">
        <f>+AK58+AR58+AY58</f>
        <v>0</v>
      </c>
      <c r="BG58" s="93">
        <f>+AL58+AS58+AZ58</f>
        <v>0</v>
      </c>
      <c r="BH58" s="48">
        <f>+BI58+BL58</f>
        <v>60</v>
      </c>
      <c r="BI58" s="48">
        <f>BJ58+BK58</f>
        <v>60</v>
      </c>
      <c r="BJ58" s="93">
        <v>60</v>
      </c>
      <c r="BK58" s="93">
        <v>0</v>
      </c>
      <c r="BL58" s="48">
        <f>BM58+BN58</f>
        <v>0</v>
      </c>
      <c r="BM58" s="93">
        <v>0</v>
      </c>
      <c r="BN58" s="93">
        <v>0</v>
      </c>
      <c r="BO58" s="48">
        <f>+BP58+BS58</f>
        <v>593.92399999999998</v>
      </c>
      <c r="BP58" s="48">
        <f>BQ58+BR58</f>
        <v>593.92399999999998</v>
      </c>
      <c r="BQ58" s="93">
        <v>301.92399999999998</v>
      </c>
      <c r="BR58" s="93">
        <v>292</v>
      </c>
      <c r="BS58" s="48">
        <f>BT58+BU58</f>
        <v>0</v>
      </c>
      <c r="BT58" s="93">
        <v>0</v>
      </c>
      <c r="BU58" s="93">
        <v>0</v>
      </c>
      <c r="BV58" s="48">
        <f>+BW58+BZ58</f>
        <v>448.92399999999998</v>
      </c>
      <c r="BW58" s="48">
        <f>BX58+BY58</f>
        <v>448.92399999999998</v>
      </c>
      <c r="BX58" s="93">
        <v>8</v>
      </c>
      <c r="BY58" s="93">
        <v>440.92399999999998</v>
      </c>
      <c r="BZ58" s="48">
        <f>CA58+CB58</f>
        <v>0</v>
      </c>
      <c r="CA58" s="93">
        <v>0</v>
      </c>
      <c r="CB58" s="93">
        <v>0</v>
      </c>
      <c r="CC58" s="48">
        <f>+CD58+CG58</f>
        <v>1102.848</v>
      </c>
      <c r="CD58" s="48">
        <f>CE58+CF58</f>
        <v>1102.848</v>
      </c>
      <c r="CE58" s="93">
        <f>+BJ58+BQ58+BX58</f>
        <v>369.92399999999998</v>
      </c>
      <c r="CF58" s="93">
        <f>+BK58+BR58+BY58</f>
        <v>732.92399999999998</v>
      </c>
      <c r="CG58" s="48">
        <f>CH58+CI58</f>
        <v>0</v>
      </c>
      <c r="CH58" s="93">
        <f>+BM58+BT58+CA58</f>
        <v>0</v>
      </c>
      <c r="CI58" s="93">
        <f>+BN58+BU58+CB58</f>
        <v>0</v>
      </c>
      <c r="CJ58" s="48">
        <f>+CK58+CN58</f>
        <v>427</v>
      </c>
      <c r="CK58" s="48">
        <f>CL58+CM58</f>
        <v>427</v>
      </c>
      <c r="CL58" s="93">
        <v>337</v>
      </c>
      <c r="CM58" s="93">
        <v>90</v>
      </c>
      <c r="CN58" s="48">
        <f>CO58+CP58</f>
        <v>0</v>
      </c>
      <c r="CO58" s="93">
        <v>0</v>
      </c>
      <c r="CP58" s="93">
        <v>0</v>
      </c>
      <c r="CQ58" s="48">
        <f>+CR58+CU58</f>
        <v>1431.7359999999999</v>
      </c>
      <c r="CR58" s="48">
        <f>CS58+CT58</f>
        <v>1431.7359999999999</v>
      </c>
      <c r="CS58" s="93">
        <v>1431.7359999999999</v>
      </c>
      <c r="CT58" s="93">
        <v>0</v>
      </c>
      <c r="CU58" s="48">
        <f>CV58+CW58</f>
        <v>0</v>
      </c>
      <c r="CV58" s="93">
        <v>0</v>
      </c>
      <c r="CW58" s="93">
        <v>0</v>
      </c>
      <c r="CX58" s="48">
        <f>+CY58+DB58</f>
        <v>40914.879000000001</v>
      </c>
      <c r="CY58" s="48">
        <f>CZ58+DA58</f>
        <v>40914.879000000001</v>
      </c>
      <c r="CZ58" s="93">
        <v>40914.879000000001</v>
      </c>
      <c r="DA58" s="93">
        <v>0</v>
      </c>
      <c r="DB58" s="48">
        <f>DC58+DD58</f>
        <v>0</v>
      </c>
      <c r="DC58" s="93">
        <v>0</v>
      </c>
      <c r="DD58" s="93">
        <v>0</v>
      </c>
      <c r="DE58" s="48">
        <f>+DF58+DI58</f>
        <v>42773.614999999998</v>
      </c>
      <c r="DF58" s="48">
        <f>DG58+DH58</f>
        <v>42773.614999999998</v>
      </c>
      <c r="DG58" s="93">
        <f>+CL58+CS58+CZ58</f>
        <v>42683.614999999998</v>
      </c>
      <c r="DH58" s="93">
        <f>+CM58+CT58+DA58</f>
        <v>90</v>
      </c>
      <c r="DI58" s="48">
        <f>DJ58+DK58</f>
        <v>0</v>
      </c>
      <c r="DJ58" s="93">
        <f>+CO58+CV58+DC58</f>
        <v>0</v>
      </c>
      <c r="DK58" s="93">
        <f>+CP58+CW58+DD58</f>
        <v>0</v>
      </c>
      <c r="DL58" s="48">
        <f>+DM58+DP58</f>
        <v>52371.113999999994</v>
      </c>
      <c r="DM58" s="48">
        <f>DN58+DO58</f>
        <v>52371.113999999994</v>
      </c>
      <c r="DN58" s="93">
        <f t="shared" si="817"/>
        <v>47247.63</v>
      </c>
      <c r="DO58" s="93">
        <f t="shared" si="817"/>
        <v>5123.4839999999995</v>
      </c>
      <c r="DP58" s="48">
        <f>DQ58+DR58</f>
        <v>0</v>
      </c>
      <c r="DQ58" s="93">
        <f t="shared" si="818"/>
        <v>0</v>
      </c>
      <c r="DR58" s="93">
        <f t="shared" si="818"/>
        <v>0</v>
      </c>
    </row>
    <row r="59" spans="1:122" s="3" customFormat="1" ht="15" customHeight="1" x14ac:dyDescent="0.25">
      <c r="A59" s="52"/>
      <c r="B59" s="50"/>
      <c r="C59" s="51" t="s">
        <v>55</v>
      </c>
      <c r="D59" s="48">
        <f t="shared" ref="D59:D65" si="819">+E59+H59</f>
        <v>0</v>
      </c>
      <c r="E59" s="48">
        <f t="shared" ref="E59:E65" si="820">F59+G59</f>
        <v>0</v>
      </c>
      <c r="F59" s="48">
        <f>SUM(F60:F61)</f>
        <v>0</v>
      </c>
      <c r="G59" s="48">
        <f>SUM(G60:G61)</f>
        <v>0</v>
      </c>
      <c r="H59" s="48">
        <f t="shared" ref="H59:H65" si="821">I59+J59</f>
        <v>0</v>
      </c>
      <c r="I59" s="48">
        <f>SUM(I60:I61)</f>
        <v>0</v>
      </c>
      <c r="J59" s="48">
        <f>SUM(J60:J61)</f>
        <v>0</v>
      </c>
      <c r="K59" s="48">
        <f t="shared" si="769"/>
        <v>334</v>
      </c>
      <c r="L59" s="48">
        <f t="shared" si="723"/>
        <v>334</v>
      </c>
      <c r="M59" s="48">
        <f t="shared" ref="M59:N59" si="822">SUM(M60:M61)</f>
        <v>334</v>
      </c>
      <c r="N59" s="48">
        <f t="shared" si="822"/>
        <v>0</v>
      </c>
      <c r="O59" s="48">
        <f t="shared" si="724"/>
        <v>0</v>
      </c>
      <c r="P59" s="48">
        <f t="shared" ref="P59:Q59" si="823">SUM(P60:P61)</f>
        <v>0</v>
      </c>
      <c r="Q59" s="48">
        <f t="shared" si="823"/>
        <v>0</v>
      </c>
      <c r="R59" s="48">
        <f t="shared" si="772"/>
        <v>117</v>
      </c>
      <c r="S59" s="48">
        <f t="shared" si="726"/>
        <v>117</v>
      </c>
      <c r="T59" s="48">
        <f t="shared" ref="T59:U59" si="824">SUM(T60:T61)</f>
        <v>0</v>
      </c>
      <c r="U59" s="48">
        <f t="shared" si="824"/>
        <v>117</v>
      </c>
      <c r="V59" s="48">
        <f t="shared" si="727"/>
        <v>0</v>
      </c>
      <c r="W59" s="48">
        <f t="shared" ref="W59:X59" si="825">SUM(W60:W61)</f>
        <v>0</v>
      </c>
      <c r="X59" s="48">
        <f t="shared" si="825"/>
        <v>0</v>
      </c>
      <c r="Y59" s="48">
        <f t="shared" ref="Y59:Y65" si="826">+Z59+AC59</f>
        <v>451</v>
      </c>
      <c r="Z59" s="48">
        <f t="shared" ref="Z59:Z65" si="827">AA59+AB59</f>
        <v>451</v>
      </c>
      <c r="AA59" s="48">
        <f t="shared" ref="AA59:AB59" si="828">SUM(AA60:AA61)</f>
        <v>334</v>
      </c>
      <c r="AB59" s="48">
        <f t="shared" si="828"/>
        <v>117</v>
      </c>
      <c r="AC59" s="48">
        <f t="shared" ref="AC59:AC65" si="829">AD59+AE59</f>
        <v>0</v>
      </c>
      <c r="AD59" s="48">
        <f t="shared" ref="AD59:AE59" si="830">SUM(AD60:AD61)</f>
        <v>0</v>
      </c>
      <c r="AE59" s="48">
        <f t="shared" si="830"/>
        <v>0</v>
      </c>
      <c r="AF59" s="48">
        <f t="shared" si="778"/>
        <v>620</v>
      </c>
      <c r="AG59" s="48">
        <f t="shared" si="732"/>
        <v>620</v>
      </c>
      <c r="AH59" s="48">
        <f t="shared" ref="AH59:AI59" si="831">SUM(AH60:AH61)</f>
        <v>620</v>
      </c>
      <c r="AI59" s="48">
        <f t="shared" si="831"/>
        <v>0</v>
      </c>
      <c r="AJ59" s="48">
        <f t="shared" si="733"/>
        <v>0</v>
      </c>
      <c r="AK59" s="48">
        <f t="shared" ref="AK59:AL59" si="832">SUM(AK60:AK61)</f>
        <v>0</v>
      </c>
      <c r="AL59" s="48">
        <f t="shared" si="832"/>
        <v>0</v>
      </c>
      <c r="AM59" s="48">
        <f t="shared" si="781"/>
        <v>72.5</v>
      </c>
      <c r="AN59" s="48">
        <f t="shared" si="735"/>
        <v>72.5</v>
      </c>
      <c r="AO59" s="48">
        <f t="shared" ref="AO59:AP59" si="833">SUM(AO60:AO61)</f>
        <v>72.5</v>
      </c>
      <c r="AP59" s="48">
        <f t="shared" si="833"/>
        <v>0</v>
      </c>
      <c r="AQ59" s="48">
        <f t="shared" si="736"/>
        <v>0</v>
      </c>
      <c r="AR59" s="48">
        <f t="shared" ref="AR59:AS59" si="834">SUM(AR60:AR61)</f>
        <v>0</v>
      </c>
      <c r="AS59" s="48">
        <f t="shared" si="834"/>
        <v>0</v>
      </c>
      <c r="AT59" s="48">
        <f t="shared" si="784"/>
        <v>817.81500000000005</v>
      </c>
      <c r="AU59" s="48">
        <f t="shared" si="738"/>
        <v>817.81500000000005</v>
      </c>
      <c r="AV59" s="48">
        <f t="shared" ref="AV59:AW59" si="835">SUM(AV60:AV61)</f>
        <v>817.81500000000005</v>
      </c>
      <c r="AW59" s="48">
        <f t="shared" si="835"/>
        <v>0</v>
      </c>
      <c r="AX59" s="48">
        <f t="shared" si="739"/>
        <v>0</v>
      </c>
      <c r="AY59" s="48">
        <f t="shared" ref="AY59:AZ59" si="836">SUM(AY60:AY61)</f>
        <v>0</v>
      </c>
      <c r="AZ59" s="48">
        <f t="shared" si="836"/>
        <v>0</v>
      </c>
      <c r="BA59" s="48">
        <f t="shared" si="787"/>
        <v>1510.3150000000001</v>
      </c>
      <c r="BB59" s="48">
        <f t="shared" si="741"/>
        <v>1510.3150000000001</v>
      </c>
      <c r="BC59" s="48">
        <f t="shared" ref="BC59:BD59" si="837">SUM(BC60:BC61)</f>
        <v>1510.3150000000001</v>
      </c>
      <c r="BD59" s="48">
        <f t="shared" si="837"/>
        <v>0</v>
      </c>
      <c r="BE59" s="48">
        <f t="shared" si="742"/>
        <v>0</v>
      </c>
      <c r="BF59" s="48">
        <f t="shared" ref="BF59:BG59" si="838">SUM(BF60:BF61)</f>
        <v>0</v>
      </c>
      <c r="BG59" s="48">
        <f t="shared" si="838"/>
        <v>0</v>
      </c>
      <c r="BH59" s="48">
        <f t="shared" si="790"/>
        <v>0</v>
      </c>
      <c r="BI59" s="48">
        <f t="shared" si="744"/>
        <v>0</v>
      </c>
      <c r="BJ59" s="48">
        <f t="shared" ref="BJ59:BK59" si="839">SUM(BJ60:BJ61)</f>
        <v>0</v>
      </c>
      <c r="BK59" s="48">
        <f t="shared" si="839"/>
        <v>0</v>
      </c>
      <c r="BL59" s="48">
        <f t="shared" si="745"/>
        <v>0</v>
      </c>
      <c r="BM59" s="48">
        <f t="shared" ref="BM59:BN59" si="840">SUM(BM60:BM61)</f>
        <v>0</v>
      </c>
      <c r="BN59" s="48">
        <f t="shared" si="840"/>
        <v>0</v>
      </c>
      <c r="BO59" s="48">
        <f t="shared" si="793"/>
        <v>7047.5</v>
      </c>
      <c r="BP59" s="48">
        <f t="shared" si="747"/>
        <v>7047.5</v>
      </c>
      <c r="BQ59" s="48">
        <f t="shared" ref="BQ59:BR59" si="841">SUM(BQ60:BQ61)</f>
        <v>0</v>
      </c>
      <c r="BR59" s="48">
        <f t="shared" si="841"/>
        <v>7047.5</v>
      </c>
      <c r="BS59" s="48">
        <f t="shared" si="748"/>
        <v>0</v>
      </c>
      <c r="BT59" s="48">
        <f t="shared" ref="BT59:BU59" si="842">SUM(BT60:BT61)</f>
        <v>0</v>
      </c>
      <c r="BU59" s="48">
        <f t="shared" si="842"/>
        <v>0</v>
      </c>
      <c r="BV59" s="48">
        <f t="shared" si="796"/>
        <v>46423.67</v>
      </c>
      <c r="BW59" s="48">
        <f t="shared" si="750"/>
        <v>46423.67</v>
      </c>
      <c r="BX59" s="48">
        <f t="shared" ref="BX59:BY59" si="843">SUM(BX60:BX61)</f>
        <v>38000</v>
      </c>
      <c r="BY59" s="48">
        <f t="shared" si="843"/>
        <v>8423.67</v>
      </c>
      <c r="BZ59" s="48">
        <f t="shared" si="751"/>
        <v>0</v>
      </c>
      <c r="CA59" s="48">
        <f t="shared" ref="CA59:CB59" si="844">SUM(CA60:CA61)</f>
        <v>0</v>
      </c>
      <c r="CB59" s="48">
        <f t="shared" si="844"/>
        <v>0</v>
      </c>
      <c r="CC59" s="48">
        <f t="shared" si="799"/>
        <v>53471.17</v>
      </c>
      <c r="CD59" s="48">
        <f t="shared" si="753"/>
        <v>53471.17</v>
      </c>
      <c r="CE59" s="48">
        <f t="shared" ref="CE59:CF59" si="845">SUM(CE60:CE61)</f>
        <v>38000</v>
      </c>
      <c r="CF59" s="48">
        <f t="shared" si="845"/>
        <v>15471.17</v>
      </c>
      <c r="CG59" s="48">
        <f t="shared" si="754"/>
        <v>0</v>
      </c>
      <c r="CH59" s="48">
        <f t="shared" ref="CH59:CI59" si="846">SUM(CH60:CH61)</f>
        <v>0</v>
      </c>
      <c r="CI59" s="48">
        <f t="shared" si="846"/>
        <v>0</v>
      </c>
      <c r="CJ59" s="48">
        <f t="shared" si="802"/>
        <v>7662.5</v>
      </c>
      <c r="CK59" s="48">
        <f t="shared" si="756"/>
        <v>7662.5</v>
      </c>
      <c r="CL59" s="48">
        <f t="shared" ref="CL59:CM59" si="847">SUM(CL60:CL61)</f>
        <v>0</v>
      </c>
      <c r="CM59" s="48">
        <f t="shared" si="847"/>
        <v>7662.5</v>
      </c>
      <c r="CN59" s="48">
        <f t="shared" si="757"/>
        <v>0</v>
      </c>
      <c r="CO59" s="48">
        <f t="shared" ref="CO59:CP59" si="848">SUM(CO60:CO61)</f>
        <v>0</v>
      </c>
      <c r="CP59" s="48">
        <f t="shared" si="848"/>
        <v>0</v>
      </c>
      <c r="CQ59" s="48">
        <f t="shared" si="805"/>
        <v>2450</v>
      </c>
      <c r="CR59" s="48">
        <f t="shared" si="759"/>
        <v>2450</v>
      </c>
      <c r="CS59" s="48">
        <f t="shared" ref="CS59:CT59" si="849">SUM(CS60:CS61)</f>
        <v>0</v>
      </c>
      <c r="CT59" s="48">
        <f t="shared" si="849"/>
        <v>2450</v>
      </c>
      <c r="CU59" s="48">
        <f t="shared" si="760"/>
        <v>0</v>
      </c>
      <c r="CV59" s="48">
        <f t="shared" ref="CV59:CW59" si="850">SUM(CV60:CV61)</f>
        <v>0</v>
      </c>
      <c r="CW59" s="48">
        <f t="shared" si="850"/>
        <v>0</v>
      </c>
      <c r="CX59" s="48">
        <f t="shared" si="808"/>
        <v>8368.7999999999993</v>
      </c>
      <c r="CY59" s="48">
        <f t="shared" si="762"/>
        <v>8368.7999999999993</v>
      </c>
      <c r="CZ59" s="48">
        <f t="shared" ref="CZ59:DA59" si="851">SUM(CZ60:CZ61)</f>
        <v>300</v>
      </c>
      <c r="DA59" s="48">
        <f t="shared" si="851"/>
        <v>8068.8</v>
      </c>
      <c r="DB59" s="48">
        <f t="shared" si="763"/>
        <v>0</v>
      </c>
      <c r="DC59" s="48">
        <f t="shared" ref="DC59:DD59" si="852">SUM(DC60:DC61)</f>
        <v>0</v>
      </c>
      <c r="DD59" s="48">
        <f t="shared" si="852"/>
        <v>0</v>
      </c>
      <c r="DE59" s="48">
        <f t="shared" si="811"/>
        <v>18481.3</v>
      </c>
      <c r="DF59" s="48">
        <f t="shared" si="765"/>
        <v>18481.3</v>
      </c>
      <c r="DG59" s="48">
        <f t="shared" ref="DG59:DH59" si="853">SUM(DG60:DG61)</f>
        <v>300</v>
      </c>
      <c r="DH59" s="48">
        <f t="shared" si="853"/>
        <v>18181.3</v>
      </c>
      <c r="DI59" s="48">
        <f t="shared" si="766"/>
        <v>0</v>
      </c>
      <c r="DJ59" s="48">
        <f t="shared" ref="DJ59:DK59" si="854">SUM(DJ60:DJ61)</f>
        <v>0</v>
      </c>
      <c r="DK59" s="48">
        <f t="shared" si="854"/>
        <v>0</v>
      </c>
      <c r="DL59" s="48">
        <f t="shared" ref="DL59:DL65" si="855">+DM59+DP59</f>
        <v>73913.785000000003</v>
      </c>
      <c r="DM59" s="48">
        <f t="shared" ref="DM59:DM65" si="856">DN59+DO59</f>
        <v>73913.785000000003</v>
      </c>
      <c r="DN59" s="48">
        <f t="shared" si="817"/>
        <v>40144.315000000002</v>
      </c>
      <c r="DO59" s="48">
        <f t="shared" si="817"/>
        <v>33769.47</v>
      </c>
      <c r="DP59" s="48">
        <f t="shared" ref="DP59:DP65" si="857">DQ59+DR59</f>
        <v>0</v>
      </c>
      <c r="DQ59" s="48">
        <f t="shared" si="818"/>
        <v>0</v>
      </c>
      <c r="DR59" s="48">
        <f t="shared" si="818"/>
        <v>0</v>
      </c>
    </row>
    <row r="60" spans="1:122" s="3" customFormat="1" ht="15" customHeight="1" x14ac:dyDescent="0.25">
      <c r="A60" s="52"/>
      <c r="B60" s="50"/>
      <c r="C60" s="54" t="s">
        <v>56</v>
      </c>
      <c r="D60" s="48">
        <f t="shared" si="819"/>
        <v>0</v>
      </c>
      <c r="E60" s="48">
        <f t="shared" si="820"/>
        <v>0</v>
      </c>
      <c r="F60" s="93">
        <v>0</v>
      </c>
      <c r="G60" s="93">
        <v>0</v>
      </c>
      <c r="H60" s="48">
        <f t="shared" si="821"/>
        <v>0</v>
      </c>
      <c r="I60" s="93">
        <v>0</v>
      </c>
      <c r="J60" s="93">
        <v>0</v>
      </c>
      <c r="K60" s="48">
        <f t="shared" si="769"/>
        <v>334</v>
      </c>
      <c r="L60" s="48">
        <f t="shared" si="723"/>
        <v>334</v>
      </c>
      <c r="M60" s="93">
        <v>334</v>
      </c>
      <c r="N60" s="93">
        <v>0</v>
      </c>
      <c r="O60" s="48">
        <f t="shared" si="724"/>
        <v>0</v>
      </c>
      <c r="P60" s="93">
        <v>0</v>
      </c>
      <c r="Q60" s="93">
        <v>0</v>
      </c>
      <c r="R60" s="48">
        <f t="shared" si="772"/>
        <v>117</v>
      </c>
      <c r="S60" s="48">
        <f t="shared" si="726"/>
        <v>117</v>
      </c>
      <c r="T60" s="93">
        <v>0</v>
      </c>
      <c r="U60" s="93">
        <v>117</v>
      </c>
      <c r="V60" s="48">
        <f t="shared" si="727"/>
        <v>0</v>
      </c>
      <c r="W60" s="93">
        <v>0</v>
      </c>
      <c r="X60" s="93">
        <v>0</v>
      </c>
      <c r="Y60" s="48">
        <f t="shared" si="826"/>
        <v>451</v>
      </c>
      <c r="Z60" s="48">
        <f t="shared" si="827"/>
        <v>451</v>
      </c>
      <c r="AA60" s="93">
        <f t="shared" ref="AA60:AB65" si="858">+F60+M60+T60</f>
        <v>334</v>
      </c>
      <c r="AB60" s="93">
        <f t="shared" si="858"/>
        <v>117</v>
      </c>
      <c r="AC60" s="48">
        <f t="shared" si="829"/>
        <v>0</v>
      </c>
      <c r="AD60" s="93">
        <f t="shared" ref="AD60:AE65" si="859">+I60+P60+W60</f>
        <v>0</v>
      </c>
      <c r="AE60" s="93">
        <f t="shared" si="859"/>
        <v>0</v>
      </c>
      <c r="AF60" s="48">
        <f t="shared" si="778"/>
        <v>0</v>
      </c>
      <c r="AG60" s="48">
        <f t="shared" si="732"/>
        <v>0</v>
      </c>
      <c r="AH60" s="93">
        <v>0</v>
      </c>
      <c r="AI60" s="93">
        <v>0</v>
      </c>
      <c r="AJ60" s="48">
        <f t="shared" si="733"/>
        <v>0</v>
      </c>
      <c r="AK60" s="93">
        <v>0</v>
      </c>
      <c r="AL60" s="93">
        <v>0</v>
      </c>
      <c r="AM60" s="48">
        <f t="shared" si="781"/>
        <v>72.5</v>
      </c>
      <c r="AN60" s="48">
        <f t="shared" si="735"/>
        <v>72.5</v>
      </c>
      <c r="AO60" s="93">
        <v>72.5</v>
      </c>
      <c r="AP60" s="93">
        <v>0</v>
      </c>
      <c r="AQ60" s="48">
        <f t="shared" si="736"/>
        <v>0</v>
      </c>
      <c r="AR60" s="93">
        <v>0</v>
      </c>
      <c r="AS60" s="93">
        <v>0</v>
      </c>
      <c r="AT60" s="48">
        <f t="shared" si="784"/>
        <v>817.81500000000005</v>
      </c>
      <c r="AU60" s="48">
        <f t="shared" si="738"/>
        <v>817.81500000000005</v>
      </c>
      <c r="AV60" s="93">
        <v>817.81500000000005</v>
      </c>
      <c r="AW60" s="93">
        <v>0</v>
      </c>
      <c r="AX60" s="48">
        <f t="shared" si="739"/>
        <v>0</v>
      </c>
      <c r="AY60" s="93">
        <v>0</v>
      </c>
      <c r="AZ60" s="93">
        <v>0</v>
      </c>
      <c r="BA60" s="48">
        <f t="shared" si="787"/>
        <v>890.31500000000005</v>
      </c>
      <c r="BB60" s="48">
        <f t="shared" si="741"/>
        <v>890.31500000000005</v>
      </c>
      <c r="BC60" s="93">
        <f t="shared" ref="BC60:BD65" si="860">+AH60+AO60+AV60</f>
        <v>890.31500000000005</v>
      </c>
      <c r="BD60" s="93">
        <f t="shared" si="860"/>
        <v>0</v>
      </c>
      <c r="BE60" s="48">
        <f t="shared" si="742"/>
        <v>0</v>
      </c>
      <c r="BF60" s="93">
        <f t="shared" ref="BF60:BG65" si="861">+AK60+AR60+AY60</f>
        <v>0</v>
      </c>
      <c r="BG60" s="93">
        <f t="shared" si="861"/>
        <v>0</v>
      </c>
      <c r="BH60" s="48">
        <f t="shared" si="790"/>
        <v>0</v>
      </c>
      <c r="BI60" s="48">
        <f t="shared" si="744"/>
        <v>0</v>
      </c>
      <c r="BJ60" s="93">
        <v>0</v>
      </c>
      <c r="BK60" s="93">
        <v>0</v>
      </c>
      <c r="BL60" s="48">
        <f t="shared" si="745"/>
        <v>0</v>
      </c>
      <c r="BM60" s="93">
        <v>0</v>
      </c>
      <c r="BN60" s="93">
        <v>0</v>
      </c>
      <c r="BO60" s="48">
        <f t="shared" si="793"/>
        <v>7047.5</v>
      </c>
      <c r="BP60" s="48">
        <f t="shared" si="747"/>
        <v>7047.5</v>
      </c>
      <c r="BQ60" s="93">
        <v>0</v>
      </c>
      <c r="BR60" s="93">
        <v>7047.5</v>
      </c>
      <c r="BS60" s="48">
        <f t="shared" si="748"/>
        <v>0</v>
      </c>
      <c r="BT60" s="93">
        <v>0</v>
      </c>
      <c r="BU60" s="93">
        <v>0</v>
      </c>
      <c r="BV60" s="48">
        <f t="shared" si="796"/>
        <v>46423.67</v>
      </c>
      <c r="BW60" s="48">
        <f t="shared" si="750"/>
        <v>46423.67</v>
      </c>
      <c r="BX60" s="93">
        <v>38000</v>
      </c>
      <c r="BY60" s="93">
        <v>8423.67</v>
      </c>
      <c r="BZ60" s="48">
        <f t="shared" si="751"/>
        <v>0</v>
      </c>
      <c r="CA60" s="93">
        <v>0</v>
      </c>
      <c r="CB60" s="93">
        <v>0</v>
      </c>
      <c r="CC60" s="48">
        <f t="shared" si="799"/>
        <v>53471.17</v>
      </c>
      <c r="CD60" s="48">
        <f t="shared" si="753"/>
        <v>53471.17</v>
      </c>
      <c r="CE60" s="93">
        <f t="shared" ref="CE60:CF65" si="862">+BJ60+BQ60+BX60</f>
        <v>38000</v>
      </c>
      <c r="CF60" s="93">
        <f t="shared" si="862"/>
        <v>15471.17</v>
      </c>
      <c r="CG60" s="48">
        <f t="shared" si="754"/>
        <v>0</v>
      </c>
      <c r="CH60" s="93">
        <f t="shared" ref="CH60:CI65" si="863">+BM60+BT60+CA60</f>
        <v>0</v>
      </c>
      <c r="CI60" s="93">
        <f t="shared" si="863"/>
        <v>0</v>
      </c>
      <c r="CJ60" s="48">
        <f t="shared" si="802"/>
        <v>7662.5</v>
      </c>
      <c r="CK60" s="48">
        <f t="shared" si="756"/>
        <v>7662.5</v>
      </c>
      <c r="CL60" s="93">
        <v>0</v>
      </c>
      <c r="CM60" s="93">
        <v>7662.5</v>
      </c>
      <c r="CN60" s="48">
        <f t="shared" si="757"/>
        <v>0</v>
      </c>
      <c r="CO60" s="93">
        <v>0</v>
      </c>
      <c r="CP60" s="93">
        <v>0</v>
      </c>
      <c r="CQ60" s="48">
        <f t="shared" si="805"/>
        <v>2450</v>
      </c>
      <c r="CR60" s="48">
        <f t="shared" si="759"/>
        <v>2450</v>
      </c>
      <c r="CS60" s="93">
        <v>0</v>
      </c>
      <c r="CT60" s="93">
        <v>2450</v>
      </c>
      <c r="CU60" s="48">
        <f t="shared" si="760"/>
        <v>0</v>
      </c>
      <c r="CV60" s="93">
        <v>0</v>
      </c>
      <c r="CW60" s="93">
        <v>0</v>
      </c>
      <c r="CX60" s="48">
        <f t="shared" si="808"/>
        <v>8368.7999999999993</v>
      </c>
      <c r="CY60" s="48">
        <f t="shared" si="762"/>
        <v>8368.7999999999993</v>
      </c>
      <c r="CZ60" s="93">
        <v>300</v>
      </c>
      <c r="DA60" s="93">
        <v>8068.8</v>
      </c>
      <c r="DB60" s="48">
        <f t="shared" si="763"/>
        <v>0</v>
      </c>
      <c r="DC60" s="93">
        <v>0</v>
      </c>
      <c r="DD60" s="93">
        <v>0</v>
      </c>
      <c r="DE60" s="48">
        <f t="shared" si="811"/>
        <v>18481.3</v>
      </c>
      <c r="DF60" s="48">
        <f t="shared" si="765"/>
        <v>18481.3</v>
      </c>
      <c r="DG60" s="93">
        <f t="shared" ref="DG60:DH65" si="864">+CL60+CS60+CZ60</f>
        <v>300</v>
      </c>
      <c r="DH60" s="93">
        <f t="shared" si="864"/>
        <v>18181.3</v>
      </c>
      <c r="DI60" s="48">
        <f t="shared" si="766"/>
        <v>0</v>
      </c>
      <c r="DJ60" s="93">
        <f t="shared" ref="DJ60:DK65" si="865">+CO60+CV60+DC60</f>
        <v>0</v>
      </c>
      <c r="DK60" s="93">
        <f t="shared" si="865"/>
        <v>0</v>
      </c>
      <c r="DL60" s="48">
        <f t="shared" si="855"/>
        <v>73293.785000000003</v>
      </c>
      <c r="DM60" s="48">
        <f t="shared" si="856"/>
        <v>73293.785000000003</v>
      </c>
      <c r="DN60" s="93">
        <f t="shared" si="817"/>
        <v>39524.315000000002</v>
      </c>
      <c r="DO60" s="93">
        <f t="shared" si="817"/>
        <v>33769.47</v>
      </c>
      <c r="DP60" s="48">
        <f t="shared" si="857"/>
        <v>0</v>
      </c>
      <c r="DQ60" s="93">
        <f t="shared" si="818"/>
        <v>0</v>
      </c>
      <c r="DR60" s="93">
        <f t="shared" si="818"/>
        <v>0</v>
      </c>
    </row>
    <row r="61" spans="1:122" s="3" customFormat="1" ht="15" customHeight="1" x14ac:dyDescent="0.25">
      <c r="A61" s="52"/>
      <c r="B61" s="50"/>
      <c r="C61" s="54" t="s">
        <v>57</v>
      </c>
      <c r="D61" s="48">
        <f t="shared" si="819"/>
        <v>0</v>
      </c>
      <c r="E61" s="48">
        <f t="shared" si="820"/>
        <v>0</v>
      </c>
      <c r="F61" s="93">
        <v>0</v>
      </c>
      <c r="G61" s="93">
        <v>0</v>
      </c>
      <c r="H61" s="48">
        <f t="shared" si="821"/>
        <v>0</v>
      </c>
      <c r="I61" s="93">
        <v>0</v>
      </c>
      <c r="J61" s="93">
        <v>0</v>
      </c>
      <c r="K61" s="48">
        <f t="shared" si="769"/>
        <v>0</v>
      </c>
      <c r="L61" s="48">
        <f t="shared" si="723"/>
        <v>0</v>
      </c>
      <c r="M61" s="93">
        <v>0</v>
      </c>
      <c r="N61" s="93">
        <v>0</v>
      </c>
      <c r="O61" s="48">
        <f t="shared" si="724"/>
        <v>0</v>
      </c>
      <c r="P61" s="93">
        <v>0</v>
      </c>
      <c r="Q61" s="93">
        <v>0</v>
      </c>
      <c r="R61" s="48">
        <f t="shared" si="772"/>
        <v>0</v>
      </c>
      <c r="S61" s="48">
        <f t="shared" si="726"/>
        <v>0</v>
      </c>
      <c r="T61" s="93">
        <v>0</v>
      </c>
      <c r="U61" s="93">
        <v>0</v>
      </c>
      <c r="V61" s="48">
        <f t="shared" si="727"/>
        <v>0</v>
      </c>
      <c r="W61" s="93">
        <v>0</v>
      </c>
      <c r="X61" s="93">
        <v>0</v>
      </c>
      <c r="Y61" s="48">
        <f t="shared" si="826"/>
        <v>0</v>
      </c>
      <c r="Z61" s="48">
        <f t="shared" si="827"/>
        <v>0</v>
      </c>
      <c r="AA61" s="93">
        <f t="shared" si="858"/>
        <v>0</v>
      </c>
      <c r="AB61" s="93">
        <f t="shared" si="858"/>
        <v>0</v>
      </c>
      <c r="AC61" s="48">
        <f t="shared" si="829"/>
        <v>0</v>
      </c>
      <c r="AD61" s="93">
        <f t="shared" si="859"/>
        <v>0</v>
      </c>
      <c r="AE61" s="93">
        <f t="shared" si="859"/>
        <v>0</v>
      </c>
      <c r="AF61" s="48">
        <f t="shared" si="778"/>
        <v>620</v>
      </c>
      <c r="AG61" s="48">
        <f t="shared" si="732"/>
        <v>620</v>
      </c>
      <c r="AH61" s="93">
        <v>620</v>
      </c>
      <c r="AI61" s="93">
        <v>0</v>
      </c>
      <c r="AJ61" s="48">
        <f t="shared" si="733"/>
        <v>0</v>
      </c>
      <c r="AK61" s="93">
        <v>0</v>
      </c>
      <c r="AL61" s="93">
        <v>0</v>
      </c>
      <c r="AM61" s="48">
        <f t="shared" si="781"/>
        <v>0</v>
      </c>
      <c r="AN61" s="48">
        <f t="shared" si="735"/>
        <v>0</v>
      </c>
      <c r="AO61" s="93">
        <v>0</v>
      </c>
      <c r="AP61" s="93">
        <v>0</v>
      </c>
      <c r="AQ61" s="48">
        <f t="shared" si="736"/>
        <v>0</v>
      </c>
      <c r="AR61" s="93">
        <v>0</v>
      </c>
      <c r="AS61" s="93">
        <v>0</v>
      </c>
      <c r="AT61" s="48">
        <f t="shared" si="784"/>
        <v>0</v>
      </c>
      <c r="AU61" s="48">
        <f t="shared" si="738"/>
        <v>0</v>
      </c>
      <c r="AV61" s="93">
        <v>0</v>
      </c>
      <c r="AW61" s="93">
        <v>0</v>
      </c>
      <c r="AX61" s="48">
        <f t="shared" si="739"/>
        <v>0</v>
      </c>
      <c r="AY61" s="93">
        <v>0</v>
      </c>
      <c r="AZ61" s="93">
        <v>0</v>
      </c>
      <c r="BA61" s="48">
        <f t="shared" si="787"/>
        <v>620</v>
      </c>
      <c r="BB61" s="48">
        <f t="shared" si="741"/>
        <v>620</v>
      </c>
      <c r="BC61" s="93">
        <f t="shared" si="860"/>
        <v>620</v>
      </c>
      <c r="BD61" s="93">
        <f t="shared" si="860"/>
        <v>0</v>
      </c>
      <c r="BE61" s="48">
        <f t="shared" si="742"/>
        <v>0</v>
      </c>
      <c r="BF61" s="93">
        <f t="shared" si="861"/>
        <v>0</v>
      </c>
      <c r="BG61" s="93">
        <f t="shared" si="861"/>
        <v>0</v>
      </c>
      <c r="BH61" s="48">
        <f t="shared" si="790"/>
        <v>0</v>
      </c>
      <c r="BI61" s="48">
        <f t="shared" si="744"/>
        <v>0</v>
      </c>
      <c r="BJ61" s="93">
        <v>0</v>
      </c>
      <c r="BK61" s="93">
        <v>0</v>
      </c>
      <c r="BL61" s="48">
        <f t="shared" si="745"/>
        <v>0</v>
      </c>
      <c r="BM61" s="93">
        <v>0</v>
      </c>
      <c r="BN61" s="93">
        <v>0</v>
      </c>
      <c r="BO61" s="48">
        <f t="shared" si="793"/>
        <v>0</v>
      </c>
      <c r="BP61" s="48">
        <f t="shared" si="747"/>
        <v>0</v>
      </c>
      <c r="BQ61" s="93">
        <v>0</v>
      </c>
      <c r="BR61" s="93">
        <v>0</v>
      </c>
      <c r="BS61" s="48">
        <f t="shared" si="748"/>
        <v>0</v>
      </c>
      <c r="BT61" s="93">
        <v>0</v>
      </c>
      <c r="BU61" s="93">
        <v>0</v>
      </c>
      <c r="BV61" s="48">
        <f t="shared" si="796"/>
        <v>0</v>
      </c>
      <c r="BW61" s="48">
        <f t="shared" si="750"/>
        <v>0</v>
      </c>
      <c r="BX61" s="93">
        <v>0</v>
      </c>
      <c r="BY61" s="93">
        <v>0</v>
      </c>
      <c r="BZ61" s="48">
        <f t="shared" si="751"/>
        <v>0</v>
      </c>
      <c r="CA61" s="93">
        <v>0</v>
      </c>
      <c r="CB61" s="93">
        <v>0</v>
      </c>
      <c r="CC61" s="48">
        <f t="shared" si="799"/>
        <v>0</v>
      </c>
      <c r="CD61" s="48">
        <f t="shared" si="753"/>
        <v>0</v>
      </c>
      <c r="CE61" s="93">
        <f t="shared" si="862"/>
        <v>0</v>
      </c>
      <c r="CF61" s="93">
        <f t="shared" si="862"/>
        <v>0</v>
      </c>
      <c r="CG61" s="48">
        <f t="shared" si="754"/>
        <v>0</v>
      </c>
      <c r="CH61" s="93">
        <f t="shared" si="863"/>
        <v>0</v>
      </c>
      <c r="CI61" s="93">
        <f t="shared" si="863"/>
        <v>0</v>
      </c>
      <c r="CJ61" s="48">
        <f t="shared" si="802"/>
        <v>0</v>
      </c>
      <c r="CK61" s="48">
        <f t="shared" si="756"/>
        <v>0</v>
      </c>
      <c r="CL61" s="93">
        <v>0</v>
      </c>
      <c r="CM61" s="93">
        <v>0</v>
      </c>
      <c r="CN61" s="48">
        <f t="shared" si="757"/>
        <v>0</v>
      </c>
      <c r="CO61" s="93">
        <v>0</v>
      </c>
      <c r="CP61" s="93">
        <v>0</v>
      </c>
      <c r="CQ61" s="48">
        <f t="shared" si="805"/>
        <v>0</v>
      </c>
      <c r="CR61" s="48">
        <f t="shared" si="759"/>
        <v>0</v>
      </c>
      <c r="CS61" s="93">
        <v>0</v>
      </c>
      <c r="CT61" s="93">
        <v>0</v>
      </c>
      <c r="CU61" s="48">
        <f t="shared" si="760"/>
        <v>0</v>
      </c>
      <c r="CV61" s="93">
        <v>0</v>
      </c>
      <c r="CW61" s="93">
        <v>0</v>
      </c>
      <c r="CX61" s="48">
        <f t="shared" si="808"/>
        <v>0</v>
      </c>
      <c r="CY61" s="48">
        <f t="shared" si="762"/>
        <v>0</v>
      </c>
      <c r="CZ61" s="93">
        <v>0</v>
      </c>
      <c r="DA61" s="93">
        <v>0</v>
      </c>
      <c r="DB61" s="48">
        <f t="shared" si="763"/>
        <v>0</v>
      </c>
      <c r="DC61" s="93">
        <v>0</v>
      </c>
      <c r="DD61" s="93">
        <v>0</v>
      </c>
      <c r="DE61" s="48">
        <f t="shared" si="811"/>
        <v>0</v>
      </c>
      <c r="DF61" s="48">
        <f t="shared" si="765"/>
        <v>0</v>
      </c>
      <c r="DG61" s="93">
        <f t="shared" si="864"/>
        <v>0</v>
      </c>
      <c r="DH61" s="93">
        <f t="shared" si="864"/>
        <v>0</v>
      </c>
      <c r="DI61" s="48">
        <f t="shared" si="766"/>
        <v>0</v>
      </c>
      <c r="DJ61" s="93">
        <f t="shared" si="865"/>
        <v>0</v>
      </c>
      <c r="DK61" s="93">
        <f t="shared" si="865"/>
        <v>0</v>
      </c>
      <c r="DL61" s="48">
        <f t="shared" si="855"/>
        <v>620</v>
      </c>
      <c r="DM61" s="48">
        <f t="shared" si="856"/>
        <v>620</v>
      </c>
      <c r="DN61" s="93">
        <f t="shared" si="817"/>
        <v>620</v>
      </c>
      <c r="DO61" s="93">
        <f t="shared" si="817"/>
        <v>0</v>
      </c>
      <c r="DP61" s="48">
        <f t="shared" si="857"/>
        <v>0</v>
      </c>
      <c r="DQ61" s="93">
        <f t="shared" si="818"/>
        <v>0</v>
      </c>
      <c r="DR61" s="93">
        <f t="shared" si="818"/>
        <v>0</v>
      </c>
    </row>
    <row r="62" spans="1:122" s="3" customFormat="1" ht="15" customHeight="1" x14ac:dyDescent="0.25">
      <c r="A62" s="52"/>
      <c r="B62" s="50"/>
      <c r="C62" s="51" t="s">
        <v>58</v>
      </c>
      <c r="D62" s="48">
        <f t="shared" si="819"/>
        <v>0</v>
      </c>
      <c r="E62" s="48">
        <f t="shared" si="820"/>
        <v>0</v>
      </c>
      <c r="F62" s="93">
        <v>0</v>
      </c>
      <c r="G62" s="93">
        <v>0</v>
      </c>
      <c r="H62" s="48">
        <f t="shared" si="821"/>
        <v>0</v>
      </c>
      <c r="I62" s="93">
        <v>0</v>
      </c>
      <c r="J62" s="93">
        <v>0</v>
      </c>
      <c r="K62" s="48">
        <f t="shared" si="769"/>
        <v>0</v>
      </c>
      <c r="L62" s="48">
        <f t="shared" si="723"/>
        <v>0</v>
      </c>
      <c r="M62" s="93">
        <v>0</v>
      </c>
      <c r="N62" s="93">
        <v>0</v>
      </c>
      <c r="O62" s="48">
        <f t="shared" si="724"/>
        <v>0</v>
      </c>
      <c r="P62" s="93">
        <v>0</v>
      </c>
      <c r="Q62" s="93">
        <v>0</v>
      </c>
      <c r="R62" s="48">
        <f t="shared" si="772"/>
        <v>0</v>
      </c>
      <c r="S62" s="48">
        <f t="shared" si="726"/>
        <v>0</v>
      </c>
      <c r="T62" s="93">
        <v>0</v>
      </c>
      <c r="U62" s="93">
        <v>0</v>
      </c>
      <c r="V62" s="48">
        <f t="shared" si="727"/>
        <v>0</v>
      </c>
      <c r="W62" s="93">
        <v>0</v>
      </c>
      <c r="X62" s="93">
        <v>0</v>
      </c>
      <c r="Y62" s="48">
        <f t="shared" si="826"/>
        <v>0</v>
      </c>
      <c r="Z62" s="48">
        <f t="shared" si="827"/>
        <v>0</v>
      </c>
      <c r="AA62" s="93">
        <f t="shared" si="858"/>
        <v>0</v>
      </c>
      <c r="AB62" s="93">
        <f t="shared" si="858"/>
        <v>0</v>
      </c>
      <c r="AC62" s="48">
        <f t="shared" si="829"/>
        <v>0</v>
      </c>
      <c r="AD62" s="93">
        <f t="shared" si="859"/>
        <v>0</v>
      </c>
      <c r="AE62" s="93">
        <f t="shared" si="859"/>
        <v>0</v>
      </c>
      <c r="AF62" s="48">
        <f t="shared" si="778"/>
        <v>0</v>
      </c>
      <c r="AG62" s="48">
        <f t="shared" si="732"/>
        <v>0</v>
      </c>
      <c r="AH62" s="93">
        <v>0</v>
      </c>
      <c r="AI62" s="93">
        <v>0</v>
      </c>
      <c r="AJ62" s="48">
        <f t="shared" si="733"/>
        <v>0</v>
      </c>
      <c r="AK62" s="93">
        <v>0</v>
      </c>
      <c r="AL62" s="93">
        <v>0</v>
      </c>
      <c r="AM62" s="48">
        <f t="shared" si="781"/>
        <v>0</v>
      </c>
      <c r="AN62" s="48">
        <f t="shared" si="735"/>
        <v>0</v>
      </c>
      <c r="AO62" s="93">
        <v>0</v>
      </c>
      <c r="AP62" s="93">
        <v>0</v>
      </c>
      <c r="AQ62" s="48">
        <f t="shared" si="736"/>
        <v>0</v>
      </c>
      <c r="AR62" s="93">
        <v>0</v>
      </c>
      <c r="AS62" s="93">
        <v>0</v>
      </c>
      <c r="AT62" s="48">
        <f t="shared" si="784"/>
        <v>0</v>
      </c>
      <c r="AU62" s="48">
        <f t="shared" si="738"/>
        <v>0</v>
      </c>
      <c r="AV62" s="93">
        <v>0</v>
      </c>
      <c r="AW62" s="93">
        <v>0</v>
      </c>
      <c r="AX62" s="48">
        <f t="shared" si="739"/>
        <v>0</v>
      </c>
      <c r="AY62" s="93">
        <v>0</v>
      </c>
      <c r="AZ62" s="93">
        <v>0</v>
      </c>
      <c r="BA62" s="48">
        <f t="shared" si="787"/>
        <v>0</v>
      </c>
      <c r="BB62" s="48">
        <f t="shared" si="741"/>
        <v>0</v>
      </c>
      <c r="BC62" s="93">
        <f t="shared" si="860"/>
        <v>0</v>
      </c>
      <c r="BD62" s="93">
        <f t="shared" si="860"/>
        <v>0</v>
      </c>
      <c r="BE62" s="48">
        <f t="shared" si="742"/>
        <v>0</v>
      </c>
      <c r="BF62" s="93">
        <f t="shared" si="861"/>
        <v>0</v>
      </c>
      <c r="BG62" s="93">
        <f t="shared" si="861"/>
        <v>0</v>
      </c>
      <c r="BH62" s="48">
        <f t="shared" si="790"/>
        <v>0</v>
      </c>
      <c r="BI62" s="48">
        <f t="shared" si="744"/>
        <v>0</v>
      </c>
      <c r="BJ62" s="93">
        <v>0</v>
      </c>
      <c r="BK62" s="93">
        <v>0</v>
      </c>
      <c r="BL62" s="48">
        <f t="shared" si="745"/>
        <v>0</v>
      </c>
      <c r="BM62" s="93">
        <v>0</v>
      </c>
      <c r="BN62" s="93">
        <v>0</v>
      </c>
      <c r="BO62" s="48">
        <f t="shared" si="793"/>
        <v>0</v>
      </c>
      <c r="BP62" s="48">
        <f t="shared" si="747"/>
        <v>0</v>
      </c>
      <c r="BQ62" s="93">
        <v>0</v>
      </c>
      <c r="BR62" s="93">
        <v>0</v>
      </c>
      <c r="BS62" s="48">
        <f t="shared" si="748"/>
        <v>0</v>
      </c>
      <c r="BT62" s="93">
        <v>0</v>
      </c>
      <c r="BU62" s="93">
        <v>0</v>
      </c>
      <c r="BV62" s="48">
        <f t="shared" si="796"/>
        <v>0</v>
      </c>
      <c r="BW62" s="48">
        <f t="shared" si="750"/>
        <v>0</v>
      </c>
      <c r="BX62" s="93">
        <v>0</v>
      </c>
      <c r="BY62" s="93">
        <v>0</v>
      </c>
      <c r="BZ62" s="48">
        <f t="shared" si="751"/>
        <v>0</v>
      </c>
      <c r="CA62" s="93">
        <v>0</v>
      </c>
      <c r="CB62" s="93">
        <v>0</v>
      </c>
      <c r="CC62" s="48">
        <f t="shared" si="799"/>
        <v>0</v>
      </c>
      <c r="CD62" s="48">
        <f t="shared" si="753"/>
        <v>0</v>
      </c>
      <c r="CE62" s="93">
        <f t="shared" si="862"/>
        <v>0</v>
      </c>
      <c r="CF62" s="93">
        <f t="shared" si="862"/>
        <v>0</v>
      </c>
      <c r="CG62" s="48">
        <f t="shared" si="754"/>
        <v>0</v>
      </c>
      <c r="CH62" s="93">
        <f t="shared" si="863"/>
        <v>0</v>
      </c>
      <c r="CI62" s="93">
        <f t="shared" si="863"/>
        <v>0</v>
      </c>
      <c r="CJ62" s="48">
        <f t="shared" si="802"/>
        <v>0</v>
      </c>
      <c r="CK62" s="48">
        <f t="shared" si="756"/>
        <v>0</v>
      </c>
      <c r="CL62" s="93">
        <v>0</v>
      </c>
      <c r="CM62" s="93">
        <v>0</v>
      </c>
      <c r="CN62" s="48">
        <f t="shared" si="757"/>
        <v>0</v>
      </c>
      <c r="CO62" s="93">
        <v>0</v>
      </c>
      <c r="CP62" s="93">
        <v>0</v>
      </c>
      <c r="CQ62" s="48">
        <f t="shared" si="805"/>
        <v>0</v>
      </c>
      <c r="CR62" s="48">
        <f t="shared" si="759"/>
        <v>0</v>
      </c>
      <c r="CS62" s="93">
        <v>0</v>
      </c>
      <c r="CT62" s="93">
        <v>0</v>
      </c>
      <c r="CU62" s="48">
        <f t="shared" si="760"/>
        <v>0</v>
      </c>
      <c r="CV62" s="93">
        <v>0</v>
      </c>
      <c r="CW62" s="93">
        <v>0</v>
      </c>
      <c r="CX62" s="48">
        <f t="shared" si="808"/>
        <v>0</v>
      </c>
      <c r="CY62" s="48">
        <f t="shared" si="762"/>
        <v>0</v>
      </c>
      <c r="CZ62" s="93">
        <v>0</v>
      </c>
      <c r="DA62" s="93">
        <v>0</v>
      </c>
      <c r="DB62" s="48">
        <f t="shared" si="763"/>
        <v>0</v>
      </c>
      <c r="DC62" s="93">
        <v>0</v>
      </c>
      <c r="DD62" s="93">
        <v>0</v>
      </c>
      <c r="DE62" s="48">
        <f t="shared" si="811"/>
        <v>0</v>
      </c>
      <c r="DF62" s="48">
        <f t="shared" si="765"/>
        <v>0</v>
      </c>
      <c r="DG62" s="93">
        <f t="shared" si="864"/>
        <v>0</v>
      </c>
      <c r="DH62" s="93">
        <f t="shared" si="864"/>
        <v>0</v>
      </c>
      <c r="DI62" s="48">
        <f t="shared" si="766"/>
        <v>0</v>
      </c>
      <c r="DJ62" s="93">
        <f t="shared" si="865"/>
        <v>0</v>
      </c>
      <c r="DK62" s="93">
        <f t="shared" si="865"/>
        <v>0</v>
      </c>
      <c r="DL62" s="48">
        <f t="shared" si="855"/>
        <v>0</v>
      </c>
      <c r="DM62" s="48">
        <f t="shared" si="856"/>
        <v>0</v>
      </c>
      <c r="DN62" s="93">
        <f t="shared" si="817"/>
        <v>0</v>
      </c>
      <c r="DO62" s="93">
        <f t="shared" si="817"/>
        <v>0</v>
      </c>
      <c r="DP62" s="48">
        <f t="shared" si="857"/>
        <v>0</v>
      </c>
      <c r="DQ62" s="93">
        <f t="shared" si="818"/>
        <v>0</v>
      </c>
      <c r="DR62" s="93">
        <f t="shared" si="818"/>
        <v>0</v>
      </c>
    </row>
    <row r="63" spans="1:122" s="3" customFormat="1" ht="15" customHeight="1" x14ac:dyDescent="0.25">
      <c r="A63" s="52"/>
      <c r="B63" s="50"/>
      <c r="C63" s="51" t="s">
        <v>59</v>
      </c>
      <c r="D63" s="48">
        <f t="shared" si="819"/>
        <v>0</v>
      </c>
      <c r="E63" s="48">
        <f t="shared" si="820"/>
        <v>0</v>
      </c>
      <c r="F63" s="93">
        <v>0</v>
      </c>
      <c r="G63" s="93">
        <v>0</v>
      </c>
      <c r="H63" s="48">
        <f t="shared" si="821"/>
        <v>0</v>
      </c>
      <c r="I63" s="93">
        <v>0</v>
      </c>
      <c r="J63" s="93">
        <v>0</v>
      </c>
      <c r="K63" s="48">
        <f t="shared" si="769"/>
        <v>0</v>
      </c>
      <c r="L63" s="48">
        <f t="shared" si="723"/>
        <v>0</v>
      </c>
      <c r="M63" s="93">
        <v>0</v>
      </c>
      <c r="N63" s="93">
        <v>0</v>
      </c>
      <c r="O63" s="48">
        <f t="shared" si="724"/>
        <v>0</v>
      </c>
      <c r="P63" s="93">
        <v>0</v>
      </c>
      <c r="Q63" s="93">
        <v>0</v>
      </c>
      <c r="R63" s="48">
        <f t="shared" si="772"/>
        <v>0</v>
      </c>
      <c r="S63" s="48">
        <f t="shared" si="726"/>
        <v>0</v>
      </c>
      <c r="T63" s="93">
        <v>0</v>
      </c>
      <c r="U63" s="93">
        <v>0</v>
      </c>
      <c r="V63" s="48">
        <f t="shared" si="727"/>
        <v>0</v>
      </c>
      <c r="W63" s="93">
        <v>0</v>
      </c>
      <c r="X63" s="93">
        <v>0</v>
      </c>
      <c r="Y63" s="48">
        <f t="shared" si="826"/>
        <v>0</v>
      </c>
      <c r="Z63" s="48">
        <f t="shared" si="827"/>
        <v>0</v>
      </c>
      <c r="AA63" s="93">
        <f t="shared" si="858"/>
        <v>0</v>
      </c>
      <c r="AB63" s="93">
        <f t="shared" si="858"/>
        <v>0</v>
      </c>
      <c r="AC63" s="48">
        <f t="shared" si="829"/>
        <v>0</v>
      </c>
      <c r="AD63" s="93">
        <f t="shared" si="859"/>
        <v>0</v>
      </c>
      <c r="AE63" s="93">
        <f t="shared" si="859"/>
        <v>0</v>
      </c>
      <c r="AF63" s="48">
        <f t="shared" si="778"/>
        <v>0</v>
      </c>
      <c r="AG63" s="48">
        <f t="shared" si="732"/>
        <v>0</v>
      </c>
      <c r="AH63" s="93">
        <v>0</v>
      </c>
      <c r="AI63" s="93">
        <v>0</v>
      </c>
      <c r="AJ63" s="48">
        <f t="shared" si="733"/>
        <v>0</v>
      </c>
      <c r="AK63" s="93">
        <v>0</v>
      </c>
      <c r="AL63" s="93">
        <v>0</v>
      </c>
      <c r="AM63" s="48">
        <f t="shared" si="781"/>
        <v>700</v>
      </c>
      <c r="AN63" s="48">
        <f t="shared" si="735"/>
        <v>700</v>
      </c>
      <c r="AO63" s="93">
        <v>0</v>
      </c>
      <c r="AP63" s="93">
        <v>700</v>
      </c>
      <c r="AQ63" s="48">
        <f t="shared" si="736"/>
        <v>0</v>
      </c>
      <c r="AR63" s="93">
        <v>0</v>
      </c>
      <c r="AS63" s="93">
        <v>0</v>
      </c>
      <c r="AT63" s="48">
        <f t="shared" si="784"/>
        <v>282.60000000000002</v>
      </c>
      <c r="AU63" s="48">
        <f t="shared" si="738"/>
        <v>282.60000000000002</v>
      </c>
      <c r="AV63" s="93">
        <v>141.30000000000001</v>
      </c>
      <c r="AW63" s="93">
        <v>141.30000000000001</v>
      </c>
      <c r="AX63" s="48">
        <f t="shared" si="739"/>
        <v>0</v>
      </c>
      <c r="AY63" s="93">
        <v>0</v>
      </c>
      <c r="AZ63" s="93">
        <v>0</v>
      </c>
      <c r="BA63" s="48">
        <f t="shared" si="787"/>
        <v>982.59999999999991</v>
      </c>
      <c r="BB63" s="48">
        <f t="shared" si="741"/>
        <v>982.59999999999991</v>
      </c>
      <c r="BC63" s="93">
        <f t="shared" si="860"/>
        <v>141.30000000000001</v>
      </c>
      <c r="BD63" s="93">
        <f t="shared" si="860"/>
        <v>841.3</v>
      </c>
      <c r="BE63" s="48">
        <f t="shared" si="742"/>
        <v>0</v>
      </c>
      <c r="BF63" s="93">
        <f t="shared" si="861"/>
        <v>0</v>
      </c>
      <c r="BG63" s="93">
        <f t="shared" si="861"/>
        <v>0</v>
      </c>
      <c r="BH63" s="48">
        <f t="shared" si="790"/>
        <v>0</v>
      </c>
      <c r="BI63" s="48">
        <f t="shared" si="744"/>
        <v>0</v>
      </c>
      <c r="BJ63" s="93">
        <v>0</v>
      </c>
      <c r="BK63" s="93">
        <v>0</v>
      </c>
      <c r="BL63" s="48">
        <f t="shared" si="745"/>
        <v>0</v>
      </c>
      <c r="BM63" s="93">
        <v>0</v>
      </c>
      <c r="BN63" s="93">
        <v>0</v>
      </c>
      <c r="BO63" s="48">
        <f t="shared" si="793"/>
        <v>0</v>
      </c>
      <c r="BP63" s="48">
        <f t="shared" si="747"/>
        <v>0</v>
      </c>
      <c r="BQ63" s="93">
        <v>0</v>
      </c>
      <c r="BR63" s="93">
        <v>0</v>
      </c>
      <c r="BS63" s="48">
        <f t="shared" si="748"/>
        <v>0</v>
      </c>
      <c r="BT63" s="93">
        <v>0</v>
      </c>
      <c r="BU63" s="93">
        <v>0</v>
      </c>
      <c r="BV63" s="48">
        <f t="shared" si="796"/>
        <v>0</v>
      </c>
      <c r="BW63" s="48">
        <f t="shared" si="750"/>
        <v>0</v>
      </c>
      <c r="BX63" s="93">
        <v>0</v>
      </c>
      <c r="BY63" s="93">
        <v>0</v>
      </c>
      <c r="BZ63" s="48">
        <f t="shared" si="751"/>
        <v>0</v>
      </c>
      <c r="CA63" s="93">
        <v>0</v>
      </c>
      <c r="CB63" s="93">
        <v>0</v>
      </c>
      <c r="CC63" s="48">
        <f t="shared" si="799"/>
        <v>0</v>
      </c>
      <c r="CD63" s="48">
        <f t="shared" si="753"/>
        <v>0</v>
      </c>
      <c r="CE63" s="93">
        <f t="shared" si="862"/>
        <v>0</v>
      </c>
      <c r="CF63" s="93">
        <f t="shared" si="862"/>
        <v>0</v>
      </c>
      <c r="CG63" s="48">
        <f t="shared" si="754"/>
        <v>0</v>
      </c>
      <c r="CH63" s="93">
        <f t="shared" si="863"/>
        <v>0</v>
      </c>
      <c r="CI63" s="93">
        <f t="shared" si="863"/>
        <v>0</v>
      </c>
      <c r="CJ63" s="48">
        <f t="shared" si="802"/>
        <v>0</v>
      </c>
      <c r="CK63" s="48">
        <f t="shared" si="756"/>
        <v>0</v>
      </c>
      <c r="CL63" s="93">
        <v>0</v>
      </c>
      <c r="CM63" s="93">
        <v>0</v>
      </c>
      <c r="CN63" s="48">
        <f t="shared" si="757"/>
        <v>0</v>
      </c>
      <c r="CO63" s="93">
        <v>0</v>
      </c>
      <c r="CP63" s="93">
        <v>0</v>
      </c>
      <c r="CQ63" s="48">
        <f t="shared" si="805"/>
        <v>0</v>
      </c>
      <c r="CR63" s="48">
        <f t="shared" si="759"/>
        <v>0</v>
      </c>
      <c r="CS63" s="93">
        <v>0</v>
      </c>
      <c r="CT63" s="93">
        <v>0</v>
      </c>
      <c r="CU63" s="48">
        <f t="shared" si="760"/>
        <v>0</v>
      </c>
      <c r="CV63" s="93">
        <v>0</v>
      </c>
      <c r="CW63" s="93">
        <v>0</v>
      </c>
      <c r="CX63" s="48">
        <f t="shared" si="808"/>
        <v>0</v>
      </c>
      <c r="CY63" s="48">
        <f t="shared" si="762"/>
        <v>0</v>
      </c>
      <c r="CZ63" s="93">
        <v>0</v>
      </c>
      <c r="DA63" s="93">
        <v>0</v>
      </c>
      <c r="DB63" s="48">
        <f t="shared" si="763"/>
        <v>0</v>
      </c>
      <c r="DC63" s="93">
        <v>0</v>
      </c>
      <c r="DD63" s="93">
        <v>0</v>
      </c>
      <c r="DE63" s="48">
        <f t="shared" si="811"/>
        <v>0</v>
      </c>
      <c r="DF63" s="48">
        <f t="shared" si="765"/>
        <v>0</v>
      </c>
      <c r="DG63" s="93">
        <f t="shared" si="864"/>
        <v>0</v>
      </c>
      <c r="DH63" s="93">
        <f t="shared" si="864"/>
        <v>0</v>
      </c>
      <c r="DI63" s="48">
        <f t="shared" si="766"/>
        <v>0</v>
      </c>
      <c r="DJ63" s="93">
        <f t="shared" si="865"/>
        <v>0</v>
      </c>
      <c r="DK63" s="93">
        <f t="shared" si="865"/>
        <v>0</v>
      </c>
      <c r="DL63" s="48">
        <f t="shared" si="855"/>
        <v>982.59999999999991</v>
      </c>
      <c r="DM63" s="48">
        <f t="shared" si="856"/>
        <v>982.59999999999991</v>
      </c>
      <c r="DN63" s="93">
        <f t="shared" si="817"/>
        <v>141.30000000000001</v>
      </c>
      <c r="DO63" s="93">
        <f t="shared" si="817"/>
        <v>841.3</v>
      </c>
      <c r="DP63" s="48">
        <f t="shared" si="857"/>
        <v>0</v>
      </c>
      <c r="DQ63" s="93">
        <f t="shared" si="818"/>
        <v>0</v>
      </c>
      <c r="DR63" s="93">
        <f t="shared" si="818"/>
        <v>0</v>
      </c>
    </row>
    <row r="64" spans="1:122" s="3" customFormat="1" ht="15" customHeight="1" x14ac:dyDescent="0.25">
      <c r="A64" s="52"/>
      <c r="B64" s="50"/>
      <c r="C64" s="51" t="s">
        <v>51</v>
      </c>
      <c r="D64" s="48">
        <f t="shared" si="819"/>
        <v>53249.656999999999</v>
      </c>
      <c r="E64" s="48">
        <f t="shared" si="820"/>
        <v>53249.656999999999</v>
      </c>
      <c r="F64" s="93">
        <v>100</v>
      </c>
      <c r="G64" s="93">
        <v>53149.656999999999</v>
      </c>
      <c r="H64" s="48">
        <f t="shared" si="821"/>
        <v>0</v>
      </c>
      <c r="I64" s="93">
        <v>0</v>
      </c>
      <c r="J64" s="93">
        <v>0</v>
      </c>
      <c r="K64" s="48">
        <f t="shared" si="769"/>
        <v>77497.853000000003</v>
      </c>
      <c r="L64" s="48">
        <f t="shared" si="723"/>
        <v>77497.853000000003</v>
      </c>
      <c r="M64" s="93">
        <v>58</v>
      </c>
      <c r="N64" s="93">
        <v>77439.853000000003</v>
      </c>
      <c r="O64" s="48">
        <f t="shared" si="724"/>
        <v>0</v>
      </c>
      <c r="P64" s="93">
        <v>0</v>
      </c>
      <c r="Q64" s="93">
        <v>0</v>
      </c>
      <c r="R64" s="48">
        <f t="shared" si="772"/>
        <v>70587.536999999997</v>
      </c>
      <c r="S64" s="48">
        <f t="shared" si="726"/>
        <v>70587.536999999997</v>
      </c>
      <c r="T64" s="93">
        <v>646</v>
      </c>
      <c r="U64" s="93">
        <v>69941.536999999997</v>
      </c>
      <c r="V64" s="48">
        <f t="shared" si="727"/>
        <v>0</v>
      </c>
      <c r="W64" s="93">
        <v>0</v>
      </c>
      <c r="X64" s="93">
        <v>0</v>
      </c>
      <c r="Y64" s="48">
        <f t="shared" si="826"/>
        <v>201335.04700000002</v>
      </c>
      <c r="Z64" s="48">
        <f t="shared" si="827"/>
        <v>201335.04700000002</v>
      </c>
      <c r="AA64" s="93">
        <f t="shared" si="858"/>
        <v>804</v>
      </c>
      <c r="AB64" s="93">
        <f t="shared" si="858"/>
        <v>200531.04700000002</v>
      </c>
      <c r="AC64" s="48">
        <f t="shared" si="829"/>
        <v>0</v>
      </c>
      <c r="AD64" s="93">
        <f t="shared" si="859"/>
        <v>0</v>
      </c>
      <c r="AE64" s="93">
        <f t="shared" si="859"/>
        <v>0</v>
      </c>
      <c r="AF64" s="48">
        <f t="shared" si="778"/>
        <v>46119.834000000003</v>
      </c>
      <c r="AG64" s="48">
        <f t="shared" si="732"/>
        <v>46119.834000000003</v>
      </c>
      <c r="AH64" s="93">
        <v>221</v>
      </c>
      <c r="AI64" s="93">
        <v>45898.834000000003</v>
      </c>
      <c r="AJ64" s="48">
        <f t="shared" si="733"/>
        <v>0</v>
      </c>
      <c r="AK64" s="93">
        <v>0</v>
      </c>
      <c r="AL64" s="93">
        <v>0</v>
      </c>
      <c r="AM64" s="48">
        <f t="shared" si="781"/>
        <v>68753.921000000002</v>
      </c>
      <c r="AN64" s="48">
        <f t="shared" si="735"/>
        <v>68753.921000000002</v>
      </c>
      <c r="AO64" s="93">
        <v>2229.3270000000002</v>
      </c>
      <c r="AP64" s="93">
        <v>66524.593999999997</v>
      </c>
      <c r="AQ64" s="48">
        <f t="shared" si="736"/>
        <v>0</v>
      </c>
      <c r="AR64" s="93">
        <v>0</v>
      </c>
      <c r="AS64" s="93">
        <v>0</v>
      </c>
      <c r="AT64" s="48">
        <f t="shared" si="784"/>
        <v>65582.759999999995</v>
      </c>
      <c r="AU64" s="48">
        <f t="shared" si="738"/>
        <v>65582.759999999995</v>
      </c>
      <c r="AV64" s="93">
        <v>117</v>
      </c>
      <c r="AW64" s="93">
        <v>65465.759999999995</v>
      </c>
      <c r="AX64" s="48">
        <f t="shared" si="739"/>
        <v>0</v>
      </c>
      <c r="AY64" s="93">
        <v>0</v>
      </c>
      <c r="AZ64" s="93">
        <v>0</v>
      </c>
      <c r="BA64" s="48">
        <f t="shared" si="787"/>
        <v>180456.51499999998</v>
      </c>
      <c r="BB64" s="48">
        <f t="shared" si="741"/>
        <v>180456.51499999998</v>
      </c>
      <c r="BC64" s="93">
        <f t="shared" si="860"/>
        <v>2567.3270000000002</v>
      </c>
      <c r="BD64" s="93">
        <f t="shared" si="860"/>
        <v>177889.18799999999</v>
      </c>
      <c r="BE64" s="48">
        <f t="shared" si="742"/>
        <v>0</v>
      </c>
      <c r="BF64" s="93">
        <f t="shared" si="861"/>
        <v>0</v>
      </c>
      <c r="BG64" s="93">
        <f t="shared" si="861"/>
        <v>0</v>
      </c>
      <c r="BH64" s="48">
        <f t="shared" si="790"/>
        <v>17493.923000000003</v>
      </c>
      <c r="BI64" s="48">
        <f t="shared" si="744"/>
        <v>17493.923000000003</v>
      </c>
      <c r="BJ64" s="93">
        <v>239</v>
      </c>
      <c r="BK64" s="93">
        <v>17254.923000000003</v>
      </c>
      <c r="BL64" s="48">
        <f t="shared" si="745"/>
        <v>0</v>
      </c>
      <c r="BM64" s="93">
        <v>0</v>
      </c>
      <c r="BN64" s="93">
        <v>0</v>
      </c>
      <c r="BO64" s="48">
        <f t="shared" si="793"/>
        <v>45761.998</v>
      </c>
      <c r="BP64" s="48">
        <f t="shared" si="747"/>
        <v>45761.998</v>
      </c>
      <c r="BQ64" s="93">
        <v>340</v>
      </c>
      <c r="BR64" s="93">
        <v>45421.998</v>
      </c>
      <c r="BS64" s="48">
        <f t="shared" si="748"/>
        <v>0</v>
      </c>
      <c r="BT64" s="93">
        <v>0</v>
      </c>
      <c r="BU64" s="93">
        <v>0</v>
      </c>
      <c r="BV64" s="48">
        <f t="shared" si="796"/>
        <v>32786.609000000004</v>
      </c>
      <c r="BW64" s="48">
        <f t="shared" si="750"/>
        <v>32786.609000000004</v>
      </c>
      <c r="BX64" s="93">
        <v>180.37</v>
      </c>
      <c r="BY64" s="93">
        <v>32606.239000000001</v>
      </c>
      <c r="BZ64" s="48">
        <f t="shared" si="751"/>
        <v>0</v>
      </c>
      <c r="CA64" s="93">
        <v>0</v>
      </c>
      <c r="CB64" s="93">
        <v>0</v>
      </c>
      <c r="CC64" s="48">
        <f t="shared" si="799"/>
        <v>96042.53</v>
      </c>
      <c r="CD64" s="48">
        <f t="shared" si="753"/>
        <v>96042.53</v>
      </c>
      <c r="CE64" s="93">
        <f t="shared" si="862"/>
        <v>759.37</v>
      </c>
      <c r="CF64" s="93">
        <f t="shared" si="862"/>
        <v>95283.16</v>
      </c>
      <c r="CG64" s="48">
        <f t="shared" si="754"/>
        <v>0</v>
      </c>
      <c r="CH64" s="93">
        <f t="shared" si="863"/>
        <v>0</v>
      </c>
      <c r="CI64" s="93">
        <f t="shared" si="863"/>
        <v>0</v>
      </c>
      <c r="CJ64" s="48">
        <f t="shared" si="802"/>
        <v>34077.573000000004</v>
      </c>
      <c r="CK64" s="48">
        <f t="shared" si="756"/>
        <v>34077.573000000004</v>
      </c>
      <c r="CL64" s="93">
        <v>73</v>
      </c>
      <c r="CM64" s="93">
        <v>34004.573000000004</v>
      </c>
      <c r="CN64" s="48">
        <f t="shared" si="757"/>
        <v>0</v>
      </c>
      <c r="CO64" s="93">
        <v>0</v>
      </c>
      <c r="CP64" s="93">
        <v>0</v>
      </c>
      <c r="CQ64" s="48">
        <f t="shared" si="805"/>
        <v>66101.292000000001</v>
      </c>
      <c r="CR64" s="48">
        <f t="shared" si="759"/>
        <v>66101.292000000001</v>
      </c>
      <c r="CS64" s="93">
        <v>3087.201</v>
      </c>
      <c r="CT64" s="93">
        <v>63014.091</v>
      </c>
      <c r="CU64" s="48">
        <f t="shared" si="760"/>
        <v>0</v>
      </c>
      <c r="CV64" s="93">
        <v>0</v>
      </c>
      <c r="CW64" s="93">
        <v>0</v>
      </c>
      <c r="CX64" s="48">
        <f t="shared" si="808"/>
        <v>44073.925999999999</v>
      </c>
      <c r="CY64" s="48">
        <f t="shared" si="762"/>
        <v>44073.925999999999</v>
      </c>
      <c r="CZ64" s="93">
        <v>555</v>
      </c>
      <c r="DA64" s="93">
        <v>43518.925999999999</v>
      </c>
      <c r="DB64" s="48">
        <f t="shared" si="763"/>
        <v>0</v>
      </c>
      <c r="DC64" s="93">
        <v>0</v>
      </c>
      <c r="DD64" s="93">
        <v>0</v>
      </c>
      <c r="DE64" s="48">
        <f t="shared" si="811"/>
        <v>144252.791</v>
      </c>
      <c r="DF64" s="48">
        <f t="shared" si="765"/>
        <v>144252.791</v>
      </c>
      <c r="DG64" s="93">
        <f t="shared" si="864"/>
        <v>3715.201</v>
      </c>
      <c r="DH64" s="93">
        <f t="shared" si="864"/>
        <v>140537.59</v>
      </c>
      <c r="DI64" s="48">
        <f t="shared" si="766"/>
        <v>0</v>
      </c>
      <c r="DJ64" s="93">
        <f t="shared" si="865"/>
        <v>0</v>
      </c>
      <c r="DK64" s="93">
        <f t="shared" si="865"/>
        <v>0</v>
      </c>
      <c r="DL64" s="48">
        <f t="shared" si="855"/>
        <v>622086.88300000003</v>
      </c>
      <c r="DM64" s="48">
        <f t="shared" si="856"/>
        <v>622086.88300000003</v>
      </c>
      <c r="DN64" s="93">
        <f t="shared" si="817"/>
        <v>7845.8980000000001</v>
      </c>
      <c r="DO64" s="93">
        <f t="shared" si="817"/>
        <v>614240.98499999999</v>
      </c>
      <c r="DP64" s="48">
        <f t="shared" si="857"/>
        <v>0</v>
      </c>
      <c r="DQ64" s="93">
        <f t="shared" si="818"/>
        <v>0</v>
      </c>
      <c r="DR64" s="93">
        <f t="shared" si="818"/>
        <v>0</v>
      </c>
    </row>
    <row r="65" spans="1:122" s="3" customFormat="1" ht="15" customHeight="1" x14ac:dyDescent="0.25">
      <c r="A65" s="52"/>
      <c r="B65" s="50"/>
      <c r="C65" s="51" t="s">
        <v>26</v>
      </c>
      <c r="D65" s="48">
        <f t="shared" si="819"/>
        <v>2217355.3251</v>
      </c>
      <c r="E65" s="48">
        <f t="shared" si="820"/>
        <v>625953.84009999991</v>
      </c>
      <c r="F65" s="93">
        <v>131542.70799999998</v>
      </c>
      <c r="G65" s="93">
        <v>494411.13209999999</v>
      </c>
      <c r="H65" s="48">
        <f t="shared" si="821"/>
        <v>1591401.4850000001</v>
      </c>
      <c r="I65" s="93">
        <v>1578993.2830000001</v>
      </c>
      <c r="J65" s="93">
        <v>12408.201999999999</v>
      </c>
      <c r="K65" s="48">
        <f t="shared" si="769"/>
        <v>1960141.7310000001</v>
      </c>
      <c r="L65" s="48">
        <f t="shared" si="723"/>
        <v>497182.391</v>
      </c>
      <c r="M65" s="93">
        <v>87418.156000000003</v>
      </c>
      <c r="N65" s="93">
        <v>409764.23499999999</v>
      </c>
      <c r="O65" s="48">
        <f t="shared" si="724"/>
        <v>1462959.34</v>
      </c>
      <c r="P65" s="93">
        <v>1399499.297</v>
      </c>
      <c r="Q65" s="93">
        <v>63460.042999999998</v>
      </c>
      <c r="R65" s="48">
        <f t="shared" si="772"/>
        <v>2012814.7609999999</v>
      </c>
      <c r="S65" s="48">
        <f t="shared" si="726"/>
        <v>597364.82000000018</v>
      </c>
      <c r="T65" s="93">
        <v>128731.75400000002</v>
      </c>
      <c r="U65" s="93">
        <v>468633.06600000017</v>
      </c>
      <c r="V65" s="48">
        <f t="shared" si="727"/>
        <v>1415449.9409999999</v>
      </c>
      <c r="W65" s="93">
        <v>1379303.0819999999</v>
      </c>
      <c r="X65" s="93">
        <v>36146.858999999997</v>
      </c>
      <c r="Y65" s="48">
        <f t="shared" si="826"/>
        <v>6190311.8171000006</v>
      </c>
      <c r="Z65" s="48">
        <f t="shared" si="827"/>
        <v>1720501.0511</v>
      </c>
      <c r="AA65" s="93">
        <f t="shared" si="858"/>
        <v>347692.61800000002</v>
      </c>
      <c r="AB65" s="93">
        <f t="shared" si="858"/>
        <v>1372808.4331</v>
      </c>
      <c r="AC65" s="48">
        <f t="shared" si="829"/>
        <v>4469810.7660000008</v>
      </c>
      <c r="AD65" s="93">
        <f t="shared" si="859"/>
        <v>4357795.6620000005</v>
      </c>
      <c r="AE65" s="93">
        <f t="shared" si="859"/>
        <v>112015.10399999999</v>
      </c>
      <c r="AF65" s="48">
        <f t="shared" si="778"/>
        <v>1922858.4957000003</v>
      </c>
      <c r="AG65" s="48">
        <f t="shared" si="732"/>
        <v>505129.93169999996</v>
      </c>
      <c r="AH65" s="93">
        <v>75848.05799999999</v>
      </c>
      <c r="AI65" s="93">
        <v>429281.8737</v>
      </c>
      <c r="AJ65" s="48">
        <f t="shared" si="733"/>
        <v>1417728.5640000002</v>
      </c>
      <c r="AK65" s="93">
        <v>1368375.1940000001</v>
      </c>
      <c r="AL65" s="93">
        <v>49353.37</v>
      </c>
      <c r="AM65" s="48">
        <f t="shared" si="781"/>
        <v>2232955.4869999997</v>
      </c>
      <c r="AN65" s="48">
        <f t="shared" si="735"/>
        <v>515045.21500000008</v>
      </c>
      <c r="AO65" s="93">
        <v>87960.192999999999</v>
      </c>
      <c r="AP65" s="93">
        <v>427085.02200000006</v>
      </c>
      <c r="AQ65" s="48">
        <f t="shared" si="736"/>
        <v>1717910.2719999999</v>
      </c>
      <c r="AR65" s="93">
        <v>1676985.9009999998</v>
      </c>
      <c r="AS65" s="93">
        <v>40924.370999999999</v>
      </c>
      <c r="AT65" s="48">
        <f t="shared" si="784"/>
        <v>2076467.6570000001</v>
      </c>
      <c r="AU65" s="48">
        <f t="shared" si="738"/>
        <v>476695.26900000003</v>
      </c>
      <c r="AV65" s="93">
        <v>69217.521999999997</v>
      </c>
      <c r="AW65" s="93">
        <v>407477.74700000003</v>
      </c>
      <c r="AX65" s="48">
        <f t="shared" si="739"/>
        <v>1599772.388</v>
      </c>
      <c r="AY65" s="93">
        <v>1502326.064</v>
      </c>
      <c r="AZ65" s="93">
        <v>97446.323999999993</v>
      </c>
      <c r="BA65" s="48">
        <f t="shared" si="787"/>
        <v>6232281.6397000002</v>
      </c>
      <c r="BB65" s="48">
        <f t="shared" si="741"/>
        <v>1496870.4157</v>
      </c>
      <c r="BC65" s="93">
        <f t="shared" si="860"/>
        <v>233025.77299999999</v>
      </c>
      <c r="BD65" s="93">
        <f t="shared" si="860"/>
        <v>1263844.6427</v>
      </c>
      <c r="BE65" s="48">
        <f t="shared" si="742"/>
        <v>4735411.2240000004</v>
      </c>
      <c r="BF65" s="93">
        <f t="shared" si="861"/>
        <v>4547687.159</v>
      </c>
      <c r="BG65" s="93">
        <f t="shared" si="861"/>
        <v>187724.065</v>
      </c>
      <c r="BH65" s="48">
        <f t="shared" si="790"/>
        <v>2040677.399</v>
      </c>
      <c r="BI65" s="48">
        <f t="shared" si="744"/>
        <v>474316.47600000002</v>
      </c>
      <c r="BJ65" s="93">
        <v>29775.539000000001</v>
      </c>
      <c r="BK65" s="93">
        <v>444540.93700000003</v>
      </c>
      <c r="BL65" s="48">
        <f t="shared" si="745"/>
        <v>1566360.923</v>
      </c>
      <c r="BM65" s="93">
        <v>1478522.568</v>
      </c>
      <c r="BN65" s="93">
        <v>87838.35500000001</v>
      </c>
      <c r="BO65" s="48">
        <f t="shared" si="793"/>
        <v>1997575.16</v>
      </c>
      <c r="BP65" s="48">
        <f t="shared" si="747"/>
        <v>502967.51099999988</v>
      </c>
      <c r="BQ65" s="93">
        <v>31967.522999999997</v>
      </c>
      <c r="BR65" s="93">
        <v>470999.9879999999</v>
      </c>
      <c r="BS65" s="48">
        <f t="shared" si="748"/>
        <v>1494607.649</v>
      </c>
      <c r="BT65" s="93">
        <v>1452531.7379999999</v>
      </c>
      <c r="BU65" s="93">
        <v>42075.911</v>
      </c>
      <c r="BV65" s="48">
        <f t="shared" si="796"/>
        <v>2041308.1460000002</v>
      </c>
      <c r="BW65" s="48">
        <f t="shared" si="750"/>
        <v>548587.49200000009</v>
      </c>
      <c r="BX65" s="93">
        <v>98727.140000000014</v>
      </c>
      <c r="BY65" s="93">
        <v>449860.35200000007</v>
      </c>
      <c r="BZ65" s="48">
        <f t="shared" si="751"/>
        <v>1492720.6540000001</v>
      </c>
      <c r="CA65" s="93">
        <v>1303195.21</v>
      </c>
      <c r="CB65" s="93">
        <v>189525.44400000002</v>
      </c>
      <c r="CC65" s="48">
        <f t="shared" si="799"/>
        <v>6079560.7050000001</v>
      </c>
      <c r="CD65" s="48">
        <f t="shared" si="753"/>
        <v>1525871.4790000001</v>
      </c>
      <c r="CE65" s="93">
        <f t="shared" si="862"/>
        <v>160470.20200000002</v>
      </c>
      <c r="CF65" s="93">
        <f t="shared" si="862"/>
        <v>1365401.277</v>
      </c>
      <c r="CG65" s="48">
        <f t="shared" si="754"/>
        <v>4553689.2259999998</v>
      </c>
      <c r="CH65" s="93">
        <f t="shared" si="863"/>
        <v>4234249.5159999998</v>
      </c>
      <c r="CI65" s="93">
        <f t="shared" si="863"/>
        <v>319439.71000000002</v>
      </c>
      <c r="CJ65" s="48">
        <f t="shared" si="802"/>
        <v>2170328.7832800001</v>
      </c>
      <c r="CK65" s="48">
        <f t="shared" si="756"/>
        <v>530519.39900000009</v>
      </c>
      <c r="CL65" s="93">
        <v>76653.09599999999</v>
      </c>
      <c r="CM65" s="93">
        <v>453866.30300000007</v>
      </c>
      <c r="CN65" s="48">
        <f t="shared" si="757"/>
        <v>1639809.3842799999</v>
      </c>
      <c r="CO65" s="93">
        <v>1552751.75</v>
      </c>
      <c r="CP65" s="93">
        <v>87057.634279999998</v>
      </c>
      <c r="CQ65" s="48">
        <f t="shared" si="805"/>
        <v>2190304.3020000001</v>
      </c>
      <c r="CR65" s="48">
        <f t="shared" si="759"/>
        <v>516159.17399999988</v>
      </c>
      <c r="CS65" s="93">
        <v>114868.85500000001</v>
      </c>
      <c r="CT65" s="93">
        <v>401290.31899999984</v>
      </c>
      <c r="CU65" s="48">
        <f t="shared" si="760"/>
        <v>1674145.1280000003</v>
      </c>
      <c r="CV65" s="93">
        <v>1590736.7630000003</v>
      </c>
      <c r="CW65" s="93">
        <v>83408.364999999991</v>
      </c>
      <c r="CX65" s="48">
        <f t="shared" si="808"/>
        <v>2692124.9689999996</v>
      </c>
      <c r="CY65" s="48">
        <f t="shared" si="762"/>
        <v>1344822.703</v>
      </c>
      <c r="CZ65" s="93">
        <v>73256.72</v>
      </c>
      <c r="DA65" s="93">
        <v>1271565.983</v>
      </c>
      <c r="DB65" s="48">
        <f t="shared" si="763"/>
        <v>1347302.2659999998</v>
      </c>
      <c r="DC65" s="93">
        <v>1246912.0919999999</v>
      </c>
      <c r="DD65" s="93">
        <v>100390.174</v>
      </c>
      <c r="DE65" s="48">
        <f t="shared" si="811"/>
        <v>7052758.0542799998</v>
      </c>
      <c r="DF65" s="48">
        <f t="shared" si="765"/>
        <v>2391501.2760000001</v>
      </c>
      <c r="DG65" s="93">
        <f t="shared" si="864"/>
        <v>264778.67099999997</v>
      </c>
      <c r="DH65" s="93">
        <f t="shared" si="864"/>
        <v>2126722.605</v>
      </c>
      <c r="DI65" s="48">
        <f t="shared" si="766"/>
        <v>4661256.7782800002</v>
      </c>
      <c r="DJ65" s="93">
        <f t="shared" si="865"/>
        <v>4390400.6050000004</v>
      </c>
      <c r="DK65" s="93">
        <f t="shared" si="865"/>
        <v>270856.17327999999</v>
      </c>
      <c r="DL65" s="48">
        <f t="shared" si="855"/>
        <v>25554912.216080002</v>
      </c>
      <c r="DM65" s="48">
        <f t="shared" si="856"/>
        <v>7134744.2217999995</v>
      </c>
      <c r="DN65" s="93">
        <f t="shared" si="817"/>
        <v>1005967.2640000001</v>
      </c>
      <c r="DO65" s="93">
        <f t="shared" si="817"/>
        <v>6128776.957799999</v>
      </c>
      <c r="DP65" s="48">
        <f t="shared" si="857"/>
        <v>18420167.994280003</v>
      </c>
      <c r="DQ65" s="93">
        <f t="shared" si="818"/>
        <v>17530132.942000002</v>
      </c>
      <c r="DR65" s="93">
        <f t="shared" si="818"/>
        <v>890035.05227999995</v>
      </c>
    </row>
    <row r="66" spans="1:122" s="3" customFormat="1" ht="15" customHeight="1" x14ac:dyDescent="0.25">
      <c r="A66" s="52"/>
      <c r="B66" s="50"/>
      <c r="C66" s="5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</row>
    <row r="67" spans="1:122" s="3" customFormat="1" ht="15" customHeight="1" x14ac:dyDescent="0.25">
      <c r="A67" s="49" t="s">
        <v>60</v>
      </c>
      <c r="B67" s="50"/>
      <c r="C67" s="51"/>
      <c r="D67" s="48">
        <f>E67+H67</f>
        <v>3629690.7612999999</v>
      </c>
      <c r="E67" s="48">
        <f>SUM(F67:G67)</f>
        <v>1392836.6623</v>
      </c>
      <c r="F67" s="48">
        <f>F69+F86+F114+F140+F164+F173</f>
        <v>1034615.0244000001</v>
      </c>
      <c r="G67" s="48">
        <f>G69+G86+G114+G140+G164+G173</f>
        <v>358221.63789999997</v>
      </c>
      <c r="H67" s="48">
        <f>SUM(I67:J67)</f>
        <v>2236854.0989999999</v>
      </c>
      <c r="I67" s="48">
        <f>I69+I86+I114+I140+I164+I173</f>
        <v>1715639.1149999998</v>
      </c>
      <c r="J67" s="48">
        <f>J69+J86+J114+J140+J164+J173</f>
        <v>521214.98400000005</v>
      </c>
      <c r="K67" s="48">
        <f t="shared" ref="K67" si="866">L67+O67</f>
        <v>3337809.7234</v>
      </c>
      <c r="L67" s="48">
        <f t="shared" ref="L67" si="867">SUM(M67:N67)</f>
        <v>1493853.0714000002</v>
      </c>
      <c r="M67" s="48">
        <f>M69+M86+M114+M140+M164+M173</f>
        <v>1096314.4831000003</v>
      </c>
      <c r="N67" s="48">
        <f>N69+N86+N114+N140+N164+N173</f>
        <v>397538.58829999994</v>
      </c>
      <c r="O67" s="48">
        <f t="shared" ref="O67" si="868">SUM(P67:Q67)</f>
        <v>1843956.6519999998</v>
      </c>
      <c r="P67" s="48">
        <f>P69+P86+P114+P140+P164+P173</f>
        <v>1533646.0759999999</v>
      </c>
      <c r="Q67" s="48">
        <f>Q69+Q86+Q114+Q140+Q164+Q173</f>
        <v>310310.576</v>
      </c>
      <c r="R67" s="48">
        <f t="shared" ref="R67" si="869">S67+V67</f>
        <v>3992577.8734900001</v>
      </c>
      <c r="S67" s="48">
        <f t="shared" ref="S67" si="870">SUM(T67:U67)</f>
        <v>1620513.3224899999</v>
      </c>
      <c r="T67" s="48">
        <f>T69+T86+T114+T140+T164+T173</f>
        <v>1155179.2417899999</v>
      </c>
      <c r="U67" s="48">
        <f>U69+U86+U114+U140+U164+U173</f>
        <v>465334.08070000005</v>
      </c>
      <c r="V67" s="48">
        <f t="shared" ref="V67" si="871">SUM(W67:X67)</f>
        <v>2372064.551</v>
      </c>
      <c r="W67" s="48">
        <f>W69+W86+W114+W140+W164+W173</f>
        <v>1898644.5089999998</v>
      </c>
      <c r="X67" s="48">
        <f>X69+X86+X114+X140+X164+X173</f>
        <v>473420.04199999996</v>
      </c>
      <c r="Y67" s="48">
        <f>Z67+AC67</f>
        <v>10960078.35819</v>
      </c>
      <c r="Z67" s="48">
        <f>SUM(AA67:AB67)</f>
        <v>4507203.0561899999</v>
      </c>
      <c r="AA67" s="48">
        <f>AA69+AA86+AA114+AA140+AA164+AA173</f>
        <v>3286108.7492899997</v>
      </c>
      <c r="AB67" s="48">
        <f>AB69+AB86+AB114+AB140+AB164+AB173</f>
        <v>1221094.3069</v>
      </c>
      <c r="AC67" s="48">
        <f>SUM(AD67:AE67)</f>
        <v>6452875.3020000001</v>
      </c>
      <c r="AD67" s="48">
        <f>AD69+AD86+AD114+AD140+AD164+AD173</f>
        <v>5147929.7</v>
      </c>
      <c r="AE67" s="48">
        <f>AE69+AE86+AE114+AE140+AE164+AE173</f>
        <v>1304945.6020000002</v>
      </c>
      <c r="AF67" s="48">
        <f t="shared" ref="AF67" si="872">AG67+AJ67</f>
        <v>3525995.3387799999</v>
      </c>
      <c r="AG67" s="48">
        <f t="shared" ref="AG67" si="873">SUM(AH67:AI67)</f>
        <v>1603932.0077800001</v>
      </c>
      <c r="AH67" s="48">
        <f>AH69+AH86+AH114+AH140+AH164+AH173</f>
        <v>1144872.2112000003</v>
      </c>
      <c r="AI67" s="48">
        <f>AI69+AI86+AI114+AI140+AI164+AI173</f>
        <v>459059.79657999997</v>
      </c>
      <c r="AJ67" s="48">
        <f t="shared" ref="AJ67" si="874">SUM(AK67:AL67)</f>
        <v>1922063.3309999998</v>
      </c>
      <c r="AK67" s="48">
        <f>AK69+AK86+AK114+AK140+AK164+AK173</f>
        <v>1585540.2519999999</v>
      </c>
      <c r="AL67" s="48">
        <f>AL69+AL86+AL114+AL140+AL164+AL173</f>
        <v>336523.07900000003</v>
      </c>
      <c r="AM67" s="48">
        <f t="shared" ref="AM67" si="875">AN67+AQ67</f>
        <v>3447222.4821580006</v>
      </c>
      <c r="AN67" s="48">
        <f t="shared" ref="AN67" si="876">SUM(AO67:AP67)</f>
        <v>1664299.2781580002</v>
      </c>
      <c r="AO67" s="48">
        <f>AO69+AO86+AO114+AO140+AO164+AO173</f>
        <v>1182331.2285</v>
      </c>
      <c r="AP67" s="48">
        <f>AP69+AP86+AP114+AP140+AP164+AP173</f>
        <v>481968.04965800012</v>
      </c>
      <c r="AQ67" s="48">
        <f t="shared" ref="AQ67" si="877">SUM(AR67:AS67)</f>
        <v>1782923.2040000001</v>
      </c>
      <c r="AR67" s="48">
        <f>AR69+AR86+AR114+AR140+AR164+AR173</f>
        <v>1616057.9810000001</v>
      </c>
      <c r="AS67" s="48">
        <f>AS69+AS86+AS114+AS140+AS164+AS173</f>
        <v>166865.223</v>
      </c>
      <c r="AT67" s="48">
        <f t="shared" ref="AT67" si="878">AU67+AX67</f>
        <v>3759879.2914999998</v>
      </c>
      <c r="AU67" s="48">
        <f t="shared" ref="AU67" si="879">SUM(AV67:AW67)</f>
        <v>1707161.8355</v>
      </c>
      <c r="AV67" s="48">
        <f>AV69+AV86+AV114+AV140+AV164+AV173</f>
        <v>1135851.8829000001</v>
      </c>
      <c r="AW67" s="48">
        <f>AW69+AW86+AW114+AW140+AW164+AW173</f>
        <v>571309.95259999996</v>
      </c>
      <c r="AX67" s="48">
        <f>SUM(AY67:AZ67)</f>
        <v>2052717.4559999998</v>
      </c>
      <c r="AY67" s="48">
        <f>AY69+AY86+AY114+AY140+AY164+AY173</f>
        <v>1847791.3909999998</v>
      </c>
      <c r="AZ67" s="48">
        <f>AZ69+AZ86+AZ114+AZ140+AZ164+AZ173</f>
        <v>204926.065</v>
      </c>
      <c r="BA67" s="48">
        <f t="shared" ref="BA67" si="880">BB67+BE67</f>
        <v>10733097.112438001</v>
      </c>
      <c r="BB67" s="48">
        <f t="shared" ref="BB67" si="881">SUM(BC67:BD67)</f>
        <v>4975393.1214380004</v>
      </c>
      <c r="BC67" s="48">
        <f>BC69+BC86+BC114+BC140+BC164+BC173</f>
        <v>3463055.3226000001</v>
      </c>
      <c r="BD67" s="48">
        <f>BD69+BD86+BD114+BD140+BD164+BD173</f>
        <v>1512337.798838</v>
      </c>
      <c r="BE67" s="48">
        <f t="shared" ref="BE67" si="882">SUM(BF67:BG67)</f>
        <v>5757703.9909999995</v>
      </c>
      <c r="BF67" s="48">
        <f>BF69+BF86+BF114+BF140+BF164+BF173</f>
        <v>5049389.6239999998</v>
      </c>
      <c r="BG67" s="48">
        <f>BG69+BG86+BG114+BG140+BG164+BG173</f>
        <v>708314.36699999997</v>
      </c>
      <c r="BH67" s="48">
        <f t="shared" ref="BH67" si="883">BI67+BL67</f>
        <v>3216355.4484000001</v>
      </c>
      <c r="BI67" s="48">
        <f t="shared" ref="BI67" si="884">SUM(BJ67:BK67)</f>
        <v>1376560.5654000002</v>
      </c>
      <c r="BJ67" s="48">
        <f>BJ69+BJ86+BJ114+BJ140+BJ164+BJ173</f>
        <v>996293.83360000001</v>
      </c>
      <c r="BK67" s="48">
        <f>BK69+BK86+BK114+BK140+BK164+BK173</f>
        <v>380266.73180000007</v>
      </c>
      <c r="BL67" s="48">
        <f t="shared" ref="BL67" si="885">SUM(BM67:BN67)</f>
        <v>1839794.8829999997</v>
      </c>
      <c r="BM67" s="48">
        <f>BM69+BM86+BM114+BM140+BM164+BM173</f>
        <v>1634963.1499999997</v>
      </c>
      <c r="BN67" s="48">
        <f>BN69+BN86+BN114+BN140+BN164+BN173</f>
        <v>204831.73300000001</v>
      </c>
      <c r="BO67" s="48">
        <f t="shared" ref="BO67" si="886">BP67+BS67</f>
        <v>3899073.1510999999</v>
      </c>
      <c r="BP67" s="48">
        <f t="shared" ref="BP67" si="887">SUM(BQ67:BR67)</f>
        <v>1601128.6431</v>
      </c>
      <c r="BQ67" s="48">
        <f>BQ69+BQ86+BQ114+BQ140+BQ164+BQ173</f>
        <v>1109058.4621000001</v>
      </c>
      <c r="BR67" s="48">
        <f>BR69+BR86+BR114+BR140+BR164+BR173</f>
        <v>492070.18099999998</v>
      </c>
      <c r="BS67" s="48">
        <f t="shared" ref="BS67" si="888">SUM(BT67:BU67)</f>
        <v>2297944.5079999999</v>
      </c>
      <c r="BT67" s="48">
        <f>BT69+BT86+BT114+BT140+BT164+BT173</f>
        <v>2151347.318</v>
      </c>
      <c r="BU67" s="48">
        <f>BU69+BU86+BU114+BU140+BU164+BU173</f>
        <v>146597.19</v>
      </c>
      <c r="BV67" s="48">
        <f t="shared" ref="BV67" si="889">BW67+BZ67</f>
        <v>4126744.6613999996</v>
      </c>
      <c r="BW67" s="48">
        <f t="shared" ref="BW67" si="890">SUM(BX67:BY67)</f>
        <v>1803010.9864000001</v>
      </c>
      <c r="BX67" s="48">
        <f>BX69+BX86+BX114+BX140+BX164+BX173</f>
        <v>1288656.9195000001</v>
      </c>
      <c r="BY67" s="48">
        <f>BY69+BY86+BY114+BY140+BY164+BY173</f>
        <v>514354.06690000003</v>
      </c>
      <c r="BZ67" s="48">
        <f t="shared" ref="BZ67" si="891">SUM(CA67:CB67)</f>
        <v>2323733.6749999998</v>
      </c>
      <c r="CA67" s="48">
        <f>CA69+CA86+CA114+CA140+CA164+CA173</f>
        <v>1942822.966</v>
      </c>
      <c r="CB67" s="48">
        <f>CB69+CB86+CB114+CB140+CB164+CB173</f>
        <v>380910.70899999997</v>
      </c>
      <c r="CC67" s="48">
        <f t="shared" ref="CC67" si="892">CD67+CG67</f>
        <v>11242173.2609</v>
      </c>
      <c r="CD67" s="48">
        <f t="shared" ref="CD67" si="893">SUM(CE67:CF67)</f>
        <v>4780700.1949000005</v>
      </c>
      <c r="CE67" s="48">
        <f>CE69+CE86+CE114+CE140+CE164+CE173</f>
        <v>3394009.2152</v>
      </c>
      <c r="CF67" s="48">
        <f>CF69+CF86+CF114+CF140+CF164+CF173</f>
        <v>1386690.9797000003</v>
      </c>
      <c r="CG67" s="48">
        <f t="shared" ref="CG67" si="894">SUM(CH67:CI67)</f>
        <v>6461473.0659999996</v>
      </c>
      <c r="CH67" s="48">
        <f>CH69+CH86+CH114+CH140+CH164+CH173</f>
        <v>5729133.4339999994</v>
      </c>
      <c r="CI67" s="48">
        <f>CI69+CI86+CI114+CI140+CI164+CI173</f>
        <v>732339.63199999998</v>
      </c>
      <c r="CJ67" s="48">
        <f t="shared" ref="CJ67" si="895">CK67+CN67</f>
        <v>3897349.0288000004</v>
      </c>
      <c r="CK67" s="48">
        <f t="shared" ref="CK67" si="896">SUM(CL67:CM67)</f>
        <v>1633166.4517999999</v>
      </c>
      <c r="CL67" s="48">
        <f>CL69+CL86+CL114+CL140+CL164+CL173</f>
        <v>1115437.4904</v>
      </c>
      <c r="CM67" s="48">
        <f>CM69+CM86+CM114+CM140+CM164+CM173</f>
        <v>517728.96139999997</v>
      </c>
      <c r="CN67" s="48">
        <f t="shared" ref="CN67" si="897">SUM(CO67:CP67)</f>
        <v>2264182.5770000005</v>
      </c>
      <c r="CO67" s="48">
        <f>CO69+CO86+CO114+CO140+CO164+CO173</f>
        <v>1738839.0070000002</v>
      </c>
      <c r="CP67" s="48">
        <f>CP69+CP86+CP114+CP140+CP164+CP173</f>
        <v>525343.57000000007</v>
      </c>
      <c r="CQ67" s="48">
        <f t="shared" ref="CQ67" si="898">CR67+CU67</f>
        <v>4079940.3078999999</v>
      </c>
      <c r="CR67" s="48">
        <f t="shared" ref="CR67" si="899">SUM(CS67:CT67)</f>
        <v>1500238.7749000001</v>
      </c>
      <c r="CS67" s="48">
        <f>CS69+CS86+CS114+CS140+CS164+CS173</f>
        <v>1041527.0857000002</v>
      </c>
      <c r="CT67" s="48">
        <f>CT69+CT86+CT114+CT140+CT164+CT173</f>
        <v>458711.68919999996</v>
      </c>
      <c r="CU67" s="48">
        <f t="shared" ref="CU67" si="900">SUM(CV67:CW67)</f>
        <v>2579701.5329999998</v>
      </c>
      <c r="CV67" s="48">
        <f>CV69+CV86+CV114+CV140+CV164+CV173</f>
        <v>2051246.284</v>
      </c>
      <c r="CW67" s="48">
        <f>CW69+CW86+CW114+CW140+CW164+CW173</f>
        <v>528455.24899999995</v>
      </c>
      <c r="CX67" s="48">
        <f t="shared" ref="CX67" si="901">CY67+DB67</f>
        <v>3631307.2310000001</v>
      </c>
      <c r="CY67" s="48">
        <f t="shared" ref="CY67" si="902">SUM(CZ67:DA67)</f>
        <v>1470017.1009999998</v>
      </c>
      <c r="CZ67" s="48">
        <f>CZ69+CZ86+CZ114+CZ140+CZ164+CZ173</f>
        <v>1088163.6162999996</v>
      </c>
      <c r="DA67" s="48">
        <f>DA69+DA86+DA114+DA140+DA164+DA173</f>
        <v>381853.48470000003</v>
      </c>
      <c r="DB67" s="48">
        <f t="shared" ref="DB67" si="903">SUM(DC67:DD67)</f>
        <v>2161290.1300000004</v>
      </c>
      <c r="DC67" s="48">
        <f>DC69+DC86+DC114+DC140+DC164+DC173</f>
        <v>1849644.4500000002</v>
      </c>
      <c r="DD67" s="48">
        <f>DD69+DD86+DD114+DD140+DD164+DD173</f>
        <v>311645.68</v>
      </c>
      <c r="DE67" s="48">
        <f t="shared" ref="DE67" si="904">DF67+DI67</f>
        <v>11608596.567699999</v>
      </c>
      <c r="DF67" s="48">
        <f t="shared" ref="DF67" si="905">SUM(DG67:DH67)</f>
        <v>4603422.3276999993</v>
      </c>
      <c r="DG67" s="48">
        <f>DG69+DG86+DG114+DG140+DG164+DG173</f>
        <v>3245128.1923999996</v>
      </c>
      <c r="DH67" s="48">
        <f>DH69+DH86+DH114+DH140+DH164+DH173</f>
        <v>1358294.1353</v>
      </c>
      <c r="DI67" s="48">
        <f t="shared" ref="DI67" si="906">SUM(DJ67:DK67)</f>
        <v>7005174.2400000002</v>
      </c>
      <c r="DJ67" s="48">
        <f>DJ69+DJ86+DJ114+DJ140+DJ164+DJ173</f>
        <v>5639729.7410000004</v>
      </c>
      <c r="DK67" s="48">
        <f>DK69+DK86+DK114+DK140+DK164+DK173</f>
        <v>1365444.4989999998</v>
      </c>
      <c r="DL67" s="48">
        <f>DM67+DP67</f>
        <v>44543945.299227998</v>
      </c>
      <c r="DM67" s="48">
        <f>SUM(DN67:DO67)</f>
        <v>18866718.700228002</v>
      </c>
      <c r="DN67" s="48">
        <f>DN69+DN86+DN114+DN140+DN164+DN173</f>
        <v>13388301.479490001</v>
      </c>
      <c r="DO67" s="48">
        <f>DO69+DO86+DO114+DO140+DO164+DO173</f>
        <v>5478417.2207380012</v>
      </c>
      <c r="DP67" s="48">
        <f>SUM(DQ67:DR67)</f>
        <v>25677226.598999999</v>
      </c>
      <c r="DQ67" s="48">
        <f>DQ69+DQ86+DQ114+DQ140+DQ164+DQ173</f>
        <v>21566182.498999998</v>
      </c>
      <c r="DR67" s="48">
        <f>DR69+DR86+DR114+DR140+DR164+DR173</f>
        <v>4111044.1</v>
      </c>
    </row>
    <row r="68" spans="1:122" s="3" customFormat="1" ht="15" customHeight="1" x14ac:dyDescent="0.2">
      <c r="A68" s="52"/>
      <c r="B68" s="53"/>
      <c r="C68" s="5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</row>
    <row r="69" spans="1:122" s="3" customFormat="1" ht="15" customHeight="1" x14ac:dyDescent="0.25">
      <c r="A69" s="49"/>
      <c r="B69" s="50" t="s">
        <v>61</v>
      </c>
      <c r="C69" s="51"/>
      <c r="D69" s="48">
        <f>E69+H69</f>
        <v>2039316.4309999999</v>
      </c>
      <c r="E69" s="48">
        <f>SUM(F69:G69)</f>
        <v>928054.05900000001</v>
      </c>
      <c r="F69" s="48">
        <f>F70+F75+F76+F79+F83+F84</f>
        <v>702689.47600000002</v>
      </c>
      <c r="G69" s="48">
        <f>G70+G75+G76+G79+G83+G84</f>
        <v>225364.58299999998</v>
      </c>
      <c r="H69" s="48">
        <f>SUM(I69:J69)</f>
        <v>1111262.372</v>
      </c>
      <c r="I69" s="48">
        <f>I70+I75+I76+I79+I83+I84</f>
        <v>1076438.5219999999</v>
      </c>
      <c r="J69" s="48">
        <f>J70+J75+J76+J79+J83+J84</f>
        <v>34823.850000000006</v>
      </c>
      <c r="K69" s="48">
        <f t="shared" ref="K69:K70" si="907">L69+O69</f>
        <v>1905795.9930000002</v>
      </c>
      <c r="L69" s="48">
        <f t="shared" ref="L69:L70" si="908">SUM(M69:N69)</f>
        <v>922737.41800000018</v>
      </c>
      <c r="M69" s="48">
        <f>M70+M75+M76+M79+M83+M84</f>
        <v>707016.54500000016</v>
      </c>
      <c r="N69" s="48">
        <f>N70+N75+N76+N79+N83+N84</f>
        <v>215720.87299999999</v>
      </c>
      <c r="O69" s="48">
        <f t="shared" ref="O69:O70" si="909">SUM(P69:Q69)</f>
        <v>983058.57500000007</v>
      </c>
      <c r="P69" s="48">
        <f>P70+P75+P76+P79+P83+P84</f>
        <v>949930.93500000006</v>
      </c>
      <c r="Q69" s="48">
        <f>Q70+Q75+Q76+Q79+Q83+Q84</f>
        <v>33127.64</v>
      </c>
      <c r="R69" s="48">
        <f t="shared" ref="R69:R70" si="910">S69+V69</f>
        <v>2259617.8003000002</v>
      </c>
      <c r="S69" s="48">
        <f t="shared" ref="S69:S70" si="911">SUM(T69:U69)</f>
        <v>971726.73629999999</v>
      </c>
      <c r="T69" s="48">
        <f>T70+T75+T76+T79+T83+T84</f>
        <v>747481.973</v>
      </c>
      <c r="U69" s="48">
        <f>U70+U75+U76+U79+U83+U84</f>
        <v>224244.76330000005</v>
      </c>
      <c r="V69" s="48">
        <f t="shared" ref="V69:V70" si="912">SUM(W69:X69)</f>
        <v>1287891.064</v>
      </c>
      <c r="W69" s="48">
        <f>W70+W75+W76+W79+W83+W84</f>
        <v>1256394.774</v>
      </c>
      <c r="X69" s="48">
        <f>X70+X75+X76+X79+X83+X84</f>
        <v>31496.289999999997</v>
      </c>
      <c r="Y69" s="48">
        <f>Z69+AC69</f>
        <v>6204730.2242999999</v>
      </c>
      <c r="Z69" s="48">
        <f>SUM(AA69:AB69)</f>
        <v>2822518.2132999999</v>
      </c>
      <c r="AA69" s="48">
        <f>AA70+AA75+AA76+AA79+AA83+AA84</f>
        <v>2157187.9939999999</v>
      </c>
      <c r="AB69" s="48">
        <f>AB70+AB75+AB76+AB79+AB83+AB84</f>
        <v>665330.2193</v>
      </c>
      <c r="AC69" s="48">
        <f>SUM(AD69:AE69)</f>
        <v>3382212.0109999999</v>
      </c>
      <c r="AD69" s="48">
        <f>AD70+AD75+AD76+AD79+AD83+AD84</f>
        <v>3282764.2310000001</v>
      </c>
      <c r="AE69" s="48">
        <f>AE70+AE75+AE76+AE79+AE83+AE84</f>
        <v>99447.78</v>
      </c>
      <c r="AF69" s="48">
        <f t="shared" ref="AF69:AF70" si="913">AG69+AJ69</f>
        <v>2072218.3470000001</v>
      </c>
      <c r="AG69" s="48">
        <f t="shared" ref="AG69:AG70" si="914">SUM(AH69:AI69)</f>
        <v>981735.2080000001</v>
      </c>
      <c r="AH69" s="48">
        <f>AH70+AH75+AH76+AH79+AH83+AH84</f>
        <v>713545.00400000007</v>
      </c>
      <c r="AI69" s="48">
        <f>AI70+AI75+AI76+AI79+AI83+AI84</f>
        <v>268190.20399999997</v>
      </c>
      <c r="AJ69" s="48">
        <f t="shared" ref="AJ69:AJ70" si="915">SUM(AK69:AL69)</f>
        <v>1090483.139</v>
      </c>
      <c r="AK69" s="48">
        <f>AK70+AK75+AK76+AK79+AK83+AK84</f>
        <v>1042642.06</v>
      </c>
      <c r="AL69" s="48">
        <f>AL70+AL75+AL76+AL79+AL83+AL84</f>
        <v>47841.078999999998</v>
      </c>
      <c r="AM69" s="48">
        <f t="shared" ref="AM69:AM70" si="916">AN69+AQ69</f>
        <v>1858839.0008880002</v>
      </c>
      <c r="AN69" s="48">
        <f t="shared" ref="AN69:AN70" si="917">SUM(AO69:AP69)</f>
        <v>941144.517888</v>
      </c>
      <c r="AO69" s="48">
        <f>AO70+AO75+AO76+AO79+AO83+AO84</f>
        <v>691083.38799999992</v>
      </c>
      <c r="AP69" s="48">
        <f>AP70+AP75+AP76+AP79+AP83+AP84</f>
        <v>250061.12988800002</v>
      </c>
      <c r="AQ69" s="48">
        <f t="shared" ref="AQ69:AQ70" si="918">SUM(AR69:AS69)</f>
        <v>917694.48300000012</v>
      </c>
      <c r="AR69" s="48">
        <f>AR70+AR75+AR76+AR79+AR83+AR84</f>
        <v>884326.0560000001</v>
      </c>
      <c r="AS69" s="48">
        <f>AS70+AS75+AS76+AS79+AS83+AS84</f>
        <v>33368.426999999996</v>
      </c>
      <c r="AT69" s="48">
        <f t="shared" ref="AT69:AT70" si="919">AU69+AX69</f>
        <v>1856597.773</v>
      </c>
      <c r="AU69" s="48">
        <f t="shared" ref="AU69:AU70" si="920">SUM(AV69:AW69)</f>
        <v>915191.755</v>
      </c>
      <c r="AV69" s="48">
        <f>AV70+AV75+AV76+AV79+AV83+AV84</f>
        <v>642380.027</v>
      </c>
      <c r="AW69" s="48">
        <f>AW70+AW75+AW76+AW79+AW83+AW84</f>
        <v>272811.728</v>
      </c>
      <c r="AX69" s="48">
        <f>SUM(AY69:AZ69)</f>
        <v>941406.01799999992</v>
      </c>
      <c r="AY69" s="48">
        <f>AY70+AY75+AY76+AY79+AY83+AY84</f>
        <v>908489.44799999997</v>
      </c>
      <c r="AZ69" s="48">
        <f>AZ70+AZ75+AZ76+AZ79+AZ83+AZ84</f>
        <v>32916.57</v>
      </c>
      <c r="BA69" s="48">
        <f t="shared" ref="BA69:BA70" si="921">BB69+BE69</f>
        <v>5787655.1208880004</v>
      </c>
      <c r="BB69" s="48">
        <f t="shared" ref="BB69" si="922">SUM(BC69:BD69)</f>
        <v>2838071.4808879998</v>
      </c>
      <c r="BC69" s="48">
        <f>BC70+BC75+BC76+BC79+BC83+BC84</f>
        <v>2047008.419</v>
      </c>
      <c r="BD69" s="48">
        <f>BD70+BD75+BD76+BD79+BD83+BD84</f>
        <v>791063.061888</v>
      </c>
      <c r="BE69" s="48">
        <f t="shared" ref="BE69" si="923">SUM(BF69:BG69)</f>
        <v>2949583.64</v>
      </c>
      <c r="BF69" s="48">
        <f>BF70+BF75+BF76+BF79+BF83+BF84</f>
        <v>2835457.5640000002</v>
      </c>
      <c r="BG69" s="48">
        <f>BG70+BG75+BG76+BG79+BG83+BG84</f>
        <v>114126.076</v>
      </c>
      <c r="BH69" s="48">
        <f t="shared" ref="BH69:BH70" si="924">BI69+BL69</f>
        <v>1842317.6659999997</v>
      </c>
      <c r="BI69" s="48">
        <f t="shared" ref="BI69:BI70" si="925">SUM(BJ69:BK69)</f>
        <v>720076.34299999999</v>
      </c>
      <c r="BJ69" s="48">
        <f>BJ70+BJ75+BJ76+BJ79+BJ83+BJ84</f>
        <v>565816.90899999999</v>
      </c>
      <c r="BK69" s="48">
        <f>BK70+BK75+BK76+BK79+BK83+BK84</f>
        <v>154259.43400000001</v>
      </c>
      <c r="BL69" s="48">
        <f t="shared" ref="BL69:BL70" si="926">SUM(BM69:BN69)</f>
        <v>1122241.3229999999</v>
      </c>
      <c r="BM69" s="48">
        <f>BM70+BM75+BM76+BM79+BM83+BM84</f>
        <v>1092631.3459999999</v>
      </c>
      <c r="BN69" s="48">
        <f>BN70+BN75+BN76+BN79+BN83+BN84</f>
        <v>29609.977000000003</v>
      </c>
      <c r="BO69" s="48">
        <f t="shared" ref="BO69:BO70" si="927">BP69+BS69</f>
        <v>2100134.1560000004</v>
      </c>
      <c r="BP69" s="48">
        <f t="shared" ref="BP69:BP70" si="928">SUM(BQ69:BR69)</f>
        <v>766985.47900000005</v>
      </c>
      <c r="BQ69" s="48">
        <f>BQ70+BQ75+BQ76+BQ79+BQ83+BQ84</f>
        <v>566627.11800000002</v>
      </c>
      <c r="BR69" s="48">
        <f>BR70+BR75+BR76+BR79+BR83+BR84</f>
        <v>200358.361</v>
      </c>
      <c r="BS69" s="48">
        <f t="shared" ref="BS69:BS70" si="929">SUM(BT69:BU69)</f>
        <v>1333148.6770000001</v>
      </c>
      <c r="BT69" s="48">
        <f>BT70+BT75+BT76+BT79+BT83+BT84</f>
        <v>1293041.4870000002</v>
      </c>
      <c r="BU69" s="48">
        <f>BU70+BU75+BU76+BU79+BU83+BU84</f>
        <v>40107.19</v>
      </c>
      <c r="BV69" s="48">
        <f t="shared" ref="BV69:BV70" si="930">BW69+BZ69</f>
        <v>2386090.9580000001</v>
      </c>
      <c r="BW69" s="48">
        <f t="shared" ref="BW69:BW70" si="931">SUM(BX69:BY69)</f>
        <v>1012270.272</v>
      </c>
      <c r="BX69" s="48">
        <f>BX70+BX75+BX76+BX79+BX83+BX84</f>
        <v>783319.91399999999</v>
      </c>
      <c r="BY69" s="48">
        <f>BY70+BY75+BY76+BY79+BY83+BY84</f>
        <v>228950.35800000001</v>
      </c>
      <c r="BZ69" s="48">
        <f t="shared" ref="BZ69:BZ70" si="932">SUM(CA69:CB69)</f>
        <v>1373820.686</v>
      </c>
      <c r="CA69" s="48">
        <f>CA70+CA75+CA76+CA79+CA83+CA84</f>
        <v>1320589.8559999999</v>
      </c>
      <c r="CB69" s="48">
        <f>CB70+CB75+CB76+CB79+CB83+CB84</f>
        <v>53230.83</v>
      </c>
      <c r="CC69" s="48">
        <f t="shared" ref="CC69:CC70" si="933">CD69+CG69</f>
        <v>6328542.7799999993</v>
      </c>
      <c r="CD69" s="48">
        <f t="shared" ref="CD69" si="934">SUM(CE69:CF69)</f>
        <v>2499332.094</v>
      </c>
      <c r="CE69" s="48">
        <f>CE70+CE75+CE76+CE79+CE83+CE84</f>
        <v>1915763.9409999999</v>
      </c>
      <c r="CF69" s="48">
        <f>CF70+CF75+CF76+CF79+CF83+CF84</f>
        <v>583568.15300000005</v>
      </c>
      <c r="CG69" s="48">
        <f t="shared" ref="CG69" si="935">SUM(CH69:CI69)</f>
        <v>3829210.6859999998</v>
      </c>
      <c r="CH69" s="48">
        <f>CH70+CH75+CH76+CH79+CH83+CH84</f>
        <v>3706262.6889999998</v>
      </c>
      <c r="CI69" s="48">
        <f>CI70+CI75+CI76+CI79+CI83+CI84</f>
        <v>122947.99699999999</v>
      </c>
      <c r="CJ69" s="48">
        <f t="shared" ref="CJ69:CJ70" si="936">CK69+CN69</f>
        <v>2018370.1600000001</v>
      </c>
      <c r="CK69" s="48">
        <f t="shared" ref="CK69:CK70" si="937">SUM(CL69:CM69)</f>
        <v>861403.74800000002</v>
      </c>
      <c r="CL69" s="48">
        <f>CL70+CL75+CL76+CL79+CL83+CL84</f>
        <v>606363.32400000002</v>
      </c>
      <c r="CM69" s="48">
        <f>CM70+CM75+CM76+CM79+CM83+CM84</f>
        <v>255040.42400000003</v>
      </c>
      <c r="CN69" s="48">
        <f t="shared" ref="CN69:CN70" si="938">SUM(CO69:CP69)</f>
        <v>1156966.412</v>
      </c>
      <c r="CO69" s="48">
        <f>CO70+CO75+CO76+CO79+CO83+CO84</f>
        <v>1111696.0020000001</v>
      </c>
      <c r="CP69" s="48">
        <f>CP70+CP75+CP76+CP79+CP83+CP84</f>
        <v>45270.41</v>
      </c>
      <c r="CQ69" s="48">
        <f t="shared" ref="CQ69:CQ70" si="939">CR69+CU69</f>
        <v>2099281.6910000001</v>
      </c>
      <c r="CR69" s="48">
        <f t="shared" ref="CR69:CR70" si="940">SUM(CS69:CT69)</f>
        <v>808491.37900000007</v>
      </c>
      <c r="CS69" s="48">
        <f>CS70+CS75+CS76+CS79+CS83+CS84</f>
        <v>585436.93700000003</v>
      </c>
      <c r="CT69" s="48">
        <f>CT70+CT75+CT76+CT79+CT83+CT84</f>
        <v>223054.44200000001</v>
      </c>
      <c r="CU69" s="48">
        <f t="shared" ref="CU69:CU70" si="941">SUM(CV69:CW69)</f>
        <v>1290790.3120000002</v>
      </c>
      <c r="CV69" s="48">
        <f>CV70+CV75+CV76+CV79+CV83+CV84</f>
        <v>1245898.6030000001</v>
      </c>
      <c r="CW69" s="48">
        <f>CW70+CW75+CW76+CW79+CW83+CW84</f>
        <v>44891.708999999988</v>
      </c>
      <c r="CX69" s="48">
        <f t="shared" ref="CX69:CX70" si="942">CY69+DB69</f>
        <v>2026307.5989999999</v>
      </c>
      <c r="CY69" s="48">
        <f t="shared" ref="CY69:CY70" si="943">SUM(CZ69:DA69)</f>
        <v>870788.89599999983</v>
      </c>
      <c r="CZ69" s="48">
        <f>CZ70+CZ75+CZ76+CZ79+CZ83+CZ84</f>
        <v>668935.60699999984</v>
      </c>
      <c r="DA69" s="48">
        <f>DA70+DA75+DA76+DA79+DA83+DA84</f>
        <v>201853.28899999999</v>
      </c>
      <c r="DB69" s="48">
        <f t="shared" ref="DB69:DB70" si="944">SUM(DC69:DD69)</f>
        <v>1155518.703</v>
      </c>
      <c r="DC69" s="48">
        <f>DC70+DC75+DC76+DC79+DC83+DC84</f>
        <v>1115370.213</v>
      </c>
      <c r="DD69" s="48">
        <f>DD70+DD75+DD76+DD79+DD83+DD84</f>
        <v>40148.490000000005</v>
      </c>
      <c r="DE69" s="48">
        <f t="shared" ref="DE69:DE70" si="945">DF69+DI69</f>
        <v>6143959.4500000002</v>
      </c>
      <c r="DF69" s="48">
        <f t="shared" ref="DF69" si="946">SUM(DG69:DH69)</f>
        <v>2540684.023</v>
      </c>
      <c r="DG69" s="48">
        <f>DG70+DG75+DG76+DG79+DG83+DG84</f>
        <v>1860735.8679999998</v>
      </c>
      <c r="DH69" s="48">
        <f>DH70+DH75+DH76+DH79+DH83+DH84</f>
        <v>679948.15500000003</v>
      </c>
      <c r="DI69" s="48">
        <f t="shared" ref="DI69" si="947">SUM(DJ69:DK69)</f>
        <v>3603275.4270000001</v>
      </c>
      <c r="DJ69" s="48">
        <f>DJ70+DJ75+DJ76+DJ79+DJ83+DJ84</f>
        <v>3472964.818</v>
      </c>
      <c r="DK69" s="48">
        <f>DK70+DK75+DK76+DK79+DK83+DK84</f>
        <v>130310.60899999998</v>
      </c>
      <c r="DL69" s="48">
        <f>DM69+DP69</f>
        <v>24464887.575188</v>
      </c>
      <c r="DM69" s="48">
        <f>SUM(DN69:DO69)</f>
        <v>10700605.811188001</v>
      </c>
      <c r="DN69" s="48">
        <f>DN70+DN75+DN76+DN79+DN83+DN84</f>
        <v>7980696.2220000001</v>
      </c>
      <c r="DO69" s="48">
        <f>DO70+DO75+DO76+DO79+DO83+DO84</f>
        <v>2719909.5891880002</v>
      </c>
      <c r="DP69" s="48">
        <f>SUM(DQ69:DR69)</f>
        <v>13764281.763999999</v>
      </c>
      <c r="DQ69" s="48">
        <f>DQ70+DQ75+DQ76+DQ79+DQ83+DQ84</f>
        <v>13297449.301999999</v>
      </c>
      <c r="DR69" s="48">
        <f>DR70+DR75+DR76+DR79+DR83+DR84</f>
        <v>466832.462</v>
      </c>
    </row>
    <row r="70" spans="1:122" s="3" customFormat="1" ht="15" customHeight="1" x14ac:dyDescent="0.25">
      <c r="A70" s="52"/>
      <c r="B70" s="50"/>
      <c r="C70" s="51" t="s">
        <v>62</v>
      </c>
      <c r="D70" s="48">
        <f>E70+H70</f>
        <v>209217.20600000001</v>
      </c>
      <c r="E70" s="48">
        <f>SUM(F70:G70)</f>
        <v>95679.310000000012</v>
      </c>
      <c r="F70" s="48">
        <f>SUM(F71:F74)</f>
        <v>72076.280000000013</v>
      </c>
      <c r="G70" s="48">
        <f>SUM(G71:G74)</f>
        <v>23603.03</v>
      </c>
      <c r="H70" s="48">
        <f>SUM(I70:J70)</f>
        <v>113537.89599999999</v>
      </c>
      <c r="I70" s="48">
        <f>SUM(I71:I74)</f>
        <v>97712.59599999999</v>
      </c>
      <c r="J70" s="48">
        <f>SUM(J71:J74)</f>
        <v>15825.300000000003</v>
      </c>
      <c r="K70" s="48">
        <f t="shared" si="907"/>
        <v>172938.70599999998</v>
      </c>
      <c r="L70" s="48">
        <f t="shared" si="908"/>
        <v>29451.18</v>
      </c>
      <c r="M70" s="48">
        <f t="shared" ref="M70:N70" si="948">SUM(M71:M74)</f>
        <v>7407.4650000000011</v>
      </c>
      <c r="N70" s="48">
        <f t="shared" si="948"/>
        <v>22043.715</v>
      </c>
      <c r="O70" s="48">
        <f t="shared" si="909"/>
        <v>143487.52599999998</v>
      </c>
      <c r="P70" s="48">
        <f t="shared" ref="P70:Q70" si="949">SUM(P71:P74)</f>
        <v>119713.72599999998</v>
      </c>
      <c r="Q70" s="48">
        <f t="shared" si="949"/>
        <v>23773.8</v>
      </c>
      <c r="R70" s="48">
        <f t="shared" si="910"/>
        <v>228104.96599999999</v>
      </c>
      <c r="S70" s="48">
        <f t="shared" si="911"/>
        <v>47465.440999999999</v>
      </c>
      <c r="T70" s="48">
        <f t="shared" ref="T70:U70" si="950">SUM(T71:T74)</f>
        <v>12793.58</v>
      </c>
      <c r="U70" s="48">
        <f t="shared" si="950"/>
        <v>34671.860999999997</v>
      </c>
      <c r="V70" s="48">
        <f t="shared" si="912"/>
        <v>180639.52499999999</v>
      </c>
      <c r="W70" s="48">
        <f t="shared" ref="W70:X70" si="951">SUM(W71:W74)</f>
        <v>164178.26499999998</v>
      </c>
      <c r="X70" s="48">
        <f t="shared" si="951"/>
        <v>16461.259999999998</v>
      </c>
      <c r="Y70" s="48">
        <f t="shared" ref="Y70" si="952">Z70+AC70</f>
        <v>610260.87799999991</v>
      </c>
      <c r="Z70" s="48">
        <f t="shared" ref="Z70" si="953">SUM(AA70:AB70)</f>
        <v>172595.93099999998</v>
      </c>
      <c r="AA70" s="48">
        <f t="shared" ref="AA70:AB70" si="954">SUM(AA71:AA74)</f>
        <v>92277.325000000012</v>
      </c>
      <c r="AB70" s="48">
        <f t="shared" si="954"/>
        <v>80318.605999999985</v>
      </c>
      <c r="AC70" s="48">
        <f t="shared" ref="AC70" si="955">SUM(AD70:AE70)</f>
        <v>437664.94699999993</v>
      </c>
      <c r="AD70" s="48">
        <f t="shared" ref="AD70:AE70" si="956">SUM(AD71:AD74)</f>
        <v>381604.58699999994</v>
      </c>
      <c r="AE70" s="48">
        <f t="shared" si="956"/>
        <v>56060.36</v>
      </c>
      <c r="AF70" s="48">
        <f t="shared" si="913"/>
        <v>261509.30900000001</v>
      </c>
      <c r="AG70" s="48">
        <f t="shared" si="914"/>
        <v>86340.19</v>
      </c>
      <c r="AH70" s="48">
        <f t="shared" ref="AH70:AI70" si="957">SUM(AH71:AH74)</f>
        <v>9452.44</v>
      </c>
      <c r="AI70" s="48">
        <f t="shared" si="957"/>
        <v>76887.75</v>
      </c>
      <c r="AJ70" s="48">
        <f t="shared" si="915"/>
        <v>175169.11900000001</v>
      </c>
      <c r="AK70" s="48">
        <f t="shared" ref="AK70:AL70" si="958">SUM(AK71:AK74)</f>
        <v>154641.739</v>
      </c>
      <c r="AL70" s="48">
        <f t="shared" si="958"/>
        <v>20527.38</v>
      </c>
      <c r="AM70" s="48">
        <f t="shared" si="916"/>
        <v>213810.31699999998</v>
      </c>
      <c r="AN70" s="48">
        <f t="shared" si="917"/>
        <v>41642.865999999995</v>
      </c>
      <c r="AO70" s="48">
        <f t="shared" ref="AO70:AP70" si="959">SUM(AO71:AO74)</f>
        <v>8400.869999999999</v>
      </c>
      <c r="AP70" s="48">
        <f t="shared" si="959"/>
        <v>33241.995999999999</v>
      </c>
      <c r="AQ70" s="48">
        <f t="shared" si="918"/>
        <v>172167.45099999997</v>
      </c>
      <c r="AR70" s="48">
        <f t="shared" ref="AR70:AS70" si="960">SUM(AR71:AR74)</f>
        <v>152205.55599999998</v>
      </c>
      <c r="AS70" s="48">
        <f t="shared" si="960"/>
        <v>19961.895</v>
      </c>
      <c r="AT70" s="48">
        <f t="shared" si="919"/>
        <v>338745.25200000004</v>
      </c>
      <c r="AU70" s="48">
        <f t="shared" si="920"/>
        <v>135577.85700000002</v>
      </c>
      <c r="AV70" s="48">
        <f t="shared" ref="AV70:AW70" si="961">SUM(AV71:AV74)</f>
        <v>16487.735000000001</v>
      </c>
      <c r="AW70" s="48">
        <f t="shared" si="961"/>
        <v>119090.122</v>
      </c>
      <c r="AX70" s="48">
        <f>SUM(AY70:AZ70)</f>
        <v>203167.39500000002</v>
      </c>
      <c r="AY70" s="48">
        <f t="shared" ref="AY70:AZ70" si="962">SUM(AY71:AY74)</f>
        <v>191898.11500000002</v>
      </c>
      <c r="AZ70" s="48">
        <f t="shared" si="962"/>
        <v>11269.279999999999</v>
      </c>
      <c r="BA70" s="48">
        <f t="shared" si="921"/>
        <v>814064.87799999979</v>
      </c>
      <c r="BB70" s="48">
        <f t="shared" ref="BB70" si="963">SUM(BC70:BD70)</f>
        <v>263560.913</v>
      </c>
      <c r="BC70" s="48">
        <f t="shared" ref="BC70:BD70" si="964">SUM(BC71:BC74)</f>
        <v>34341.044999999998</v>
      </c>
      <c r="BD70" s="48">
        <f t="shared" si="964"/>
        <v>229219.86799999999</v>
      </c>
      <c r="BE70" s="48">
        <f t="shared" ref="BE70" si="965">SUM(BF70:BG70)</f>
        <v>550503.96499999985</v>
      </c>
      <c r="BF70" s="48">
        <f t="shared" ref="BF70:BG70" si="966">SUM(BF71:BF74)</f>
        <v>498745.40999999992</v>
      </c>
      <c r="BG70" s="48">
        <f t="shared" si="966"/>
        <v>51758.554999999993</v>
      </c>
      <c r="BH70" s="48">
        <f t="shared" si="924"/>
        <v>267841.61</v>
      </c>
      <c r="BI70" s="48">
        <f t="shared" si="925"/>
        <v>50137.327000000005</v>
      </c>
      <c r="BJ70" s="48">
        <f t="shared" ref="BJ70:BK70" si="967">SUM(BJ71:BJ74)</f>
        <v>7943.6250000000009</v>
      </c>
      <c r="BK70" s="48">
        <f t="shared" si="967"/>
        <v>42193.702000000005</v>
      </c>
      <c r="BL70" s="48">
        <f t="shared" si="926"/>
        <v>217704.283</v>
      </c>
      <c r="BM70" s="48">
        <f t="shared" ref="BM70:BN70" si="968">SUM(BM71:BM74)</f>
        <v>199882.36299999998</v>
      </c>
      <c r="BN70" s="48">
        <f t="shared" si="968"/>
        <v>17821.920000000002</v>
      </c>
      <c r="BO70" s="48">
        <f t="shared" si="927"/>
        <v>261368.22900000002</v>
      </c>
      <c r="BP70" s="48">
        <f t="shared" si="928"/>
        <v>58754.228999999999</v>
      </c>
      <c r="BQ70" s="48">
        <f t="shared" ref="BQ70:BR70" si="969">SUM(BQ71:BQ74)</f>
        <v>16851.171000000002</v>
      </c>
      <c r="BR70" s="48">
        <f t="shared" si="969"/>
        <v>41903.057999999997</v>
      </c>
      <c r="BS70" s="48">
        <f t="shared" si="929"/>
        <v>202614.00000000003</v>
      </c>
      <c r="BT70" s="48">
        <f t="shared" ref="BT70:BU70" si="970">SUM(BT71:BT74)</f>
        <v>182810.04000000004</v>
      </c>
      <c r="BU70" s="48">
        <f t="shared" si="970"/>
        <v>19803.960000000003</v>
      </c>
      <c r="BV70" s="48">
        <f t="shared" si="930"/>
        <v>321767.478</v>
      </c>
      <c r="BW70" s="48">
        <f t="shared" si="931"/>
        <v>92764.822999999989</v>
      </c>
      <c r="BX70" s="48">
        <f t="shared" ref="BX70:BY70" si="971">SUM(BX71:BX74)</f>
        <v>19004.418999999998</v>
      </c>
      <c r="BY70" s="48">
        <f t="shared" si="971"/>
        <v>73760.403999999995</v>
      </c>
      <c r="BZ70" s="48">
        <f t="shared" si="932"/>
        <v>229002.655</v>
      </c>
      <c r="CA70" s="48">
        <f t="shared" ref="CA70:CB70" si="972">SUM(CA71:CA74)</f>
        <v>200672.935</v>
      </c>
      <c r="CB70" s="48">
        <f t="shared" si="972"/>
        <v>28329.719999999998</v>
      </c>
      <c r="CC70" s="48">
        <f t="shared" si="933"/>
        <v>850977.31699999992</v>
      </c>
      <c r="CD70" s="48">
        <f t="shared" ref="CD70" si="973">SUM(CE70:CF70)</f>
        <v>201656.37899999999</v>
      </c>
      <c r="CE70" s="48">
        <f t="shared" ref="CE70:CF70" si="974">SUM(CE71:CE74)</f>
        <v>43799.214999999997</v>
      </c>
      <c r="CF70" s="48">
        <f t="shared" si="974"/>
        <v>157857.16399999999</v>
      </c>
      <c r="CG70" s="48">
        <f t="shared" ref="CG70" si="975">SUM(CH70:CI70)</f>
        <v>649320.93799999997</v>
      </c>
      <c r="CH70" s="48">
        <f t="shared" ref="CH70:CI70" si="976">SUM(CH71:CH74)</f>
        <v>583365.33799999999</v>
      </c>
      <c r="CI70" s="48">
        <f t="shared" si="976"/>
        <v>65955.599999999991</v>
      </c>
      <c r="CJ70" s="48">
        <f t="shared" si="936"/>
        <v>223093.495</v>
      </c>
      <c r="CK70" s="48">
        <f t="shared" si="937"/>
        <v>64822.514999999999</v>
      </c>
      <c r="CL70" s="48">
        <f t="shared" ref="CL70:CM70" si="977">SUM(CL71:CL74)</f>
        <v>8488.5800000000017</v>
      </c>
      <c r="CM70" s="48">
        <f t="shared" si="977"/>
        <v>56333.934999999998</v>
      </c>
      <c r="CN70" s="48">
        <f t="shared" si="938"/>
        <v>158270.98000000001</v>
      </c>
      <c r="CO70" s="48">
        <f t="shared" ref="CO70:CP70" si="978">SUM(CO71:CO74)</f>
        <v>129700.57</v>
      </c>
      <c r="CP70" s="48">
        <f t="shared" si="978"/>
        <v>28570.410000000003</v>
      </c>
      <c r="CQ70" s="48">
        <f t="shared" si="939"/>
        <v>254520.44500000004</v>
      </c>
      <c r="CR70" s="48">
        <f t="shared" si="940"/>
        <v>87688.825000000012</v>
      </c>
      <c r="CS70" s="48">
        <f t="shared" ref="CS70:CT70" si="979">SUM(CS71:CS74)</f>
        <v>6232.06</v>
      </c>
      <c r="CT70" s="48">
        <f t="shared" si="979"/>
        <v>81456.765000000014</v>
      </c>
      <c r="CU70" s="48">
        <f t="shared" si="941"/>
        <v>166831.62000000002</v>
      </c>
      <c r="CV70" s="48">
        <f t="shared" ref="CV70:CW70" si="980">SUM(CV71:CV74)</f>
        <v>138634.32000000004</v>
      </c>
      <c r="CW70" s="48">
        <f t="shared" si="980"/>
        <v>28197.299999999992</v>
      </c>
      <c r="CX70" s="48">
        <f t="shared" si="942"/>
        <v>229192.34600000002</v>
      </c>
      <c r="CY70" s="48">
        <f t="shared" si="943"/>
        <v>41555.603000000003</v>
      </c>
      <c r="CZ70" s="48">
        <f t="shared" ref="CZ70:DA70" si="981">SUM(CZ71:CZ74)</f>
        <v>3834.56</v>
      </c>
      <c r="DA70" s="48">
        <f t="shared" si="981"/>
        <v>37721.043000000005</v>
      </c>
      <c r="DB70" s="48">
        <f t="shared" si="944"/>
        <v>187636.74300000002</v>
      </c>
      <c r="DC70" s="48">
        <f t="shared" ref="DC70:DD70" si="982">SUM(DC71:DC74)</f>
        <v>161423.95300000001</v>
      </c>
      <c r="DD70" s="48">
        <f t="shared" si="982"/>
        <v>26212.79</v>
      </c>
      <c r="DE70" s="48">
        <f t="shared" si="945"/>
        <v>706806.28600000008</v>
      </c>
      <c r="DF70" s="48">
        <f t="shared" ref="DF70" si="983">SUM(DG70:DH70)</f>
        <v>194066.94300000003</v>
      </c>
      <c r="DG70" s="48">
        <f t="shared" ref="DG70:DH70" si="984">SUM(DG71:DG74)</f>
        <v>18555.199999999997</v>
      </c>
      <c r="DH70" s="48">
        <f t="shared" si="984"/>
        <v>175511.74300000002</v>
      </c>
      <c r="DI70" s="48">
        <f t="shared" ref="DI70" si="985">SUM(DJ70:DK70)</f>
        <v>512739.34299999999</v>
      </c>
      <c r="DJ70" s="48">
        <f t="shared" ref="DJ70:DK70" si="986">SUM(DJ71:DJ74)</f>
        <v>429758.84299999999</v>
      </c>
      <c r="DK70" s="48">
        <f t="shared" si="986"/>
        <v>82980.499999999985</v>
      </c>
      <c r="DL70" s="48">
        <f t="shared" ref="DL70" si="987">DM70+DP70</f>
        <v>2982109.3590000002</v>
      </c>
      <c r="DM70" s="48">
        <f t="shared" ref="DM70" si="988">SUM(DN70:DO70)</f>
        <v>831880.16600000008</v>
      </c>
      <c r="DN70" s="48">
        <f t="shared" ref="DN70:DO70" si="989">SUM(DN71:DN74)</f>
        <v>188972.785</v>
      </c>
      <c r="DO70" s="48">
        <f t="shared" si="989"/>
        <v>642907.38100000005</v>
      </c>
      <c r="DP70" s="48">
        <f t="shared" ref="DP70" si="990">SUM(DQ70:DR70)</f>
        <v>2150229.193</v>
      </c>
      <c r="DQ70" s="48">
        <f t="shared" ref="DQ70:DR70" si="991">SUM(DQ71:DQ74)</f>
        <v>1893474.1779999998</v>
      </c>
      <c r="DR70" s="48">
        <f t="shared" si="991"/>
        <v>256755.01500000001</v>
      </c>
    </row>
    <row r="71" spans="1:122" s="3" customFormat="1" ht="15" customHeight="1" x14ac:dyDescent="0.25">
      <c r="A71" s="52"/>
      <c r="B71" s="50"/>
      <c r="C71" s="54" t="s">
        <v>63</v>
      </c>
      <c r="D71" s="48">
        <f>+E71+H71</f>
        <v>541.9100000000002</v>
      </c>
      <c r="E71" s="48">
        <f>F71+G71</f>
        <v>541.9100000000002</v>
      </c>
      <c r="F71" s="93">
        <v>0</v>
      </c>
      <c r="G71" s="93">
        <v>541.9100000000002</v>
      </c>
      <c r="H71" s="48">
        <f>I71+J71</f>
        <v>0</v>
      </c>
      <c r="I71" s="93">
        <v>0</v>
      </c>
      <c r="J71" s="93">
        <v>0</v>
      </c>
      <c r="K71" s="48">
        <f>+L71+O71</f>
        <v>551.84</v>
      </c>
      <c r="L71" s="48">
        <f>M71+N71</f>
        <v>551.84</v>
      </c>
      <c r="M71" s="93">
        <v>0</v>
      </c>
      <c r="N71" s="93">
        <v>551.84</v>
      </c>
      <c r="O71" s="48">
        <f>P71+Q71</f>
        <v>0</v>
      </c>
      <c r="P71" s="93">
        <v>0</v>
      </c>
      <c r="Q71" s="93">
        <v>0</v>
      </c>
      <c r="R71" s="48">
        <f>+S71+V71</f>
        <v>462.51</v>
      </c>
      <c r="S71" s="48">
        <f>T71+U71</f>
        <v>462.51</v>
      </c>
      <c r="T71" s="93">
        <v>0</v>
      </c>
      <c r="U71" s="93">
        <v>462.51</v>
      </c>
      <c r="V71" s="48">
        <f>W71+X71</f>
        <v>0</v>
      </c>
      <c r="W71" s="93">
        <v>0</v>
      </c>
      <c r="X71" s="93">
        <v>0</v>
      </c>
      <c r="Y71" s="48">
        <f>+Z71+AC71</f>
        <v>1556.2600000000002</v>
      </c>
      <c r="Z71" s="48">
        <f>AA71+AB71</f>
        <v>1556.2600000000002</v>
      </c>
      <c r="AA71" s="93">
        <f t="shared" ref="AA71:AB75" si="992">+F71+M71+T71</f>
        <v>0</v>
      </c>
      <c r="AB71" s="93">
        <f t="shared" si="992"/>
        <v>1556.2600000000002</v>
      </c>
      <c r="AC71" s="48">
        <f>AD71+AE71</f>
        <v>0</v>
      </c>
      <c r="AD71" s="93">
        <f t="shared" ref="AD71:AE75" si="993">+I71+P71+W71</f>
        <v>0</v>
      </c>
      <c r="AE71" s="93">
        <f t="shared" si="993"/>
        <v>0</v>
      </c>
      <c r="AF71" s="48">
        <f>+AG71+AJ71</f>
        <v>400.97</v>
      </c>
      <c r="AG71" s="48">
        <f>AH71+AI71</f>
        <v>400.97</v>
      </c>
      <c r="AH71" s="93">
        <v>0</v>
      </c>
      <c r="AI71" s="93">
        <v>400.97</v>
      </c>
      <c r="AJ71" s="48">
        <f>AK71+AL71</f>
        <v>0</v>
      </c>
      <c r="AK71" s="93">
        <v>0</v>
      </c>
      <c r="AL71" s="93">
        <v>0</v>
      </c>
      <c r="AM71" s="48">
        <f>+AN71+AQ71</f>
        <v>652.27</v>
      </c>
      <c r="AN71" s="48">
        <f>AO71+AP71</f>
        <v>652.27</v>
      </c>
      <c r="AO71" s="93">
        <v>0</v>
      </c>
      <c r="AP71" s="93">
        <v>652.27</v>
      </c>
      <c r="AQ71" s="48">
        <f>AR71+AS71</f>
        <v>0</v>
      </c>
      <c r="AR71" s="93">
        <v>0</v>
      </c>
      <c r="AS71" s="93">
        <v>0</v>
      </c>
      <c r="AT71" s="48">
        <f>+AU71+AX71</f>
        <v>500.5209999999999</v>
      </c>
      <c r="AU71" s="48">
        <f>AV71+AW71</f>
        <v>500.5209999999999</v>
      </c>
      <c r="AV71" s="93">
        <v>0</v>
      </c>
      <c r="AW71" s="93">
        <v>500.5209999999999</v>
      </c>
      <c r="AX71" s="48">
        <f>AY71+AZ71</f>
        <v>0</v>
      </c>
      <c r="AY71" s="93">
        <v>0</v>
      </c>
      <c r="AZ71" s="93">
        <v>0</v>
      </c>
      <c r="BA71" s="48">
        <f>+BB71+BE71</f>
        <v>1553.761</v>
      </c>
      <c r="BB71" s="48">
        <f>BC71+BD71</f>
        <v>1553.761</v>
      </c>
      <c r="BC71" s="93">
        <f t="shared" ref="BC71:BD75" si="994">+AH71+AO71+AV71</f>
        <v>0</v>
      </c>
      <c r="BD71" s="93">
        <f t="shared" si="994"/>
        <v>1553.761</v>
      </c>
      <c r="BE71" s="48">
        <f>BF71+BG71</f>
        <v>0</v>
      </c>
      <c r="BF71" s="93">
        <f t="shared" ref="BF71:BG75" si="995">+AK71+AR71+AY71</f>
        <v>0</v>
      </c>
      <c r="BG71" s="93">
        <f t="shared" si="995"/>
        <v>0</v>
      </c>
      <c r="BH71" s="48">
        <f>+BI71+BL71</f>
        <v>511.60199999999998</v>
      </c>
      <c r="BI71" s="48">
        <f>BJ71+BK71</f>
        <v>511.60199999999998</v>
      </c>
      <c r="BJ71" s="93">
        <v>12.72</v>
      </c>
      <c r="BK71" s="93">
        <v>498.88199999999995</v>
      </c>
      <c r="BL71" s="48">
        <f>BM71+BN71</f>
        <v>0</v>
      </c>
      <c r="BM71" s="93">
        <v>0</v>
      </c>
      <c r="BN71" s="93">
        <v>0</v>
      </c>
      <c r="BO71" s="48">
        <f>+BP71+BS71</f>
        <v>476.76000000000005</v>
      </c>
      <c r="BP71" s="48">
        <f>BQ71+BR71</f>
        <v>476.76000000000005</v>
      </c>
      <c r="BQ71" s="93">
        <v>0</v>
      </c>
      <c r="BR71" s="93">
        <v>476.76000000000005</v>
      </c>
      <c r="BS71" s="48">
        <f>BT71+BU71</f>
        <v>0</v>
      </c>
      <c r="BT71" s="93">
        <v>0</v>
      </c>
      <c r="BU71" s="93">
        <v>0</v>
      </c>
      <c r="BV71" s="48">
        <f>+BW71+BZ71</f>
        <v>429.89499999999998</v>
      </c>
      <c r="BW71" s="48">
        <f>BX71+BY71</f>
        <v>429.89499999999998</v>
      </c>
      <c r="BX71" s="93">
        <v>21.54</v>
      </c>
      <c r="BY71" s="93">
        <v>408.35499999999996</v>
      </c>
      <c r="BZ71" s="48">
        <f>CA71+CB71</f>
        <v>0</v>
      </c>
      <c r="CA71" s="93">
        <v>0</v>
      </c>
      <c r="CB71" s="93">
        <v>0</v>
      </c>
      <c r="CC71" s="48">
        <f>+CD71+CG71</f>
        <v>1418.2570000000001</v>
      </c>
      <c r="CD71" s="48">
        <f>CE71+CF71</f>
        <v>1418.2570000000001</v>
      </c>
      <c r="CE71" s="93">
        <f t="shared" ref="CE71:CF75" si="996">+BJ71+BQ71+BX71</f>
        <v>34.26</v>
      </c>
      <c r="CF71" s="93">
        <f t="shared" si="996"/>
        <v>1383.9970000000001</v>
      </c>
      <c r="CG71" s="48">
        <f>CH71+CI71</f>
        <v>0</v>
      </c>
      <c r="CH71" s="93">
        <f t="shared" ref="CH71:CI75" si="997">+BM71+BT71+CA71</f>
        <v>0</v>
      </c>
      <c r="CI71" s="93">
        <f t="shared" si="997"/>
        <v>0</v>
      </c>
      <c r="CJ71" s="48">
        <f>+CK71+CN71</f>
        <v>473.87</v>
      </c>
      <c r="CK71" s="48">
        <f>CL71+CM71</f>
        <v>473.87</v>
      </c>
      <c r="CL71" s="93">
        <v>33.64</v>
      </c>
      <c r="CM71" s="93">
        <v>440.23</v>
      </c>
      <c r="CN71" s="48">
        <f>CO71+CP71</f>
        <v>0</v>
      </c>
      <c r="CO71" s="93">
        <v>0</v>
      </c>
      <c r="CP71" s="93">
        <v>0</v>
      </c>
      <c r="CQ71" s="48">
        <f>+CR71+CU71</f>
        <v>434.28000000000003</v>
      </c>
      <c r="CR71" s="48">
        <f>CS71+CT71</f>
        <v>434.28000000000003</v>
      </c>
      <c r="CS71" s="93">
        <v>0</v>
      </c>
      <c r="CT71" s="93">
        <v>434.28000000000003</v>
      </c>
      <c r="CU71" s="48">
        <f>CV71+CW71</f>
        <v>0</v>
      </c>
      <c r="CV71" s="93">
        <v>0</v>
      </c>
      <c r="CW71" s="93">
        <v>0</v>
      </c>
      <c r="CX71" s="48">
        <f>+CY71+DB71</f>
        <v>540.15000000000009</v>
      </c>
      <c r="CY71" s="48">
        <f>CZ71+DA71</f>
        <v>540.15000000000009</v>
      </c>
      <c r="CZ71" s="93">
        <v>20</v>
      </c>
      <c r="DA71" s="93">
        <v>520.15000000000009</v>
      </c>
      <c r="DB71" s="48">
        <f>DC71+DD71</f>
        <v>0</v>
      </c>
      <c r="DC71" s="93">
        <v>0</v>
      </c>
      <c r="DD71" s="93">
        <v>0</v>
      </c>
      <c r="DE71" s="48">
        <f>+DF71+DI71</f>
        <v>1448.3000000000002</v>
      </c>
      <c r="DF71" s="48">
        <f>DG71+DH71</f>
        <v>1448.3000000000002</v>
      </c>
      <c r="DG71" s="93">
        <f t="shared" ref="DG71:DH75" si="998">+CL71+CS71+CZ71</f>
        <v>53.64</v>
      </c>
      <c r="DH71" s="93">
        <f t="shared" si="998"/>
        <v>1394.66</v>
      </c>
      <c r="DI71" s="48">
        <f>DJ71+DK71</f>
        <v>0</v>
      </c>
      <c r="DJ71" s="93">
        <f t="shared" ref="DJ71:DK75" si="999">+CO71+CV71+DC71</f>
        <v>0</v>
      </c>
      <c r="DK71" s="93">
        <f t="shared" si="999"/>
        <v>0</v>
      </c>
      <c r="DL71" s="48">
        <f>+DM71+DP71</f>
        <v>5976.5779999999995</v>
      </c>
      <c r="DM71" s="48">
        <f>DN71+DO71</f>
        <v>5976.5779999999995</v>
      </c>
      <c r="DN71" s="93">
        <f t="shared" ref="DN71:DO75" si="1000">AA71+BC71+CE71+DG71</f>
        <v>87.9</v>
      </c>
      <c r="DO71" s="93">
        <f t="shared" si="1000"/>
        <v>5888.6779999999999</v>
      </c>
      <c r="DP71" s="48">
        <f>DQ71+DR71</f>
        <v>0</v>
      </c>
      <c r="DQ71" s="93">
        <f t="shared" ref="DQ71:DR75" si="1001">AD71+BF71+CH71+DJ71</f>
        <v>0</v>
      </c>
      <c r="DR71" s="93">
        <f t="shared" si="1001"/>
        <v>0</v>
      </c>
    </row>
    <row r="72" spans="1:122" s="3" customFormat="1" ht="15" customHeight="1" x14ac:dyDescent="0.25">
      <c r="A72" s="52"/>
      <c r="B72" s="50"/>
      <c r="C72" s="54" t="s">
        <v>64</v>
      </c>
      <c r="D72" s="48">
        <f>+E72+H72</f>
        <v>57372.096000000005</v>
      </c>
      <c r="E72" s="48">
        <f>F72+G72</f>
        <v>31721.18</v>
      </c>
      <c r="F72" s="93">
        <v>8699.06</v>
      </c>
      <c r="G72" s="93">
        <v>23022.12</v>
      </c>
      <c r="H72" s="48">
        <f>I72+J72</f>
        <v>25650.916000000005</v>
      </c>
      <c r="I72" s="93">
        <v>25388.416000000005</v>
      </c>
      <c r="J72" s="93">
        <v>262.5</v>
      </c>
      <c r="K72" s="48">
        <f>+L72+O72</f>
        <v>71911.625999999989</v>
      </c>
      <c r="L72" s="48">
        <f>M72+N72</f>
        <v>28899.34</v>
      </c>
      <c r="M72" s="93">
        <v>7407.4650000000011</v>
      </c>
      <c r="N72" s="93">
        <v>21491.875</v>
      </c>
      <c r="O72" s="48">
        <f>P72+Q72</f>
        <v>43012.285999999986</v>
      </c>
      <c r="P72" s="93">
        <v>39393.015999999989</v>
      </c>
      <c r="Q72" s="93">
        <v>3619.27</v>
      </c>
      <c r="R72" s="48">
        <f>+S72+V72</f>
        <v>73475.775999999998</v>
      </c>
      <c r="S72" s="48">
        <f>T72+U72</f>
        <v>41002.930999999997</v>
      </c>
      <c r="T72" s="93">
        <v>12793.58</v>
      </c>
      <c r="U72" s="93">
        <v>28209.350999999999</v>
      </c>
      <c r="V72" s="48">
        <f>W72+X72</f>
        <v>32472.844999999998</v>
      </c>
      <c r="W72" s="93">
        <v>32252.394999999997</v>
      </c>
      <c r="X72" s="93">
        <v>220.45</v>
      </c>
      <c r="Y72" s="48">
        <f>+Z72+AC72</f>
        <v>202759.49799999999</v>
      </c>
      <c r="Z72" s="48">
        <f>AA72+AB72</f>
        <v>101623.451</v>
      </c>
      <c r="AA72" s="93">
        <f t="shared" si="992"/>
        <v>28900.105000000003</v>
      </c>
      <c r="AB72" s="93">
        <f t="shared" si="992"/>
        <v>72723.34599999999</v>
      </c>
      <c r="AC72" s="48">
        <f>AD72+AE72</f>
        <v>101136.04699999999</v>
      </c>
      <c r="AD72" s="93">
        <f t="shared" si="993"/>
        <v>97033.82699999999</v>
      </c>
      <c r="AE72" s="93">
        <f t="shared" si="993"/>
        <v>4102.22</v>
      </c>
      <c r="AF72" s="48">
        <f>+AG72+AJ72</f>
        <v>60555.034</v>
      </c>
      <c r="AG72" s="48">
        <f>AH72+AI72</f>
        <v>36708.845000000001</v>
      </c>
      <c r="AH72" s="93">
        <v>9452.44</v>
      </c>
      <c r="AI72" s="93">
        <v>27256.405000000002</v>
      </c>
      <c r="AJ72" s="48">
        <f>AK72+AL72</f>
        <v>23846.188999999998</v>
      </c>
      <c r="AK72" s="93">
        <v>23619.688999999998</v>
      </c>
      <c r="AL72" s="93">
        <v>226.49999999999997</v>
      </c>
      <c r="AM72" s="48">
        <f>+AN72+AQ72</f>
        <v>57574.322</v>
      </c>
      <c r="AN72" s="48">
        <f>AO72+AP72</f>
        <v>35460.146000000001</v>
      </c>
      <c r="AO72" s="93">
        <v>5834.87</v>
      </c>
      <c r="AP72" s="93">
        <v>29625.275999999998</v>
      </c>
      <c r="AQ72" s="48">
        <f>AR72+AS72</f>
        <v>22114.176000000003</v>
      </c>
      <c r="AR72" s="93">
        <v>21971.976000000002</v>
      </c>
      <c r="AS72" s="93">
        <v>142.20000000000002</v>
      </c>
      <c r="AT72" s="48">
        <f>+AU72+AX72</f>
        <v>59761.055</v>
      </c>
      <c r="AU72" s="48">
        <f>AV72+AW72</f>
        <v>37512.339999999997</v>
      </c>
      <c r="AV72" s="93">
        <v>5065.3499999999995</v>
      </c>
      <c r="AW72" s="93">
        <v>32446.989999999998</v>
      </c>
      <c r="AX72" s="48">
        <f>AY72+AZ72</f>
        <v>22248.715000000004</v>
      </c>
      <c r="AY72" s="93">
        <v>22081.815000000002</v>
      </c>
      <c r="AZ72" s="93">
        <v>166.9</v>
      </c>
      <c r="BA72" s="48">
        <f>+BB72+BE72</f>
        <v>177890.41100000002</v>
      </c>
      <c r="BB72" s="48">
        <f>BC72+BD72</f>
        <v>109681.33100000001</v>
      </c>
      <c r="BC72" s="93">
        <f t="shared" si="994"/>
        <v>20352.66</v>
      </c>
      <c r="BD72" s="93">
        <f t="shared" si="994"/>
        <v>89328.671000000002</v>
      </c>
      <c r="BE72" s="48">
        <f>BF72+BG72</f>
        <v>68209.080000000016</v>
      </c>
      <c r="BF72" s="93">
        <f t="shared" si="995"/>
        <v>67673.48000000001</v>
      </c>
      <c r="BG72" s="93">
        <f t="shared" si="995"/>
        <v>535.6</v>
      </c>
      <c r="BH72" s="48">
        <f>+BI72+BL72</f>
        <v>65615.784</v>
      </c>
      <c r="BI72" s="48">
        <f>BJ72+BK72</f>
        <v>34706.940999999999</v>
      </c>
      <c r="BJ72" s="93">
        <v>7520.9050000000007</v>
      </c>
      <c r="BK72" s="93">
        <v>27186.036</v>
      </c>
      <c r="BL72" s="48">
        <f>BM72+BN72</f>
        <v>30908.842999999997</v>
      </c>
      <c r="BM72" s="93">
        <v>30740.312999999998</v>
      </c>
      <c r="BN72" s="93">
        <v>168.53</v>
      </c>
      <c r="BO72" s="48">
        <f>+BP72+BS72</f>
        <v>69148.740000000005</v>
      </c>
      <c r="BP72" s="48">
        <f>BQ72+BR72</f>
        <v>40521.590000000004</v>
      </c>
      <c r="BQ72" s="93">
        <v>11492.85</v>
      </c>
      <c r="BR72" s="93">
        <v>29028.74</v>
      </c>
      <c r="BS72" s="48">
        <f>BT72+BU72</f>
        <v>28627.150000000005</v>
      </c>
      <c r="BT72" s="93">
        <v>28304.750000000004</v>
      </c>
      <c r="BU72" s="93">
        <v>322.39999999999998</v>
      </c>
      <c r="BV72" s="48">
        <f>+BW72+BZ72</f>
        <v>64210.06</v>
      </c>
      <c r="BW72" s="48">
        <f>BX72+BY72</f>
        <v>33040.879999999997</v>
      </c>
      <c r="BX72" s="93">
        <v>7073.3</v>
      </c>
      <c r="BY72" s="93">
        <v>25967.579999999998</v>
      </c>
      <c r="BZ72" s="48">
        <f>CA72+CB72</f>
        <v>31169.180000000004</v>
      </c>
      <c r="CA72" s="93">
        <v>31013.680000000004</v>
      </c>
      <c r="CB72" s="93">
        <v>155.5</v>
      </c>
      <c r="CC72" s="48">
        <f>+CD72+CG72</f>
        <v>198974.58399999997</v>
      </c>
      <c r="CD72" s="48">
        <f>CE72+CF72</f>
        <v>108269.41099999999</v>
      </c>
      <c r="CE72" s="93">
        <f t="shared" si="996"/>
        <v>26087.055</v>
      </c>
      <c r="CF72" s="93">
        <f t="shared" si="996"/>
        <v>82182.356</v>
      </c>
      <c r="CG72" s="48">
        <f>CH72+CI72</f>
        <v>90705.172999999995</v>
      </c>
      <c r="CH72" s="93">
        <f t="shared" si="997"/>
        <v>90058.743000000002</v>
      </c>
      <c r="CI72" s="93">
        <f t="shared" si="997"/>
        <v>646.42999999999995</v>
      </c>
      <c r="CJ72" s="48">
        <f>+CK72+CN72</f>
        <v>75089.279999999999</v>
      </c>
      <c r="CK72" s="48">
        <f>CL72+CM72</f>
        <v>48532.77</v>
      </c>
      <c r="CL72" s="93">
        <v>6719.9400000000005</v>
      </c>
      <c r="CM72" s="93">
        <v>41812.829999999994</v>
      </c>
      <c r="CN72" s="48">
        <f>CO72+CP72</f>
        <v>26556.510000000009</v>
      </c>
      <c r="CO72" s="93">
        <v>26410.810000000009</v>
      </c>
      <c r="CP72" s="93">
        <v>145.69999999999999</v>
      </c>
      <c r="CQ72" s="48">
        <f>+CR72+CU72</f>
        <v>67883.77</v>
      </c>
      <c r="CR72" s="48">
        <f>CS72+CT72</f>
        <v>26518.670000000002</v>
      </c>
      <c r="CS72" s="93">
        <v>4337.5600000000004</v>
      </c>
      <c r="CT72" s="93">
        <v>22181.11</v>
      </c>
      <c r="CU72" s="48">
        <f>CV72+CW72</f>
        <v>41365.100000000006</v>
      </c>
      <c r="CV72" s="93">
        <v>41105.470000000008</v>
      </c>
      <c r="CW72" s="93">
        <v>259.63</v>
      </c>
      <c r="CX72" s="48">
        <f>+CY72+DB72</f>
        <v>48904.479999999996</v>
      </c>
      <c r="CY72" s="48">
        <f>CZ72+DA72</f>
        <v>19138.73</v>
      </c>
      <c r="CZ72" s="93">
        <v>2796.9</v>
      </c>
      <c r="DA72" s="93">
        <v>16341.83</v>
      </c>
      <c r="DB72" s="48">
        <f>DC72+DD72</f>
        <v>29765.75</v>
      </c>
      <c r="DC72" s="93">
        <v>29689.65</v>
      </c>
      <c r="DD72" s="93">
        <v>76.099999999999994</v>
      </c>
      <c r="DE72" s="48">
        <f>+DF72+DI72</f>
        <v>191877.53</v>
      </c>
      <c r="DF72" s="48">
        <f>DG72+DH72</f>
        <v>94190.169999999984</v>
      </c>
      <c r="DG72" s="93">
        <f t="shared" si="998"/>
        <v>13854.4</v>
      </c>
      <c r="DH72" s="93">
        <f t="shared" si="998"/>
        <v>80335.76999999999</v>
      </c>
      <c r="DI72" s="48">
        <f>DJ72+DK72</f>
        <v>97687.360000000015</v>
      </c>
      <c r="DJ72" s="93">
        <f t="shared" si="999"/>
        <v>97205.930000000022</v>
      </c>
      <c r="DK72" s="93">
        <f t="shared" si="999"/>
        <v>481.42999999999995</v>
      </c>
      <c r="DL72" s="48">
        <f>+DM72+DP72</f>
        <v>771502.02300000004</v>
      </c>
      <c r="DM72" s="48">
        <f>DN72+DO72</f>
        <v>413764.36300000001</v>
      </c>
      <c r="DN72" s="93">
        <f t="shared" si="1000"/>
        <v>89194.22</v>
      </c>
      <c r="DO72" s="93">
        <f t="shared" si="1000"/>
        <v>324570.14299999998</v>
      </c>
      <c r="DP72" s="48">
        <f>DQ72+DR72</f>
        <v>357737.66</v>
      </c>
      <c r="DQ72" s="93">
        <f t="shared" si="1001"/>
        <v>351971.98</v>
      </c>
      <c r="DR72" s="93">
        <f t="shared" si="1001"/>
        <v>5765.6800000000012</v>
      </c>
    </row>
    <row r="73" spans="1:122" s="3" customFormat="1" ht="15" customHeight="1" x14ac:dyDescent="0.25">
      <c r="A73" s="52"/>
      <c r="B73" s="50"/>
      <c r="C73" s="54" t="s">
        <v>65</v>
      </c>
      <c r="D73" s="48">
        <f>+E73+H73</f>
        <v>87886.979999999981</v>
      </c>
      <c r="E73" s="48">
        <f>F73+G73</f>
        <v>0</v>
      </c>
      <c r="F73" s="93">
        <v>0</v>
      </c>
      <c r="G73" s="93">
        <v>0</v>
      </c>
      <c r="H73" s="48">
        <f>I73+J73</f>
        <v>87886.979999999981</v>
      </c>
      <c r="I73" s="93">
        <v>72324.179999999978</v>
      </c>
      <c r="J73" s="93">
        <v>15562.800000000003</v>
      </c>
      <c r="K73" s="48">
        <f>+L73+O73</f>
        <v>100475.23999999999</v>
      </c>
      <c r="L73" s="48">
        <f>M73+N73</f>
        <v>0</v>
      </c>
      <c r="M73" s="93">
        <v>0</v>
      </c>
      <c r="N73" s="93">
        <v>0</v>
      </c>
      <c r="O73" s="48">
        <f>P73+Q73</f>
        <v>100475.23999999999</v>
      </c>
      <c r="P73" s="93">
        <v>80320.709999999992</v>
      </c>
      <c r="Q73" s="93">
        <v>20154.53</v>
      </c>
      <c r="R73" s="48">
        <f>+S73+V73</f>
        <v>148166.68</v>
      </c>
      <c r="S73" s="48">
        <f>T73+U73</f>
        <v>0</v>
      </c>
      <c r="T73" s="93">
        <v>0</v>
      </c>
      <c r="U73" s="93">
        <v>0</v>
      </c>
      <c r="V73" s="48">
        <f>W73+X73</f>
        <v>148166.68</v>
      </c>
      <c r="W73" s="93">
        <v>131925.87</v>
      </c>
      <c r="X73" s="93">
        <v>16240.809999999998</v>
      </c>
      <c r="Y73" s="48">
        <f>+Z73+AC73</f>
        <v>336528.89999999997</v>
      </c>
      <c r="Z73" s="48">
        <f>AA73+AB73</f>
        <v>0</v>
      </c>
      <c r="AA73" s="93">
        <f t="shared" si="992"/>
        <v>0</v>
      </c>
      <c r="AB73" s="93">
        <f t="shared" si="992"/>
        <v>0</v>
      </c>
      <c r="AC73" s="48">
        <f>AD73+AE73</f>
        <v>336528.89999999997</v>
      </c>
      <c r="AD73" s="93">
        <f t="shared" si="993"/>
        <v>284570.75999999995</v>
      </c>
      <c r="AE73" s="93">
        <f t="shared" si="993"/>
        <v>51958.14</v>
      </c>
      <c r="AF73" s="48">
        <f>+AG73+AJ73</f>
        <v>132922.93</v>
      </c>
      <c r="AG73" s="48">
        <f>AH73+AI73</f>
        <v>0</v>
      </c>
      <c r="AH73" s="93">
        <v>0</v>
      </c>
      <c r="AI73" s="93">
        <v>0</v>
      </c>
      <c r="AJ73" s="48">
        <f>AK73+AL73</f>
        <v>132922.93</v>
      </c>
      <c r="AK73" s="93">
        <v>112622.04999999999</v>
      </c>
      <c r="AL73" s="93">
        <v>20300.88</v>
      </c>
      <c r="AM73" s="48">
        <f>+AN73+AQ73</f>
        <v>150053.27499999997</v>
      </c>
      <c r="AN73" s="48">
        <f>AO73+AP73</f>
        <v>0</v>
      </c>
      <c r="AO73" s="93">
        <v>0</v>
      </c>
      <c r="AP73" s="93">
        <v>0</v>
      </c>
      <c r="AQ73" s="48">
        <f>AR73+AS73</f>
        <v>150053.27499999997</v>
      </c>
      <c r="AR73" s="93">
        <v>130233.57999999997</v>
      </c>
      <c r="AS73" s="93">
        <v>19819.695</v>
      </c>
      <c r="AT73" s="48">
        <f>+AU73+AX73</f>
        <v>119770.22000000003</v>
      </c>
      <c r="AU73" s="48">
        <f>AV73+AW73</f>
        <v>0</v>
      </c>
      <c r="AV73" s="93">
        <v>0</v>
      </c>
      <c r="AW73" s="93">
        <v>0</v>
      </c>
      <c r="AX73" s="48">
        <f>AY73+AZ73</f>
        <v>119770.22000000003</v>
      </c>
      <c r="AY73" s="93">
        <v>108667.84000000003</v>
      </c>
      <c r="AZ73" s="93">
        <v>11102.38</v>
      </c>
      <c r="BA73" s="48">
        <f>+BB73+BE73</f>
        <v>402746.42499999999</v>
      </c>
      <c r="BB73" s="48">
        <f>BC73+BD73</f>
        <v>0</v>
      </c>
      <c r="BC73" s="93">
        <f t="shared" si="994"/>
        <v>0</v>
      </c>
      <c r="BD73" s="93">
        <f t="shared" si="994"/>
        <v>0</v>
      </c>
      <c r="BE73" s="48">
        <f>BF73+BG73</f>
        <v>402746.42499999999</v>
      </c>
      <c r="BF73" s="93">
        <f t="shared" si="995"/>
        <v>351523.47</v>
      </c>
      <c r="BG73" s="93">
        <f t="shared" si="995"/>
        <v>51222.954999999994</v>
      </c>
      <c r="BH73" s="48">
        <f>+BI73+BL73</f>
        <v>161795.44</v>
      </c>
      <c r="BI73" s="48">
        <f>BJ73+BK73</f>
        <v>0</v>
      </c>
      <c r="BJ73" s="93">
        <v>0</v>
      </c>
      <c r="BK73" s="93">
        <v>0</v>
      </c>
      <c r="BL73" s="48">
        <f>BM73+BN73</f>
        <v>161795.44</v>
      </c>
      <c r="BM73" s="93">
        <v>144142.04999999999</v>
      </c>
      <c r="BN73" s="93">
        <v>17653.390000000003</v>
      </c>
      <c r="BO73" s="48">
        <f>+BP73+BS73</f>
        <v>147541.87000000002</v>
      </c>
      <c r="BP73" s="48">
        <f>BQ73+BR73</f>
        <v>0</v>
      </c>
      <c r="BQ73" s="93">
        <v>0</v>
      </c>
      <c r="BR73" s="93">
        <v>0</v>
      </c>
      <c r="BS73" s="48">
        <f>BT73+BU73</f>
        <v>147541.87000000002</v>
      </c>
      <c r="BT73" s="93">
        <v>128060.31000000003</v>
      </c>
      <c r="BU73" s="93">
        <v>19481.560000000001</v>
      </c>
      <c r="BV73" s="48">
        <f>+BW73+BZ73</f>
        <v>147853.39999999997</v>
      </c>
      <c r="BW73" s="48">
        <f>BX73+BY73</f>
        <v>0</v>
      </c>
      <c r="BX73" s="93">
        <v>0</v>
      </c>
      <c r="BY73" s="93">
        <v>0</v>
      </c>
      <c r="BZ73" s="48">
        <f>CA73+CB73</f>
        <v>147853.39999999997</v>
      </c>
      <c r="CA73" s="93">
        <v>119679.17999999998</v>
      </c>
      <c r="CB73" s="93">
        <v>28174.219999999998</v>
      </c>
      <c r="CC73" s="48">
        <f>+CD73+CG73</f>
        <v>457190.70999999996</v>
      </c>
      <c r="CD73" s="48">
        <f>CE73+CF73</f>
        <v>0</v>
      </c>
      <c r="CE73" s="93">
        <f t="shared" si="996"/>
        <v>0</v>
      </c>
      <c r="CF73" s="93">
        <f t="shared" si="996"/>
        <v>0</v>
      </c>
      <c r="CG73" s="48">
        <f>CH73+CI73</f>
        <v>457190.70999999996</v>
      </c>
      <c r="CH73" s="93">
        <f t="shared" si="997"/>
        <v>391881.54</v>
      </c>
      <c r="CI73" s="93">
        <f t="shared" si="997"/>
        <v>65309.17</v>
      </c>
      <c r="CJ73" s="48">
        <f>+CK73+CN73</f>
        <v>115162.52</v>
      </c>
      <c r="CK73" s="48">
        <f>CL73+CM73</f>
        <v>0</v>
      </c>
      <c r="CL73" s="93">
        <v>0</v>
      </c>
      <c r="CM73" s="93">
        <v>0</v>
      </c>
      <c r="CN73" s="48">
        <f>CO73+CP73</f>
        <v>115162.52</v>
      </c>
      <c r="CO73" s="93">
        <v>86737.81</v>
      </c>
      <c r="CP73" s="93">
        <v>28424.710000000003</v>
      </c>
      <c r="CQ73" s="48">
        <f>+CR73+CU73</f>
        <v>113365.08000000002</v>
      </c>
      <c r="CR73" s="48">
        <f>CS73+CT73</f>
        <v>0</v>
      </c>
      <c r="CS73" s="93">
        <v>0</v>
      </c>
      <c r="CT73" s="93">
        <v>0</v>
      </c>
      <c r="CU73" s="48">
        <f>CV73+CW73</f>
        <v>113365.08000000002</v>
      </c>
      <c r="CV73" s="93">
        <v>85427.410000000033</v>
      </c>
      <c r="CW73" s="93">
        <v>27937.669999999991</v>
      </c>
      <c r="CX73" s="48">
        <f>+CY73+DB73</f>
        <v>97678.95</v>
      </c>
      <c r="CY73" s="48">
        <f>CZ73+DA73</f>
        <v>0</v>
      </c>
      <c r="CZ73" s="93">
        <v>0</v>
      </c>
      <c r="DA73" s="93">
        <v>0</v>
      </c>
      <c r="DB73" s="48">
        <f>DC73+DD73</f>
        <v>97678.95</v>
      </c>
      <c r="DC73" s="93">
        <v>71542.259999999995</v>
      </c>
      <c r="DD73" s="93">
        <v>26136.690000000002</v>
      </c>
      <c r="DE73" s="48">
        <f>+DF73+DI73</f>
        <v>326206.55000000005</v>
      </c>
      <c r="DF73" s="48">
        <f>DG73+DH73</f>
        <v>0</v>
      </c>
      <c r="DG73" s="93">
        <f t="shared" si="998"/>
        <v>0</v>
      </c>
      <c r="DH73" s="93">
        <f t="shared" si="998"/>
        <v>0</v>
      </c>
      <c r="DI73" s="48">
        <f>DJ73+DK73</f>
        <v>326206.55000000005</v>
      </c>
      <c r="DJ73" s="93">
        <f t="shared" si="999"/>
        <v>243707.48000000004</v>
      </c>
      <c r="DK73" s="93">
        <f t="shared" si="999"/>
        <v>82499.069999999992</v>
      </c>
      <c r="DL73" s="48">
        <f>+DM73+DP73</f>
        <v>1522672.585</v>
      </c>
      <c r="DM73" s="48">
        <f>DN73+DO73</f>
        <v>0</v>
      </c>
      <c r="DN73" s="93">
        <f t="shared" si="1000"/>
        <v>0</v>
      </c>
      <c r="DO73" s="93">
        <f t="shared" si="1000"/>
        <v>0</v>
      </c>
      <c r="DP73" s="48">
        <f>DQ73+DR73</f>
        <v>1522672.585</v>
      </c>
      <c r="DQ73" s="93">
        <f t="shared" si="1001"/>
        <v>1271683.25</v>
      </c>
      <c r="DR73" s="93">
        <f t="shared" si="1001"/>
        <v>250989.33500000002</v>
      </c>
    </row>
    <row r="74" spans="1:122" s="3" customFormat="1" ht="15" customHeight="1" x14ac:dyDescent="0.25">
      <c r="A74" s="52"/>
      <c r="B74" s="50"/>
      <c r="C74" s="54" t="s">
        <v>66</v>
      </c>
      <c r="D74" s="48">
        <f>+E74+H74</f>
        <v>63416.220000000008</v>
      </c>
      <c r="E74" s="48">
        <f>F74+G74</f>
        <v>63416.220000000008</v>
      </c>
      <c r="F74" s="93">
        <v>63377.220000000008</v>
      </c>
      <c r="G74" s="93">
        <v>39</v>
      </c>
      <c r="H74" s="48">
        <f>I74+J74</f>
        <v>0</v>
      </c>
      <c r="I74" s="93">
        <v>0</v>
      </c>
      <c r="J74" s="93">
        <v>0</v>
      </c>
      <c r="K74" s="48">
        <f>+L74+O74</f>
        <v>0</v>
      </c>
      <c r="L74" s="48">
        <f>M74+N74</f>
        <v>0</v>
      </c>
      <c r="M74" s="93">
        <v>0</v>
      </c>
      <c r="N74" s="93">
        <v>0</v>
      </c>
      <c r="O74" s="48">
        <f>P74+Q74</f>
        <v>0</v>
      </c>
      <c r="P74" s="93">
        <v>0</v>
      </c>
      <c r="Q74" s="93">
        <v>0</v>
      </c>
      <c r="R74" s="48">
        <f>+S74+V74</f>
        <v>6000</v>
      </c>
      <c r="S74" s="48">
        <f>T74+U74</f>
        <v>6000</v>
      </c>
      <c r="T74" s="93">
        <v>0</v>
      </c>
      <c r="U74" s="93">
        <v>6000</v>
      </c>
      <c r="V74" s="48">
        <f>W74+X74</f>
        <v>0</v>
      </c>
      <c r="W74" s="93">
        <v>0</v>
      </c>
      <c r="X74" s="93">
        <v>0</v>
      </c>
      <c r="Y74" s="48">
        <f>+Z74+AC74</f>
        <v>69416.22</v>
      </c>
      <c r="Z74" s="48">
        <f>AA74+AB74</f>
        <v>69416.22</v>
      </c>
      <c r="AA74" s="93">
        <f t="shared" si="992"/>
        <v>63377.220000000008</v>
      </c>
      <c r="AB74" s="93">
        <f t="shared" si="992"/>
        <v>6039</v>
      </c>
      <c r="AC74" s="48">
        <f>AD74+AE74</f>
        <v>0</v>
      </c>
      <c r="AD74" s="93">
        <f t="shared" si="993"/>
        <v>0</v>
      </c>
      <c r="AE74" s="93">
        <f t="shared" si="993"/>
        <v>0</v>
      </c>
      <c r="AF74" s="48">
        <f>+AG74+AJ74</f>
        <v>67630.375</v>
      </c>
      <c r="AG74" s="48">
        <f>AH74+AI74</f>
        <v>49230.374999999993</v>
      </c>
      <c r="AH74" s="93">
        <v>0</v>
      </c>
      <c r="AI74" s="93">
        <v>49230.374999999993</v>
      </c>
      <c r="AJ74" s="48">
        <f>AK74+AL74</f>
        <v>18400</v>
      </c>
      <c r="AK74" s="93">
        <v>18400</v>
      </c>
      <c r="AL74" s="93">
        <v>0</v>
      </c>
      <c r="AM74" s="48">
        <f>+AN74+AQ74</f>
        <v>5530.45</v>
      </c>
      <c r="AN74" s="48">
        <f>AO74+AP74</f>
        <v>5530.45</v>
      </c>
      <c r="AO74" s="93">
        <v>2566</v>
      </c>
      <c r="AP74" s="93">
        <v>2964.45</v>
      </c>
      <c r="AQ74" s="48">
        <f>AR74+AS74</f>
        <v>0</v>
      </c>
      <c r="AR74" s="93">
        <v>0</v>
      </c>
      <c r="AS74" s="93">
        <v>0</v>
      </c>
      <c r="AT74" s="48">
        <f>+AU74+AX74</f>
        <v>158713.45600000001</v>
      </c>
      <c r="AU74" s="48">
        <f>AV74+AW74</f>
        <v>97564.995999999999</v>
      </c>
      <c r="AV74" s="93">
        <v>11422.385</v>
      </c>
      <c r="AW74" s="93">
        <v>86142.611000000004</v>
      </c>
      <c r="AX74" s="48">
        <f>AY74+AZ74</f>
        <v>61148.46</v>
      </c>
      <c r="AY74" s="93">
        <v>61148.46</v>
      </c>
      <c r="AZ74" s="93">
        <v>0</v>
      </c>
      <c r="BA74" s="48">
        <f>+BB74+BE74</f>
        <v>231874.28099999999</v>
      </c>
      <c r="BB74" s="48">
        <f>BC74+BD74</f>
        <v>152325.821</v>
      </c>
      <c r="BC74" s="93">
        <f t="shared" si="994"/>
        <v>13988.385</v>
      </c>
      <c r="BD74" s="93">
        <f t="shared" si="994"/>
        <v>138337.43599999999</v>
      </c>
      <c r="BE74" s="48">
        <f>BF74+BG74</f>
        <v>79548.459999999992</v>
      </c>
      <c r="BF74" s="93">
        <f t="shared" si="995"/>
        <v>79548.459999999992</v>
      </c>
      <c r="BG74" s="93">
        <f t="shared" si="995"/>
        <v>0</v>
      </c>
      <c r="BH74" s="48">
        <f>+BI74+BL74</f>
        <v>39918.784</v>
      </c>
      <c r="BI74" s="48">
        <f>BJ74+BK74</f>
        <v>14918.784</v>
      </c>
      <c r="BJ74" s="93">
        <v>410</v>
      </c>
      <c r="BK74" s="93">
        <v>14508.784</v>
      </c>
      <c r="BL74" s="48">
        <f>BM74+BN74</f>
        <v>25000</v>
      </c>
      <c r="BM74" s="93">
        <v>25000</v>
      </c>
      <c r="BN74" s="93">
        <v>0</v>
      </c>
      <c r="BO74" s="48">
        <f>+BP74+BS74</f>
        <v>44200.858999999997</v>
      </c>
      <c r="BP74" s="48">
        <f>BQ74+BR74</f>
        <v>17755.879000000001</v>
      </c>
      <c r="BQ74" s="93">
        <v>5358.3209999999999</v>
      </c>
      <c r="BR74" s="93">
        <v>12397.557999999999</v>
      </c>
      <c r="BS74" s="48">
        <f>BT74+BU74</f>
        <v>26444.98</v>
      </c>
      <c r="BT74" s="93">
        <v>26444.98</v>
      </c>
      <c r="BU74" s="93">
        <v>0</v>
      </c>
      <c r="BV74" s="48">
        <f>+BW74+BZ74</f>
        <v>109274.12299999999</v>
      </c>
      <c r="BW74" s="48">
        <f>BX74+BY74</f>
        <v>59294.047999999995</v>
      </c>
      <c r="BX74" s="93">
        <v>11909.578999999998</v>
      </c>
      <c r="BY74" s="93">
        <v>47384.468999999997</v>
      </c>
      <c r="BZ74" s="48">
        <f>CA74+CB74</f>
        <v>49980.074999999997</v>
      </c>
      <c r="CA74" s="93">
        <v>49980.074999999997</v>
      </c>
      <c r="CB74" s="93">
        <v>0</v>
      </c>
      <c r="CC74" s="48">
        <f>+CD74+CG74</f>
        <v>193393.76599999997</v>
      </c>
      <c r="CD74" s="48">
        <f>CE74+CF74</f>
        <v>91968.710999999981</v>
      </c>
      <c r="CE74" s="93">
        <f t="shared" si="996"/>
        <v>17677.899999999998</v>
      </c>
      <c r="CF74" s="93">
        <f t="shared" si="996"/>
        <v>74290.810999999987</v>
      </c>
      <c r="CG74" s="48">
        <f>CH74+CI74</f>
        <v>101425.05499999999</v>
      </c>
      <c r="CH74" s="93">
        <f t="shared" si="997"/>
        <v>101425.05499999999</v>
      </c>
      <c r="CI74" s="93">
        <f t="shared" si="997"/>
        <v>0</v>
      </c>
      <c r="CJ74" s="48">
        <f>+CK74+CN74</f>
        <v>32367.825000000001</v>
      </c>
      <c r="CK74" s="48">
        <f>CL74+CM74</f>
        <v>15815.875</v>
      </c>
      <c r="CL74" s="93">
        <v>1735</v>
      </c>
      <c r="CM74" s="93">
        <v>14080.875</v>
      </c>
      <c r="CN74" s="48">
        <f>CO74+CP74</f>
        <v>16551.95</v>
      </c>
      <c r="CO74" s="93">
        <v>16551.95</v>
      </c>
      <c r="CP74" s="93">
        <v>0</v>
      </c>
      <c r="CQ74" s="48">
        <f>+CR74+CU74</f>
        <v>72837.315000000017</v>
      </c>
      <c r="CR74" s="48">
        <f>CS74+CT74</f>
        <v>60735.875000000015</v>
      </c>
      <c r="CS74" s="93">
        <v>1894.5</v>
      </c>
      <c r="CT74" s="93">
        <v>58841.375000000015</v>
      </c>
      <c r="CU74" s="48">
        <f>CV74+CW74</f>
        <v>12101.44</v>
      </c>
      <c r="CV74" s="93">
        <v>12101.44</v>
      </c>
      <c r="CW74" s="93">
        <v>0</v>
      </c>
      <c r="CX74" s="48">
        <f>+CY74+DB74</f>
        <v>82068.766000000003</v>
      </c>
      <c r="CY74" s="48">
        <f>CZ74+DA74</f>
        <v>21876.723000000002</v>
      </c>
      <c r="CZ74" s="93">
        <v>1017.66</v>
      </c>
      <c r="DA74" s="93">
        <v>20859.063000000002</v>
      </c>
      <c r="DB74" s="48">
        <f>DC74+DD74</f>
        <v>60192.042999999998</v>
      </c>
      <c r="DC74" s="93">
        <v>60192.042999999998</v>
      </c>
      <c r="DD74" s="93">
        <v>0</v>
      </c>
      <c r="DE74" s="48">
        <f>+DF74+DI74</f>
        <v>187273.90600000002</v>
      </c>
      <c r="DF74" s="48">
        <f>DG74+DH74</f>
        <v>98428.473000000027</v>
      </c>
      <c r="DG74" s="93">
        <f t="shared" si="998"/>
        <v>4647.16</v>
      </c>
      <c r="DH74" s="93">
        <f t="shared" si="998"/>
        <v>93781.313000000024</v>
      </c>
      <c r="DI74" s="48">
        <f>DJ74+DK74</f>
        <v>88845.43299999999</v>
      </c>
      <c r="DJ74" s="93">
        <f t="shared" si="999"/>
        <v>88845.43299999999</v>
      </c>
      <c r="DK74" s="93">
        <f t="shared" si="999"/>
        <v>0</v>
      </c>
      <c r="DL74" s="48">
        <f>+DM74+DP74</f>
        <v>681958.17299999995</v>
      </c>
      <c r="DM74" s="48">
        <f>DN74+DO74</f>
        <v>412139.22499999998</v>
      </c>
      <c r="DN74" s="93">
        <f t="shared" si="1000"/>
        <v>99690.665000000008</v>
      </c>
      <c r="DO74" s="93">
        <f t="shared" si="1000"/>
        <v>312448.56</v>
      </c>
      <c r="DP74" s="48">
        <f>DQ74+DR74</f>
        <v>269818.94799999997</v>
      </c>
      <c r="DQ74" s="93">
        <f t="shared" si="1001"/>
        <v>269818.94799999997</v>
      </c>
      <c r="DR74" s="93">
        <f t="shared" si="1001"/>
        <v>0</v>
      </c>
    </row>
    <row r="75" spans="1:122" s="3" customFormat="1" ht="15" customHeight="1" x14ac:dyDescent="0.25">
      <c r="A75" s="52"/>
      <c r="B75" s="50"/>
      <c r="C75" s="51" t="s">
        <v>67</v>
      </c>
      <c r="D75" s="48">
        <f>+E75+H75</f>
        <v>14584.91</v>
      </c>
      <c r="E75" s="48">
        <f>F75+G75</f>
        <v>14584.91</v>
      </c>
      <c r="F75" s="93">
        <v>10328.91</v>
      </c>
      <c r="G75" s="93">
        <v>4256</v>
      </c>
      <c r="H75" s="48">
        <f>I75+J75</f>
        <v>0</v>
      </c>
      <c r="I75" s="93">
        <v>0</v>
      </c>
      <c r="J75" s="93">
        <v>0</v>
      </c>
      <c r="K75" s="48">
        <f>+L75+O75</f>
        <v>63859.69</v>
      </c>
      <c r="L75" s="48">
        <f>M75+N75</f>
        <v>63859.69</v>
      </c>
      <c r="M75" s="93">
        <v>58151.69</v>
      </c>
      <c r="N75" s="93">
        <v>5708</v>
      </c>
      <c r="O75" s="48">
        <f>P75+Q75</f>
        <v>0</v>
      </c>
      <c r="P75" s="93">
        <v>0</v>
      </c>
      <c r="Q75" s="93">
        <v>0</v>
      </c>
      <c r="R75" s="48">
        <f>+S75+V75</f>
        <v>82883.03</v>
      </c>
      <c r="S75" s="48">
        <f>T75+U75</f>
        <v>82883.03</v>
      </c>
      <c r="T75" s="93">
        <v>76199.03</v>
      </c>
      <c r="U75" s="93">
        <v>6684</v>
      </c>
      <c r="V75" s="48">
        <f>W75+X75</f>
        <v>0</v>
      </c>
      <c r="W75" s="93">
        <v>0</v>
      </c>
      <c r="X75" s="93">
        <v>0</v>
      </c>
      <c r="Y75" s="48">
        <f>+Z75+AC75</f>
        <v>161327.63</v>
      </c>
      <c r="Z75" s="48">
        <f>AA75+AB75</f>
        <v>161327.63</v>
      </c>
      <c r="AA75" s="93">
        <f t="shared" si="992"/>
        <v>144679.63</v>
      </c>
      <c r="AB75" s="93">
        <f t="shared" si="992"/>
        <v>16648</v>
      </c>
      <c r="AC75" s="48">
        <f>AD75+AE75</f>
        <v>0</v>
      </c>
      <c r="AD75" s="93">
        <f t="shared" si="993"/>
        <v>0</v>
      </c>
      <c r="AE75" s="93">
        <f t="shared" si="993"/>
        <v>0</v>
      </c>
      <c r="AF75" s="48">
        <f>+AG75+AJ75</f>
        <v>20875.8</v>
      </c>
      <c r="AG75" s="48">
        <f>AH75+AI75</f>
        <v>20875.8</v>
      </c>
      <c r="AH75" s="93">
        <v>9240.6</v>
      </c>
      <c r="AI75" s="93">
        <v>11635.199999999999</v>
      </c>
      <c r="AJ75" s="48">
        <f>AK75+AL75</f>
        <v>0</v>
      </c>
      <c r="AK75" s="93">
        <v>0</v>
      </c>
      <c r="AL75" s="93">
        <v>0</v>
      </c>
      <c r="AM75" s="48">
        <f>+AN75+AQ75</f>
        <v>70802.22</v>
      </c>
      <c r="AN75" s="48">
        <f>AO75+AP75</f>
        <v>70802.22</v>
      </c>
      <c r="AO75" s="93">
        <v>54184.02</v>
      </c>
      <c r="AP75" s="93">
        <v>16618.199999999997</v>
      </c>
      <c r="AQ75" s="48">
        <f>AR75+AS75</f>
        <v>0</v>
      </c>
      <c r="AR75" s="93">
        <v>0</v>
      </c>
      <c r="AS75" s="93">
        <v>0</v>
      </c>
      <c r="AT75" s="48">
        <f>+AU75+AX75</f>
        <v>46244.39</v>
      </c>
      <c r="AU75" s="48">
        <f>AV75+AW75</f>
        <v>46244.39</v>
      </c>
      <c r="AV75" s="93">
        <v>34229.64</v>
      </c>
      <c r="AW75" s="93">
        <v>12014.75</v>
      </c>
      <c r="AX75" s="48">
        <f>AY75+AZ75</f>
        <v>0</v>
      </c>
      <c r="AY75" s="93">
        <v>0</v>
      </c>
      <c r="AZ75" s="93">
        <v>0</v>
      </c>
      <c r="BA75" s="48">
        <f>+BB75+BE75</f>
        <v>137922.40999999997</v>
      </c>
      <c r="BB75" s="48">
        <f>BC75+BD75</f>
        <v>137922.40999999997</v>
      </c>
      <c r="BC75" s="93">
        <f t="shared" si="994"/>
        <v>97654.26</v>
      </c>
      <c r="BD75" s="93">
        <f t="shared" si="994"/>
        <v>40268.149999999994</v>
      </c>
      <c r="BE75" s="48">
        <f>BF75+BG75</f>
        <v>0</v>
      </c>
      <c r="BF75" s="93">
        <f t="shared" si="995"/>
        <v>0</v>
      </c>
      <c r="BG75" s="93">
        <f t="shared" si="995"/>
        <v>0</v>
      </c>
      <c r="BH75" s="48">
        <f>+BI75+BL75</f>
        <v>47802.39</v>
      </c>
      <c r="BI75" s="48">
        <f>BJ75+BK75</f>
        <v>47802.39</v>
      </c>
      <c r="BJ75" s="93">
        <v>36575.589999999997</v>
      </c>
      <c r="BK75" s="93">
        <v>11226.8</v>
      </c>
      <c r="BL75" s="48">
        <f>BM75+BN75</f>
        <v>0</v>
      </c>
      <c r="BM75" s="93">
        <v>0</v>
      </c>
      <c r="BN75" s="93">
        <v>0</v>
      </c>
      <c r="BO75" s="48">
        <f>+BP75+BS75</f>
        <v>13083.949999999999</v>
      </c>
      <c r="BP75" s="48">
        <f>BQ75+BR75</f>
        <v>13083.949999999999</v>
      </c>
      <c r="BQ75" s="93">
        <v>4517.1499999999996</v>
      </c>
      <c r="BR75" s="93">
        <v>8566.7999999999993</v>
      </c>
      <c r="BS75" s="48">
        <f>BT75+BU75</f>
        <v>0</v>
      </c>
      <c r="BT75" s="93">
        <v>0</v>
      </c>
      <c r="BU75" s="93">
        <v>0</v>
      </c>
      <c r="BV75" s="48">
        <f>+BW75+BZ75</f>
        <v>41335.49</v>
      </c>
      <c r="BW75" s="48">
        <f>BX75+BY75</f>
        <v>41335.49</v>
      </c>
      <c r="BX75" s="93">
        <v>22186.489999999998</v>
      </c>
      <c r="BY75" s="93">
        <v>19149</v>
      </c>
      <c r="BZ75" s="48">
        <f>CA75+CB75</f>
        <v>0</v>
      </c>
      <c r="CA75" s="93">
        <v>0</v>
      </c>
      <c r="CB75" s="93">
        <v>0</v>
      </c>
      <c r="CC75" s="48">
        <f>+CD75+CG75</f>
        <v>102221.82999999999</v>
      </c>
      <c r="CD75" s="48">
        <f>CE75+CF75</f>
        <v>102221.82999999999</v>
      </c>
      <c r="CE75" s="93">
        <f t="shared" si="996"/>
        <v>63279.229999999996</v>
      </c>
      <c r="CF75" s="93">
        <f t="shared" si="996"/>
        <v>38942.6</v>
      </c>
      <c r="CG75" s="48">
        <f>CH75+CI75</f>
        <v>0</v>
      </c>
      <c r="CH75" s="93">
        <f t="shared" si="997"/>
        <v>0</v>
      </c>
      <c r="CI75" s="93">
        <f t="shared" si="997"/>
        <v>0</v>
      </c>
      <c r="CJ75" s="48">
        <f>+CK75+CN75</f>
        <v>30628.699999999997</v>
      </c>
      <c r="CK75" s="48">
        <f>CL75+CM75</f>
        <v>30628.699999999997</v>
      </c>
      <c r="CL75" s="93">
        <v>10595.1</v>
      </c>
      <c r="CM75" s="93">
        <v>20033.599999999999</v>
      </c>
      <c r="CN75" s="48">
        <f>CO75+CP75</f>
        <v>0</v>
      </c>
      <c r="CO75" s="93">
        <v>0</v>
      </c>
      <c r="CP75" s="93">
        <v>0</v>
      </c>
      <c r="CQ75" s="48">
        <f>+CR75+CU75</f>
        <v>41583.890000000007</v>
      </c>
      <c r="CR75" s="48">
        <f>CS75+CT75</f>
        <v>41583.890000000007</v>
      </c>
      <c r="CS75" s="93">
        <v>26072.290000000005</v>
      </c>
      <c r="CT75" s="93">
        <v>15511.6</v>
      </c>
      <c r="CU75" s="48">
        <f>CV75+CW75</f>
        <v>0</v>
      </c>
      <c r="CV75" s="93">
        <v>0</v>
      </c>
      <c r="CW75" s="93">
        <v>0</v>
      </c>
      <c r="CX75" s="48">
        <f>+CY75+DB75</f>
        <v>44829.2</v>
      </c>
      <c r="CY75" s="48">
        <f>CZ75+DA75</f>
        <v>44829.2</v>
      </c>
      <c r="CZ75" s="93">
        <v>26780.400000000001</v>
      </c>
      <c r="DA75" s="93">
        <v>18048.8</v>
      </c>
      <c r="DB75" s="48">
        <f>DC75+DD75</f>
        <v>0</v>
      </c>
      <c r="DC75" s="93">
        <v>0</v>
      </c>
      <c r="DD75" s="93">
        <v>0</v>
      </c>
      <c r="DE75" s="48">
        <f>+DF75+DI75</f>
        <v>117041.79000000001</v>
      </c>
      <c r="DF75" s="48">
        <f>DG75+DH75</f>
        <v>117041.79000000001</v>
      </c>
      <c r="DG75" s="93">
        <f t="shared" si="998"/>
        <v>63447.790000000008</v>
      </c>
      <c r="DH75" s="93">
        <f t="shared" si="998"/>
        <v>53594</v>
      </c>
      <c r="DI75" s="48">
        <f>DJ75+DK75</f>
        <v>0</v>
      </c>
      <c r="DJ75" s="93">
        <f t="shared" si="999"/>
        <v>0</v>
      </c>
      <c r="DK75" s="93">
        <f t="shared" si="999"/>
        <v>0</v>
      </c>
      <c r="DL75" s="48">
        <f>+DM75+DP75</f>
        <v>518513.66000000003</v>
      </c>
      <c r="DM75" s="48">
        <f>DN75+DO75</f>
        <v>518513.66000000003</v>
      </c>
      <c r="DN75" s="93">
        <f t="shared" si="1000"/>
        <v>369060.91000000003</v>
      </c>
      <c r="DO75" s="93">
        <f t="shared" si="1000"/>
        <v>149452.75</v>
      </c>
      <c r="DP75" s="48">
        <f>DQ75+DR75</f>
        <v>0</v>
      </c>
      <c r="DQ75" s="93">
        <f t="shared" si="1001"/>
        <v>0</v>
      </c>
      <c r="DR75" s="93">
        <f t="shared" si="1001"/>
        <v>0</v>
      </c>
    </row>
    <row r="76" spans="1:122" s="3" customFormat="1" ht="15" customHeight="1" x14ac:dyDescent="0.25">
      <c r="A76" s="52"/>
      <c r="B76" s="50"/>
      <c r="C76" s="51" t="s">
        <v>68</v>
      </c>
      <c r="D76" s="48">
        <f>E76+H76</f>
        <v>7033.3</v>
      </c>
      <c r="E76" s="48">
        <f>SUM(F76:G76)</f>
        <v>7033.3</v>
      </c>
      <c r="F76" s="48">
        <f>SUM(F77:F78)</f>
        <v>7028.3</v>
      </c>
      <c r="G76" s="48">
        <f>SUM(G77:G78)</f>
        <v>5</v>
      </c>
      <c r="H76" s="48">
        <f>SUM(I76:J76)</f>
        <v>0</v>
      </c>
      <c r="I76" s="48">
        <f>SUM(I77:I78)</f>
        <v>0</v>
      </c>
      <c r="J76" s="48">
        <f>SUM(J77:J78)</f>
        <v>0</v>
      </c>
      <c r="K76" s="48">
        <f t="shared" ref="K76" si="1002">L76+O76</f>
        <v>10674.03</v>
      </c>
      <c r="L76" s="48">
        <f t="shared" ref="L76" si="1003">SUM(M76:N76)</f>
        <v>10674.03</v>
      </c>
      <c r="M76" s="48">
        <f t="shared" ref="M76:N76" si="1004">SUM(M77:M78)</f>
        <v>10481.030000000001</v>
      </c>
      <c r="N76" s="48">
        <f t="shared" si="1004"/>
        <v>193</v>
      </c>
      <c r="O76" s="48">
        <f t="shared" ref="O76" si="1005">SUM(P76:Q76)</f>
        <v>0</v>
      </c>
      <c r="P76" s="48">
        <f t="shared" ref="P76:Q76" si="1006">SUM(P77:P78)</f>
        <v>0</v>
      </c>
      <c r="Q76" s="48">
        <f t="shared" si="1006"/>
        <v>0</v>
      </c>
      <c r="R76" s="48">
        <f t="shared" ref="R76" si="1007">S76+V76</f>
        <v>15094.99</v>
      </c>
      <c r="S76" s="48">
        <f t="shared" ref="S76" si="1008">SUM(T76:U76)</f>
        <v>15094.99</v>
      </c>
      <c r="T76" s="48">
        <f t="shared" ref="T76:U76" si="1009">SUM(T77:T78)</f>
        <v>15032.99</v>
      </c>
      <c r="U76" s="48">
        <f t="shared" si="1009"/>
        <v>62</v>
      </c>
      <c r="V76" s="48">
        <f t="shared" ref="V76" si="1010">SUM(W76:X76)</f>
        <v>0</v>
      </c>
      <c r="W76" s="48">
        <f t="shared" ref="W76:X76" si="1011">SUM(W77:W78)</f>
        <v>0</v>
      </c>
      <c r="X76" s="48">
        <f t="shared" si="1011"/>
        <v>0</v>
      </c>
      <c r="Y76" s="48">
        <f>Z76+AC76</f>
        <v>32802.32</v>
      </c>
      <c r="Z76" s="48">
        <f>SUM(AA76:AB76)</f>
        <v>32802.32</v>
      </c>
      <c r="AA76" s="48">
        <f>SUM(AA77:AA78)</f>
        <v>32542.32</v>
      </c>
      <c r="AB76" s="48">
        <f>SUM(AB77:AB78)</f>
        <v>260</v>
      </c>
      <c r="AC76" s="48">
        <f>SUM(AD76:AE76)</f>
        <v>0</v>
      </c>
      <c r="AD76" s="48">
        <f>SUM(AD77:AD78)</f>
        <v>0</v>
      </c>
      <c r="AE76" s="48">
        <f>SUM(AE77:AE78)</f>
        <v>0</v>
      </c>
      <c r="AF76" s="48">
        <f t="shared" ref="AF76" si="1012">AG76+AJ76</f>
        <v>8421.91</v>
      </c>
      <c r="AG76" s="48">
        <f t="shared" ref="AG76" si="1013">SUM(AH76:AI76)</f>
        <v>8421.91</v>
      </c>
      <c r="AH76" s="48">
        <f t="shared" ref="AH76:AI76" si="1014">SUM(AH77:AH78)</f>
        <v>8276.23</v>
      </c>
      <c r="AI76" s="48">
        <f t="shared" si="1014"/>
        <v>145.68</v>
      </c>
      <c r="AJ76" s="48">
        <f t="shared" ref="AJ76" si="1015">SUM(AK76:AL76)</f>
        <v>0</v>
      </c>
      <c r="AK76" s="48">
        <f t="shared" ref="AK76:AL76" si="1016">SUM(AK77:AK78)</f>
        <v>0</v>
      </c>
      <c r="AL76" s="48">
        <f t="shared" si="1016"/>
        <v>0</v>
      </c>
      <c r="AM76" s="48">
        <f t="shared" ref="AM76" si="1017">AN76+AQ76</f>
        <v>8511.0380000000005</v>
      </c>
      <c r="AN76" s="48">
        <f t="shared" ref="AN76" si="1018">SUM(AO76:AP76)</f>
        <v>8511.0380000000005</v>
      </c>
      <c r="AO76" s="48">
        <f t="shared" ref="AO76:AP76" si="1019">SUM(AO77:AO78)</f>
        <v>8123.0380000000005</v>
      </c>
      <c r="AP76" s="48">
        <f t="shared" si="1019"/>
        <v>388</v>
      </c>
      <c r="AQ76" s="48">
        <f t="shared" ref="AQ76" si="1020">SUM(AR76:AS76)</f>
        <v>0</v>
      </c>
      <c r="AR76" s="48">
        <f t="shared" ref="AR76:AS76" si="1021">SUM(AR77:AR78)</f>
        <v>0</v>
      </c>
      <c r="AS76" s="48">
        <f t="shared" si="1021"/>
        <v>0</v>
      </c>
      <c r="AT76" s="48">
        <f t="shared" ref="AT76" si="1022">AU76+AX76</f>
        <v>5680.4520000000002</v>
      </c>
      <c r="AU76" s="48">
        <f t="shared" ref="AU76" si="1023">SUM(AV76:AW76)</f>
        <v>5680.4520000000002</v>
      </c>
      <c r="AV76" s="48">
        <f t="shared" ref="AV76:AW76" si="1024">SUM(AV77:AV78)</f>
        <v>5535.4520000000002</v>
      </c>
      <c r="AW76" s="48">
        <f t="shared" si="1024"/>
        <v>145</v>
      </c>
      <c r="AX76" s="48">
        <f>SUM(AY76:AZ76)</f>
        <v>0</v>
      </c>
      <c r="AY76" s="48">
        <f t="shared" ref="AY76:AZ76" si="1025">SUM(AY77:AY78)</f>
        <v>0</v>
      </c>
      <c r="AZ76" s="48">
        <f t="shared" si="1025"/>
        <v>0</v>
      </c>
      <c r="BA76" s="48">
        <f t="shared" ref="BA76" si="1026">BB76+BE76</f>
        <v>22613.4</v>
      </c>
      <c r="BB76" s="48">
        <f t="shared" ref="BB76" si="1027">SUM(BC76:BD76)</f>
        <v>22613.4</v>
      </c>
      <c r="BC76" s="48">
        <f t="shared" ref="BC76:BD76" si="1028">SUM(BC77:BC78)</f>
        <v>21934.720000000001</v>
      </c>
      <c r="BD76" s="48">
        <f t="shared" si="1028"/>
        <v>678.68000000000006</v>
      </c>
      <c r="BE76" s="48">
        <f t="shared" ref="BE76" si="1029">SUM(BF76:BG76)</f>
        <v>0</v>
      </c>
      <c r="BF76" s="48">
        <f t="shared" ref="BF76:BG76" si="1030">SUM(BF77:BF78)</f>
        <v>0</v>
      </c>
      <c r="BG76" s="48">
        <f t="shared" si="1030"/>
        <v>0</v>
      </c>
      <c r="BH76" s="48">
        <f t="shared" ref="BH76" si="1031">BI76+BL76</f>
        <v>8786.648000000001</v>
      </c>
      <c r="BI76" s="48">
        <f t="shared" ref="BI76" si="1032">SUM(BJ76:BK76)</f>
        <v>8786.648000000001</v>
      </c>
      <c r="BJ76" s="48">
        <f t="shared" ref="BJ76:BK76" si="1033">SUM(BJ77:BJ78)</f>
        <v>8736.648000000001</v>
      </c>
      <c r="BK76" s="48">
        <f t="shared" si="1033"/>
        <v>50</v>
      </c>
      <c r="BL76" s="48">
        <f t="shared" ref="BL76" si="1034">SUM(BM76:BN76)</f>
        <v>0</v>
      </c>
      <c r="BM76" s="48">
        <f t="shared" ref="BM76:BN76" si="1035">SUM(BM77:BM78)</f>
        <v>0</v>
      </c>
      <c r="BN76" s="48">
        <f t="shared" si="1035"/>
        <v>0</v>
      </c>
      <c r="BO76" s="48">
        <f t="shared" ref="BO76" si="1036">BP76+BS76</f>
        <v>8262.5</v>
      </c>
      <c r="BP76" s="48">
        <f t="shared" ref="BP76" si="1037">SUM(BQ76:BR76)</f>
        <v>8262.5</v>
      </c>
      <c r="BQ76" s="48">
        <f t="shared" ref="BQ76:BR76" si="1038">SUM(BQ77:BQ78)</f>
        <v>8262.5</v>
      </c>
      <c r="BR76" s="48">
        <f t="shared" si="1038"/>
        <v>0</v>
      </c>
      <c r="BS76" s="48">
        <f t="shared" ref="BS76" si="1039">SUM(BT76:BU76)</f>
        <v>0</v>
      </c>
      <c r="BT76" s="48">
        <f t="shared" ref="BT76:BU76" si="1040">SUM(BT77:BT78)</f>
        <v>0</v>
      </c>
      <c r="BU76" s="48">
        <f t="shared" si="1040"/>
        <v>0</v>
      </c>
      <c r="BV76" s="48">
        <f t="shared" ref="BV76" si="1041">BW76+BZ76</f>
        <v>14090.445</v>
      </c>
      <c r="BW76" s="48">
        <f t="shared" ref="BW76" si="1042">SUM(BX76:BY76)</f>
        <v>14090.445</v>
      </c>
      <c r="BX76" s="48">
        <f t="shared" ref="BX76:BY76" si="1043">SUM(BX77:BX78)</f>
        <v>14082.445</v>
      </c>
      <c r="BY76" s="48">
        <f t="shared" si="1043"/>
        <v>8</v>
      </c>
      <c r="BZ76" s="48">
        <f t="shared" ref="BZ76" si="1044">SUM(CA76:CB76)</f>
        <v>0</v>
      </c>
      <c r="CA76" s="48">
        <f t="shared" ref="CA76:CB76" si="1045">SUM(CA77:CA78)</f>
        <v>0</v>
      </c>
      <c r="CB76" s="48">
        <f t="shared" si="1045"/>
        <v>0</v>
      </c>
      <c r="CC76" s="48">
        <f t="shared" ref="CC76" si="1046">CD76+CG76</f>
        <v>31139.593000000001</v>
      </c>
      <c r="CD76" s="48">
        <f t="shared" ref="CD76" si="1047">SUM(CE76:CF76)</f>
        <v>31139.593000000001</v>
      </c>
      <c r="CE76" s="48">
        <f t="shared" ref="CE76:CF76" si="1048">SUM(CE77:CE78)</f>
        <v>31081.593000000001</v>
      </c>
      <c r="CF76" s="48">
        <f t="shared" si="1048"/>
        <v>58</v>
      </c>
      <c r="CG76" s="48">
        <f t="shared" ref="CG76" si="1049">SUM(CH76:CI76)</f>
        <v>0</v>
      </c>
      <c r="CH76" s="48">
        <f t="shared" ref="CH76:CI76" si="1050">SUM(CH77:CH78)</f>
        <v>0</v>
      </c>
      <c r="CI76" s="48">
        <f t="shared" si="1050"/>
        <v>0</v>
      </c>
      <c r="CJ76" s="48">
        <f t="shared" ref="CJ76" si="1051">CK76+CN76</f>
        <v>20220.96</v>
      </c>
      <c r="CK76" s="48">
        <f t="shared" ref="CK76" si="1052">SUM(CL76:CM76)</f>
        <v>20220.96</v>
      </c>
      <c r="CL76" s="48">
        <f t="shared" ref="CL76:CM76" si="1053">SUM(CL77:CL78)</f>
        <v>19862.059999999998</v>
      </c>
      <c r="CM76" s="48">
        <f t="shared" si="1053"/>
        <v>358.9</v>
      </c>
      <c r="CN76" s="48">
        <f t="shared" ref="CN76" si="1054">SUM(CO76:CP76)</f>
        <v>0</v>
      </c>
      <c r="CO76" s="48">
        <f t="shared" ref="CO76:CP76" si="1055">SUM(CO77:CO78)</f>
        <v>0</v>
      </c>
      <c r="CP76" s="48">
        <f t="shared" si="1055"/>
        <v>0</v>
      </c>
      <c r="CQ76" s="48">
        <f t="shared" ref="CQ76" si="1056">CR76+CU76</f>
        <v>18495.937999999995</v>
      </c>
      <c r="CR76" s="48">
        <f t="shared" ref="CR76" si="1057">SUM(CS76:CT76)</f>
        <v>18495.937999999995</v>
      </c>
      <c r="CS76" s="48">
        <f t="shared" ref="CS76:CT76" si="1058">SUM(CS77:CS78)</f>
        <v>18305.937999999995</v>
      </c>
      <c r="CT76" s="48">
        <f t="shared" si="1058"/>
        <v>190</v>
      </c>
      <c r="CU76" s="48">
        <f t="shared" ref="CU76" si="1059">SUM(CV76:CW76)</f>
        <v>0</v>
      </c>
      <c r="CV76" s="48">
        <f t="shared" ref="CV76:CW76" si="1060">SUM(CV77:CV78)</f>
        <v>0</v>
      </c>
      <c r="CW76" s="48">
        <f t="shared" si="1060"/>
        <v>0</v>
      </c>
      <c r="CX76" s="48">
        <f t="shared" ref="CX76" si="1061">CY76+DB76</f>
        <v>13771.410000000002</v>
      </c>
      <c r="CY76" s="48">
        <f t="shared" ref="CY76" si="1062">SUM(CZ76:DA76)</f>
        <v>13771.410000000002</v>
      </c>
      <c r="CZ76" s="48">
        <f t="shared" ref="CZ76:DA76" si="1063">SUM(CZ77:CZ78)</f>
        <v>12564.990000000002</v>
      </c>
      <c r="DA76" s="48">
        <f t="shared" si="1063"/>
        <v>1206.42</v>
      </c>
      <c r="DB76" s="48">
        <f t="shared" ref="DB76" si="1064">SUM(DC76:DD76)</f>
        <v>0</v>
      </c>
      <c r="DC76" s="48">
        <f t="shared" ref="DC76:DD76" si="1065">SUM(DC77:DC78)</f>
        <v>0</v>
      </c>
      <c r="DD76" s="48">
        <f t="shared" si="1065"/>
        <v>0</v>
      </c>
      <c r="DE76" s="48">
        <f t="shared" ref="DE76" si="1066">DF76+DI76</f>
        <v>52488.307999999997</v>
      </c>
      <c r="DF76" s="48">
        <f t="shared" ref="DF76" si="1067">SUM(DG76:DH76)</f>
        <v>52488.307999999997</v>
      </c>
      <c r="DG76" s="48">
        <f t="shared" ref="DG76:DH76" si="1068">SUM(DG77:DG78)</f>
        <v>50732.987999999998</v>
      </c>
      <c r="DH76" s="48">
        <f t="shared" si="1068"/>
        <v>1755.3200000000002</v>
      </c>
      <c r="DI76" s="48">
        <f t="shared" ref="DI76" si="1069">SUM(DJ76:DK76)</f>
        <v>0</v>
      </c>
      <c r="DJ76" s="48">
        <f t="shared" ref="DJ76:DK76" si="1070">SUM(DJ77:DJ78)</f>
        <v>0</v>
      </c>
      <c r="DK76" s="48">
        <f t="shared" si="1070"/>
        <v>0</v>
      </c>
      <c r="DL76" s="48">
        <f>DM76+DP76</f>
        <v>139043.62099999998</v>
      </c>
      <c r="DM76" s="48">
        <f>SUM(DN76:DO76)</f>
        <v>139043.62099999998</v>
      </c>
      <c r="DN76" s="48">
        <f>SUM(DN77:DN78)</f>
        <v>136291.62099999998</v>
      </c>
      <c r="DO76" s="48">
        <f>SUM(DO77:DO78)</f>
        <v>2752</v>
      </c>
      <c r="DP76" s="48">
        <f>SUM(DQ76:DR76)</f>
        <v>0</v>
      </c>
      <c r="DQ76" s="48">
        <f>SUM(DQ77:DQ78)</f>
        <v>0</v>
      </c>
      <c r="DR76" s="48">
        <f>SUM(DR77:DR78)</f>
        <v>0</v>
      </c>
    </row>
    <row r="77" spans="1:122" s="3" customFormat="1" ht="14.25" customHeight="1" x14ac:dyDescent="0.25">
      <c r="A77" s="52"/>
      <c r="B77" s="50"/>
      <c r="C77" s="54" t="s">
        <v>69</v>
      </c>
      <c r="D77" s="48">
        <f>+E77+H77</f>
        <v>0</v>
      </c>
      <c r="E77" s="48">
        <f>F77+G77</f>
        <v>0</v>
      </c>
      <c r="F77" s="93">
        <v>0</v>
      </c>
      <c r="G77" s="93">
        <v>0</v>
      </c>
      <c r="H77" s="48">
        <f>I77+J77</f>
        <v>0</v>
      </c>
      <c r="I77" s="93">
        <v>0</v>
      </c>
      <c r="J77" s="93">
        <v>0</v>
      </c>
      <c r="K77" s="48">
        <f>+L77+O77</f>
        <v>0</v>
      </c>
      <c r="L77" s="48">
        <f>M77+N77</f>
        <v>0</v>
      </c>
      <c r="M77" s="93">
        <v>0</v>
      </c>
      <c r="N77" s="93">
        <v>0</v>
      </c>
      <c r="O77" s="48">
        <f>P77+Q77</f>
        <v>0</v>
      </c>
      <c r="P77" s="93">
        <v>0</v>
      </c>
      <c r="Q77" s="93">
        <v>0</v>
      </c>
      <c r="R77" s="48">
        <f>+S77+V77</f>
        <v>0</v>
      </c>
      <c r="S77" s="48">
        <f>T77+U77</f>
        <v>0</v>
      </c>
      <c r="T77" s="93">
        <v>0</v>
      </c>
      <c r="U77" s="93">
        <v>0</v>
      </c>
      <c r="V77" s="48">
        <f>W77+X77</f>
        <v>0</v>
      </c>
      <c r="W77" s="93">
        <v>0</v>
      </c>
      <c r="X77" s="93">
        <v>0</v>
      </c>
      <c r="Y77" s="48">
        <f>+Z77+AC77</f>
        <v>0</v>
      </c>
      <c r="Z77" s="48">
        <f>AA77+AB77</f>
        <v>0</v>
      </c>
      <c r="AA77" s="93">
        <f>+F77+M77+T77</f>
        <v>0</v>
      </c>
      <c r="AB77" s="93">
        <f>+G77+N77+U77</f>
        <v>0</v>
      </c>
      <c r="AC77" s="48">
        <f>AD77+AE77</f>
        <v>0</v>
      </c>
      <c r="AD77" s="93">
        <f>+I77+P77+W77</f>
        <v>0</v>
      </c>
      <c r="AE77" s="93">
        <f>+J77+Q77+X77</f>
        <v>0</v>
      </c>
      <c r="AF77" s="48">
        <f>+AG77+AJ77</f>
        <v>0</v>
      </c>
      <c r="AG77" s="48">
        <f>AH77+AI77</f>
        <v>0</v>
      </c>
      <c r="AH77" s="93">
        <v>0</v>
      </c>
      <c r="AI77" s="93">
        <v>0</v>
      </c>
      <c r="AJ77" s="48">
        <f>AK77+AL77</f>
        <v>0</v>
      </c>
      <c r="AK77" s="93">
        <v>0</v>
      </c>
      <c r="AL77" s="93">
        <v>0</v>
      </c>
      <c r="AM77" s="48">
        <f>+AN77+AQ77</f>
        <v>0</v>
      </c>
      <c r="AN77" s="48">
        <f>AO77+AP77</f>
        <v>0</v>
      </c>
      <c r="AO77" s="93">
        <v>0</v>
      </c>
      <c r="AP77" s="93">
        <v>0</v>
      </c>
      <c r="AQ77" s="48">
        <f>AR77+AS77</f>
        <v>0</v>
      </c>
      <c r="AR77" s="93">
        <v>0</v>
      </c>
      <c r="AS77" s="93">
        <v>0</v>
      </c>
      <c r="AT77" s="48">
        <f>+AU77+AX77</f>
        <v>0</v>
      </c>
      <c r="AU77" s="48">
        <f>AV77+AW77</f>
        <v>0</v>
      </c>
      <c r="AV77" s="93">
        <v>0</v>
      </c>
      <c r="AW77" s="93">
        <v>0</v>
      </c>
      <c r="AX77" s="48">
        <f>AY77+AZ77</f>
        <v>0</v>
      </c>
      <c r="AY77" s="93">
        <v>0</v>
      </c>
      <c r="AZ77" s="93">
        <v>0</v>
      </c>
      <c r="BA77" s="48">
        <f>+BB77+BE77</f>
        <v>0</v>
      </c>
      <c r="BB77" s="48">
        <f>BC77+BD77</f>
        <v>0</v>
      </c>
      <c r="BC77" s="93">
        <f>+AH77+AO77+AV77</f>
        <v>0</v>
      </c>
      <c r="BD77" s="93">
        <f>+AI77+AP77+AW77</f>
        <v>0</v>
      </c>
      <c r="BE77" s="48">
        <f>BF77+BG77</f>
        <v>0</v>
      </c>
      <c r="BF77" s="93">
        <f>+AK77+AR77+AY77</f>
        <v>0</v>
      </c>
      <c r="BG77" s="93">
        <f>+AL77+AS77+AZ77</f>
        <v>0</v>
      </c>
      <c r="BH77" s="48">
        <f>+BI77+BL77</f>
        <v>0</v>
      </c>
      <c r="BI77" s="48">
        <f>BJ77+BK77</f>
        <v>0</v>
      </c>
      <c r="BJ77" s="93">
        <v>0</v>
      </c>
      <c r="BK77" s="93">
        <v>0</v>
      </c>
      <c r="BL77" s="48">
        <f>BM77+BN77</f>
        <v>0</v>
      </c>
      <c r="BM77" s="93">
        <v>0</v>
      </c>
      <c r="BN77" s="93">
        <v>0</v>
      </c>
      <c r="BO77" s="48">
        <f>+BP77+BS77</f>
        <v>0</v>
      </c>
      <c r="BP77" s="48">
        <f>BQ77+BR77</f>
        <v>0</v>
      </c>
      <c r="BQ77" s="93">
        <v>0</v>
      </c>
      <c r="BR77" s="93">
        <v>0</v>
      </c>
      <c r="BS77" s="48">
        <f>BT77+BU77</f>
        <v>0</v>
      </c>
      <c r="BT77" s="93">
        <v>0</v>
      </c>
      <c r="BU77" s="93">
        <v>0</v>
      </c>
      <c r="BV77" s="48">
        <f>+BW77+BZ77</f>
        <v>0</v>
      </c>
      <c r="BW77" s="48">
        <f>BX77+BY77</f>
        <v>0</v>
      </c>
      <c r="BX77" s="93">
        <v>0</v>
      </c>
      <c r="BY77" s="93">
        <v>0</v>
      </c>
      <c r="BZ77" s="48">
        <f>CA77+CB77</f>
        <v>0</v>
      </c>
      <c r="CA77" s="93">
        <v>0</v>
      </c>
      <c r="CB77" s="93">
        <v>0</v>
      </c>
      <c r="CC77" s="48">
        <f>+CD77+CG77</f>
        <v>0</v>
      </c>
      <c r="CD77" s="48">
        <f>CE77+CF77</f>
        <v>0</v>
      </c>
      <c r="CE77" s="93">
        <f>+BJ77+BQ77+BX77</f>
        <v>0</v>
      </c>
      <c r="CF77" s="93">
        <f>+BK77+BR77+BY77</f>
        <v>0</v>
      </c>
      <c r="CG77" s="48">
        <f>CH77+CI77</f>
        <v>0</v>
      </c>
      <c r="CH77" s="93">
        <f>+BM77+BT77+CA77</f>
        <v>0</v>
      </c>
      <c r="CI77" s="93">
        <f>+BN77+BU77+CB77</f>
        <v>0</v>
      </c>
      <c r="CJ77" s="48">
        <f>+CK77+CN77</f>
        <v>0</v>
      </c>
      <c r="CK77" s="48">
        <f>CL77+CM77</f>
        <v>0</v>
      </c>
      <c r="CL77" s="93">
        <v>0</v>
      </c>
      <c r="CM77" s="93">
        <v>0</v>
      </c>
      <c r="CN77" s="48">
        <f>CO77+CP77</f>
        <v>0</v>
      </c>
      <c r="CO77" s="93">
        <v>0</v>
      </c>
      <c r="CP77" s="93">
        <v>0</v>
      </c>
      <c r="CQ77" s="48">
        <f>+CR77+CU77</f>
        <v>0</v>
      </c>
      <c r="CR77" s="48">
        <f>CS77+CT77</f>
        <v>0</v>
      </c>
      <c r="CS77" s="93">
        <v>0</v>
      </c>
      <c r="CT77" s="93">
        <v>0</v>
      </c>
      <c r="CU77" s="48">
        <f>CV77+CW77</f>
        <v>0</v>
      </c>
      <c r="CV77" s="93">
        <v>0</v>
      </c>
      <c r="CW77" s="93">
        <v>0</v>
      </c>
      <c r="CX77" s="48">
        <f>+CY77+DB77</f>
        <v>0</v>
      </c>
      <c r="CY77" s="48">
        <f>CZ77+DA77</f>
        <v>0</v>
      </c>
      <c r="CZ77" s="93">
        <v>0</v>
      </c>
      <c r="DA77" s="93">
        <v>0</v>
      </c>
      <c r="DB77" s="48">
        <f>DC77+DD77</f>
        <v>0</v>
      </c>
      <c r="DC77" s="93">
        <v>0</v>
      </c>
      <c r="DD77" s="93">
        <v>0</v>
      </c>
      <c r="DE77" s="48">
        <f>+DF77+DI77</f>
        <v>0</v>
      </c>
      <c r="DF77" s="48">
        <f>DG77+DH77</f>
        <v>0</v>
      </c>
      <c r="DG77" s="93">
        <f>+CL77+CS77+CZ77</f>
        <v>0</v>
      </c>
      <c r="DH77" s="93">
        <f>+CM77+CT77+DA77</f>
        <v>0</v>
      </c>
      <c r="DI77" s="48">
        <f>DJ77+DK77</f>
        <v>0</v>
      </c>
      <c r="DJ77" s="93">
        <f>+CO77+CV77+DC77</f>
        <v>0</v>
      </c>
      <c r="DK77" s="93">
        <f>+CP77+CW77+DD77</f>
        <v>0</v>
      </c>
      <c r="DL77" s="48">
        <f>+DM77+DP77</f>
        <v>0</v>
      </c>
      <c r="DM77" s="48">
        <f>DN77+DO77</f>
        <v>0</v>
      </c>
      <c r="DN77" s="93">
        <f>AA77+BC77+CE77+DG77</f>
        <v>0</v>
      </c>
      <c r="DO77" s="93">
        <f>AB77+BD77+CF77+DH77</f>
        <v>0</v>
      </c>
      <c r="DP77" s="48">
        <f>DQ77+DR77</f>
        <v>0</v>
      </c>
      <c r="DQ77" s="93">
        <f>AD77+BF77+CH77+DJ77</f>
        <v>0</v>
      </c>
      <c r="DR77" s="93">
        <f>AE77+BG77+CI77+DK77</f>
        <v>0</v>
      </c>
    </row>
    <row r="78" spans="1:122" s="3" customFormat="1" ht="15" customHeight="1" x14ac:dyDescent="0.25">
      <c r="A78" s="52"/>
      <c r="B78" s="50"/>
      <c r="C78" s="54" t="s">
        <v>70</v>
      </c>
      <c r="D78" s="48">
        <f>+E78+H78</f>
        <v>7033.3</v>
      </c>
      <c r="E78" s="48">
        <f>F78+G78</f>
        <v>7033.3</v>
      </c>
      <c r="F78" s="93">
        <v>7028.3</v>
      </c>
      <c r="G78" s="93">
        <v>5</v>
      </c>
      <c r="H78" s="48">
        <f>I78+J78</f>
        <v>0</v>
      </c>
      <c r="I78" s="93">
        <v>0</v>
      </c>
      <c r="J78" s="93">
        <v>0</v>
      </c>
      <c r="K78" s="48">
        <f>+L78+O78</f>
        <v>10674.03</v>
      </c>
      <c r="L78" s="48">
        <f>M78+N78</f>
        <v>10674.03</v>
      </c>
      <c r="M78" s="93">
        <v>10481.030000000001</v>
      </c>
      <c r="N78" s="93">
        <v>193</v>
      </c>
      <c r="O78" s="48">
        <f>P78+Q78</f>
        <v>0</v>
      </c>
      <c r="P78" s="93">
        <v>0</v>
      </c>
      <c r="Q78" s="93">
        <v>0</v>
      </c>
      <c r="R78" s="48">
        <f>+S78+V78</f>
        <v>15094.99</v>
      </c>
      <c r="S78" s="48">
        <f>T78+U78</f>
        <v>15094.99</v>
      </c>
      <c r="T78" s="93">
        <v>15032.99</v>
      </c>
      <c r="U78" s="93">
        <v>62</v>
      </c>
      <c r="V78" s="48">
        <f>W78+X78</f>
        <v>0</v>
      </c>
      <c r="W78" s="93">
        <v>0</v>
      </c>
      <c r="X78" s="93">
        <v>0</v>
      </c>
      <c r="Y78" s="48">
        <f>+Z78+AC78</f>
        <v>32802.32</v>
      </c>
      <c r="Z78" s="48">
        <f>AA78+AB78</f>
        <v>32802.32</v>
      </c>
      <c r="AA78" s="93">
        <f>+F78+M78+T78</f>
        <v>32542.32</v>
      </c>
      <c r="AB78" s="93">
        <f>+G78+N78+U78</f>
        <v>260</v>
      </c>
      <c r="AC78" s="48">
        <f>AD78+AE78</f>
        <v>0</v>
      </c>
      <c r="AD78" s="93">
        <f>+I78+P78+W78</f>
        <v>0</v>
      </c>
      <c r="AE78" s="93">
        <f>+J78+Q78+X78</f>
        <v>0</v>
      </c>
      <c r="AF78" s="48">
        <f>+AG78+AJ78</f>
        <v>8421.91</v>
      </c>
      <c r="AG78" s="48">
        <f>AH78+AI78</f>
        <v>8421.91</v>
      </c>
      <c r="AH78" s="93">
        <v>8276.23</v>
      </c>
      <c r="AI78" s="93">
        <v>145.68</v>
      </c>
      <c r="AJ78" s="48">
        <f>AK78+AL78</f>
        <v>0</v>
      </c>
      <c r="AK78" s="93">
        <v>0</v>
      </c>
      <c r="AL78" s="93">
        <v>0</v>
      </c>
      <c r="AM78" s="48">
        <f>+AN78+AQ78</f>
        <v>8511.0380000000005</v>
      </c>
      <c r="AN78" s="48">
        <f>AO78+AP78</f>
        <v>8511.0380000000005</v>
      </c>
      <c r="AO78" s="93">
        <v>8123.0380000000005</v>
      </c>
      <c r="AP78" s="93">
        <v>388</v>
      </c>
      <c r="AQ78" s="48">
        <f>AR78+AS78</f>
        <v>0</v>
      </c>
      <c r="AR78" s="93">
        <v>0</v>
      </c>
      <c r="AS78" s="93">
        <v>0</v>
      </c>
      <c r="AT78" s="48">
        <f>+AU78+AX78</f>
        <v>5680.4520000000002</v>
      </c>
      <c r="AU78" s="48">
        <f>AV78+AW78</f>
        <v>5680.4520000000002</v>
      </c>
      <c r="AV78" s="93">
        <v>5535.4520000000002</v>
      </c>
      <c r="AW78" s="93">
        <v>145</v>
      </c>
      <c r="AX78" s="48">
        <f>AY78+AZ78</f>
        <v>0</v>
      </c>
      <c r="AY78" s="93">
        <v>0</v>
      </c>
      <c r="AZ78" s="93">
        <v>0</v>
      </c>
      <c r="BA78" s="48">
        <f>+BB78+BE78</f>
        <v>22613.4</v>
      </c>
      <c r="BB78" s="48">
        <f>BC78+BD78</f>
        <v>22613.4</v>
      </c>
      <c r="BC78" s="93">
        <f>+AH78+AO78+AV78</f>
        <v>21934.720000000001</v>
      </c>
      <c r="BD78" s="93">
        <f>+AI78+AP78+AW78</f>
        <v>678.68000000000006</v>
      </c>
      <c r="BE78" s="48">
        <f>BF78+BG78</f>
        <v>0</v>
      </c>
      <c r="BF78" s="93">
        <f>+AK78+AR78+AY78</f>
        <v>0</v>
      </c>
      <c r="BG78" s="93">
        <f>+AL78+AS78+AZ78</f>
        <v>0</v>
      </c>
      <c r="BH78" s="48">
        <f>+BI78+BL78</f>
        <v>8786.648000000001</v>
      </c>
      <c r="BI78" s="48">
        <f>BJ78+BK78</f>
        <v>8786.648000000001</v>
      </c>
      <c r="BJ78" s="93">
        <v>8736.648000000001</v>
      </c>
      <c r="BK78" s="93">
        <v>50</v>
      </c>
      <c r="BL78" s="48">
        <f>BM78+BN78</f>
        <v>0</v>
      </c>
      <c r="BM78" s="93">
        <v>0</v>
      </c>
      <c r="BN78" s="93">
        <v>0</v>
      </c>
      <c r="BO78" s="48">
        <f>+BP78+BS78</f>
        <v>8262.5</v>
      </c>
      <c r="BP78" s="48">
        <f>BQ78+BR78</f>
        <v>8262.5</v>
      </c>
      <c r="BQ78" s="93">
        <v>8262.5</v>
      </c>
      <c r="BR78" s="93">
        <v>0</v>
      </c>
      <c r="BS78" s="48">
        <f>BT78+BU78</f>
        <v>0</v>
      </c>
      <c r="BT78" s="93">
        <v>0</v>
      </c>
      <c r="BU78" s="93">
        <v>0</v>
      </c>
      <c r="BV78" s="48">
        <f>+BW78+BZ78</f>
        <v>14090.445</v>
      </c>
      <c r="BW78" s="48">
        <f>BX78+BY78</f>
        <v>14090.445</v>
      </c>
      <c r="BX78" s="93">
        <v>14082.445</v>
      </c>
      <c r="BY78" s="93">
        <v>8</v>
      </c>
      <c r="BZ78" s="48">
        <f>CA78+CB78</f>
        <v>0</v>
      </c>
      <c r="CA78" s="93">
        <v>0</v>
      </c>
      <c r="CB78" s="93">
        <v>0</v>
      </c>
      <c r="CC78" s="48">
        <f>+CD78+CG78</f>
        <v>31139.593000000001</v>
      </c>
      <c r="CD78" s="48">
        <f>CE78+CF78</f>
        <v>31139.593000000001</v>
      </c>
      <c r="CE78" s="93">
        <f>+BJ78+BQ78+BX78</f>
        <v>31081.593000000001</v>
      </c>
      <c r="CF78" s="93">
        <f>+BK78+BR78+BY78</f>
        <v>58</v>
      </c>
      <c r="CG78" s="48">
        <f>CH78+CI78</f>
        <v>0</v>
      </c>
      <c r="CH78" s="93">
        <f>+BM78+BT78+CA78</f>
        <v>0</v>
      </c>
      <c r="CI78" s="93">
        <f>+BN78+BU78+CB78</f>
        <v>0</v>
      </c>
      <c r="CJ78" s="48">
        <f>+CK78+CN78</f>
        <v>20220.96</v>
      </c>
      <c r="CK78" s="48">
        <f>CL78+CM78</f>
        <v>20220.96</v>
      </c>
      <c r="CL78" s="93">
        <v>19862.059999999998</v>
      </c>
      <c r="CM78" s="93">
        <v>358.9</v>
      </c>
      <c r="CN78" s="48">
        <f>CO78+CP78</f>
        <v>0</v>
      </c>
      <c r="CO78" s="93">
        <v>0</v>
      </c>
      <c r="CP78" s="93">
        <v>0</v>
      </c>
      <c r="CQ78" s="48">
        <f>+CR78+CU78</f>
        <v>18495.937999999995</v>
      </c>
      <c r="CR78" s="48">
        <f>CS78+CT78</f>
        <v>18495.937999999995</v>
      </c>
      <c r="CS78" s="93">
        <v>18305.937999999995</v>
      </c>
      <c r="CT78" s="93">
        <v>190</v>
      </c>
      <c r="CU78" s="48">
        <f>CV78+CW78</f>
        <v>0</v>
      </c>
      <c r="CV78" s="93">
        <v>0</v>
      </c>
      <c r="CW78" s="93">
        <v>0</v>
      </c>
      <c r="CX78" s="48">
        <f>+CY78+DB78</f>
        <v>13771.410000000002</v>
      </c>
      <c r="CY78" s="48">
        <f>CZ78+DA78</f>
        <v>13771.410000000002</v>
      </c>
      <c r="CZ78" s="93">
        <v>12564.990000000002</v>
      </c>
      <c r="DA78" s="93">
        <v>1206.42</v>
      </c>
      <c r="DB78" s="48">
        <f>DC78+DD78</f>
        <v>0</v>
      </c>
      <c r="DC78" s="93">
        <v>0</v>
      </c>
      <c r="DD78" s="93">
        <v>0</v>
      </c>
      <c r="DE78" s="48">
        <f>+DF78+DI78</f>
        <v>52488.307999999997</v>
      </c>
      <c r="DF78" s="48">
        <f>DG78+DH78</f>
        <v>52488.307999999997</v>
      </c>
      <c r="DG78" s="93">
        <f>+CL78+CS78+CZ78</f>
        <v>50732.987999999998</v>
      </c>
      <c r="DH78" s="93">
        <f>+CM78+CT78+DA78</f>
        <v>1755.3200000000002</v>
      </c>
      <c r="DI78" s="48">
        <f>DJ78+DK78</f>
        <v>0</v>
      </c>
      <c r="DJ78" s="93">
        <f>+CO78+CV78+DC78</f>
        <v>0</v>
      </c>
      <c r="DK78" s="93">
        <f>+CP78+CW78+DD78</f>
        <v>0</v>
      </c>
      <c r="DL78" s="48">
        <f>+DM78+DP78</f>
        <v>139043.62099999998</v>
      </c>
      <c r="DM78" s="48">
        <f>DN78+DO78</f>
        <v>139043.62099999998</v>
      </c>
      <c r="DN78" s="93">
        <f>AA78+BC78+CE78+DG78</f>
        <v>136291.62099999998</v>
      </c>
      <c r="DO78" s="93">
        <f>AB78+BD78+CF78+DH78</f>
        <v>2752</v>
      </c>
      <c r="DP78" s="48">
        <f>DQ78+DR78</f>
        <v>0</v>
      </c>
      <c r="DQ78" s="93">
        <f>AD78+BF78+CH78+DJ78</f>
        <v>0</v>
      </c>
      <c r="DR78" s="93">
        <f>AE78+BG78+CI78+DK78</f>
        <v>0</v>
      </c>
    </row>
    <row r="79" spans="1:122" s="3" customFormat="1" ht="15" customHeight="1" x14ac:dyDescent="0.25">
      <c r="A79" s="52"/>
      <c r="B79" s="50"/>
      <c r="C79" s="51" t="s">
        <v>71</v>
      </c>
      <c r="D79" s="48">
        <f>E79+H79</f>
        <v>2294.6</v>
      </c>
      <c r="E79" s="48">
        <f>SUM(F79:G79)</f>
        <v>2294.6</v>
      </c>
      <c r="F79" s="48">
        <f>SUM(F80:F82)</f>
        <v>54.42</v>
      </c>
      <c r="G79" s="48">
        <f>SUM(G80:G82)</f>
        <v>2240.1799999999998</v>
      </c>
      <c r="H79" s="48">
        <f>SUM(I79:J79)</f>
        <v>0</v>
      </c>
      <c r="I79" s="48">
        <f>SUM(I80:I82)</f>
        <v>0</v>
      </c>
      <c r="J79" s="48">
        <f>SUM(J80:J82)</f>
        <v>0</v>
      </c>
      <c r="K79" s="48">
        <f t="shared" ref="K79" si="1071">L79+O79</f>
        <v>1461.8500000000001</v>
      </c>
      <c r="L79" s="48">
        <f t="shared" ref="L79" si="1072">SUM(M79:N79)</f>
        <v>1461.8500000000001</v>
      </c>
      <c r="M79" s="48">
        <f t="shared" ref="M79:N79" si="1073">SUM(M80:M82)</f>
        <v>157.42999999999998</v>
      </c>
      <c r="N79" s="48">
        <f t="shared" si="1073"/>
        <v>1304.42</v>
      </c>
      <c r="O79" s="48">
        <f t="shared" ref="O79" si="1074">SUM(P79:Q79)</f>
        <v>0</v>
      </c>
      <c r="P79" s="48">
        <f t="shared" ref="P79:Q79" si="1075">SUM(P80:P82)</f>
        <v>0</v>
      </c>
      <c r="Q79" s="48">
        <f t="shared" si="1075"/>
        <v>0</v>
      </c>
      <c r="R79" s="48">
        <f t="shared" ref="R79" si="1076">S79+V79</f>
        <v>248.62</v>
      </c>
      <c r="S79" s="48">
        <f t="shared" ref="S79" si="1077">SUM(T79:U79)</f>
        <v>248.62</v>
      </c>
      <c r="T79" s="48">
        <f t="shared" ref="T79:U79" si="1078">SUM(T80:T82)</f>
        <v>144.16</v>
      </c>
      <c r="U79" s="48">
        <f t="shared" si="1078"/>
        <v>104.46000000000001</v>
      </c>
      <c r="V79" s="48">
        <f t="shared" ref="V79" si="1079">SUM(W79:X79)</f>
        <v>0</v>
      </c>
      <c r="W79" s="48">
        <f t="shared" ref="W79:X79" si="1080">SUM(W80:W82)</f>
        <v>0</v>
      </c>
      <c r="X79" s="48">
        <f t="shared" si="1080"/>
        <v>0</v>
      </c>
      <c r="Y79" s="48">
        <f>Z79+AC79</f>
        <v>4005.0699999999997</v>
      </c>
      <c r="Z79" s="48">
        <f>SUM(AA79:AB79)</f>
        <v>4005.0699999999997</v>
      </c>
      <c r="AA79" s="48">
        <f>SUM(AA80:AA82)</f>
        <v>356.01</v>
      </c>
      <c r="AB79" s="48">
        <f>SUM(AB80:AB82)</f>
        <v>3649.06</v>
      </c>
      <c r="AC79" s="48">
        <f>SUM(AD79:AE79)</f>
        <v>0</v>
      </c>
      <c r="AD79" s="48">
        <f>SUM(AD80:AD82)</f>
        <v>0</v>
      </c>
      <c r="AE79" s="48">
        <f>SUM(AE80:AE82)</f>
        <v>0</v>
      </c>
      <c r="AF79" s="48">
        <f t="shared" ref="AF79" si="1081">AG79+AJ79</f>
        <v>1637.05</v>
      </c>
      <c r="AG79" s="48">
        <f t="shared" ref="AG79" si="1082">SUM(AH79:AI79)</f>
        <v>1637.05</v>
      </c>
      <c r="AH79" s="48">
        <f t="shared" ref="AH79:AI79" si="1083">SUM(AH80:AH82)</f>
        <v>137.29000000000002</v>
      </c>
      <c r="AI79" s="48">
        <f t="shared" si="1083"/>
        <v>1499.76</v>
      </c>
      <c r="AJ79" s="48">
        <f t="shared" ref="AJ79" si="1084">SUM(AK79:AL79)</f>
        <v>0</v>
      </c>
      <c r="AK79" s="48">
        <f t="shared" ref="AK79:AL79" si="1085">SUM(AK80:AK82)</f>
        <v>0</v>
      </c>
      <c r="AL79" s="48">
        <f t="shared" si="1085"/>
        <v>0</v>
      </c>
      <c r="AM79" s="48">
        <f t="shared" ref="AM79" si="1086">AN79+AQ79</f>
        <v>1944.95</v>
      </c>
      <c r="AN79" s="48">
        <f t="shared" ref="AN79" si="1087">SUM(AO79:AP79)</f>
        <v>1944.95</v>
      </c>
      <c r="AO79" s="48">
        <f t="shared" ref="AO79:AP79" si="1088">SUM(AO80:AO82)</f>
        <v>1813.88</v>
      </c>
      <c r="AP79" s="48">
        <f t="shared" si="1088"/>
        <v>131.07</v>
      </c>
      <c r="AQ79" s="48">
        <f t="shared" ref="AQ79" si="1089">SUM(AR79:AS79)</f>
        <v>0</v>
      </c>
      <c r="AR79" s="48">
        <f t="shared" ref="AR79:AS79" si="1090">SUM(AR80:AR82)</f>
        <v>0</v>
      </c>
      <c r="AS79" s="48">
        <f t="shared" si="1090"/>
        <v>0</v>
      </c>
      <c r="AT79" s="48">
        <f t="shared" ref="AT79" si="1091">AU79+AX79</f>
        <v>1804.47</v>
      </c>
      <c r="AU79" s="48">
        <f t="shared" ref="AU79" si="1092">SUM(AV79:AW79)</f>
        <v>1804.47</v>
      </c>
      <c r="AV79" s="48">
        <f t="shared" ref="AV79:AW79" si="1093">SUM(AV80:AV82)</f>
        <v>708.66000000000008</v>
      </c>
      <c r="AW79" s="48">
        <f t="shared" si="1093"/>
        <v>1095.81</v>
      </c>
      <c r="AX79" s="48">
        <f>SUM(AY79:AZ79)</f>
        <v>0</v>
      </c>
      <c r="AY79" s="48">
        <f t="shared" ref="AY79:AZ79" si="1094">SUM(AY80:AY82)</f>
        <v>0</v>
      </c>
      <c r="AZ79" s="48">
        <f t="shared" si="1094"/>
        <v>0</v>
      </c>
      <c r="BA79" s="48">
        <f t="shared" ref="BA79" si="1095">BB79+BE79</f>
        <v>5386.4699999999993</v>
      </c>
      <c r="BB79" s="48">
        <f t="shared" ref="BB79" si="1096">SUM(BC79:BD79)</f>
        <v>5386.4699999999993</v>
      </c>
      <c r="BC79" s="48">
        <f t="shared" ref="BC79:BD79" si="1097">SUM(BC80:BC82)</f>
        <v>2659.83</v>
      </c>
      <c r="BD79" s="48">
        <f t="shared" si="1097"/>
        <v>2726.64</v>
      </c>
      <c r="BE79" s="48">
        <f t="shared" ref="BE79" si="1098">SUM(BF79:BG79)</f>
        <v>0</v>
      </c>
      <c r="BF79" s="48">
        <f t="shared" ref="BF79:BG79" si="1099">SUM(BF80:BF82)</f>
        <v>0</v>
      </c>
      <c r="BG79" s="48">
        <f t="shared" si="1099"/>
        <v>0</v>
      </c>
      <c r="BH79" s="48">
        <f t="shared" ref="BH79" si="1100">BI79+BL79</f>
        <v>1218.6500000000001</v>
      </c>
      <c r="BI79" s="48">
        <f t="shared" ref="BI79" si="1101">SUM(BJ79:BK79)</f>
        <v>1218.6500000000001</v>
      </c>
      <c r="BJ79" s="48">
        <f t="shared" ref="BJ79:BK79" si="1102">SUM(BJ80:BJ82)</f>
        <v>112.11000000000001</v>
      </c>
      <c r="BK79" s="48">
        <f t="shared" si="1102"/>
        <v>1106.5400000000002</v>
      </c>
      <c r="BL79" s="48">
        <f t="shared" ref="BL79" si="1103">SUM(BM79:BN79)</f>
        <v>0</v>
      </c>
      <c r="BM79" s="48">
        <f t="shared" ref="BM79:BN79" si="1104">SUM(BM80:BM82)</f>
        <v>0</v>
      </c>
      <c r="BN79" s="48">
        <f t="shared" si="1104"/>
        <v>0</v>
      </c>
      <c r="BO79" s="48">
        <f t="shared" ref="BO79" si="1105">BP79+BS79</f>
        <v>1464.7200000000003</v>
      </c>
      <c r="BP79" s="48">
        <f t="shared" ref="BP79" si="1106">SUM(BQ79:BR79)</f>
        <v>1464.7200000000003</v>
      </c>
      <c r="BQ79" s="48">
        <f t="shared" ref="BQ79:BR79" si="1107">SUM(BQ80:BQ82)</f>
        <v>275.14</v>
      </c>
      <c r="BR79" s="48">
        <f t="shared" si="1107"/>
        <v>1189.5800000000002</v>
      </c>
      <c r="BS79" s="48">
        <f t="shared" ref="BS79" si="1108">SUM(BT79:BU79)</f>
        <v>0</v>
      </c>
      <c r="BT79" s="48">
        <f t="shared" ref="BT79:BU79" si="1109">SUM(BT80:BT82)</f>
        <v>0</v>
      </c>
      <c r="BU79" s="48">
        <f t="shared" si="1109"/>
        <v>0</v>
      </c>
      <c r="BV79" s="48">
        <f t="shared" ref="BV79" si="1110">BW79+BZ79</f>
        <v>695.46</v>
      </c>
      <c r="BW79" s="48">
        <f t="shared" ref="BW79" si="1111">SUM(BX79:BY79)</f>
        <v>695.46</v>
      </c>
      <c r="BX79" s="48">
        <f t="shared" ref="BX79:BY79" si="1112">SUM(BX80:BX82)</f>
        <v>322.14999999999998</v>
      </c>
      <c r="BY79" s="48">
        <f t="shared" si="1112"/>
        <v>373.31</v>
      </c>
      <c r="BZ79" s="48">
        <f t="shared" ref="BZ79" si="1113">SUM(CA79:CB79)</f>
        <v>0</v>
      </c>
      <c r="CA79" s="48">
        <f t="shared" ref="CA79:CB79" si="1114">SUM(CA80:CA82)</f>
        <v>0</v>
      </c>
      <c r="CB79" s="48">
        <f t="shared" si="1114"/>
        <v>0</v>
      </c>
      <c r="CC79" s="48">
        <f t="shared" ref="CC79" si="1115">CD79+CG79</f>
        <v>3378.8300000000004</v>
      </c>
      <c r="CD79" s="48">
        <f t="shared" ref="CD79" si="1116">SUM(CE79:CF79)</f>
        <v>3378.8300000000004</v>
      </c>
      <c r="CE79" s="48">
        <f t="shared" ref="CE79:CF79" si="1117">SUM(CE80:CE82)</f>
        <v>709.4</v>
      </c>
      <c r="CF79" s="48">
        <f t="shared" si="1117"/>
        <v>2669.4300000000003</v>
      </c>
      <c r="CG79" s="48">
        <f t="shared" ref="CG79" si="1118">SUM(CH79:CI79)</f>
        <v>0</v>
      </c>
      <c r="CH79" s="48">
        <f t="shared" ref="CH79:CI79" si="1119">SUM(CH80:CH82)</f>
        <v>0</v>
      </c>
      <c r="CI79" s="48">
        <f t="shared" si="1119"/>
        <v>0</v>
      </c>
      <c r="CJ79" s="48">
        <f t="shared" ref="CJ79" si="1120">CK79+CN79</f>
        <v>1407.37</v>
      </c>
      <c r="CK79" s="48">
        <f t="shared" ref="CK79" si="1121">SUM(CL79:CM79)</f>
        <v>1407.37</v>
      </c>
      <c r="CL79" s="48">
        <f t="shared" ref="CL79:CM79" si="1122">SUM(CL80:CL82)</f>
        <v>1243.28</v>
      </c>
      <c r="CM79" s="48">
        <f t="shared" si="1122"/>
        <v>164.09</v>
      </c>
      <c r="CN79" s="48">
        <f t="shared" ref="CN79" si="1123">SUM(CO79:CP79)</f>
        <v>0</v>
      </c>
      <c r="CO79" s="48">
        <f t="shared" ref="CO79:CP79" si="1124">SUM(CO80:CO82)</f>
        <v>0</v>
      </c>
      <c r="CP79" s="48">
        <f t="shared" si="1124"/>
        <v>0</v>
      </c>
      <c r="CQ79" s="48">
        <f t="shared" ref="CQ79" si="1125">CR79+CU79</f>
        <v>346.55</v>
      </c>
      <c r="CR79" s="48">
        <f t="shared" ref="CR79" si="1126">SUM(CS79:CT79)</f>
        <v>346.55</v>
      </c>
      <c r="CS79" s="48">
        <f t="shared" ref="CS79:CT79" si="1127">SUM(CS80:CS82)</f>
        <v>208.8</v>
      </c>
      <c r="CT79" s="48">
        <f t="shared" si="1127"/>
        <v>137.75</v>
      </c>
      <c r="CU79" s="48">
        <f t="shared" ref="CU79" si="1128">SUM(CV79:CW79)</f>
        <v>0</v>
      </c>
      <c r="CV79" s="48">
        <f t="shared" ref="CV79:CW79" si="1129">SUM(CV80:CV82)</f>
        <v>0</v>
      </c>
      <c r="CW79" s="48">
        <f t="shared" si="1129"/>
        <v>0</v>
      </c>
      <c r="CX79" s="48">
        <f t="shared" ref="CX79" si="1130">CY79+DB79</f>
        <v>2454.5099999999998</v>
      </c>
      <c r="CY79" s="48">
        <f t="shared" ref="CY79" si="1131">SUM(CZ79:DA79)</f>
        <v>2454.5099999999998</v>
      </c>
      <c r="CZ79" s="48">
        <f t="shared" ref="CZ79:DA79" si="1132">SUM(CZ80:CZ82)</f>
        <v>2262.85</v>
      </c>
      <c r="DA79" s="48">
        <f t="shared" si="1132"/>
        <v>191.66</v>
      </c>
      <c r="DB79" s="48">
        <f t="shared" ref="DB79" si="1133">SUM(DC79:DD79)</f>
        <v>0</v>
      </c>
      <c r="DC79" s="48">
        <f t="shared" ref="DC79:DD79" si="1134">SUM(DC80:DC82)</f>
        <v>0</v>
      </c>
      <c r="DD79" s="48">
        <f t="shared" si="1134"/>
        <v>0</v>
      </c>
      <c r="DE79" s="48">
        <f t="shared" ref="DE79" si="1135">DF79+DI79</f>
        <v>4208.43</v>
      </c>
      <c r="DF79" s="48">
        <f t="shared" ref="DF79" si="1136">SUM(DG79:DH79)</f>
        <v>4208.43</v>
      </c>
      <c r="DG79" s="48">
        <f t="shared" ref="DG79:DH79" si="1137">SUM(DG80:DG82)</f>
        <v>3714.93</v>
      </c>
      <c r="DH79" s="48">
        <f t="shared" si="1137"/>
        <v>493.5</v>
      </c>
      <c r="DI79" s="48">
        <f t="shared" ref="DI79" si="1138">SUM(DJ79:DK79)</f>
        <v>0</v>
      </c>
      <c r="DJ79" s="48">
        <f t="shared" ref="DJ79:DK79" si="1139">SUM(DJ80:DJ82)</f>
        <v>0</v>
      </c>
      <c r="DK79" s="48">
        <f t="shared" si="1139"/>
        <v>0</v>
      </c>
      <c r="DL79" s="48">
        <f>DM79+DP79</f>
        <v>16978.8</v>
      </c>
      <c r="DM79" s="48">
        <f>SUM(DN79:DO79)</f>
        <v>16978.8</v>
      </c>
      <c r="DN79" s="48">
        <f>SUM(DN80:DN82)</f>
        <v>7440.1699999999992</v>
      </c>
      <c r="DO79" s="48">
        <f>SUM(DO80:DO82)</f>
        <v>9538.630000000001</v>
      </c>
      <c r="DP79" s="48">
        <f>SUM(DQ79:DR79)</f>
        <v>0</v>
      </c>
      <c r="DQ79" s="48">
        <f>SUM(DQ80:DQ82)</f>
        <v>0</v>
      </c>
      <c r="DR79" s="48">
        <f>SUM(DR80:DR82)</f>
        <v>0</v>
      </c>
    </row>
    <row r="80" spans="1:122" s="3" customFormat="1" ht="15" customHeight="1" x14ac:dyDescent="0.2">
      <c r="A80" s="52"/>
      <c r="B80" s="53"/>
      <c r="C80" s="54" t="s">
        <v>72</v>
      </c>
      <c r="D80" s="48">
        <f>+E80+H80</f>
        <v>0</v>
      </c>
      <c r="E80" s="48">
        <f>F80+G80</f>
        <v>0</v>
      </c>
      <c r="F80" s="93">
        <v>0</v>
      </c>
      <c r="G80" s="93">
        <v>0</v>
      </c>
      <c r="H80" s="48">
        <f>I80+J80</f>
        <v>0</v>
      </c>
      <c r="I80" s="93">
        <v>0</v>
      </c>
      <c r="J80" s="93">
        <v>0</v>
      </c>
      <c r="K80" s="48">
        <f>+L80+O80</f>
        <v>196.07999999999998</v>
      </c>
      <c r="L80" s="48">
        <f>M80+N80</f>
        <v>196.07999999999998</v>
      </c>
      <c r="M80" s="93">
        <v>107.86999999999998</v>
      </c>
      <c r="N80" s="93">
        <v>88.210000000000008</v>
      </c>
      <c r="O80" s="48">
        <f>P80+Q80</f>
        <v>0</v>
      </c>
      <c r="P80" s="93">
        <v>0</v>
      </c>
      <c r="Q80" s="93">
        <v>0</v>
      </c>
      <c r="R80" s="48">
        <f>+S80+V80</f>
        <v>111.44</v>
      </c>
      <c r="S80" s="48">
        <f>T80+U80</f>
        <v>111.44</v>
      </c>
      <c r="T80" s="93">
        <v>102.53999999999999</v>
      </c>
      <c r="U80" s="93">
        <v>8.9</v>
      </c>
      <c r="V80" s="48">
        <f>W80+X80</f>
        <v>0</v>
      </c>
      <c r="W80" s="93">
        <v>0</v>
      </c>
      <c r="X80" s="93">
        <v>0</v>
      </c>
      <c r="Y80" s="48">
        <f>+Z80+AC80</f>
        <v>307.52</v>
      </c>
      <c r="Z80" s="48">
        <f>AA80+AB80</f>
        <v>307.52</v>
      </c>
      <c r="AA80" s="93">
        <f t="shared" ref="AA80:AB84" si="1140">+F80+M80+T80</f>
        <v>210.40999999999997</v>
      </c>
      <c r="AB80" s="93">
        <f t="shared" si="1140"/>
        <v>97.110000000000014</v>
      </c>
      <c r="AC80" s="48">
        <f>AD80+AE80</f>
        <v>0</v>
      </c>
      <c r="AD80" s="93">
        <f t="shared" ref="AD80:AE84" si="1141">+I80+P80+W80</f>
        <v>0</v>
      </c>
      <c r="AE80" s="93">
        <f t="shared" si="1141"/>
        <v>0</v>
      </c>
      <c r="AF80" s="48">
        <f>+AG80+AJ80</f>
        <v>104.50000000000001</v>
      </c>
      <c r="AG80" s="48">
        <f>AH80+AI80</f>
        <v>104.50000000000001</v>
      </c>
      <c r="AH80" s="93">
        <v>94.050000000000011</v>
      </c>
      <c r="AI80" s="93">
        <v>10.45</v>
      </c>
      <c r="AJ80" s="48">
        <f>AK80+AL80</f>
        <v>0</v>
      </c>
      <c r="AK80" s="93">
        <v>0</v>
      </c>
      <c r="AL80" s="93">
        <v>0</v>
      </c>
      <c r="AM80" s="48">
        <f>+AN80+AQ80</f>
        <v>161.92000000000002</v>
      </c>
      <c r="AN80" s="48">
        <f>AO80+AP80</f>
        <v>161.92000000000002</v>
      </c>
      <c r="AO80" s="93">
        <v>107.2</v>
      </c>
      <c r="AP80" s="93">
        <v>54.720000000000006</v>
      </c>
      <c r="AQ80" s="48">
        <f>AR80+AS80</f>
        <v>0</v>
      </c>
      <c r="AR80" s="93">
        <v>0</v>
      </c>
      <c r="AS80" s="93">
        <v>0</v>
      </c>
      <c r="AT80" s="48">
        <f>+AU80+AX80</f>
        <v>140.18</v>
      </c>
      <c r="AU80" s="48">
        <f>AV80+AW80</f>
        <v>140.18</v>
      </c>
      <c r="AV80" s="93">
        <v>86.580000000000013</v>
      </c>
      <c r="AW80" s="93">
        <v>53.599999999999987</v>
      </c>
      <c r="AX80" s="48">
        <f>AY80+AZ80</f>
        <v>0</v>
      </c>
      <c r="AY80" s="93">
        <v>0</v>
      </c>
      <c r="AZ80" s="93">
        <v>0</v>
      </c>
      <c r="BA80" s="48">
        <f>+BB80+BE80</f>
        <v>406.6</v>
      </c>
      <c r="BB80" s="48">
        <f>BC80+BD80</f>
        <v>406.6</v>
      </c>
      <c r="BC80" s="93">
        <f t="shared" ref="BC80:BD84" si="1142">+AH80+AO80+AV80</f>
        <v>287.83000000000004</v>
      </c>
      <c r="BD80" s="93">
        <f t="shared" si="1142"/>
        <v>118.76999999999998</v>
      </c>
      <c r="BE80" s="48">
        <f>BF80+BG80</f>
        <v>0</v>
      </c>
      <c r="BF80" s="93">
        <f t="shared" ref="BF80:BG84" si="1143">+AK80+AR80+AY80</f>
        <v>0</v>
      </c>
      <c r="BG80" s="93">
        <f t="shared" si="1143"/>
        <v>0</v>
      </c>
      <c r="BH80" s="48">
        <f>+BI80+BL80</f>
        <v>95.38</v>
      </c>
      <c r="BI80" s="48">
        <f>BJ80+BK80</f>
        <v>95.38</v>
      </c>
      <c r="BJ80" s="93">
        <v>71.98</v>
      </c>
      <c r="BK80" s="93">
        <v>23.4</v>
      </c>
      <c r="BL80" s="48">
        <f>BM80+BN80</f>
        <v>0</v>
      </c>
      <c r="BM80" s="93">
        <v>0</v>
      </c>
      <c r="BN80" s="93">
        <v>0</v>
      </c>
      <c r="BO80" s="48">
        <f>+BP80+BS80</f>
        <v>71.38</v>
      </c>
      <c r="BP80" s="48">
        <f>BQ80+BR80</f>
        <v>71.38</v>
      </c>
      <c r="BQ80" s="93">
        <v>65.97</v>
      </c>
      <c r="BR80" s="93">
        <v>5.41</v>
      </c>
      <c r="BS80" s="48">
        <f>BT80+BU80</f>
        <v>0</v>
      </c>
      <c r="BT80" s="93">
        <v>0</v>
      </c>
      <c r="BU80" s="93">
        <v>0</v>
      </c>
      <c r="BV80" s="48">
        <f>+BW80+BZ80</f>
        <v>146.40999999999997</v>
      </c>
      <c r="BW80" s="48">
        <f>BX80+BY80</f>
        <v>146.40999999999997</v>
      </c>
      <c r="BX80" s="93">
        <v>102.03999999999999</v>
      </c>
      <c r="BY80" s="93">
        <v>44.36999999999999</v>
      </c>
      <c r="BZ80" s="48">
        <f>CA80+CB80</f>
        <v>0</v>
      </c>
      <c r="CA80" s="93">
        <v>0</v>
      </c>
      <c r="CB80" s="93">
        <v>0</v>
      </c>
      <c r="CC80" s="48">
        <f>+CD80+CG80</f>
        <v>313.16999999999996</v>
      </c>
      <c r="CD80" s="48">
        <f>CE80+CF80</f>
        <v>313.16999999999996</v>
      </c>
      <c r="CE80" s="93">
        <f t="shared" ref="CE80:CF84" si="1144">+BJ80+BQ80+BX80</f>
        <v>239.98999999999998</v>
      </c>
      <c r="CF80" s="93">
        <f t="shared" si="1144"/>
        <v>73.179999999999993</v>
      </c>
      <c r="CG80" s="48">
        <f>CH80+CI80</f>
        <v>0</v>
      </c>
      <c r="CH80" s="93">
        <f t="shared" ref="CH80:CI84" si="1145">+BM80+BT80+CA80</f>
        <v>0</v>
      </c>
      <c r="CI80" s="93">
        <f t="shared" si="1145"/>
        <v>0</v>
      </c>
      <c r="CJ80" s="48">
        <f>+CK80+CN80</f>
        <v>118.35000000000001</v>
      </c>
      <c r="CK80" s="48">
        <f>CL80+CM80</f>
        <v>118.35000000000001</v>
      </c>
      <c r="CL80" s="93">
        <v>81.09</v>
      </c>
      <c r="CM80" s="93">
        <v>37.260000000000005</v>
      </c>
      <c r="CN80" s="48">
        <f>CO80+CP80</f>
        <v>0</v>
      </c>
      <c r="CO80" s="93">
        <v>0</v>
      </c>
      <c r="CP80" s="93">
        <v>0</v>
      </c>
      <c r="CQ80" s="48">
        <f>+CR80+CU80</f>
        <v>129.62000000000003</v>
      </c>
      <c r="CR80" s="48">
        <f>CS80+CT80</f>
        <v>129.62000000000003</v>
      </c>
      <c r="CS80" s="93">
        <v>93.520000000000024</v>
      </c>
      <c r="CT80" s="93">
        <v>36.100000000000009</v>
      </c>
      <c r="CU80" s="48">
        <f>CV80+CW80</f>
        <v>0</v>
      </c>
      <c r="CV80" s="93">
        <v>0</v>
      </c>
      <c r="CW80" s="93">
        <v>0</v>
      </c>
      <c r="CX80" s="48">
        <f>+CY80+DB80</f>
        <v>152.23000000000002</v>
      </c>
      <c r="CY80" s="48">
        <f>CZ80+DA80</f>
        <v>152.23000000000002</v>
      </c>
      <c r="CZ80" s="93">
        <v>91.95</v>
      </c>
      <c r="DA80" s="93">
        <v>60.280000000000008</v>
      </c>
      <c r="DB80" s="48">
        <f>DC80+DD80</f>
        <v>0</v>
      </c>
      <c r="DC80" s="93">
        <v>0</v>
      </c>
      <c r="DD80" s="93">
        <v>0</v>
      </c>
      <c r="DE80" s="48">
        <f>+DF80+DI80</f>
        <v>400.20000000000005</v>
      </c>
      <c r="DF80" s="48">
        <f>DG80+DH80</f>
        <v>400.20000000000005</v>
      </c>
      <c r="DG80" s="93">
        <f t="shared" ref="DG80:DH84" si="1146">+CL80+CS80+CZ80</f>
        <v>266.56</v>
      </c>
      <c r="DH80" s="93">
        <f t="shared" si="1146"/>
        <v>133.64000000000001</v>
      </c>
      <c r="DI80" s="48">
        <f>DJ80+DK80</f>
        <v>0</v>
      </c>
      <c r="DJ80" s="93">
        <f t="shared" ref="DJ80:DK84" si="1147">+CO80+CV80+DC80</f>
        <v>0</v>
      </c>
      <c r="DK80" s="93">
        <f t="shared" si="1147"/>
        <v>0</v>
      </c>
      <c r="DL80" s="48">
        <f>+DM80+DP80</f>
        <v>1427.49</v>
      </c>
      <c r="DM80" s="48">
        <f>DN80+DO80</f>
        <v>1427.49</v>
      </c>
      <c r="DN80" s="93">
        <f t="shared" ref="DN80:DO84" si="1148">AA80+BC80+CE80+DG80</f>
        <v>1004.79</v>
      </c>
      <c r="DO80" s="93">
        <f t="shared" si="1148"/>
        <v>422.70000000000005</v>
      </c>
      <c r="DP80" s="48">
        <f>DQ80+DR80</f>
        <v>0</v>
      </c>
      <c r="DQ80" s="93">
        <f t="shared" ref="DQ80:DR84" si="1149">AD80+BF80+CH80+DJ80</f>
        <v>0</v>
      </c>
      <c r="DR80" s="93">
        <f t="shared" si="1149"/>
        <v>0</v>
      </c>
    </row>
    <row r="81" spans="1:122" s="3" customFormat="1" ht="15" customHeight="1" x14ac:dyDescent="0.2">
      <c r="A81" s="52"/>
      <c r="B81" s="53"/>
      <c r="C81" s="54" t="s">
        <v>73</v>
      </c>
      <c r="D81" s="48">
        <f>+E81+H81</f>
        <v>2294.6</v>
      </c>
      <c r="E81" s="48">
        <f>F81+G81</f>
        <v>2294.6</v>
      </c>
      <c r="F81" s="93">
        <v>54.42</v>
      </c>
      <c r="G81" s="93">
        <v>2240.1799999999998</v>
      </c>
      <c r="H81" s="48">
        <f>I81+J81</f>
        <v>0</v>
      </c>
      <c r="I81" s="93">
        <v>0</v>
      </c>
      <c r="J81" s="93">
        <v>0</v>
      </c>
      <c r="K81" s="48">
        <f>+L81+O81</f>
        <v>1265.77</v>
      </c>
      <c r="L81" s="48">
        <f>M81+N81</f>
        <v>1265.77</v>
      </c>
      <c r="M81" s="93">
        <v>49.56</v>
      </c>
      <c r="N81" s="93">
        <v>1216.21</v>
      </c>
      <c r="O81" s="48">
        <f>P81+Q81</f>
        <v>0</v>
      </c>
      <c r="P81" s="93">
        <v>0</v>
      </c>
      <c r="Q81" s="93">
        <v>0</v>
      </c>
      <c r="R81" s="48">
        <f>+S81+V81</f>
        <v>137.18</v>
      </c>
      <c r="S81" s="48">
        <f>T81+U81</f>
        <v>137.18</v>
      </c>
      <c r="T81" s="93">
        <v>41.620000000000005</v>
      </c>
      <c r="U81" s="93">
        <v>95.56</v>
      </c>
      <c r="V81" s="48">
        <f>W81+X81</f>
        <v>0</v>
      </c>
      <c r="W81" s="93">
        <v>0</v>
      </c>
      <c r="X81" s="93">
        <v>0</v>
      </c>
      <c r="Y81" s="48">
        <f>+Z81+AC81</f>
        <v>3697.5499999999997</v>
      </c>
      <c r="Z81" s="48">
        <f>AA81+AB81</f>
        <v>3697.5499999999997</v>
      </c>
      <c r="AA81" s="93">
        <f t="shared" si="1140"/>
        <v>145.60000000000002</v>
      </c>
      <c r="AB81" s="93">
        <f t="shared" si="1140"/>
        <v>3551.95</v>
      </c>
      <c r="AC81" s="48">
        <f>AD81+AE81</f>
        <v>0</v>
      </c>
      <c r="AD81" s="93">
        <f t="shared" si="1141"/>
        <v>0</v>
      </c>
      <c r="AE81" s="93">
        <f t="shared" si="1141"/>
        <v>0</v>
      </c>
      <c r="AF81" s="48">
        <f>+AG81+AJ81</f>
        <v>1532.55</v>
      </c>
      <c r="AG81" s="48">
        <f>AH81+AI81</f>
        <v>1532.55</v>
      </c>
      <c r="AH81" s="93">
        <v>43.239999999999995</v>
      </c>
      <c r="AI81" s="93">
        <v>1489.31</v>
      </c>
      <c r="AJ81" s="48">
        <f>AK81+AL81</f>
        <v>0</v>
      </c>
      <c r="AK81" s="93">
        <v>0</v>
      </c>
      <c r="AL81" s="93">
        <v>0</v>
      </c>
      <c r="AM81" s="48">
        <f>+AN81+AQ81</f>
        <v>1783.03</v>
      </c>
      <c r="AN81" s="48">
        <f>AO81+AP81</f>
        <v>1783.03</v>
      </c>
      <c r="AO81" s="93">
        <v>1706.68</v>
      </c>
      <c r="AP81" s="93">
        <v>76.349999999999994</v>
      </c>
      <c r="AQ81" s="48">
        <f>AR81+AS81</f>
        <v>0</v>
      </c>
      <c r="AR81" s="93">
        <v>0</v>
      </c>
      <c r="AS81" s="93">
        <v>0</v>
      </c>
      <c r="AT81" s="48">
        <f>+AU81+AX81</f>
        <v>1664.29</v>
      </c>
      <c r="AU81" s="48">
        <f>AV81+AW81</f>
        <v>1664.29</v>
      </c>
      <c r="AV81" s="93">
        <v>622.08000000000004</v>
      </c>
      <c r="AW81" s="93">
        <v>1042.21</v>
      </c>
      <c r="AX81" s="48">
        <f>AY81+AZ81</f>
        <v>0</v>
      </c>
      <c r="AY81" s="93">
        <v>0</v>
      </c>
      <c r="AZ81" s="93">
        <v>0</v>
      </c>
      <c r="BA81" s="48">
        <f>+BB81+BE81</f>
        <v>4979.87</v>
      </c>
      <c r="BB81" s="48">
        <f>BC81+BD81</f>
        <v>4979.87</v>
      </c>
      <c r="BC81" s="93">
        <f t="shared" si="1142"/>
        <v>2372</v>
      </c>
      <c r="BD81" s="93">
        <f t="shared" si="1142"/>
        <v>2607.87</v>
      </c>
      <c r="BE81" s="48">
        <f>BF81+BG81</f>
        <v>0</v>
      </c>
      <c r="BF81" s="93">
        <f t="shared" si="1143"/>
        <v>0</v>
      </c>
      <c r="BG81" s="93">
        <f t="shared" si="1143"/>
        <v>0</v>
      </c>
      <c r="BH81" s="48">
        <f>+BI81+BL81</f>
        <v>1123.2700000000002</v>
      </c>
      <c r="BI81" s="48">
        <f>BJ81+BK81</f>
        <v>1123.2700000000002</v>
      </c>
      <c r="BJ81" s="93">
        <v>40.130000000000003</v>
      </c>
      <c r="BK81" s="93">
        <v>1083.1400000000001</v>
      </c>
      <c r="BL81" s="48">
        <f>BM81+BN81</f>
        <v>0</v>
      </c>
      <c r="BM81" s="93">
        <v>0</v>
      </c>
      <c r="BN81" s="93">
        <v>0</v>
      </c>
      <c r="BO81" s="48">
        <f>+BP81+BS81</f>
        <v>1393.3400000000001</v>
      </c>
      <c r="BP81" s="48">
        <f>BQ81+BR81</f>
        <v>1393.3400000000001</v>
      </c>
      <c r="BQ81" s="93">
        <v>209.17000000000002</v>
      </c>
      <c r="BR81" s="93">
        <v>1184.17</v>
      </c>
      <c r="BS81" s="48">
        <f>BT81+BU81</f>
        <v>0</v>
      </c>
      <c r="BT81" s="93">
        <v>0</v>
      </c>
      <c r="BU81" s="93">
        <v>0</v>
      </c>
      <c r="BV81" s="48">
        <f>+BW81+BZ81</f>
        <v>549.04999999999995</v>
      </c>
      <c r="BW81" s="48">
        <f>BX81+BY81</f>
        <v>549.04999999999995</v>
      </c>
      <c r="BX81" s="93">
        <v>220.10999999999999</v>
      </c>
      <c r="BY81" s="93">
        <v>328.94</v>
      </c>
      <c r="BZ81" s="48">
        <f>CA81+CB81</f>
        <v>0</v>
      </c>
      <c r="CA81" s="93">
        <v>0</v>
      </c>
      <c r="CB81" s="93">
        <v>0</v>
      </c>
      <c r="CC81" s="48">
        <f>+CD81+CG81</f>
        <v>3065.6600000000003</v>
      </c>
      <c r="CD81" s="48">
        <f>CE81+CF81</f>
        <v>3065.6600000000003</v>
      </c>
      <c r="CE81" s="93">
        <f t="shared" si="1144"/>
        <v>469.40999999999997</v>
      </c>
      <c r="CF81" s="93">
        <f t="shared" si="1144"/>
        <v>2596.2500000000005</v>
      </c>
      <c r="CG81" s="48">
        <f>CH81+CI81</f>
        <v>0</v>
      </c>
      <c r="CH81" s="93">
        <f t="shared" si="1145"/>
        <v>0</v>
      </c>
      <c r="CI81" s="93">
        <f t="shared" si="1145"/>
        <v>0</v>
      </c>
      <c r="CJ81" s="48">
        <f>+CK81+CN81</f>
        <v>1289.02</v>
      </c>
      <c r="CK81" s="48">
        <f>CL81+CM81</f>
        <v>1289.02</v>
      </c>
      <c r="CL81" s="93">
        <v>1162.19</v>
      </c>
      <c r="CM81" s="93">
        <v>126.83</v>
      </c>
      <c r="CN81" s="48">
        <f>CO81+CP81</f>
        <v>0</v>
      </c>
      <c r="CO81" s="93">
        <v>0</v>
      </c>
      <c r="CP81" s="93">
        <v>0</v>
      </c>
      <c r="CQ81" s="48">
        <f>+CR81+CU81</f>
        <v>216.93</v>
      </c>
      <c r="CR81" s="48">
        <f>CS81+CT81</f>
        <v>216.93</v>
      </c>
      <c r="CS81" s="93">
        <v>115.28</v>
      </c>
      <c r="CT81" s="93">
        <v>101.64999999999999</v>
      </c>
      <c r="CU81" s="48">
        <f>CV81+CW81</f>
        <v>0</v>
      </c>
      <c r="CV81" s="93">
        <v>0</v>
      </c>
      <c r="CW81" s="93">
        <v>0</v>
      </c>
      <c r="CX81" s="48">
        <f>+CY81+DB81</f>
        <v>2302.2800000000002</v>
      </c>
      <c r="CY81" s="48">
        <f>CZ81+DA81</f>
        <v>2302.2800000000002</v>
      </c>
      <c r="CZ81" s="93">
        <v>2170.9</v>
      </c>
      <c r="DA81" s="93">
        <v>131.38</v>
      </c>
      <c r="DB81" s="48">
        <f>DC81+DD81</f>
        <v>0</v>
      </c>
      <c r="DC81" s="93">
        <v>0</v>
      </c>
      <c r="DD81" s="93">
        <v>0</v>
      </c>
      <c r="DE81" s="48">
        <f>+DF81+DI81</f>
        <v>3808.23</v>
      </c>
      <c r="DF81" s="48">
        <f>DG81+DH81</f>
        <v>3808.23</v>
      </c>
      <c r="DG81" s="93">
        <f t="shared" si="1146"/>
        <v>3448.37</v>
      </c>
      <c r="DH81" s="93">
        <f t="shared" si="1146"/>
        <v>359.86</v>
      </c>
      <c r="DI81" s="48">
        <f>DJ81+DK81</f>
        <v>0</v>
      </c>
      <c r="DJ81" s="93">
        <f t="shared" si="1147"/>
        <v>0</v>
      </c>
      <c r="DK81" s="93">
        <f t="shared" si="1147"/>
        <v>0</v>
      </c>
      <c r="DL81" s="48">
        <f>+DM81+DP81</f>
        <v>15551.31</v>
      </c>
      <c r="DM81" s="48">
        <f>DN81+DO81</f>
        <v>15551.31</v>
      </c>
      <c r="DN81" s="93">
        <f t="shared" si="1148"/>
        <v>6435.3799999999992</v>
      </c>
      <c r="DO81" s="93">
        <f t="shared" si="1148"/>
        <v>9115.93</v>
      </c>
      <c r="DP81" s="48">
        <f>DQ81+DR81</f>
        <v>0</v>
      </c>
      <c r="DQ81" s="93">
        <f t="shared" si="1149"/>
        <v>0</v>
      </c>
      <c r="DR81" s="93">
        <f t="shared" si="1149"/>
        <v>0</v>
      </c>
    </row>
    <row r="82" spans="1:122" s="3" customFormat="1" ht="15" customHeight="1" x14ac:dyDescent="0.2">
      <c r="A82" s="52"/>
      <c r="B82" s="53"/>
      <c r="C82" s="54" t="s">
        <v>74</v>
      </c>
      <c r="D82" s="48">
        <f>+E82+H82</f>
        <v>0</v>
      </c>
      <c r="E82" s="48">
        <f>F82+G82</f>
        <v>0</v>
      </c>
      <c r="F82" s="93">
        <v>0</v>
      </c>
      <c r="G82" s="93">
        <v>0</v>
      </c>
      <c r="H82" s="48">
        <f>I82+J82</f>
        <v>0</v>
      </c>
      <c r="I82" s="93">
        <v>0</v>
      </c>
      <c r="J82" s="93">
        <v>0</v>
      </c>
      <c r="K82" s="48">
        <f>+L82+O82</f>
        <v>0</v>
      </c>
      <c r="L82" s="48">
        <f>M82+N82</f>
        <v>0</v>
      </c>
      <c r="M82" s="93">
        <v>0</v>
      </c>
      <c r="N82" s="93">
        <v>0</v>
      </c>
      <c r="O82" s="48">
        <f>P82+Q82</f>
        <v>0</v>
      </c>
      <c r="P82" s="93">
        <v>0</v>
      </c>
      <c r="Q82" s="93">
        <v>0</v>
      </c>
      <c r="R82" s="48">
        <f>+S82+V82</f>
        <v>0</v>
      </c>
      <c r="S82" s="48">
        <f>T82+U82</f>
        <v>0</v>
      </c>
      <c r="T82" s="93">
        <v>0</v>
      </c>
      <c r="U82" s="93">
        <v>0</v>
      </c>
      <c r="V82" s="48">
        <f>W82+X82</f>
        <v>0</v>
      </c>
      <c r="W82" s="93">
        <v>0</v>
      </c>
      <c r="X82" s="93">
        <v>0</v>
      </c>
      <c r="Y82" s="48">
        <f>+Z82+AC82</f>
        <v>0</v>
      </c>
      <c r="Z82" s="48">
        <f>AA82+AB82</f>
        <v>0</v>
      </c>
      <c r="AA82" s="93">
        <f t="shared" si="1140"/>
        <v>0</v>
      </c>
      <c r="AB82" s="93">
        <f t="shared" si="1140"/>
        <v>0</v>
      </c>
      <c r="AC82" s="48">
        <f>AD82+AE82</f>
        <v>0</v>
      </c>
      <c r="AD82" s="93">
        <f t="shared" si="1141"/>
        <v>0</v>
      </c>
      <c r="AE82" s="93">
        <f t="shared" si="1141"/>
        <v>0</v>
      </c>
      <c r="AF82" s="48">
        <f>+AG82+AJ82</f>
        <v>0</v>
      </c>
      <c r="AG82" s="48">
        <f>AH82+AI82</f>
        <v>0</v>
      </c>
      <c r="AH82" s="93">
        <v>0</v>
      </c>
      <c r="AI82" s="93">
        <v>0</v>
      </c>
      <c r="AJ82" s="48">
        <f>AK82+AL82</f>
        <v>0</v>
      </c>
      <c r="AK82" s="93">
        <v>0</v>
      </c>
      <c r="AL82" s="93">
        <v>0</v>
      </c>
      <c r="AM82" s="48">
        <f>+AN82+AQ82</f>
        <v>0</v>
      </c>
      <c r="AN82" s="48">
        <f>AO82+AP82</f>
        <v>0</v>
      </c>
      <c r="AO82" s="93">
        <v>0</v>
      </c>
      <c r="AP82" s="93">
        <v>0</v>
      </c>
      <c r="AQ82" s="48">
        <f>AR82+AS82</f>
        <v>0</v>
      </c>
      <c r="AR82" s="93">
        <v>0</v>
      </c>
      <c r="AS82" s="93">
        <v>0</v>
      </c>
      <c r="AT82" s="48">
        <f>+AU82+AX82</f>
        <v>0</v>
      </c>
      <c r="AU82" s="48">
        <f>AV82+AW82</f>
        <v>0</v>
      </c>
      <c r="AV82" s="93">
        <v>0</v>
      </c>
      <c r="AW82" s="93">
        <v>0</v>
      </c>
      <c r="AX82" s="48">
        <f>AY82+AZ82</f>
        <v>0</v>
      </c>
      <c r="AY82" s="93">
        <v>0</v>
      </c>
      <c r="AZ82" s="93">
        <v>0</v>
      </c>
      <c r="BA82" s="48">
        <f>+BB82+BE82</f>
        <v>0</v>
      </c>
      <c r="BB82" s="48">
        <f>BC82+BD82</f>
        <v>0</v>
      </c>
      <c r="BC82" s="93">
        <f t="shared" si="1142"/>
        <v>0</v>
      </c>
      <c r="BD82" s="93">
        <f t="shared" si="1142"/>
        <v>0</v>
      </c>
      <c r="BE82" s="48">
        <f>BF82+BG82</f>
        <v>0</v>
      </c>
      <c r="BF82" s="93">
        <f t="shared" si="1143"/>
        <v>0</v>
      </c>
      <c r="BG82" s="93">
        <f t="shared" si="1143"/>
        <v>0</v>
      </c>
      <c r="BH82" s="48">
        <f>+BI82+BL82</f>
        <v>0</v>
      </c>
      <c r="BI82" s="48">
        <f>BJ82+BK82</f>
        <v>0</v>
      </c>
      <c r="BJ82" s="93">
        <v>0</v>
      </c>
      <c r="BK82" s="93">
        <v>0</v>
      </c>
      <c r="BL82" s="48">
        <f>BM82+BN82</f>
        <v>0</v>
      </c>
      <c r="BM82" s="93">
        <v>0</v>
      </c>
      <c r="BN82" s="93">
        <v>0</v>
      </c>
      <c r="BO82" s="48">
        <f>+BP82+BS82</f>
        <v>0</v>
      </c>
      <c r="BP82" s="48">
        <f>BQ82+BR82</f>
        <v>0</v>
      </c>
      <c r="BQ82" s="93">
        <v>0</v>
      </c>
      <c r="BR82" s="93">
        <v>0</v>
      </c>
      <c r="BS82" s="48">
        <f>BT82+BU82</f>
        <v>0</v>
      </c>
      <c r="BT82" s="93">
        <v>0</v>
      </c>
      <c r="BU82" s="93">
        <v>0</v>
      </c>
      <c r="BV82" s="48">
        <f>+BW82+BZ82</f>
        <v>0</v>
      </c>
      <c r="BW82" s="48">
        <f>BX82+BY82</f>
        <v>0</v>
      </c>
      <c r="BX82" s="93">
        <v>0</v>
      </c>
      <c r="BY82" s="93">
        <v>0</v>
      </c>
      <c r="BZ82" s="48">
        <f>CA82+CB82</f>
        <v>0</v>
      </c>
      <c r="CA82" s="93">
        <v>0</v>
      </c>
      <c r="CB82" s="93">
        <v>0</v>
      </c>
      <c r="CC82" s="48">
        <f>+CD82+CG82</f>
        <v>0</v>
      </c>
      <c r="CD82" s="48">
        <f>CE82+CF82</f>
        <v>0</v>
      </c>
      <c r="CE82" s="93">
        <f t="shared" si="1144"/>
        <v>0</v>
      </c>
      <c r="CF82" s="93">
        <f t="shared" si="1144"/>
        <v>0</v>
      </c>
      <c r="CG82" s="48">
        <f>CH82+CI82</f>
        <v>0</v>
      </c>
      <c r="CH82" s="93">
        <f t="shared" si="1145"/>
        <v>0</v>
      </c>
      <c r="CI82" s="93">
        <f t="shared" si="1145"/>
        <v>0</v>
      </c>
      <c r="CJ82" s="48">
        <f>+CK82+CN82</f>
        <v>0</v>
      </c>
      <c r="CK82" s="48">
        <f>CL82+CM82</f>
        <v>0</v>
      </c>
      <c r="CL82" s="93">
        <v>0</v>
      </c>
      <c r="CM82" s="93">
        <v>0</v>
      </c>
      <c r="CN82" s="48">
        <f>CO82+CP82</f>
        <v>0</v>
      </c>
      <c r="CO82" s="93">
        <v>0</v>
      </c>
      <c r="CP82" s="93">
        <v>0</v>
      </c>
      <c r="CQ82" s="48">
        <f>+CR82+CU82</f>
        <v>0</v>
      </c>
      <c r="CR82" s="48">
        <f>CS82+CT82</f>
        <v>0</v>
      </c>
      <c r="CS82" s="93">
        <v>0</v>
      </c>
      <c r="CT82" s="93">
        <v>0</v>
      </c>
      <c r="CU82" s="48">
        <f>CV82+CW82</f>
        <v>0</v>
      </c>
      <c r="CV82" s="93">
        <v>0</v>
      </c>
      <c r="CW82" s="93">
        <v>0</v>
      </c>
      <c r="CX82" s="48">
        <f>+CY82+DB82</f>
        <v>0</v>
      </c>
      <c r="CY82" s="48">
        <f>CZ82+DA82</f>
        <v>0</v>
      </c>
      <c r="CZ82" s="93">
        <v>0</v>
      </c>
      <c r="DA82" s="93">
        <v>0</v>
      </c>
      <c r="DB82" s="48">
        <f>DC82+DD82</f>
        <v>0</v>
      </c>
      <c r="DC82" s="93">
        <v>0</v>
      </c>
      <c r="DD82" s="93">
        <v>0</v>
      </c>
      <c r="DE82" s="48">
        <f>+DF82+DI82</f>
        <v>0</v>
      </c>
      <c r="DF82" s="48">
        <f>DG82+DH82</f>
        <v>0</v>
      </c>
      <c r="DG82" s="93">
        <f t="shared" si="1146"/>
        <v>0</v>
      </c>
      <c r="DH82" s="93">
        <f t="shared" si="1146"/>
        <v>0</v>
      </c>
      <c r="DI82" s="48">
        <f>DJ82+DK82</f>
        <v>0</v>
      </c>
      <c r="DJ82" s="93">
        <f t="shared" si="1147"/>
        <v>0</v>
      </c>
      <c r="DK82" s="93">
        <f t="shared" si="1147"/>
        <v>0</v>
      </c>
      <c r="DL82" s="48">
        <f>+DM82+DP82</f>
        <v>0</v>
      </c>
      <c r="DM82" s="48">
        <f>DN82+DO82</f>
        <v>0</v>
      </c>
      <c r="DN82" s="93">
        <f t="shared" si="1148"/>
        <v>0</v>
      </c>
      <c r="DO82" s="93">
        <f t="shared" si="1148"/>
        <v>0</v>
      </c>
      <c r="DP82" s="48">
        <f>DQ82+DR82</f>
        <v>0</v>
      </c>
      <c r="DQ82" s="93">
        <f t="shared" si="1149"/>
        <v>0</v>
      </c>
      <c r="DR82" s="93">
        <f t="shared" si="1149"/>
        <v>0</v>
      </c>
    </row>
    <row r="83" spans="1:122" s="3" customFormat="1" ht="15" customHeight="1" x14ac:dyDescent="0.25">
      <c r="A83" s="52"/>
      <c r="B83" s="50"/>
      <c r="C83" s="51" t="s">
        <v>51</v>
      </c>
      <c r="D83" s="48">
        <f>+E83+H83</f>
        <v>19362.940000000002</v>
      </c>
      <c r="E83" s="48">
        <f>F83+G83</f>
        <v>19362.940000000002</v>
      </c>
      <c r="F83" s="93">
        <v>18948.38</v>
      </c>
      <c r="G83" s="93">
        <v>414.56</v>
      </c>
      <c r="H83" s="48">
        <f>I83+J83</f>
        <v>0</v>
      </c>
      <c r="I83" s="93">
        <v>0</v>
      </c>
      <c r="J83" s="93">
        <v>0</v>
      </c>
      <c r="K83" s="48">
        <f>+L83+O83</f>
        <v>18542.259999999998</v>
      </c>
      <c r="L83" s="48">
        <f>M83+N83</f>
        <v>18542.259999999998</v>
      </c>
      <c r="M83" s="93">
        <v>18215.53</v>
      </c>
      <c r="N83" s="93">
        <v>326.73</v>
      </c>
      <c r="O83" s="48">
        <f>P83+Q83</f>
        <v>0</v>
      </c>
      <c r="P83" s="93">
        <v>0</v>
      </c>
      <c r="Q83" s="93">
        <v>0</v>
      </c>
      <c r="R83" s="48">
        <f>+S83+V83</f>
        <v>42306.880000000005</v>
      </c>
      <c r="S83" s="48">
        <f>T83+U83</f>
        <v>42306.880000000005</v>
      </c>
      <c r="T83" s="93">
        <v>35140.550000000003</v>
      </c>
      <c r="U83" s="93">
        <v>7166.3300000000008</v>
      </c>
      <c r="V83" s="48">
        <f>W83+X83</f>
        <v>0</v>
      </c>
      <c r="W83" s="93">
        <v>0</v>
      </c>
      <c r="X83" s="93">
        <v>0</v>
      </c>
      <c r="Y83" s="48">
        <f>+Z83+AC83</f>
        <v>80212.08</v>
      </c>
      <c r="Z83" s="48">
        <f>AA83+AB83</f>
        <v>80212.08</v>
      </c>
      <c r="AA83" s="93">
        <f t="shared" si="1140"/>
        <v>72304.460000000006</v>
      </c>
      <c r="AB83" s="93">
        <f t="shared" si="1140"/>
        <v>7907.6200000000008</v>
      </c>
      <c r="AC83" s="48">
        <f>AD83+AE83</f>
        <v>0</v>
      </c>
      <c r="AD83" s="93">
        <f t="shared" si="1141"/>
        <v>0</v>
      </c>
      <c r="AE83" s="93">
        <f t="shared" si="1141"/>
        <v>0</v>
      </c>
      <c r="AF83" s="48">
        <f>+AG83+AJ83</f>
        <v>29219.139000000003</v>
      </c>
      <c r="AG83" s="48">
        <f>AH83+AI83</f>
        <v>29219.139000000003</v>
      </c>
      <c r="AH83" s="93">
        <v>27448.06</v>
      </c>
      <c r="AI83" s="93">
        <v>1771.0789999999997</v>
      </c>
      <c r="AJ83" s="48">
        <f>AK83+AL83</f>
        <v>0</v>
      </c>
      <c r="AK83" s="93">
        <v>0</v>
      </c>
      <c r="AL83" s="93">
        <v>0</v>
      </c>
      <c r="AM83" s="48">
        <f>+AN83+AQ83</f>
        <v>25686.258888</v>
      </c>
      <c r="AN83" s="48">
        <f>AO83+AP83</f>
        <v>25686.258888</v>
      </c>
      <c r="AO83" s="93">
        <v>25384.68</v>
      </c>
      <c r="AP83" s="93">
        <v>301.57888800000001</v>
      </c>
      <c r="AQ83" s="48">
        <f>AR83+AS83</f>
        <v>0</v>
      </c>
      <c r="AR83" s="93">
        <v>0</v>
      </c>
      <c r="AS83" s="93">
        <v>0</v>
      </c>
      <c r="AT83" s="48">
        <f>+AU83+AX83</f>
        <v>24083.61</v>
      </c>
      <c r="AU83" s="48">
        <f>AV83+AW83</f>
        <v>17033.61</v>
      </c>
      <c r="AV83" s="93">
        <v>14452.34</v>
      </c>
      <c r="AW83" s="93">
        <v>2581.27</v>
      </c>
      <c r="AX83" s="48">
        <f>AY83+AZ83</f>
        <v>7050</v>
      </c>
      <c r="AY83" s="93">
        <v>0</v>
      </c>
      <c r="AZ83" s="93">
        <v>7050</v>
      </c>
      <c r="BA83" s="48">
        <f>+BB83+BE83</f>
        <v>78989.007888000007</v>
      </c>
      <c r="BB83" s="48">
        <f>BC83+BD83</f>
        <v>71939.007888000007</v>
      </c>
      <c r="BC83" s="93">
        <f t="shared" si="1142"/>
        <v>67285.08</v>
      </c>
      <c r="BD83" s="93">
        <f t="shared" si="1142"/>
        <v>4653.9278880000002</v>
      </c>
      <c r="BE83" s="48">
        <f>BF83+BG83</f>
        <v>7050</v>
      </c>
      <c r="BF83" s="93">
        <f t="shared" si="1143"/>
        <v>0</v>
      </c>
      <c r="BG83" s="93">
        <f t="shared" si="1143"/>
        <v>7050</v>
      </c>
      <c r="BH83" s="48">
        <f>+BI83+BL83</f>
        <v>21022.58</v>
      </c>
      <c r="BI83" s="48">
        <f>BJ83+BK83</f>
        <v>16102.770000000002</v>
      </c>
      <c r="BJ83" s="93">
        <v>12920.510000000002</v>
      </c>
      <c r="BK83" s="93">
        <v>3182.26</v>
      </c>
      <c r="BL83" s="48">
        <f>BM83+BN83</f>
        <v>4919.8100000000004</v>
      </c>
      <c r="BM83" s="93">
        <v>0</v>
      </c>
      <c r="BN83" s="93">
        <v>4919.8100000000004</v>
      </c>
      <c r="BO83" s="48">
        <f>+BP83+BS83</f>
        <v>28944.66</v>
      </c>
      <c r="BP83" s="48">
        <f>BQ83+BR83</f>
        <v>21894.66</v>
      </c>
      <c r="BQ83" s="93">
        <v>20253.57</v>
      </c>
      <c r="BR83" s="93">
        <v>1641.0900000000001</v>
      </c>
      <c r="BS83" s="48">
        <f>BT83+BU83</f>
        <v>7050</v>
      </c>
      <c r="BT83" s="93">
        <v>0</v>
      </c>
      <c r="BU83" s="93">
        <v>7050</v>
      </c>
      <c r="BV83" s="48">
        <f>+BW83+BZ83</f>
        <v>38435.741999999998</v>
      </c>
      <c r="BW83" s="48">
        <f>BX83+BY83</f>
        <v>33516.741999999998</v>
      </c>
      <c r="BX83" s="93">
        <v>27704.57</v>
      </c>
      <c r="BY83" s="93">
        <v>5812.1720000000005</v>
      </c>
      <c r="BZ83" s="48">
        <f>CA83+CB83</f>
        <v>4919</v>
      </c>
      <c r="CA83" s="93">
        <v>0</v>
      </c>
      <c r="CB83" s="93">
        <v>4919</v>
      </c>
      <c r="CC83" s="48">
        <f>+CD83+CG83</f>
        <v>88402.982000000004</v>
      </c>
      <c r="CD83" s="48">
        <f>CE83+CF83</f>
        <v>71514.172000000006</v>
      </c>
      <c r="CE83" s="93">
        <f t="shared" si="1144"/>
        <v>60878.65</v>
      </c>
      <c r="CF83" s="93">
        <f t="shared" si="1144"/>
        <v>10635.522000000001</v>
      </c>
      <c r="CG83" s="48">
        <f>CH83+CI83</f>
        <v>16888.810000000001</v>
      </c>
      <c r="CH83" s="93">
        <f t="shared" si="1145"/>
        <v>0</v>
      </c>
      <c r="CI83" s="93">
        <f t="shared" si="1145"/>
        <v>16888.810000000001</v>
      </c>
      <c r="CJ83" s="48">
        <f>+CK83+CN83</f>
        <v>46615.551999999996</v>
      </c>
      <c r="CK83" s="48">
        <f>CL83+CM83</f>
        <v>46615.551999999996</v>
      </c>
      <c r="CL83" s="93">
        <v>42400.951999999997</v>
      </c>
      <c r="CM83" s="93">
        <v>4214.6000000000004</v>
      </c>
      <c r="CN83" s="48">
        <f>CO83+CP83</f>
        <v>0</v>
      </c>
      <c r="CO83" s="93">
        <v>0</v>
      </c>
      <c r="CP83" s="93">
        <v>0</v>
      </c>
      <c r="CQ83" s="48">
        <f>+CR83+CU83</f>
        <v>38425.496000000006</v>
      </c>
      <c r="CR83" s="48">
        <f>CS83+CT83</f>
        <v>38425.496000000006</v>
      </c>
      <c r="CS83" s="93">
        <v>28519.630000000005</v>
      </c>
      <c r="CT83" s="93">
        <v>9905.866</v>
      </c>
      <c r="CU83" s="48">
        <f>CV83+CW83</f>
        <v>0</v>
      </c>
      <c r="CV83" s="93">
        <v>0</v>
      </c>
      <c r="CW83" s="93">
        <v>0</v>
      </c>
      <c r="CX83" s="48">
        <f>+CY83+DB83</f>
        <v>29903.41</v>
      </c>
      <c r="CY83" s="48">
        <f>CZ83+DA83</f>
        <v>29903.41</v>
      </c>
      <c r="CZ83" s="93">
        <v>25315.14</v>
      </c>
      <c r="DA83" s="93">
        <v>4588.2700000000004</v>
      </c>
      <c r="DB83" s="48">
        <f>DC83+DD83</f>
        <v>0</v>
      </c>
      <c r="DC83" s="93">
        <v>0</v>
      </c>
      <c r="DD83" s="93">
        <v>0</v>
      </c>
      <c r="DE83" s="48">
        <f>+DF83+DI83</f>
        <v>114944.458</v>
      </c>
      <c r="DF83" s="48">
        <f>DG83+DH83</f>
        <v>114944.458</v>
      </c>
      <c r="DG83" s="93">
        <f t="shared" si="1146"/>
        <v>96235.721999999994</v>
      </c>
      <c r="DH83" s="93">
        <f t="shared" si="1146"/>
        <v>18708.736000000001</v>
      </c>
      <c r="DI83" s="48">
        <f>DJ83+DK83</f>
        <v>0</v>
      </c>
      <c r="DJ83" s="93">
        <f t="shared" si="1147"/>
        <v>0</v>
      </c>
      <c r="DK83" s="93">
        <f t="shared" si="1147"/>
        <v>0</v>
      </c>
      <c r="DL83" s="48">
        <f>+DM83+DP83</f>
        <v>362548.52788800001</v>
      </c>
      <c r="DM83" s="48">
        <f>DN83+DO83</f>
        <v>338609.71788800001</v>
      </c>
      <c r="DN83" s="93">
        <f t="shared" si="1148"/>
        <v>296703.91200000001</v>
      </c>
      <c r="DO83" s="93">
        <f t="shared" si="1148"/>
        <v>41905.805888000003</v>
      </c>
      <c r="DP83" s="48">
        <f>DQ83+DR83</f>
        <v>23938.81</v>
      </c>
      <c r="DQ83" s="93">
        <f t="shared" si="1149"/>
        <v>0</v>
      </c>
      <c r="DR83" s="93">
        <f t="shared" si="1149"/>
        <v>23938.81</v>
      </c>
    </row>
    <row r="84" spans="1:122" s="3" customFormat="1" ht="15" customHeight="1" x14ac:dyDescent="0.25">
      <c r="A84" s="52"/>
      <c r="B84" s="50"/>
      <c r="C84" s="51" t="s">
        <v>26</v>
      </c>
      <c r="D84" s="48">
        <f>+E84+H84</f>
        <v>1786823.4750000001</v>
      </c>
      <c r="E84" s="48">
        <f>F84+G84</f>
        <v>789098.99899999995</v>
      </c>
      <c r="F84" s="93">
        <v>594253.18599999999</v>
      </c>
      <c r="G84" s="93">
        <v>194845.81299999999</v>
      </c>
      <c r="H84" s="48">
        <f>I84+J84</f>
        <v>997724.47600000002</v>
      </c>
      <c r="I84" s="93">
        <v>978725.92599999998</v>
      </c>
      <c r="J84" s="93">
        <v>18998.55</v>
      </c>
      <c r="K84" s="48">
        <f>+L84+O84</f>
        <v>1638319.4570000002</v>
      </c>
      <c r="L84" s="48">
        <f>M84+N84</f>
        <v>798748.40800000017</v>
      </c>
      <c r="M84" s="93">
        <v>612603.40000000014</v>
      </c>
      <c r="N84" s="93">
        <v>186145.008</v>
      </c>
      <c r="O84" s="48">
        <f>P84+Q84</f>
        <v>839571.049</v>
      </c>
      <c r="P84" s="93">
        <v>830217.20900000003</v>
      </c>
      <c r="Q84" s="93">
        <v>9353.84</v>
      </c>
      <c r="R84" s="48">
        <f>+S84+V84</f>
        <v>1890979.3143000002</v>
      </c>
      <c r="S84" s="48">
        <f>T84+U84</f>
        <v>783727.77529999998</v>
      </c>
      <c r="T84" s="93">
        <v>608171.66299999994</v>
      </c>
      <c r="U84" s="93">
        <v>175556.11230000004</v>
      </c>
      <c r="V84" s="48">
        <f>W84+X84</f>
        <v>1107251.5390000001</v>
      </c>
      <c r="W84" s="93">
        <v>1092216.5090000001</v>
      </c>
      <c r="X84" s="93">
        <v>15035.029999999999</v>
      </c>
      <c r="Y84" s="48">
        <f>+Z84+AC84</f>
        <v>5316122.2463000007</v>
      </c>
      <c r="Z84" s="48">
        <f>AA84+AB84</f>
        <v>2371575.1823</v>
      </c>
      <c r="AA84" s="93">
        <f t="shared" si="1140"/>
        <v>1815028.2490000001</v>
      </c>
      <c r="AB84" s="93">
        <f t="shared" si="1140"/>
        <v>556546.93330000003</v>
      </c>
      <c r="AC84" s="48">
        <f>AD84+AE84</f>
        <v>2944547.0640000002</v>
      </c>
      <c r="AD84" s="93">
        <f t="shared" si="1141"/>
        <v>2901159.6440000003</v>
      </c>
      <c r="AE84" s="93">
        <f t="shared" si="1141"/>
        <v>43387.42</v>
      </c>
      <c r="AF84" s="48">
        <f>+AG84+AJ84</f>
        <v>1750555.1390000002</v>
      </c>
      <c r="AG84" s="48">
        <f>AH84+AI84</f>
        <v>835241.11900000006</v>
      </c>
      <c r="AH84" s="93">
        <v>658990.38400000008</v>
      </c>
      <c r="AI84" s="93">
        <v>176250.73499999999</v>
      </c>
      <c r="AJ84" s="48">
        <f>AK84+AL84</f>
        <v>915314.02000000014</v>
      </c>
      <c r="AK84" s="93">
        <v>888000.32100000011</v>
      </c>
      <c r="AL84" s="93">
        <v>27313.699000000001</v>
      </c>
      <c r="AM84" s="48">
        <f>+AN84+AQ84</f>
        <v>1538084.2170000002</v>
      </c>
      <c r="AN84" s="48">
        <f>AO84+AP84</f>
        <v>792557.18499999994</v>
      </c>
      <c r="AO84" s="93">
        <v>593176.89999999991</v>
      </c>
      <c r="AP84" s="93">
        <v>199380.28500000003</v>
      </c>
      <c r="AQ84" s="48">
        <f>AR84+AS84</f>
        <v>745527.03200000012</v>
      </c>
      <c r="AR84" s="93">
        <v>732120.50000000012</v>
      </c>
      <c r="AS84" s="93">
        <v>13406.531999999999</v>
      </c>
      <c r="AT84" s="48">
        <f>+AU84+AX84</f>
        <v>1440039.5989999999</v>
      </c>
      <c r="AU84" s="48">
        <f>AV84+AW84</f>
        <v>708850.97600000002</v>
      </c>
      <c r="AV84" s="93">
        <v>570966.19999999995</v>
      </c>
      <c r="AW84" s="93">
        <v>137884.77600000001</v>
      </c>
      <c r="AX84" s="48">
        <f>AY84+AZ84</f>
        <v>731188.62300000002</v>
      </c>
      <c r="AY84" s="93">
        <v>716591.33299999998</v>
      </c>
      <c r="AZ84" s="93">
        <v>14597.29</v>
      </c>
      <c r="BA84" s="48">
        <f>+BB84+BE84</f>
        <v>4728678.9550000001</v>
      </c>
      <c r="BB84" s="48">
        <f>BC84+BD84</f>
        <v>2336649.2799999998</v>
      </c>
      <c r="BC84" s="93">
        <f t="shared" si="1142"/>
        <v>1823133.4839999999</v>
      </c>
      <c r="BD84" s="93">
        <f t="shared" si="1142"/>
        <v>513515.79600000003</v>
      </c>
      <c r="BE84" s="48">
        <f>BF84+BG84</f>
        <v>2392029.6750000003</v>
      </c>
      <c r="BF84" s="93">
        <f t="shared" si="1143"/>
        <v>2336712.1540000001</v>
      </c>
      <c r="BG84" s="93">
        <f t="shared" si="1143"/>
        <v>55317.521000000001</v>
      </c>
      <c r="BH84" s="48">
        <f>+BI84+BL84</f>
        <v>1495645.7879999999</v>
      </c>
      <c r="BI84" s="48">
        <f>BJ84+BK84</f>
        <v>596028.55799999996</v>
      </c>
      <c r="BJ84" s="93">
        <v>499528.42599999992</v>
      </c>
      <c r="BK84" s="93">
        <v>96500.131999999998</v>
      </c>
      <c r="BL84" s="48">
        <f>BM84+BN84</f>
        <v>899617.23</v>
      </c>
      <c r="BM84" s="93">
        <v>892748.98300000001</v>
      </c>
      <c r="BN84" s="93">
        <v>6868.2469999999994</v>
      </c>
      <c r="BO84" s="48">
        <f>+BP84+BS84</f>
        <v>1787010.0970000001</v>
      </c>
      <c r="BP84" s="48">
        <f>BQ84+BR84</f>
        <v>663525.42000000004</v>
      </c>
      <c r="BQ84" s="93">
        <v>516467.587</v>
      </c>
      <c r="BR84" s="93">
        <v>147057.83300000001</v>
      </c>
      <c r="BS84" s="48">
        <f>BT84+BU84</f>
        <v>1123484.6770000001</v>
      </c>
      <c r="BT84" s="93">
        <v>1110231.4470000002</v>
      </c>
      <c r="BU84" s="93">
        <v>13253.230000000001</v>
      </c>
      <c r="BV84" s="48">
        <f>+BW84+BZ84</f>
        <v>1969766.3429999999</v>
      </c>
      <c r="BW84" s="48">
        <f>BX84+BY84</f>
        <v>829867.31199999992</v>
      </c>
      <c r="BX84" s="93">
        <v>700019.84</v>
      </c>
      <c r="BY84" s="93">
        <v>129847.47199999999</v>
      </c>
      <c r="BZ84" s="48">
        <f>CA84+CB84</f>
        <v>1139899.031</v>
      </c>
      <c r="CA84" s="93">
        <v>1119916.9209999999</v>
      </c>
      <c r="CB84" s="93">
        <v>19982.11</v>
      </c>
      <c r="CC84" s="48">
        <f>+CD84+CG84</f>
        <v>5252422.2280000001</v>
      </c>
      <c r="CD84" s="48">
        <f>CE84+CF84</f>
        <v>2089421.29</v>
      </c>
      <c r="CE84" s="93">
        <f t="shared" si="1144"/>
        <v>1716015.8529999999</v>
      </c>
      <c r="CF84" s="93">
        <f t="shared" si="1144"/>
        <v>373405.43700000003</v>
      </c>
      <c r="CG84" s="48">
        <f>CH84+CI84</f>
        <v>3163000.9379999996</v>
      </c>
      <c r="CH84" s="93">
        <f t="shared" si="1145"/>
        <v>3122897.3509999998</v>
      </c>
      <c r="CI84" s="93">
        <f t="shared" si="1145"/>
        <v>40103.587</v>
      </c>
      <c r="CJ84" s="48">
        <f>+CK84+CN84</f>
        <v>1696404.0830000001</v>
      </c>
      <c r="CK84" s="48">
        <f>CL84+CM84</f>
        <v>697708.65100000007</v>
      </c>
      <c r="CL84" s="93">
        <v>523773.35200000001</v>
      </c>
      <c r="CM84" s="93">
        <v>173935.29900000003</v>
      </c>
      <c r="CN84" s="48">
        <f>CO84+CP84</f>
        <v>998695.43200000003</v>
      </c>
      <c r="CO84" s="93">
        <v>981995.43200000003</v>
      </c>
      <c r="CP84" s="93">
        <v>16700</v>
      </c>
      <c r="CQ84" s="48">
        <f>+CR84+CU84</f>
        <v>1745909.372</v>
      </c>
      <c r="CR84" s="48">
        <f>CS84+CT84</f>
        <v>621950.67999999993</v>
      </c>
      <c r="CS84" s="93">
        <v>506098.21899999998</v>
      </c>
      <c r="CT84" s="93">
        <v>115852.461</v>
      </c>
      <c r="CU84" s="48">
        <f>CV84+CW84</f>
        <v>1123958.692</v>
      </c>
      <c r="CV84" s="93">
        <v>1107264.2830000001</v>
      </c>
      <c r="CW84" s="93">
        <v>16694.409</v>
      </c>
      <c r="CX84" s="48">
        <f>+CY84+DB84</f>
        <v>1706156.7229999998</v>
      </c>
      <c r="CY84" s="48">
        <f>CZ84+DA84</f>
        <v>738274.7629999998</v>
      </c>
      <c r="CZ84" s="93">
        <v>598177.66699999978</v>
      </c>
      <c r="DA84" s="93">
        <v>140097.09599999999</v>
      </c>
      <c r="DB84" s="48">
        <f>DC84+DD84</f>
        <v>967881.95999999985</v>
      </c>
      <c r="DC84" s="93">
        <v>953946.25999999989</v>
      </c>
      <c r="DD84" s="93">
        <v>13935.7</v>
      </c>
      <c r="DE84" s="48">
        <f>+DF84+DI84</f>
        <v>5148470.1780000003</v>
      </c>
      <c r="DF84" s="48">
        <f>DG84+DH84</f>
        <v>2057934.094</v>
      </c>
      <c r="DG84" s="93">
        <f t="shared" si="1146"/>
        <v>1628049.2379999999</v>
      </c>
      <c r="DH84" s="93">
        <f t="shared" si="1146"/>
        <v>429884.85600000003</v>
      </c>
      <c r="DI84" s="48">
        <f>DJ84+DK84</f>
        <v>3090536.0840000003</v>
      </c>
      <c r="DJ84" s="93">
        <f t="shared" si="1147"/>
        <v>3043205.9750000001</v>
      </c>
      <c r="DK84" s="93">
        <f t="shared" si="1147"/>
        <v>47330.108999999997</v>
      </c>
      <c r="DL84" s="48">
        <f>+DM84+DP84</f>
        <v>20445693.607299998</v>
      </c>
      <c r="DM84" s="48">
        <f>DN84+DO84</f>
        <v>8855579.8463000003</v>
      </c>
      <c r="DN84" s="93">
        <f t="shared" si="1148"/>
        <v>6982226.824</v>
      </c>
      <c r="DO84" s="93">
        <f t="shared" si="1148"/>
        <v>1873353.0223000003</v>
      </c>
      <c r="DP84" s="48">
        <f>DQ84+DR84</f>
        <v>11590113.761</v>
      </c>
      <c r="DQ84" s="93">
        <f t="shared" si="1149"/>
        <v>11403975.124</v>
      </c>
      <c r="DR84" s="93">
        <f t="shared" si="1149"/>
        <v>186138.63699999999</v>
      </c>
    </row>
    <row r="85" spans="1:122" s="3" customFormat="1" ht="15" customHeight="1" x14ac:dyDescent="0.25">
      <c r="A85" s="52"/>
      <c r="B85" s="50"/>
      <c r="C85" s="54" t="s">
        <v>360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</row>
    <row r="86" spans="1:122" s="3" customFormat="1" ht="15" customHeight="1" x14ac:dyDescent="0.25">
      <c r="A86" s="49"/>
      <c r="B86" s="50" t="s">
        <v>75</v>
      </c>
      <c r="C86" s="51"/>
      <c r="D86" s="48">
        <f>E86+H86</f>
        <v>193259.35</v>
      </c>
      <c r="E86" s="48">
        <f>SUM(F86:G86)</f>
        <v>150276.22</v>
      </c>
      <c r="F86" s="48">
        <f>F87+F90+F94+F97+F100+F103+F107+F111+F112</f>
        <v>108076.36</v>
      </c>
      <c r="G86" s="48">
        <f>G87+G90+G94+G97+G100+G103+G107+G111+G112</f>
        <v>42199.86</v>
      </c>
      <c r="H86" s="48">
        <f>SUM(I86:J86)</f>
        <v>42983.13</v>
      </c>
      <c r="I86" s="48">
        <f>I87+I90+I94+I97+I100+I103+I107+I111+I112</f>
        <v>28482.879999999997</v>
      </c>
      <c r="J86" s="48">
        <f>J87+J90+J94+J97+J100+J103+J107+J111+J112</f>
        <v>14500.25</v>
      </c>
      <c r="K86" s="48">
        <f t="shared" ref="K86:K87" si="1150">L86+O86</f>
        <v>250148.98</v>
      </c>
      <c r="L86" s="48">
        <f t="shared" ref="L86:L87" si="1151">SUM(M86:N86)</f>
        <v>201881.01</v>
      </c>
      <c r="M86" s="48">
        <f>M87+M90+M94+M97+M100+M103+M107+M111+M112</f>
        <v>101592.90999999999</v>
      </c>
      <c r="N86" s="48">
        <f>N87+N90+N94+N97+N100+N103+N107+N111+N112</f>
        <v>100288.1</v>
      </c>
      <c r="O86" s="48">
        <f t="shared" ref="O86:O87" si="1152">SUM(P86:Q86)</f>
        <v>48267.97</v>
      </c>
      <c r="P86" s="48">
        <f>P87+P90+P94+P97+P100+P103+P107+P111+P112</f>
        <v>48267.97</v>
      </c>
      <c r="Q86" s="48">
        <f>Q87+Q90+Q94+Q97+Q100+Q103+Q107+Q111+Q112</f>
        <v>0</v>
      </c>
      <c r="R86" s="48">
        <f t="shared" ref="R86:R87" si="1153">S86+V86</f>
        <v>291246.15999999997</v>
      </c>
      <c r="S86" s="48">
        <f t="shared" ref="S86:S87" si="1154">SUM(T86:U86)</f>
        <v>239705.74</v>
      </c>
      <c r="T86" s="48">
        <f>T87+T90+T94+T97+T100+T103+T107+T111+T112</f>
        <v>124517.65999999999</v>
      </c>
      <c r="U86" s="48">
        <f>U87+U90+U94+U97+U100+U103+U107+U111+U112</f>
        <v>115188.08</v>
      </c>
      <c r="V86" s="48">
        <f t="shared" ref="V86:V87" si="1155">SUM(W86:X86)</f>
        <v>51540.42</v>
      </c>
      <c r="W86" s="48">
        <f>W87+W90+W94+W97+W100+W103+W107+W111+W112</f>
        <v>51540.42</v>
      </c>
      <c r="X86" s="48">
        <f>X87+X90+X94+X97+X100+X103+X107+X111+X112</f>
        <v>0</v>
      </c>
      <c r="Y86" s="48">
        <f t="shared" ref="Y86" si="1156">Z86+AC86</f>
        <v>734654.49</v>
      </c>
      <c r="Z86" s="48">
        <f t="shared" ref="Z86" si="1157">SUM(AA86:AB86)</f>
        <v>591862.97</v>
      </c>
      <c r="AA86" s="48">
        <f>AA87+AA90+AA94+AA97+AA100+AA103+AA107+AA111+AA112</f>
        <v>334186.92999999993</v>
      </c>
      <c r="AB86" s="48">
        <f>AB87+AB90+AB94+AB97+AB100+AB103+AB107+AB111+AB112</f>
        <v>257676.04</v>
      </c>
      <c r="AC86" s="48">
        <f t="shared" ref="AC86" si="1158">SUM(AD86:AE86)</f>
        <v>142791.51999999999</v>
      </c>
      <c r="AD86" s="48">
        <f>AD87+AD90+AD94+AD97+AD100+AD103+AD107+AD111+AD112</f>
        <v>128291.26999999999</v>
      </c>
      <c r="AE86" s="48">
        <f>AE87+AE90+AE94+AE97+AE100+AE103+AE107+AE111+AE112</f>
        <v>14500.25</v>
      </c>
      <c r="AF86" s="48">
        <f t="shared" ref="AF86:AF87" si="1159">AG86+AJ86</f>
        <v>233886.84</v>
      </c>
      <c r="AG86" s="48">
        <f t="shared" ref="AG86:AG87" si="1160">SUM(AH86:AI86)</f>
        <v>215086.84</v>
      </c>
      <c r="AH86" s="48">
        <f>AH87+AH90+AH94+AH97+AH100+AH103+AH107+AH111+AH112</f>
        <v>109112.67</v>
      </c>
      <c r="AI86" s="48">
        <f>AI87+AI90+AI94+AI97+AI100+AI103+AI107+AI111+AI112</f>
        <v>105974.17</v>
      </c>
      <c r="AJ86" s="48">
        <f t="shared" ref="AJ86:AJ87" si="1161">SUM(AK86:AL86)</f>
        <v>18800</v>
      </c>
      <c r="AK86" s="48">
        <f>AK87+AK90+AK94+AK97+AK100+AK103+AK107+AK111+AK112</f>
        <v>18800</v>
      </c>
      <c r="AL86" s="48">
        <f>AL87+AL90+AL94+AL97+AL100+AL103+AL107+AL111+AL112</f>
        <v>0</v>
      </c>
      <c r="AM86" s="48">
        <f t="shared" ref="AM86:AM87" si="1162">AN86+AQ86</f>
        <v>294575.27799999999</v>
      </c>
      <c r="AN86" s="48">
        <f t="shared" ref="AN86:AN87" si="1163">SUM(AO86:AP86)</f>
        <v>236057.83799999999</v>
      </c>
      <c r="AO86" s="48">
        <f>AO87+AO90+AO94+AO97+AO100+AO103+AO107+AO111+AO112</f>
        <v>127406.17</v>
      </c>
      <c r="AP86" s="48">
        <f>AP87+AP90+AP94+AP97+AP100+AP103+AP107+AP111+AP112</f>
        <v>108651.66800000001</v>
      </c>
      <c r="AQ86" s="48">
        <f t="shared" ref="AQ86:AQ87" si="1164">SUM(AR86:AS86)</f>
        <v>58517.440000000002</v>
      </c>
      <c r="AR86" s="48">
        <f>AR87+AR90+AR94+AR97+AR100+AR103+AR107+AR111+AR112</f>
        <v>58517.440000000002</v>
      </c>
      <c r="AS86" s="48">
        <f>AS87+AS90+AS94+AS97+AS100+AS103+AS107+AS111+AS112</f>
        <v>0</v>
      </c>
      <c r="AT86" s="48">
        <f t="shared" ref="AT86:AT87" si="1165">AU86+AX86</f>
        <v>303033.81999999995</v>
      </c>
      <c r="AU86" s="48">
        <f t="shared" ref="AU86:AU87" si="1166">SUM(AV86:AW86)</f>
        <v>268286.83999999997</v>
      </c>
      <c r="AV86" s="48">
        <f>AV87+AV90+AV94+AV97+AV100+AV103+AV107+AV111+AV112</f>
        <v>112543.42</v>
      </c>
      <c r="AW86" s="48">
        <f>AW87+AW90+AW94+AW97+AW100+AW103+AW107+AW111+AW112</f>
        <v>155743.41999999998</v>
      </c>
      <c r="AX86" s="48">
        <f>SUM(AY86:AZ86)</f>
        <v>34746.979999999996</v>
      </c>
      <c r="AY86" s="48">
        <f>AY87+AY90+AY94+AY97+AY100+AY103+AY107+AY111+AY112</f>
        <v>29746.98</v>
      </c>
      <c r="AZ86" s="48">
        <f>AZ87+AZ90+AZ94+AZ97+AZ100+AZ103+AZ107+AZ111+AZ112</f>
        <v>5000</v>
      </c>
      <c r="BA86" s="48">
        <f t="shared" ref="BA86:BA87" si="1167">BB86+BE86</f>
        <v>831495.93799999997</v>
      </c>
      <c r="BB86" s="48">
        <f t="shared" ref="BB86:BB87" si="1168">SUM(BC86:BD86)</f>
        <v>719431.51799999992</v>
      </c>
      <c r="BC86" s="48">
        <f>BC87+BC90+BC94+BC97+BC100+BC103+BC107+BC111+BC112</f>
        <v>349062.26</v>
      </c>
      <c r="BD86" s="48">
        <f>BD87+BD90+BD94+BD97+BD100+BD103+BD107+BD111+BD112</f>
        <v>370369.25799999997</v>
      </c>
      <c r="BE86" s="48">
        <f t="shared" ref="BE86:BE87" si="1169">SUM(BF86:BG86)</f>
        <v>112064.42</v>
      </c>
      <c r="BF86" s="48">
        <f>BF87+BF90+BF94+BF97+BF100+BF103+BF107+BF111+BF112</f>
        <v>107064.42</v>
      </c>
      <c r="BG86" s="48">
        <f>BG87+BG90+BG94+BG97+BG100+BG103+BG107+BG111+BG112</f>
        <v>5000</v>
      </c>
      <c r="BH86" s="48">
        <f t="shared" ref="BH86:BH87" si="1170">BI86+BL86</f>
        <v>308688.16000000003</v>
      </c>
      <c r="BI86" s="48">
        <f t="shared" ref="BI86:BI87" si="1171">SUM(BJ86:BK86)</f>
        <v>270364.03000000003</v>
      </c>
      <c r="BJ86" s="48">
        <f>BJ87+BJ90+BJ94+BJ97+BJ100+BJ103+BJ107+BJ111+BJ112</f>
        <v>110153.77000000002</v>
      </c>
      <c r="BK86" s="48">
        <f>BK87+BK90+BK94+BK97+BK100+BK103+BK107+BK111+BK112</f>
        <v>160210.26</v>
      </c>
      <c r="BL86" s="48">
        <f t="shared" ref="BL86:BL87" si="1172">SUM(BM86:BN86)</f>
        <v>38324.129999999997</v>
      </c>
      <c r="BM86" s="48">
        <f>BM87+BM90+BM94+BM97+BM100+BM103+BM107+BM111+BM112</f>
        <v>38324.129999999997</v>
      </c>
      <c r="BN86" s="48">
        <f>BN87+BN90+BN94+BN97+BN100+BN103+BN107+BN111+BN112</f>
        <v>0</v>
      </c>
      <c r="BO86" s="48">
        <f t="shared" ref="BO86:BO87" si="1173">BP86+BS86</f>
        <v>358286.28</v>
      </c>
      <c r="BP86" s="48">
        <f t="shared" ref="BP86:BP87" si="1174">SUM(BQ86:BR86)</f>
        <v>313618.39</v>
      </c>
      <c r="BQ86" s="48">
        <f>BQ87+BQ90+BQ94+BQ97+BQ100+BQ103+BQ107+BQ111+BQ112</f>
        <v>148036.91999999998</v>
      </c>
      <c r="BR86" s="48">
        <f>BR87+BR90+BR94+BR97+BR100+BR103+BR107+BR111+BR112</f>
        <v>165581.47</v>
      </c>
      <c r="BS86" s="48">
        <f t="shared" ref="BS86:BS87" si="1175">SUM(BT86:BU86)</f>
        <v>44667.89</v>
      </c>
      <c r="BT86" s="48">
        <f>BT87+BT90+BT94+BT97+BT100+BT103+BT107+BT111+BT112</f>
        <v>44667.89</v>
      </c>
      <c r="BU86" s="48">
        <f>BU87+BU90+BU94+BU97+BU100+BU103+BU107+BU111+BU112</f>
        <v>0</v>
      </c>
      <c r="BV86" s="48">
        <f t="shared" ref="BV86:BV87" si="1176">BW86+BZ86</f>
        <v>320387.29999999993</v>
      </c>
      <c r="BW86" s="48">
        <f t="shared" ref="BW86:BW87" si="1177">SUM(BX86:BY86)</f>
        <v>296797.73999999993</v>
      </c>
      <c r="BX86" s="48">
        <f>BX87+BX90+BX94+BX97+BX100+BX103+BX107+BX111+BX112</f>
        <v>108960.70999999998</v>
      </c>
      <c r="BY86" s="48">
        <f>BY87+BY90+BY94+BY97+BY100+BY103+BY107+BY111+BY112</f>
        <v>187837.02999999997</v>
      </c>
      <c r="BZ86" s="48">
        <f t="shared" ref="BZ86:BZ87" si="1178">SUM(CA86:CB86)</f>
        <v>23589.56</v>
      </c>
      <c r="CA86" s="48">
        <f>CA87+CA90+CA94+CA97+CA100+CA103+CA107+CA111+CA112</f>
        <v>23589.56</v>
      </c>
      <c r="CB86" s="48">
        <f>CB87+CB90+CB94+CB97+CB100+CB103+CB107+CB111+CB112</f>
        <v>0</v>
      </c>
      <c r="CC86" s="48">
        <f t="shared" ref="CC86:CC87" si="1179">CD86+CG86</f>
        <v>987361.73999999987</v>
      </c>
      <c r="CD86" s="48">
        <f t="shared" ref="CD86:CD87" si="1180">SUM(CE86:CF86)</f>
        <v>880780.15999999992</v>
      </c>
      <c r="CE86" s="48">
        <f>CE87+CE90+CE94+CE97+CE100+CE103+CE107+CE111+CE112</f>
        <v>367151.39999999997</v>
      </c>
      <c r="CF86" s="48">
        <f>CF87+CF90+CF94+CF97+CF100+CF103+CF107+CF111+CF112</f>
        <v>513628.76</v>
      </c>
      <c r="CG86" s="48">
        <f t="shared" ref="CG86:CG87" si="1181">SUM(CH86:CI86)</f>
        <v>106581.58</v>
      </c>
      <c r="CH86" s="48">
        <f>CH87+CH90+CH94+CH97+CH100+CH103+CH107+CH111+CH112</f>
        <v>106581.58</v>
      </c>
      <c r="CI86" s="48">
        <f>CI87+CI90+CI94+CI97+CI100+CI103+CI107+CI111+CI112</f>
        <v>0</v>
      </c>
      <c r="CJ86" s="48">
        <f t="shared" ref="CJ86:CJ87" si="1182">CK86+CN86</f>
        <v>360522.91000000003</v>
      </c>
      <c r="CK86" s="48">
        <f t="shared" ref="CK86:CK87" si="1183">SUM(CL86:CM86)</f>
        <v>270615.94</v>
      </c>
      <c r="CL86" s="48">
        <f>CL87+CL90+CL94+CL97+CL100+CL103+CL107+CL111+CL112</f>
        <v>140594.35</v>
      </c>
      <c r="CM86" s="48">
        <f>CM87+CM90+CM94+CM97+CM100+CM103+CM107+CM111+CM112</f>
        <v>130021.59</v>
      </c>
      <c r="CN86" s="48">
        <f t="shared" ref="CN86:CN87" si="1184">SUM(CO86:CP86)</f>
        <v>89906.97</v>
      </c>
      <c r="CO86" s="48">
        <f>CO87+CO90+CO94+CO97+CO100+CO103+CO107+CO111+CO112</f>
        <v>85906.97</v>
      </c>
      <c r="CP86" s="48">
        <f>CP87+CP90+CP94+CP97+CP100+CP103+CP107+CP111+CP112</f>
        <v>4000</v>
      </c>
      <c r="CQ86" s="48">
        <f t="shared" ref="CQ86:CQ87" si="1185">CR86+CU86</f>
        <v>267559.17</v>
      </c>
      <c r="CR86" s="48">
        <f t="shared" ref="CR86:CR87" si="1186">SUM(CS86:CT86)</f>
        <v>239052.16999999998</v>
      </c>
      <c r="CS86" s="48">
        <f>CS87+CS90+CS94+CS97+CS100+CS103+CS107+CS111+CS112</f>
        <v>111919.35999999999</v>
      </c>
      <c r="CT86" s="48">
        <f>CT87+CT90+CT94+CT97+CT100+CT103+CT107+CT111+CT112</f>
        <v>127132.81</v>
      </c>
      <c r="CU86" s="48">
        <f t="shared" ref="CU86:CU87" si="1187">SUM(CV86:CW86)</f>
        <v>28507</v>
      </c>
      <c r="CV86" s="48">
        <f>CV87+CV90+CV94+CV97+CV100+CV103+CV107+CV111+CV112</f>
        <v>28507</v>
      </c>
      <c r="CW86" s="48">
        <f>CW87+CW90+CW94+CW97+CW100+CW103+CW107+CW111+CW112</f>
        <v>0</v>
      </c>
      <c r="CX86" s="48">
        <f t="shared" ref="CX86:CX87" si="1188">CY86+DB86</f>
        <v>234107.37</v>
      </c>
      <c r="CY86" s="48">
        <f t="shared" ref="CY86:CY87" si="1189">SUM(CZ86:DA86)</f>
        <v>203847.52</v>
      </c>
      <c r="CZ86" s="48">
        <f>CZ87+CZ90+CZ94+CZ97+CZ100+CZ103+CZ107+CZ111+CZ112</f>
        <v>89998.709999999992</v>
      </c>
      <c r="DA86" s="48">
        <f>DA87+DA90+DA94+DA97+DA100+DA103+DA107+DA111+DA112</f>
        <v>113848.81</v>
      </c>
      <c r="DB86" s="48">
        <f t="shared" ref="DB86:DB87" si="1190">SUM(DC86:DD86)</f>
        <v>30259.85</v>
      </c>
      <c r="DC86" s="48">
        <f>DC87+DC90+DC94+DC97+DC100+DC103+DC107+DC111+DC112</f>
        <v>27259.85</v>
      </c>
      <c r="DD86" s="48">
        <f>DD87+DD90+DD94+DD97+DD100+DD103+DD107+DD111+DD112</f>
        <v>3000</v>
      </c>
      <c r="DE86" s="48">
        <f t="shared" ref="DE86:DE87" si="1191">DF86+DI86</f>
        <v>862189.45</v>
      </c>
      <c r="DF86" s="48">
        <f t="shared" ref="DF86:DF87" si="1192">SUM(DG86:DH86)</f>
        <v>713515.62999999989</v>
      </c>
      <c r="DG86" s="48">
        <f>DG87+DG90+DG94+DG97+DG100+DG103+DG107+DG111+DG112</f>
        <v>342512.42</v>
      </c>
      <c r="DH86" s="48">
        <f>DH87+DH90+DH94+DH97+DH100+DH103+DH107+DH111+DH112</f>
        <v>371003.20999999996</v>
      </c>
      <c r="DI86" s="48">
        <f t="shared" ref="DI86:DI87" si="1193">SUM(DJ86:DK86)</f>
        <v>148673.82</v>
      </c>
      <c r="DJ86" s="48">
        <f>DJ87+DJ90+DJ94+DJ97+DJ100+DJ103+DJ107+DJ111+DJ112</f>
        <v>141673.82</v>
      </c>
      <c r="DK86" s="48">
        <f>DK87+DK90+DK94+DK97+DK100+DK103+DK107+DK111+DK112</f>
        <v>7000</v>
      </c>
      <c r="DL86" s="48">
        <f t="shared" ref="DL86" si="1194">DM86+DP86</f>
        <v>3415701.6179999998</v>
      </c>
      <c r="DM86" s="48">
        <f t="shared" ref="DM86" si="1195">SUM(DN86:DO86)</f>
        <v>2905590.2779999999</v>
      </c>
      <c r="DN86" s="48">
        <f>DN87+DN90+DN94+DN97+DN100+DN103+DN107+DN111+DN112</f>
        <v>1392913.0099999998</v>
      </c>
      <c r="DO86" s="48">
        <f>DO87+DO90+DO94+DO97+DO100+DO103+DO107+DO111+DO112</f>
        <v>1512677.2679999999</v>
      </c>
      <c r="DP86" s="48">
        <f t="shared" ref="DP86" si="1196">SUM(DQ86:DR86)</f>
        <v>510111.33999999997</v>
      </c>
      <c r="DQ86" s="48">
        <f>DQ87+DQ90+DQ94+DQ97+DQ100+DQ103+DQ107+DQ111+DQ112</f>
        <v>483611.08999999997</v>
      </c>
      <c r="DR86" s="48">
        <f>DR87+DR90+DR94+DR97+DR100+DR103+DR107+DR111+DR112</f>
        <v>26500.25</v>
      </c>
    </row>
    <row r="87" spans="1:122" s="3" customFormat="1" ht="15" customHeight="1" x14ac:dyDescent="0.25">
      <c r="A87" s="52"/>
      <c r="B87" s="50"/>
      <c r="C87" s="51" t="s">
        <v>76</v>
      </c>
      <c r="D87" s="48">
        <f>E87+H87</f>
        <v>28075.919999999998</v>
      </c>
      <c r="E87" s="48">
        <f>SUM(F87:G87)</f>
        <v>22775.919999999998</v>
      </c>
      <c r="F87" s="48">
        <f>SUM(F88:F89)</f>
        <v>7714.95</v>
      </c>
      <c r="G87" s="48">
        <f>SUM(G88:G89)</f>
        <v>15060.97</v>
      </c>
      <c r="H87" s="48">
        <f>SUM(I87:J87)</f>
        <v>5300</v>
      </c>
      <c r="I87" s="48">
        <f>SUM(I88:I89)</f>
        <v>5300</v>
      </c>
      <c r="J87" s="48">
        <f>SUM(J88:J89)</f>
        <v>0</v>
      </c>
      <c r="K87" s="48">
        <f t="shared" si="1150"/>
        <v>49418.5</v>
      </c>
      <c r="L87" s="48">
        <f t="shared" si="1151"/>
        <v>40068.5</v>
      </c>
      <c r="M87" s="48">
        <f t="shared" ref="M87:N87" si="1197">SUM(M88:M89)</f>
        <v>9711.0499999999975</v>
      </c>
      <c r="N87" s="48">
        <f t="shared" si="1197"/>
        <v>30357.45</v>
      </c>
      <c r="O87" s="48">
        <f t="shared" si="1152"/>
        <v>9350</v>
      </c>
      <c r="P87" s="48">
        <f t="shared" ref="P87:Q87" si="1198">SUM(P88:P89)</f>
        <v>9350</v>
      </c>
      <c r="Q87" s="48">
        <f t="shared" si="1198"/>
        <v>0</v>
      </c>
      <c r="R87" s="48">
        <f t="shared" si="1153"/>
        <v>48692.149999999994</v>
      </c>
      <c r="S87" s="48">
        <f t="shared" si="1154"/>
        <v>41292.149999999994</v>
      </c>
      <c r="T87" s="48">
        <f t="shared" ref="T87:U87" si="1199">SUM(T88:T89)</f>
        <v>11673.849999999999</v>
      </c>
      <c r="U87" s="48">
        <f t="shared" si="1199"/>
        <v>29618.3</v>
      </c>
      <c r="V87" s="48">
        <f t="shared" si="1155"/>
        <v>7400</v>
      </c>
      <c r="W87" s="48">
        <f t="shared" ref="W87:X87" si="1200">SUM(W88:W89)</f>
        <v>7400</v>
      </c>
      <c r="X87" s="48">
        <f t="shared" si="1200"/>
        <v>0</v>
      </c>
      <c r="Y87" s="48">
        <f>Z87+AC87</f>
        <v>126186.56999999999</v>
      </c>
      <c r="Z87" s="48">
        <f>SUM(AA87:AB87)</f>
        <v>104136.56999999999</v>
      </c>
      <c r="AA87" s="48">
        <f>SUM(AA88:AA89)</f>
        <v>29099.849999999995</v>
      </c>
      <c r="AB87" s="48">
        <f>SUM(AB88:AB89)</f>
        <v>75036.72</v>
      </c>
      <c r="AC87" s="48">
        <f>SUM(AD87:AE87)</f>
        <v>22050</v>
      </c>
      <c r="AD87" s="48">
        <f>SUM(AD88:AD89)</f>
        <v>22050</v>
      </c>
      <c r="AE87" s="48">
        <f>SUM(AE88:AE89)</f>
        <v>0</v>
      </c>
      <c r="AF87" s="48">
        <f t="shared" si="1159"/>
        <v>21745.1</v>
      </c>
      <c r="AG87" s="48">
        <f t="shared" si="1160"/>
        <v>21745.1</v>
      </c>
      <c r="AH87" s="48">
        <f t="shared" ref="AH87:AI87" si="1201">SUM(AH88:AH89)</f>
        <v>8817.6499999999978</v>
      </c>
      <c r="AI87" s="48">
        <f t="shared" si="1201"/>
        <v>12927.45</v>
      </c>
      <c r="AJ87" s="48">
        <f t="shared" si="1161"/>
        <v>0</v>
      </c>
      <c r="AK87" s="48">
        <f t="shared" ref="AK87:AL87" si="1202">SUM(AK88:AK89)</f>
        <v>0</v>
      </c>
      <c r="AL87" s="48">
        <f t="shared" si="1202"/>
        <v>0</v>
      </c>
      <c r="AM87" s="48">
        <f t="shared" si="1162"/>
        <v>37152.480000000003</v>
      </c>
      <c r="AN87" s="48">
        <f t="shared" si="1163"/>
        <v>25749.480000000003</v>
      </c>
      <c r="AO87" s="48">
        <f t="shared" ref="AO87:AP87" si="1203">SUM(AO88:AO89)</f>
        <v>10039.780000000001</v>
      </c>
      <c r="AP87" s="48">
        <f t="shared" si="1203"/>
        <v>15709.7</v>
      </c>
      <c r="AQ87" s="48">
        <f t="shared" si="1164"/>
        <v>11403</v>
      </c>
      <c r="AR87" s="48">
        <f t="shared" ref="AR87:AS87" si="1204">SUM(AR88:AR89)</f>
        <v>11403</v>
      </c>
      <c r="AS87" s="48">
        <f t="shared" si="1204"/>
        <v>0</v>
      </c>
      <c r="AT87" s="48">
        <f t="shared" si="1165"/>
        <v>33371.050000000003</v>
      </c>
      <c r="AU87" s="48">
        <f t="shared" si="1166"/>
        <v>26068.05</v>
      </c>
      <c r="AV87" s="48">
        <f t="shared" ref="AV87:AW87" si="1205">SUM(AV88:AV89)</f>
        <v>6541.66</v>
      </c>
      <c r="AW87" s="48">
        <f t="shared" si="1205"/>
        <v>19526.39</v>
      </c>
      <c r="AX87" s="48">
        <f>SUM(AY87:AZ87)</f>
        <v>7303</v>
      </c>
      <c r="AY87" s="48">
        <f t="shared" ref="AY87:AZ87" si="1206">SUM(AY88:AY89)</f>
        <v>7303</v>
      </c>
      <c r="AZ87" s="48">
        <f t="shared" si="1206"/>
        <v>0</v>
      </c>
      <c r="BA87" s="48">
        <f t="shared" si="1167"/>
        <v>92268.63</v>
      </c>
      <c r="BB87" s="48">
        <f t="shared" si="1168"/>
        <v>73562.63</v>
      </c>
      <c r="BC87" s="48">
        <f t="shared" ref="BC87:BD87" si="1207">SUM(BC88:BC89)</f>
        <v>25399.09</v>
      </c>
      <c r="BD87" s="48">
        <f t="shared" si="1207"/>
        <v>48163.54</v>
      </c>
      <c r="BE87" s="48">
        <f t="shared" si="1169"/>
        <v>18706</v>
      </c>
      <c r="BF87" s="48">
        <f t="shared" ref="BF87:BG87" si="1208">SUM(BF88:BF89)</f>
        <v>18706</v>
      </c>
      <c r="BG87" s="48">
        <f t="shared" si="1208"/>
        <v>0</v>
      </c>
      <c r="BH87" s="48">
        <f t="shared" si="1170"/>
        <v>37106.67</v>
      </c>
      <c r="BI87" s="48">
        <f t="shared" si="1171"/>
        <v>31506.670000000002</v>
      </c>
      <c r="BJ87" s="48">
        <f t="shared" ref="BJ87:BK87" si="1209">SUM(BJ88:BJ89)</f>
        <v>13029.400000000001</v>
      </c>
      <c r="BK87" s="48">
        <f t="shared" si="1209"/>
        <v>18477.27</v>
      </c>
      <c r="BL87" s="48">
        <f t="shared" si="1172"/>
        <v>5600</v>
      </c>
      <c r="BM87" s="48">
        <f t="shared" ref="BM87:BN87" si="1210">SUM(BM88:BM89)</f>
        <v>5600</v>
      </c>
      <c r="BN87" s="48">
        <f t="shared" si="1210"/>
        <v>0</v>
      </c>
      <c r="BO87" s="48">
        <f t="shared" si="1173"/>
        <v>65510.27</v>
      </c>
      <c r="BP87" s="48">
        <f t="shared" si="1174"/>
        <v>58107.27</v>
      </c>
      <c r="BQ87" s="48">
        <f t="shared" ref="BQ87:BR87" si="1211">SUM(BQ88:BQ89)</f>
        <v>23978.189999999995</v>
      </c>
      <c r="BR87" s="48">
        <f t="shared" si="1211"/>
        <v>34129.08</v>
      </c>
      <c r="BS87" s="48">
        <f t="shared" si="1175"/>
        <v>7403</v>
      </c>
      <c r="BT87" s="48">
        <f t="shared" ref="BT87:BU87" si="1212">SUM(BT88:BT89)</f>
        <v>7403</v>
      </c>
      <c r="BU87" s="48">
        <f t="shared" si="1212"/>
        <v>0</v>
      </c>
      <c r="BV87" s="48">
        <f t="shared" si="1176"/>
        <v>47739.349999999991</v>
      </c>
      <c r="BW87" s="48">
        <f t="shared" si="1177"/>
        <v>47739.349999999991</v>
      </c>
      <c r="BX87" s="48">
        <f t="shared" ref="BX87:BY87" si="1213">SUM(BX88:BX89)</f>
        <v>21017.539999999994</v>
      </c>
      <c r="BY87" s="48">
        <f t="shared" si="1213"/>
        <v>26721.81</v>
      </c>
      <c r="BZ87" s="48">
        <f t="shared" si="1178"/>
        <v>0</v>
      </c>
      <c r="CA87" s="48">
        <f t="shared" ref="CA87:CB87" si="1214">SUM(CA88:CA89)</f>
        <v>0</v>
      </c>
      <c r="CB87" s="48">
        <f t="shared" si="1214"/>
        <v>0</v>
      </c>
      <c r="CC87" s="48">
        <f t="shared" si="1179"/>
        <v>150356.28999999998</v>
      </c>
      <c r="CD87" s="48">
        <f t="shared" si="1180"/>
        <v>137353.28999999998</v>
      </c>
      <c r="CE87" s="48">
        <f t="shared" ref="CE87:CF87" si="1215">SUM(CE88:CE89)</f>
        <v>58025.12999999999</v>
      </c>
      <c r="CF87" s="48">
        <f t="shared" si="1215"/>
        <v>79328.160000000003</v>
      </c>
      <c r="CG87" s="48">
        <f t="shared" si="1181"/>
        <v>13003</v>
      </c>
      <c r="CH87" s="48">
        <f t="shared" ref="CH87:CI87" si="1216">SUM(CH88:CH89)</f>
        <v>13003</v>
      </c>
      <c r="CI87" s="48">
        <f t="shared" si="1216"/>
        <v>0</v>
      </c>
      <c r="CJ87" s="48">
        <f t="shared" si="1182"/>
        <v>65356.959999999992</v>
      </c>
      <c r="CK87" s="48">
        <f t="shared" si="1183"/>
        <v>47353.959999999992</v>
      </c>
      <c r="CL87" s="48">
        <f t="shared" ref="CL87:CM87" si="1217">SUM(CL88:CL89)</f>
        <v>28317.309999999994</v>
      </c>
      <c r="CM87" s="48">
        <f t="shared" si="1217"/>
        <v>19036.649999999998</v>
      </c>
      <c r="CN87" s="48">
        <f t="shared" si="1184"/>
        <v>18003</v>
      </c>
      <c r="CO87" s="48">
        <f t="shared" ref="CO87:CP87" si="1218">SUM(CO88:CO89)</f>
        <v>18003</v>
      </c>
      <c r="CP87" s="48">
        <f t="shared" si="1218"/>
        <v>0</v>
      </c>
      <c r="CQ87" s="48">
        <f t="shared" si="1185"/>
        <v>28686.009999999995</v>
      </c>
      <c r="CR87" s="48">
        <f t="shared" si="1186"/>
        <v>21283.009999999995</v>
      </c>
      <c r="CS87" s="48">
        <f t="shared" ref="CS87:CT87" si="1219">SUM(CS88:CS89)</f>
        <v>11375.579999999993</v>
      </c>
      <c r="CT87" s="48">
        <f t="shared" si="1219"/>
        <v>9907.43</v>
      </c>
      <c r="CU87" s="48">
        <f t="shared" si="1187"/>
        <v>7403</v>
      </c>
      <c r="CV87" s="48">
        <f t="shared" ref="CV87:CW87" si="1220">SUM(CV88:CV89)</f>
        <v>7403</v>
      </c>
      <c r="CW87" s="48">
        <f t="shared" si="1220"/>
        <v>0</v>
      </c>
      <c r="CX87" s="48">
        <f t="shared" si="1188"/>
        <v>46522.82</v>
      </c>
      <c r="CY87" s="48">
        <f t="shared" si="1189"/>
        <v>38519.82</v>
      </c>
      <c r="CZ87" s="48">
        <f t="shared" ref="CZ87:DA87" si="1221">SUM(CZ88:CZ89)</f>
        <v>4707.2099999999991</v>
      </c>
      <c r="DA87" s="48">
        <f t="shared" si="1221"/>
        <v>33812.61</v>
      </c>
      <c r="DB87" s="48">
        <f t="shared" si="1190"/>
        <v>8003</v>
      </c>
      <c r="DC87" s="48">
        <f t="shared" ref="DC87:DD87" si="1222">SUM(DC88:DC89)</f>
        <v>8003</v>
      </c>
      <c r="DD87" s="48">
        <f t="shared" si="1222"/>
        <v>0</v>
      </c>
      <c r="DE87" s="48">
        <f t="shared" si="1191"/>
        <v>140565.78999999998</v>
      </c>
      <c r="DF87" s="48">
        <f t="shared" si="1192"/>
        <v>107156.78999999998</v>
      </c>
      <c r="DG87" s="48">
        <f t="shared" ref="DG87:DH87" si="1223">SUM(DG88:DG89)</f>
        <v>44400.099999999984</v>
      </c>
      <c r="DH87" s="48">
        <f t="shared" si="1223"/>
        <v>62756.69</v>
      </c>
      <c r="DI87" s="48">
        <f t="shared" si="1193"/>
        <v>33409</v>
      </c>
      <c r="DJ87" s="48">
        <f t="shared" ref="DJ87:DK87" si="1224">SUM(DJ88:DJ89)</f>
        <v>33409</v>
      </c>
      <c r="DK87" s="48">
        <f t="shared" si="1224"/>
        <v>0</v>
      </c>
      <c r="DL87" s="48">
        <f>DM87+DP87</f>
        <v>509377.27999999991</v>
      </c>
      <c r="DM87" s="48">
        <f>SUM(DN87:DO87)</f>
        <v>422209.27999999991</v>
      </c>
      <c r="DN87" s="48">
        <f>SUM(DN88:DN89)</f>
        <v>156924.16999999995</v>
      </c>
      <c r="DO87" s="48">
        <f>SUM(DO88:DO89)</f>
        <v>265285.11</v>
      </c>
      <c r="DP87" s="48">
        <f>SUM(DQ87:DR87)</f>
        <v>87168</v>
      </c>
      <c r="DQ87" s="48">
        <f>SUM(DQ88:DQ89)</f>
        <v>87168</v>
      </c>
      <c r="DR87" s="48">
        <f>SUM(DR88:DR89)</f>
        <v>0</v>
      </c>
    </row>
    <row r="88" spans="1:122" s="3" customFormat="1" ht="15" customHeight="1" x14ac:dyDescent="0.25">
      <c r="A88" s="52"/>
      <c r="B88" s="50"/>
      <c r="C88" s="54" t="s">
        <v>76</v>
      </c>
      <c r="D88" s="48">
        <f>+E88+H88</f>
        <v>28075.919999999998</v>
      </c>
      <c r="E88" s="48">
        <f>F88+G88</f>
        <v>22775.919999999998</v>
      </c>
      <c r="F88" s="93">
        <v>7714.95</v>
      </c>
      <c r="G88" s="93">
        <v>15060.97</v>
      </c>
      <c r="H88" s="48">
        <f>I88+J88</f>
        <v>5300</v>
      </c>
      <c r="I88" s="93">
        <v>5300</v>
      </c>
      <c r="J88" s="93">
        <v>0</v>
      </c>
      <c r="K88" s="48">
        <f>+L88+O88</f>
        <v>49418.5</v>
      </c>
      <c r="L88" s="48">
        <f>M88+N88</f>
        <v>40068.5</v>
      </c>
      <c r="M88" s="93">
        <v>9711.0499999999975</v>
      </c>
      <c r="N88" s="93">
        <v>30357.45</v>
      </c>
      <c r="O88" s="48">
        <f>P88+Q88</f>
        <v>9350</v>
      </c>
      <c r="P88" s="93">
        <v>9350</v>
      </c>
      <c r="Q88" s="93">
        <v>0</v>
      </c>
      <c r="R88" s="48">
        <f>+S88+V88</f>
        <v>48692.149999999994</v>
      </c>
      <c r="S88" s="48">
        <f>T88+U88</f>
        <v>41292.149999999994</v>
      </c>
      <c r="T88" s="93">
        <v>11673.849999999999</v>
      </c>
      <c r="U88" s="93">
        <v>29618.3</v>
      </c>
      <c r="V88" s="48">
        <f>W88+X88</f>
        <v>7400</v>
      </c>
      <c r="W88" s="93">
        <v>7400</v>
      </c>
      <c r="X88" s="93">
        <v>0</v>
      </c>
      <c r="Y88" s="48">
        <f>+Z88+AC88</f>
        <v>126186.56999999999</v>
      </c>
      <c r="Z88" s="48">
        <f>AA88+AB88</f>
        <v>104136.56999999999</v>
      </c>
      <c r="AA88" s="93">
        <f>+F88+M88+T88</f>
        <v>29099.849999999995</v>
      </c>
      <c r="AB88" s="93">
        <f>+G88+N88+U88</f>
        <v>75036.72</v>
      </c>
      <c r="AC88" s="48">
        <f>AD88+AE88</f>
        <v>22050</v>
      </c>
      <c r="AD88" s="93">
        <f>+I88+P88+W88</f>
        <v>22050</v>
      </c>
      <c r="AE88" s="93">
        <f>+J88+Q88+X88</f>
        <v>0</v>
      </c>
      <c r="AF88" s="48">
        <f>+AG88+AJ88</f>
        <v>21745.1</v>
      </c>
      <c r="AG88" s="48">
        <f>AH88+AI88</f>
        <v>21745.1</v>
      </c>
      <c r="AH88" s="93">
        <v>8817.6499999999978</v>
      </c>
      <c r="AI88" s="93">
        <v>12927.45</v>
      </c>
      <c r="AJ88" s="48">
        <f>AK88+AL88</f>
        <v>0</v>
      </c>
      <c r="AK88" s="93">
        <v>0</v>
      </c>
      <c r="AL88" s="93">
        <v>0</v>
      </c>
      <c r="AM88" s="48">
        <f>+AN88+AQ88</f>
        <v>37152.480000000003</v>
      </c>
      <c r="AN88" s="48">
        <f>AO88+AP88</f>
        <v>25749.480000000003</v>
      </c>
      <c r="AO88" s="93">
        <v>10039.780000000001</v>
      </c>
      <c r="AP88" s="93">
        <v>15709.7</v>
      </c>
      <c r="AQ88" s="48">
        <f>AR88+AS88</f>
        <v>11403</v>
      </c>
      <c r="AR88" s="93">
        <v>11403</v>
      </c>
      <c r="AS88" s="93">
        <v>0</v>
      </c>
      <c r="AT88" s="48">
        <f>+AU88+AX88</f>
        <v>33371.050000000003</v>
      </c>
      <c r="AU88" s="48">
        <f>AV88+AW88</f>
        <v>26068.05</v>
      </c>
      <c r="AV88" s="93">
        <v>6541.66</v>
      </c>
      <c r="AW88" s="93">
        <v>19526.39</v>
      </c>
      <c r="AX88" s="48">
        <f>AY88+AZ88</f>
        <v>7303</v>
      </c>
      <c r="AY88" s="93">
        <v>7303</v>
      </c>
      <c r="AZ88" s="93">
        <v>0</v>
      </c>
      <c r="BA88" s="48">
        <f>+BB88+BE88</f>
        <v>92268.63</v>
      </c>
      <c r="BB88" s="48">
        <f>BC88+BD88</f>
        <v>73562.63</v>
      </c>
      <c r="BC88" s="93">
        <f>+AH88+AO88+AV88</f>
        <v>25399.09</v>
      </c>
      <c r="BD88" s="93">
        <f>+AI88+AP88+AW88</f>
        <v>48163.54</v>
      </c>
      <c r="BE88" s="48">
        <f>BF88+BG88</f>
        <v>18706</v>
      </c>
      <c r="BF88" s="93">
        <f>+AK88+AR88+AY88</f>
        <v>18706</v>
      </c>
      <c r="BG88" s="93">
        <f>+AL88+AS88+AZ88</f>
        <v>0</v>
      </c>
      <c r="BH88" s="48">
        <f>+BI88+BL88</f>
        <v>31946.670000000002</v>
      </c>
      <c r="BI88" s="48">
        <f>BJ88+BK88</f>
        <v>26346.670000000002</v>
      </c>
      <c r="BJ88" s="93">
        <v>7869.4000000000005</v>
      </c>
      <c r="BK88" s="93">
        <v>18477.27</v>
      </c>
      <c r="BL88" s="48">
        <f>BM88+BN88</f>
        <v>5600</v>
      </c>
      <c r="BM88" s="93">
        <v>5600</v>
      </c>
      <c r="BN88" s="93">
        <v>0</v>
      </c>
      <c r="BO88" s="48">
        <f>+BP88+BS88</f>
        <v>51590.27</v>
      </c>
      <c r="BP88" s="48">
        <f>BQ88+BR88</f>
        <v>44187.27</v>
      </c>
      <c r="BQ88" s="93">
        <v>10058.189999999995</v>
      </c>
      <c r="BR88" s="93">
        <v>34129.08</v>
      </c>
      <c r="BS88" s="48">
        <f>BT88+BU88</f>
        <v>7403</v>
      </c>
      <c r="BT88" s="93">
        <v>7403</v>
      </c>
      <c r="BU88" s="93">
        <v>0</v>
      </c>
      <c r="BV88" s="48">
        <f>+BW88+BZ88</f>
        <v>36375.35</v>
      </c>
      <c r="BW88" s="48">
        <f>BX88+BY88</f>
        <v>36375.35</v>
      </c>
      <c r="BX88" s="93">
        <v>9653.5399999999954</v>
      </c>
      <c r="BY88" s="93">
        <v>26721.81</v>
      </c>
      <c r="BZ88" s="48">
        <f>CA88+CB88</f>
        <v>0</v>
      </c>
      <c r="CA88" s="93">
        <v>0</v>
      </c>
      <c r="CB88" s="93">
        <v>0</v>
      </c>
      <c r="CC88" s="48">
        <f>+CD88+CG88</f>
        <v>119912.29</v>
      </c>
      <c r="CD88" s="48">
        <f>CE88+CF88</f>
        <v>106909.29</v>
      </c>
      <c r="CE88" s="93">
        <f>+BJ88+BQ88+BX88</f>
        <v>27581.12999999999</v>
      </c>
      <c r="CF88" s="93">
        <f>+BK88+BR88+BY88</f>
        <v>79328.160000000003</v>
      </c>
      <c r="CG88" s="48">
        <f>CH88+CI88</f>
        <v>13003</v>
      </c>
      <c r="CH88" s="93">
        <f>+BM88+BT88+CA88</f>
        <v>13003</v>
      </c>
      <c r="CI88" s="93">
        <f>+BN88+BU88+CB88</f>
        <v>0</v>
      </c>
      <c r="CJ88" s="48">
        <f>+CK88+CN88</f>
        <v>48076.959999999992</v>
      </c>
      <c r="CK88" s="48">
        <f>CL88+CM88</f>
        <v>30073.959999999992</v>
      </c>
      <c r="CL88" s="93">
        <v>11037.309999999994</v>
      </c>
      <c r="CM88" s="93">
        <v>19036.649999999998</v>
      </c>
      <c r="CN88" s="48">
        <f>CO88+CP88</f>
        <v>18003</v>
      </c>
      <c r="CO88" s="93">
        <v>18003</v>
      </c>
      <c r="CP88" s="93">
        <v>0</v>
      </c>
      <c r="CQ88" s="48">
        <f>+CR88+CU88</f>
        <v>28686.009999999995</v>
      </c>
      <c r="CR88" s="48">
        <f>CS88+CT88</f>
        <v>21283.009999999995</v>
      </c>
      <c r="CS88" s="93">
        <v>11375.579999999993</v>
      </c>
      <c r="CT88" s="93">
        <v>9907.43</v>
      </c>
      <c r="CU88" s="48">
        <f>CV88+CW88</f>
        <v>7403</v>
      </c>
      <c r="CV88" s="93">
        <v>7403</v>
      </c>
      <c r="CW88" s="93">
        <v>0</v>
      </c>
      <c r="CX88" s="48">
        <f>+CY88+DB88</f>
        <v>46522.82</v>
      </c>
      <c r="CY88" s="48">
        <f>CZ88+DA88</f>
        <v>38519.82</v>
      </c>
      <c r="CZ88" s="93">
        <v>4707.2099999999991</v>
      </c>
      <c r="DA88" s="93">
        <v>33812.61</v>
      </c>
      <c r="DB88" s="48">
        <f>DC88+DD88</f>
        <v>8003</v>
      </c>
      <c r="DC88" s="93">
        <v>8003</v>
      </c>
      <c r="DD88" s="93">
        <v>0</v>
      </c>
      <c r="DE88" s="48">
        <f>+DF88+DI88</f>
        <v>123285.78999999998</v>
      </c>
      <c r="DF88" s="48">
        <f>DG88+DH88</f>
        <v>89876.789999999979</v>
      </c>
      <c r="DG88" s="93">
        <f>+CL88+CS88+CZ88</f>
        <v>27120.099999999984</v>
      </c>
      <c r="DH88" s="93">
        <f>+CM88+CT88+DA88</f>
        <v>62756.69</v>
      </c>
      <c r="DI88" s="48">
        <f>DJ88+DK88</f>
        <v>33409</v>
      </c>
      <c r="DJ88" s="93">
        <f>+CO88+CV88+DC88</f>
        <v>33409</v>
      </c>
      <c r="DK88" s="93">
        <f>+CP88+CW88+DD88</f>
        <v>0</v>
      </c>
      <c r="DL88" s="48">
        <f>+DM88+DP88</f>
        <v>461653.27999999991</v>
      </c>
      <c r="DM88" s="48">
        <f>DN88+DO88</f>
        <v>374485.27999999991</v>
      </c>
      <c r="DN88" s="93">
        <f>AA88+BC88+CE88+DG88</f>
        <v>109200.16999999995</v>
      </c>
      <c r="DO88" s="93">
        <f>AB88+BD88+CF88+DH88</f>
        <v>265285.11</v>
      </c>
      <c r="DP88" s="48">
        <f>DQ88+DR88</f>
        <v>87168</v>
      </c>
      <c r="DQ88" s="93">
        <f>AD88+BF88+CH88+DJ88</f>
        <v>87168</v>
      </c>
      <c r="DR88" s="93">
        <f>AE88+BG88+CI88+DK88</f>
        <v>0</v>
      </c>
    </row>
    <row r="89" spans="1:122" s="3" customFormat="1" ht="15" customHeight="1" x14ac:dyDescent="0.25">
      <c r="A89" s="52"/>
      <c r="B89" s="50"/>
      <c r="C89" s="54" t="s">
        <v>77</v>
      </c>
      <c r="D89" s="48">
        <f>+E89+H89</f>
        <v>0</v>
      </c>
      <c r="E89" s="48">
        <f>F89+G89</f>
        <v>0</v>
      </c>
      <c r="F89" s="93">
        <v>0</v>
      </c>
      <c r="G89" s="93">
        <v>0</v>
      </c>
      <c r="H89" s="48">
        <f>I89+J89</f>
        <v>0</v>
      </c>
      <c r="I89" s="93">
        <v>0</v>
      </c>
      <c r="J89" s="93">
        <v>0</v>
      </c>
      <c r="K89" s="48">
        <f>+L89+O89</f>
        <v>0</v>
      </c>
      <c r="L89" s="48">
        <f>M89+N89</f>
        <v>0</v>
      </c>
      <c r="M89" s="93">
        <v>0</v>
      </c>
      <c r="N89" s="93">
        <v>0</v>
      </c>
      <c r="O89" s="48">
        <f>P89+Q89</f>
        <v>0</v>
      </c>
      <c r="P89" s="93">
        <v>0</v>
      </c>
      <c r="Q89" s="93">
        <v>0</v>
      </c>
      <c r="R89" s="48">
        <f>+S89+V89</f>
        <v>0</v>
      </c>
      <c r="S89" s="48">
        <f>T89+U89</f>
        <v>0</v>
      </c>
      <c r="T89" s="93">
        <v>0</v>
      </c>
      <c r="U89" s="93">
        <v>0</v>
      </c>
      <c r="V89" s="48">
        <f>W89+X89</f>
        <v>0</v>
      </c>
      <c r="W89" s="93">
        <v>0</v>
      </c>
      <c r="X89" s="93">
        <v>0</v>
      </c>
      <c r="Y89" s="48">
        <f>+Z89+AC89</f>
        <v>0</v>
      </c>
      <c r="Z89" s="48">
        <f>AA89+AB89</f>
        <v>0</v>
      </c>
      <c r="AA89" s="93">
        <f>+F89+M89+T89</f>
        <v>0</v>
      </c>
      <c r="AB89" s="93">
        <f>+G89+N89+U89</f>
        <v>0</v>
      </c>
      <c r="AC89" s="48">
        <f>AD89+AE89</f>
        <v>0</v>
      </c>
      <c r="AD89" s="93">
        <f>+I89+P89+W89</f>
        <v>0</v>
      </c>
      <c r="AE89" s="93">
        <f>+J89+Q89+X89</f>
        <v>0</v>
      </c>
      <c r="AF89" s="48">
        <f>+AG89+AJ89</f>
        <v>0</v>
      </c>
      <c r="AG89" s="48">
        <f>AH89+AI89</f>
        <v>0</v>
      </c>
      <c r="AH89" s="93">
        <v>0</v>
      </c>
      <c r="AI89" s="93">
        <v>0</v>
      </c>
      <c r="AJ89" s="48">
        <f>AK89+AL89</f>
        <v>0</v>
      </c>
      <c r="AK89" s="93">
        <v>0</v>
      </c>
      <c r="AL89" s="93">
        <v>0</v>
      </c>
      <c r="AM89" s="48">
        <f>+AN89+AQ89</f>
        <v>0</v>
      </c>
      <c r="AN89" s="48">
        <f>AO89+AP89</f>
        <v>0</v>
      </c>
      <c r="AO89" s="93">
        <v>0</v>
      </c>
      <c r="AP89" s="93">
        <v>0</v>
      </c>
      <c r="AQ89" s="48">
        <f>AR89+AS89</f>
        <v>0</v>
      </c>
      <c r="AR89" s="93">
        <v>0</v>
      </c>
      <c r="AS89" s="93">
        <v>0</v>
      </c>
      <c r="AT89" s="48">
        <f>+AU89+AX89</f>
        <v>0</v>
      </c>
      <c r="AU89" s="48">
        <f>AV89+AW89</f>
        <v>0</v>
      </c>
      <c r="AV89" s="93">
        <v>0</v>
      </c>
      <c r="AW89" s="93">
        <v>0</v>
      </c>
      <c r="AX89" s="48">
        <f>AY89+AZ89</f>
        <v>0</v>
      </c>
      <c r="AY89" s="93">
        <v>0</v>
      </c>
      <c r="AZ89" s="93">
        <v>0</v>
      </c>
      <c r="BA89" s="48">
        <f>+BB89+BE89</f>
        <v>0</v>
      </c>
      <c r="BB89" s="48">
        <f>BC89+BD89</f>
        <v>0</v>
      </c>
      <c r="BC89" s="93">
        <f>+AH89+AO89+AV89</f>
        <v>0</v>
      </c>
      <c r="BD89" s="93">
        <f>+AI89+AP89+AW89</f>
        <v>0</v>
      </c>
      <c r="BE89" s="48">
        <f>BF89+BG89</f>
        <v>0</v>
      </c>
      <c r="BF89" s="93">
        <f>+AK89+AR89+AY89</f>
        <v>0</v>
      </c>
      <c r="BG89" s="93">
        <f>+AL89+AS89+AZ89</f>
        <v>0</v>
      </c>
      <c r="BH89" s="48">
        <f>+BI89+BL89</f>
        <v>5160</v>
      </c>
      <c r="BI89" s="48">
        <f>BJ89+BK89</f>
        <v>5160</v>
      </c>
      <c r="BJ89" s="93">
        <v>5160</v>
      </c>
      <c r="BK89" s="93">
        <v>0</v>
      </c>
      <c r="BL89" s="48">
        <f>BM89+BN89</f>
        <v>0</v>
      </c>
      <c r="BM89" s="93">
        <v>0</v>
      </c>
      <c r="BN89" s="93">
        <v>0</v>
      </c>
      <c r="BO89" s="48">
        <f>+BP89+BS89</f>
        <v>13920</v>
      </c>
      <c r="BP89" s="48">
        <f>BQ89+BR89</f>
        <v>13920</v>
      </c>
      <c r="BQ89" s="93">
        <v>13920</v>
      </c>
      <c r="BR89" s="93">
        <v>0</v>
      </c>
      <c r="BS89" s="48">
        <f>BT89+BU89</f>
        <v>0</v>
      </c>
      <c r="BT89" s="93">
        <v>0</v>
      </c>
      <c r="BU89" s="93">
        <v>0</v>
      </c>
      <c r="BV89" s="48">
        <f>+BW89+BZ89</f>
        <v>11364</v>
      </c>
      <c r="BW89" s="48">
        <f>BX89+BY89</f>
        <v>11364</v>
      </c>
      <c r="BX89" s="93">
        <v>11364</v>
      </c>
      <c r="BY89" s="93">
        <v>0</v>
      </c>
      <c r="BZ89" s="48">
        <f>CA89+CB89</f>
        <v>0</v>
      </c>
      <c r="CA89" s="93">
        <v>0</v>
      </c>
      <c r="CB89" s="93">
        <v>0</v>
      </c>
      <c r="CC89" s="48">
        <f>+CD89+CG89</f>
        <v>30444</v>
      </c>
      <c r="CD89" s="48">
        <f>CE89+CF89</f>
        <v>30444</v>
      </c>
      <c r="CE89" s="93">
        <f>+BJ89+BQ89+BX89</f>
        <v>30444</v>
      </c>
      <c r="CF89" s="93">
        <f>+BK89+BR89+BY89</f>
        <v>0</v>
      </c>
      <c r="CG89" s="48">
        <f>CH89+CI89</f>
        <v>0</v>
      </c>
      <c r="CH89" s="93">
        <f>+BM89+BT89+CA89</f>
        <v>0</v>
      </c>
      <c r="CI89" s="93">
        <f>+BN89+BU89+CB89</f>
        <v>0</v>
      </c>
      <c r="CJ89" s="48">
        <f>+CK89+CN89</f>
        <v>17280</v>
      </c>
      <c r="CK89" s="48">
        <f>CL89+CM89</f>
        <v>17280</v>
      </c>
      <c r="CL89" s="93">
        <v>17280</v>
      </c>
      <c r="CM89" s="93">
        <v>0</v>
      </c>
      <c r="CN89" s="48">
        <f>CO89+CP89</f>
        <v>0</v>
      </c>
      <c r="CO89" s="93">
        <v>0</v>
      </c>
      <c r="CP89" s="93">
        <v>0</v>
      </c>
      <c r="CQ89" s="48">
        <f>+CR89+CU89</f>
        <v>0</v>
      </c>
      <c r="CR89" s="48">
        <f>CS89+CT89</f>
        <v>0</v>
      </c>
      <c r="CS89" s="93">
        <v>0</v>
      </c>
      <c r="CT89" s="93">
        <v>0</v>
      </c>
      <c r="CU89" s="48">
        <f>CV89+CW89</f>
        <v>0</v>
      </c>
      <c r="CV89" s="93">
        <v>0</v>
      </c>
      <c r="CW89" s="93">
        <v>0</v>
      </c>
      <c r="CX89" s="48">
        <f>+CY89+DB89</f>
        <v>0</v>
      </c>
      <c r="CY89" s="48">
        <f>CZ89+DA89</f>
        <v>0</v>
      </c>
      <c r="CZ89" s="93">
        <v>0</v>
      </c>
      <c r="DA89" s="93">
        <v>0</v>
      </c>
      <c r="DB89" s="48">
        <f>DC89+DD89</f>
        <v>0</v>
      </c>
      <c r="DC89" s="93">
        <v>0</v>
      </c>
      <c r="DD89" s="93">
        <v>0</v>
      </c>
      <c r="DE89" s="48">
        <f>+DF89+DI89</f>
        <v>17280</v>
      </c>
      <c r="DF89" s="48">
        <f>DG89+DH89</f>
        <v>17280</v>
      </c>
      <c r="DG89" s="93">
        <f>+CL89+CS89+CZ89</f>
        <v>17280</v>
      </c>
      <c r="DH89" s="93">
        <f>+CM89+CT89+DA89</f>
        <v>0</v>
      </c>
      <c r="DI89" s="48">
        <f>DJ89+DK89</f>
        <v>0</v>
      </c>
      <c r="DJ89" s="93">
        <f>+CO89+CV89+DC89</f>
        <v>0</v>
      </c>
      <c r="DK89" s="93">
        <f>+CP89+CW89+DD89</f>
        <v>0</v>
      </c>
      <c r="DL89" s="48">
        <f>+DM89+DP89</f>
        <v>47724</v>
      </c>
      <c r="DM89" s="48">
        <f>DN89+DO89</f>
        <v>47724</v>
      </c>
      <c r="DN89" s="93">
        <f>AA89+BC89+CE89+DG89</f>
        <v>47724</v>
      </c>
      <c r="DO89" s="93">
        <f>AB89+BD89+CF89+DH89</f>
        <v>0</v>
      </c>
      <c r="DP89" s="48">
        <f>DQ89+DR89</f>
        <v>0</v>
      </c>
      <c r="DQ89" s="93">
        <f>AD89+BF89+CH89+DJ89</f>
        <v>0</v>
      </c>
      <c r="DR89" s="93">
        <f>AE89+BG89+CI89+DK89</f>
        <v>0</v>
      </c>
    </row>
    <row r="90" spans="1:122" s="3" customFormat="1" ht="15" customHeight="1" x14ac:dyDescent="0.25">
      <c r="A90" s="52"/>
      <c r="B90" s="50"/>
      <c r="C90" s="51" t="s">
        <v>78</v>
      </c>
      <c r="D90" s="48">
        <f t="shared" ref="D90:D94" si="1225">+E90+H90</f>
        <v>6346.0000000000018</v>
      </c>
      <c r="E90" s="48">
        <f>SUM(F90:G90)</f>
        <v>6346.0000000000018</v>
      </c>
      <c r="F90" s="93">
        <f>SUM(F91:F93)</f>
        <v>4996.4000000000015</v>
      </c>
      <c r="G90" s="93">
        <f>SUM(G91:G93)</f>
        <v>1349.6</v>
      </c>
      <c r="H90" s="48">
        <f>SUM(I90:J90)</f>
        <v>0</v>
      </c>
      <c r="I90" s="93">
        <f>SUM(I91:I93)</f>
        <v>0</v>
      </c>
      <c r="J90" s="93">
        <f>SUM(J91:J93)</f>
        <v>0</v>
      </c>
      <c r="K90" s="48">
        <f t="shared" ref="K90:K97" si="1226">+L90+O90</f>
        <v>6746.3899999999994</v>
      </c>
      <c r="L90" s="48">
        <f t="shared" ref="L90" si="1227">SUM(M90:N90)</f>
        <v>6746.3899999999994</v>
      </c>
      <c r="M90" s="93">
        <f t="shared" ref="M90:N90" si="1228">SUM(M91:M93)</f>
        <v>5485.4999999999991</v>
      </c>
      <c r="N90" s="93">
        <f t="shared" si="1228"/>
        <v>1260.8899999999999</v>
      </c>
      <c r="O90" s="48">
        <f t="shared" ref="O90" si="1229">SUM(P90:Q90)</f>
        <v>0</v>
      </c>
      <c r="P90" s="93">
        <f t="shared" ref="P90:Q90" si="1230">SUM(P91:P93)</f>
        <v>0</v>
      </c>
      <c r="Q90" s="93">
        <f t="shared" si="1230"/>
        <v>0</v>
      </c>
      <c r="R90" s="48">
        <f t="shared" ref="R90:R97" si="1231">+S90+V90</f>
        <v>9564.26</v>
      </c>
      <c r="S90" s="48">
        <f t="shared" ref="S90" si="1232">SUM(T90:U90)</f>
        <v>9564.26</v>
      </c>
      <c r="T90" s="93">
        <f t="shared" ref="T90:U90" si="1233">SUM(T91:T93)</f>
        <v>7614.7100000000009</v>
      </c>
      <c r="U90" s="93">
        <f t="shared" si="1233"/>
        <v>1949.5499999999997</v>
      </c>
      <c r="V90" s="48">
        <f t="shared" ref="V90" si="1234">SUM(W90:X90)</f>
        <v>0</v>
      </c>
      <c r="W90" s="93">
        <f t="shared" ref="W90:X90" si="1235">SUM(W91:W93)</f>
        <v>0</v>
      </c>
      <c r="X90" s="93">
        <f t="shared" si="1235"/>
        <v>0</v>
      </c>
      <c r="Y90" s="48">
        <f t="shared" ref="Y90" si="1236">+Z90+AC90</f>
        <v>22656.65</v>
      </c>
      <c r="Z90" s="48">
        <f t="shared" ref="Z90" si="1237">SUM(AA90:AB90)</f>
        <v>22656.65</v>
      </c>
      <c r="AA90" s="93">
        <f t="shared" ref="AA90:AB90" si="1238">SUM(AA91:AA93)</f>
        <v>18096.61</v>
      </c>
      <c r="AB90" s="93">
        <f t="shared" si="1238"/>
        <v>4560.0399999999991</v>
      </c>
      <c r="AC90" s="48">
        <f t="shared" ref="AC90" si="1239">SUM(AD90:AE90)</f>
        <v>0</v>
      </c>
      <c r="AD90" s="93">
        <f t="shared" ref="AD90:AE90" si="1240">SUM(AD91:AD93)</f>
        <v>0</v>
      </c>
      <c r="AE90" s="93">
        <f t="shared" si="1240"/>
        <v>0</v>
      </c>
      <c r="AF90" s="48">
        <f t="shared" ref="AF90:AF97" si="1241">+AG90+AJ90</f>
        <v>9997.6700000000037</v>
      </c>
      <c r="AG90" s="48">
        <f t="shared" ref="AG90" si="1242">SUM(AH90:AI90)</f>
        <v>9997.6700000000037</v>
      </c>
      <c r="AH90" s="93">
        <f t="shared" ref="AH90:AI90" si="1243">SUM(AH91:AH93)</f>
        <v>8272.3000000000029</v>
      </c>
      <c r="AI90" s="93">
        <f t="shared" si="1243"/>
        <v>1725.3700000000003</v>
      </c>
      <c r="AJ90" s="48">
        <f t="shared" ref="AJ90" si="1244">SUM(AK90:AL90)</f>
        <v>0</v>
      </c>
      <c r="AK90" s="93">
        <f t="shared" ref="AK90:AL90" si="1245">SUM(AK91:AK93)</f>
        <v>0</v>
      </c>
      <c r="AL90" s="93">
        <f t="shared" si="1245"/>
        <v>0</v>
      </c>
      <c r="AM90" s="48">
        <f t="shared" ref="AM90:AM97" si="1246">+AN90+AQ90</f>
        <v>10085.048000000003</v>
      </c>
      <c r="AN90" s="48">
        <f t="shared" ref="AN90" si="1247">SUM(AO90:AP90)</f>
        <v>10085.048000000003</v>
      </c>
      <c r="AO90" s="93">
        <f t="shared" ref="AO90:AP90" si="1248">SUM(AO91:AO93)</f>
        <v>8409.7800000000025</v>
      </c>
      <c r="AP90" s="93">
        <f t="shared" si="1248"/>
        <v>1675.2680000000005</v>
      </c>
      <c r="AQ90" s="48">
        <f t="shared" ref="AQ90" si="1249">SUM(AR90:AS90)</f>
        <v>0</v>
      </c>
      <c r="AR90" s="93">
        <f t="shared" ref="AR90:AS90" si="1250">SUM(AR91:AR93)</f>
        <v>0</v>
      </c>
      <c r="AS90" s="93">
        <f t="shared" si="1250"/>
        <v>0</v>
      </c>
      <c r="AT90" s="48">
        <f t="shared" ref="AT90:AT97" si="1251">+AU90+AX90</f>
        <v>8251.8099999999977</v>
      </c>
      <c r="AU90" s="48">
        <f t="shared" ref="AU90" si="1252">SUM(AV90:AW90)</f>
        <v>8251.8099999999977</v>
      </c>
      <c r="AV90" s="93">
        <f t="shared" ref="AV90:AW90" si="1253">SUM(AV91:AV93)</f>
        <v>6443.489999999998</v>
      </c>
      <c r="AW90" s="93">
        <f t="shared" si="1253"/>
        <v>1808.32</v>
      </c>
      <c r="AX90" s="48">
        <f>SUM(AY90:AZ90)</f>
        <v>0</v>
      </c>
      <c r="AY90" s="93">
        <f t="shared" ref="AY90:AZ90" si="1254">SUM(AY91:AY93)</f>
        <v>0</v>
      </c>
      <c r="AZ90" s="93">
        <f t="shared" si="1254"/>
        <v>0</v>
      </c>
      <c r="BA90" s="48">
        <f t="shared" ref="BA90:BA97" si="1255">+BB90+BE90</f>
        <v>28334.528000000006</v>
      </c>
      <c r="BB90" s="48">
        <f t="shared" ref="BB90" si="1256">SUM(BC90:BD90)</f>
        <v>28334.528000000006</v>
      </c>
      <c r="BC90" s="93">
        <f t="shared" ref="BC90:BD90" si="1257">SUM(BC91:BC93)</f>
        <v>23125.570000000003</v>
      </c>
      <c r="BD90" s="93">
        <f t="shared" si="1257"/>
        <v>5208.9580000000005</v>
      </c>
      <c r="BE90" s="48">
        <f t="shared" ref="BE90" si="1258">SUM(BF90:BG90)</f>
        <v>0</v>
      </c>
      <c r="BF90" s="93">
        <f t="shared" ref="BF90:BG90" si="1259">SUM(BF91:BF93)</f>
        <v>0</v>
      </c>
      <c r="BG90" s="93">
        <f t="shared" si="1259"/>
        <v>0</v>
      </c>
      <c r="BH90" s="48">
        <f t="shared" ref="BH90:BH97" si="1260">+BI90+BL90</f>
        <v>9082.8900000000012</v>
      </c>
      <c r="BI90" s="48">
        <f t="shared" ref="BI90" si="1261">SUM(BJ90:BK90)</f>
        <v>9082.8900000000012</v>
      </c>
      <c r="BJ90" s="93">
        <f t="shared" ref="BJ90:BK90" si="1262">SUM(BJ91:BJ93)</f>
        <v>7364.9700000000012</v>
      </c>
      <c r="BK90" s="93">
        <f t="shared" si="1262"/>
        <v>1717.9199999999998</v>
      </c>
      <c r="BL90" s="48">
        <f t="shared" ref="BL90" si="1263">SUM(BM90:BN90)</f>
        <v>0</v>
      </c>
      <c r="BM90" s="93">
        <f t="shared" ref="BM90:BN90" si="1264">SUM(BM91:BM93)</f>
        <v>0</v>
      </c>
      <c r="BN90" s="93">
        <f t="shared" si="1264"/>
        <v>0</v>
      </c>
      <c r="BO90" s="48">
        <f t="shared" ref="BO90:BO97" si="1265">+BP90+BS90</f>
        <v>12174.98</v>
      </c>
      <c r="BP90" s="48">
        <f t="shared" ref="BP90" si="1266">SUM(BQ90:BR90)</f>
        <v>12174.98</v>
      </c>
      <c r="BQ90" s="93">
        <f t="shared" ref="BQ90:BR90" si="1267">SUM(BQ91:BQ93)</f>
        <v>10282.85</v>
      </c>
      <c r="BR90" s="93">
        <f t="shared" si="1267"/>
        <v>1892.13</v>
      </c>
      <c r="BS90" s="48">
        <f t="shared" ref="BS90" si="1268">SUM(BT90:BU90)</f>
        <v>0</v>
      </c>
      <c r="BT90" s="93">
        <f t="shared" ref="BT90:BU90" si="1269">SUM(BT91:BT93)</f>
        <v>0</v>
      </c>
      <c r="BU90" s="93">
        <f t="shared" si="1269"/>
        <v>0</v>
      </c>
      <c r="BV90" s="48">
        <f t="shared" ref="BV90:BV97" si="1270">+BW90+BZ90</f>
        <v>12664.309999999996</v>
      </c>
      <c r="BW90" s="48">
        <f t="shared" ref="BW90" si="1271">SUM(BX90:BY90)</f>
        <v>12664.309999999996</v>
      </c>
      <c r="BX90" s="93">
        <f t="shared" ref="BX90:BY90" si="1272">SUM(BX91:BX93)</f>
        <v>8610.3899999999958</v>
      </c>
      <c r="BY90" s="93">
        <f t="shared" si="1272"/>
        <v>4053.9200000000005</v>
      </c>
      <c r="BZ90" s="48">
        <f t="shared" ref="BZ90" si="1273">SUM(CA90:CB90)</f>
        <v>0</v>
      </c>
      <c r="CA90" s="93">
        <f t="shared" ref="CA90:CB90" si="1274">SUM(CA91:CA93)</f>
        <v>0</v>
      </c>
      <c r="CB90" s="93">
        <f t="shared" si="1274"/>
        <v>0</v>
      </c>
      <c r="CC90" s="48">
        <f t="shared" ref="CC90:CC97" si="1275">+CD90+CG90</f>
        <v>33922.179999999993</v>
      </c>
      <c r="CD90" s="48">
        <f t="shared" ref="CD90" si="1276">SUM(CE90:CF90)</f>
        <v>33922.179999999993</v>
      </c>
      <c r="CE90" s="93">
        <f t="shared" ref="CE90:CF90" si="1277">SUM(CE91:CE93)</f>
        <v>26258.209999999995</v>
      </c>
      <c r="CF90" s="93">
        <f t="shared" si="1277"/>
        <v>7663.97</v>
      </c>
      <c r="CG90" s="48">
        <f t="shared" ref="CG90" si="1278">SUM(CH90:CI90)</f>
        <v>0</v>
      </c>
      <c r="CH90" s="93">
        <f t="shared" ref="CH90:CI90" si="1279">SUM(CH91:CH93)</f>
        <v>0</v>
      </c>
      <c r="CI90" s="93">
        <f t="shared" si="1279"/>
        <v>0</v>
      </c>
      <c r="CJ90" s="48">
        <f t="shared" ref="CJ90:CJ97" si="1280">+CK90+CN90</f>
        <v>9731.3100000000013</v>
      </c>
      <c r="CK90" s="48">
        <f t="shared" ref="CK90" si="1281">SUM(CL90:CM90)</f>
        <v>9731.3100000000013</v>
      </c>
      <c r="CL90" s="93">
        <f t="shared" ref="CL90:CM90" si="1282">SUM(CL91:CL93)</f>
        <v>7913.1800000000012</v>
      </c>
      <c r="CM90" s="93">
        <f t="shared" si="1282"/>
        <v>1818.1299999999997</v>
      </c>
      <c r="CN90" s="48">
        <f t="shared" ref="CN90" si="1283">SUM(CO90:CP90)</f>
        <v>0</v>
      </c>
      <c r="CO90" s="93">
        <f t="shared" ref="CO90:CP90" si="1284">SUM(CO91:CO93)</f>
        <v>0</v>
      </c>
      <c r="CP90" s="93">
        <f t="shared" si="1284"/>
        <v>0</v>
      </c>
      <c r="CQ90" s="48">
        <f t="shared" ref="CQ90:CQ97" si="1285">+CR90+CU90</f>
        <v>7824.4700000000012</v>
      </c>
      <c r="CR90" s="48">
        <f t="shared" ref="CR90" si="1286">SUM(CS90:CT90)</f>
        <v>7824.4700000000012</v>
      </c>
      <c r="CS90" s="93">
        <f t="shared" ref="CS90:CT90" si="1287">SUM(CS91:CS93)</f>
        <v>5850.8500000000013</v>
      </c>
      <c r="CT90" s="93">
        <f t="shared" si="1287"/>
        <v>1973.6200000000003</v>
      </c>
      <c r="CU90" s="48">
        <f t="shared" ref="CU90" si="1288">SUM(CV90:CW90)</f>
        <v>0</v>
      </c>
      <c r="CV90" s="93">
        <f t="shared" ref="CV90:CW90" si="1289">SUM(CV91:CV93)</f>
        <v>0</v>
      </c>
      <c r="CW90" s="93">
        <f t="shared" si="1289"/>
        <v>0</v>
      </c>
      <c r="CX90" s="48">
        <f t="shared" ref="CX90:CX97" si="1290">+CY90+DB90</f>
        <v>8668.3100000000013</v>
      </c>
      <c r="CY90" s="48">
        <f t="shared" ref="CY90" si="1291">SUM(CZ90:DA90)</f>
        <v>8668.3100000000013</v>
      </c>
      <c r="CZ90" s="93">
        <f t="shared" ref="CZ90:DA90" si="1292">SUM(CZ91:CZ93)</f>
        <v>6932.1600000000008</v>
      </c>
      <c r="DA90" s="93">
        <f t="shared" si="1292"/>
        <v>1736.1499999999996</v>
      </c>
      <c r="DB90" s="48">
        <f t="shared" ref="DB90" si="1293">SUM(DC90:DD90)</f>
        <v>0</v>
      </c>
      <c r="DC90" s="93">
        <f t="shared" ref="DC90:DD90" si="1294">SUM(DC91:DC93)</f>
        <v>0</v>
      </c>
      <c r="DD90" s="93">
        <f t="shared" si="1294"/>
        <v>0</v>
      </c>
      <c r="DE90" s="48">
        <f t="shared" ref="DE90:DE97" si="1295">+DF90+DI90</f>
        <v>26224.090000000004</v>
      </c>
      <c r="DF90" s="48">
        <f t="shared" ref="DF90" si="1296">SUM(DG90:DH90)</f>
        <v>26224.090000000004</v>
      </c>
      <c r="DG90" s="93">
        <f t="shared" ref="DG90:DH90" si="1297">SUM(DG91:DG93)</f>
        <v>20696.190000000002</v>
      </c>
      <c r="DH90" s="93">
        <f t="shared" si="1297"/>
        <v>5527.9</v>
      </c>
      <c r="DI90" s="48">
        <f t="shared" ref="DI90" si="1298">SUM(DJ90:DK90)</f>
        <v>0</v>
      </c>
      <c r="DJ90" s="93">
        <f t="shared" ref="DJ90:DK90" si="1299">SUM(DJ91:DJ93)</f>
        <v>0</v>
      </c>
      <c r="DK90" s="93">
        <f t="shared" si="1299"/>
        <v>0</v>
      </c>
      <c r="DL90" s="48">
        <f t="shared" ref="DL90" si="1300">+DM90+DP90</f>
        <v>111137.448</v>
      </c>
      <c r="DM90" s="48">
        <f t="shared" ref="DM90" si="1301">SUM(DN90:DO90)</f>
        <v>111137.448</v>
      </c>
      <c r="DN90" s="93">
        <f t="shared" ref="DN90:DO90" si="1302">SUM(DN91:DN93)</f>
        <v>88176.58</v>
      </c>
      <c r="DO90" s="93">
        <f t="shared" si="1302"/>
        <v>22960.867999999999</v>
      </c>
      <c r="DP90" s="48">
        <f t="shared" ref="DP90" si="1303">SUM(DQ90:DR90)</f>
        <v>0</v>
      </c>
      <c r="DQ90" s="93">
        <f t="shared" ref="DQ90:DR90" si="1304">SUM(DQ91:DQ93)</f>
        <v>0</v>
      </c>
      <c r="DR90" s="93">
        <f t="shared" si="1304"/>
        <v>0</v>
      </c>
    </row>
    <row r="91" spans="1:122" s="3" customFormat="1" ht="15" customHeight="1" x14ac:dyDescent="0.25">
      <c r="A91" s="52"/>
      <c r="B91" s="50"/>
      <c r="C91" s="54" t="s">
        <v>79</v>
      </c>
      <c r="D91" s="48">
        <f>+E91+H91</f>
        <v>804.52999999999986</v>
      </c>
      <c r="E91" s="48">
        <f>F91+G91</f>
        <v>804.52999999999986</v>
      </c>
      <c r="F91" s="93">
        <v>142.00000000000003</v>
      </c>
      <c r="G91" s="93">
        <v>662.52999999999986</v>
      </c>
      <c r="H91" s="48">
        <f>I91+J91</f>
        <v>0</v>
      </c>
      <c r="I91" s="93">
        <v>0</v>
      </c>
      <c r="J91" s="93">
        <v>0</v>
      </c>
      <c r="K91" s="48">
        <f>+L91+O91</f>
        <v>782.81999999999982</v>
      </c>
      <c r="L91" s="48">
        <f>M91+N91</f>
        <v>782.81999999999982</v>
      </c>
      <c r="M91" s="93">
        <v>162.99</v>
      </c>
      <c r="N91" s="93">
        <v>619.82999999999981</v>
      </c>
      <c r="O91" s="48">
        <f>P91+Q91</f>
        <v>0</v>
      </c>
      <c r="P91" s="93">
        <v>0</v>
      </c>
      <c r="Q91" s="93">
        <v>0</v>
      </c>
      <c r="R91" s="48">
        <f>+S91+V91</f>
        <v>1023.8000000000001</v>
      </c>
      <c r="S91" s="48">
        <f>T91+U91</f>
        <v>1023.8000000000001</v>
      </c>
      <c r="T91" s="93">
        <v>211.76999999999998</v>
      </c>
      <c r="U91" s="93">
        <v>812.03000000000009</v>
      </c>
      <c r="V91" s="48">
        <f>W91+X91</f>
        <v>0</v>
      </c>
      <c r="W91" s="93">
        <v>0</v>
      </c>
      <c r="X91" s="93">
        <v>0</v>
      </c>
      <c r="Y91" s="48">
        <f>+Z91+AC91</f>
        <v>2611.1499999999996</v>
      </c>
      <c r="Z91" s="48">
        <f>AA91+AB91</f>
        <v>2611.1499999999996</v>
      </c>
      <c r="AA91" s="93">
        <f t="shared" ref="AA91:AB93" si="1305">+F91+M91+T91</f>
        <v>516.76</v>
      </c>
      <c r="AB91" s="93">
        <f t="shared" si="1305"/>
        <v>2094.39</v>
      </c>
      <c r="AC91" s="48">
        <f>AD91+AE91</f>
        <v>0</v>
      </c>
      <c r="AD91" s="93">
        <f t="shared" ref="AD91:AE93" si="1306">+I91+P91+W91</f>
        <v>0</v>
      </c>
      <c r="AE91" s="93">
        <f t="shared" si="1306"/>
        <v>0</v>
      </c>
      <c r="AF91" s="48">
        <f>+AG91+AJ91</f>
        <v>1044.4400000000003</v>
      </c>
      <c r="AG91" s="48">
        <f>AH91+AI91</f>
        <v>1044.4400000000003</v>
      </c>
      <c r="AH91" s="93">
        <v>68.430000000000007</v>
      </c>
      <c r="AI91" s="93">
        <v>976.01000000000033</v>
      </c>
      <c r="AJ91" s="48">
        <f>AK91+AL91</f>
        <v>0</v>
      </c>
      <c r="AK91" s="93">
        <v>0</v>
      </c>
      <c r="AL91" s="93">
        <v>0</v>
      </c>
      <c r="AM91" s="48">
        <f>+AN91+AQ91</f>
        <v>1037.44</v>
      </c>
      <c r="AN91" s="48">
        <f>AO91+AP91</f>
        <v>1037.44</v>
      </c>
      <c r="AO91" s="93">
        <v>147.57</v>
      </c>
      <c r="AP91" s="93">
        <v>889.87000000000012</v>
      </c>
      <c r="AQ91" s="48">
        <f>AR91+AS91</f>
        <v>0</v>
      </c>
      <c r="AR91" s="93">
        <v>0</v>
      </c>
      <c r="AS91" s="93">
        <v>0</v>
      </c>
      <c r="AT91" s="48">
        <f>+AU91+AX91</f>
        <v>1103.9399999999998</v>
      </c>
      <c r="AU91" s="48">
        <f>AV91+AW91</f>
        <v>1103.9399999999998</v>
      </c>
      <c r="AV91" s="93">
        <v>181.48999999999995</v>
      </c>
      <c r="AW91" s="93">
        <v>922.44999999999993</v>
      </c>
      <c r="AX91" s="48">
        <f>AY91+AZ91</f>
        <v>0</v>
      </c>
      <c r="AY91" s="93">
        <v>0</v>
      </c>
      <c r="AZ91" s="93">
        <v>0</v>
      </c>
      <c r="BA91" s="48">
        <f>+BB91+BE91</f>
        <v>3185.82</v>
      </c>
      <c r="BB91" s="48">
        <f>BC91+BD91</f>
        <v>3185.82</v>
      </c>
      <c r="BC91" s="93">
        <f t="shared" ref="BC91:BD93" si="1307">+AH91+AO91+AV91</f>
        <v>397.48999999999995</v>
      </c>
      <c r="BD91" s="93">
        <f t="shared" si="1307"/>
        <v>2788.3300000000004</v>
      </c>
      <c r="BE91" s="48">
        <f>BF91+BG91</f>
        <v>0</v>
      </c>
      <c r="BF91" s="93">
        <f t="shared" ref="BF91:BG93" si="1308">+AK91+AR91+AY91</f>
        <v>0</v>
      </c>
      <c r="BG91" s="93">
        <f t="shared" si="1308"/>
        <v>0</v>
      </c>
      <c r="BH91" s="48">
        <f>+BI91+BL91</f>
        <v>1215.19</v>
      </c>
      <c r="BI91" s="48">
        <f>BJ91+BK91</f>
        <v>1215.19</v>
      </c>
      <c r="BJ91" s="93">
        <v>218</v>
      </c>
      <c r="BK91" s="93">
        <v>997.19000000000017</v>
      </c>
      <c r="BL91" s="48">
        <f>BM91+BN91</f>
        <v>0</v>
      </c>
      <c r="BM91" s="93">
        <v>0</v>
      </c>
      <c r="BN91" s="93">
        <v>0</v>
      </c>
      <c r="BO91" s="48">
        <f>+BP91+BS91</f>
        <v>1459.4999999999998</v>
      </c>
      <c r="BP91" s="48">
        <f>BQ91+BR91</f>
        <v>1459.4999999999998</v>
      </c>
      <c r="BQ91" s="93">
        <v>253.89999999999995</v>
      </c>
      <c r="BR91" s="93">
        <v>1205.5999999999999</v>
      </c>
      <c r="BS91" s="48">
        <f>BT91+BU91</f>
        <v>0</v>
      </c>
      <c r="BT91" s="93">
        <v>0</v>
      </c>
      <c r="BU91" s="93">
        <v>0</v>
      </c>
      <c r="BV91" s="48">
        <f>+BW91+BZ91</f>
        <v>1367.1800000000003</v>
      </c>
      <c r="BW91" s="48">
        <f>BX91+BY91</f>
        <v>1367.1800000000003</v>
      </c>
      <c r="BX91" s="93">
        <v>346.28999999999996</v>
      </c>
      <c r="BY91" s="93">
        <v>1020.8900000000002</v>
      </c>
      <c r="BZ91" s="48">
        <f>CA91+CB91</f>
        <v>0</v>
      </c>
      <c r="CA91" s="93">
        <v>0</v>
      </c>
      <c r="CB91" s="93">
        <v>0</v>
      </c>
      <c r="CC91" s="48">
        <f>+CD91+CG91</f>
        <v>4041.8700000000003</v>
      </c>
      <c r="CD91" s="48">
        <f>CE91+CF91</f>
        <v>4041.8700000000003</v>
      </c>
      <c r="CE91" s="93">
        <f t="shared" ref="CE91:CF93" si="1309">+BJ91+BQ91+BX91</f>
        <v>818.18999999999994</v>
      </c>
      <c r="CF91" s="93">
        <f t="shared" si="1309"/>
        <v>3223.6800000000003</v>
      </c>
      <c r="CG91" s="48">
        <f>CH91+CI91</f>
        <v>0</v>
      </c>
      <c r="CH91" s="93">
        <f t="shared" ref="CH91:CI93" si="1310">+BM91+BT91+CA91</f>
        <v>0</v>
      </c>
      <c r="CI91" s="93">
        <f t="shared" si="1310"/>
        <v>0</v>
      </c>
      <c r="CJ91" s="48">
        <f>+CK91+CN91</f>
        <v>1305.3999999999996</v>
      </c>
      <c r="CK91" s="48">
        <f>CL91+CM91</f>
        <v>1305.3999999999996</v>
      </c>
      <c r="CL91" s="93">
        <v>376.75</v>
      </c>
      <c r="CM91" s="93">
        <v>928.64999999999964</v>
      </c>
      <c r="CN91" s="48">
        <f>CO91+CP91</f>
        <v>0</v>
      </c>
      <c r="CO91" s="93">
        <v>0</v>
      </c>
      <c r="CP91" s="93">
        <v>0</v>
      </c>
      <c r="CQ91" s="48">
        <f>+CR91+CU91</f>
        <v>1350.3500000000001</v>
      </c>
      <c r="CR91" s="48">
        <f>CS91+CT91</f>
        <v>1350.3500000000001</v>
      </c>
      <c r="CS91" s="93">
        <v>218.05999999999997</v>
      </c>
      <c r="CT91" s="93">
        <v>1132.2900000000002</v>
      </c>
      <c r="CU91" s="48">
        <f>CV91+CW91</f>
        <v>0</v>
      </c>
      <c r="CV91" s="93">
        <v>0</v>
      </c>
      <c r="CW91" s="93">
        <v>0</v>
      </c>
      <c r="CX91" s="48">
        <f>+CY91+DB91</f>
        <v>1285.54</v>
      </c>
      <c r="CY91" s="48">
        <f>CZ91+DA91</f>
        <v>1285.54</v>
      </c>
      <c r="CZ91" s="93">
        <v>334.79</v>
      </c>
      <c r="DA91" s="93">
        <v>950.74999999999989</v>
      </c>
      <c r="DB91" s="48">
        <f>DC91+DD91</f>
        <v>0</v>
      </c>
      <c r="DC91" s="93">
        <v>0</v>
      </c>
      <c r="DD91" s="93">
        <v>0</v>
      </c>
      <c r="DE91" s="48">
        <f>+DF91+DI91</f>
        <v>3941.2899999999995</v>
      </c>
      <c r="DF91" s="48">
        <f>DG91+DH91</f>
        <v>3941.2899999999995</v>
      </c>
      <c r="DG91" s="93">
        <f t="shared" ref="DG91:DH93" si="1311">+CL91+CS91+CZ91</f>
        <v>929.59999999999991</v>
      </c>
      <c r="DH91" s="93">
        <f t="shared" si="1311"/>
        <v>3011.6899999999996</v>
      </c>
      <c r="DI91" s="48">
        <f>DJ91+DK91</f>
        <v>0</v>
      </c>
      <c r="DJ91" s="93">
        <f t="shared" ref="DJ91:DK93" si="1312">+CO91+CV91+DC91</f>
        <v>0</v>
      </c>
      <c r="DK91" s="93">
        <f t="shared" si="1312"/>
        <v>0</v>
      </c>
      <c r="DL91" s="48">
        <f>+DM91+DP91</f>
        <v>13780.130000000001</v>
      </c>
      <c r="DM91" s="48">
        <f>DN91+DO91</f>
        <v>13780.130000000001</v>
      </c>
      <c r="DN91" s="93">
        <f t="shared" ref="DN91:DO93" si="1313">AA91+BC91+CE91+DG91</f>
        <v>2662.04</v>
      </c>
      <c r="DO91" s="93">
        <f t="shared" si="1313"/>
        <v>11118.09</v>
      </c>
      <c r="DP91" s="48">
        <f>DQ91+DR91</f>
        <v>0</v>
      </c>
      <c r="DQ91" s="93">
        <f t="shared" ref="DQ91:DR93" si="1314">AD91+BF91+CH91+DJ91</f>
        <v>0</v>
      </c>
      <c r="DR91" s="93">
        <f t="shared" si="1314"/>
        <v>0</v>
      </c>
    </row>
    <row r="92" spans="1:122" s="3" customFormat="1" ht="15" customHeight="1" x14ac:dyDescent="0.25">
      <c r="A92" s="52"/>
      <c r="B92" s="50"/>
      <c r="C92" s="54" t="s">
        <v>80</v>
      </c>
      <c r="D92" s="48">
        <f>+E92+H92</f>
        <v>5541.4700000000012</v>
      </c>
      <c r="E92" s="48">
        <f>F92+G92</f>
        <v>5541.4700000000012</v>
      </c>
      <c r="F92" s="93">
        <v>4854.4000000000015</v>
      </c>
      <c r="G92" s="93">
        <v>687.07000000000016</v>
      </c>
      <c r="H92" s="48">
        <f>I92+J92</f>
        <v>0</v>
      </c>
      <c r="I92" s="93">
        <v>0</v>
      </c>
      <c r="J92" s="93">
        <v>0</v>
      </c>
      <c r="K92" s="48">
        <f>+L92+O92</f>
        <v>5963.57</v>
      </c>
      <c r="L92" s="48">
        <f>M92+N92</f>
        <v>5963.57</v>
      </c>
      <c r="M92" s="93">
        <v>5322.5099999999993</v>
      </c>
      <c r="N92" s="93">
        <v>641.06000000000006</v>
      </c>
      <c r="O92" s="48">
        <f>P92+Q92</f>
        <v>0</v>
      </c>
      <c r="P92" s="93">
        <v>0</v>
      </c>
      <c r="Q92" s="93">
        <v>0</v>
      </c>
      <c r="R92" s="48">
        <f>+S92+V92</f>
        <v>8540.4600000000009</v>
      </c>
      <c r="S92" s="48">
        <f>T92+U92</f>
        <v>8540.4600000000009</v>
      </c>
      <c r="T92" s="93">
        <v>7402.9400000000014</v>
      </c>
      <c r="U92" s="93">
        <v>1137.5199999999995</v>
      </c>
      <c r="V92" s="48">
        <f>W92+X92</f>
        <v>0</v>
      </c>
      <c r="W92" s="93">
        <v>0</v>
      </c>
      <c r="X92" s="93">
        <v>0</v>
      </c>
      <c r="Y92" s="48">
        <f>+Z92+AC92</f>
        <v>20045.5</v>
      </c>
      <c r="Z92" s="48">
        <f>AA92+AB92</f>
        <v>20045.5</v>
      </c>
      <c r="AA92" s="93">
        <f t="shared" si="1305"/>
        <v>17579.850000000002</v>
      </c>
      <c r="AB92" s="93">
        <f t="shared" si="1305"/>
        <v>2465.6499999999996</v>
      </c>
      <c r="AC92" s="48">
        <f>AD92+AE92</f>
        <v>0</v>
      </c>
      <c r="AD92" s="93">
        <f t="shared" si="1306"/>
        <v>0</v>
      </c>
      <c r="AE92" s="93">
        <f t="shared" si="1306"/>
        <v>0</v>
      </c>
      <c r="AF92" s="48">
        <f>+AG92+AJ92</f>
        <v>8953.2300000000032</v>
      </c>
      <c r="AG92" s="48">
        <f>AH92+AI92</f>
        <v>8953.2300000000032</v>
      </c>
      <c r="AH92" s="93">
        <v>8203.8700000000026</v>
      </c>
      <c r="AI92" s="93">
        <v>749.36000000000013</v>
      </c>
      <c r="AJ92" s="48">
        <f>AK92+AL92</f>
        <v>0</v>
      </c>
      <c r="AK92" s="93">
        <v>0</v>
      </c>
      <c r="AL92" s="93">
        <v>0</v>
      </c>
      <c r="AM92" s="48">
        <f>+AN92+AQ92</f>
        <v>9047.6080000000038</v>
      </c>
      <c r="AN92" s="48">
        <f>AO92+AP92</f>
        <v>9047.6080000000038</v>
      </c>
      <c r="AO92" s="93">
        <v>8262.2100000000028</v>
      </c>
      <c r="AP92" s="93">
        <v>785.39800000000048</v>
      </c>
      <c r="AQ92" s="48">
        <f>AR92+AS92</f>
        <v>0</v>
      </c>
      <c r="AR92" s="93">
        <v>0</v>
      </c>
      <c r="AS92" s="93">
        <v>0</v>
      </c>
      <c r="AT92" s="48">
        <f>+AU92+AX92</f>
        <v>7147.8699999999981</v>
      </c>
      <c r="AU92" s="48">
        <f>AV92+AW92</f>
        <v>7147.8699999999981</v>
      </c>
      <c r="AV92" s="93">
        <v>6261.9999999999982</v>
      </c>
      <c r="AW92" s="93">
        <v>885.87</v>
      </c>
      <c r="AX92" s="48">
        <f>AY92+AZ92</f>
        <v>0</v>
      </c>
      <c r="AY92" s="93">
        <v>0</v>
      </c>
      <c r="AZ92" s="93">
        <v>0</v>
      </c>
      <c r="BA92" s="48">
        <f>+BB92+BE92</f>
        <v>25148.708000000002</v>
      </c>
      <c r="BB92" s="48">
        <f>BC92+BD92</f>
        <v>25148.708000000002</v>
      </c>
      <c r="BC92" s="93">
        <f t="shared" si="1307"/>
        <v>22728.080000000002</v>
      </c>
      <c r="BD92" s="93">
        <f t="shared" si="1307"/>
        <v>2420.6280000000006</v>
      </c>
      <c r="BE92" s="48">
        <f>BF92+BG92</f>
        <v>0</v>
      </c>
      <c r="BF92" s="93">
        <f t="shared" si="1308"/>
        <v>0</v>
      </c>
      <c r="BG92" s="93">
        <f t="shared" si="1308"/>
        <v>0</v>
      </c>
      <c r="BH92" s="48">
        <f>+BI92+BL92</f>
        <v>7867.7000000000007</v>
      </c>
      <c r="BI92" s="48">
        <f>BJ92+BK92</f>
        <v>7867.7000000000007</v>
      </c>
      <c r="BJ92" s="93">
        <v>7146.9700000000012</v>
      </c>
      <c r="BK92" s="93">
        <v>720.72999999999968</v>
      </c>
      <c r="BL92" s="48">
        <f>BM92+BN92</f>
        <v>0</v>
      </c>
      <c r="BM92" s="93">
        <v>0</v>
      </c>
      <c r="BN92" s="93">
        <v>0</v>
      </c>
      <c r="BO92" s="48">
        <f>+BP92+BS92</f>
        <v>10715.480000000001</v>
      </c>
      <c r="BP92" s="48">
        <f>BQ92+BR92</f>
        <v>10715.480000000001</v>
      </c>
      <c r="BQ92" s="93">
        <v>10028.950000000001</v>
      </c>
      <c r="BR92" s="93">
        <v>686.53000000000009</v>
      </c>
      <c r="BS92" s="48">
        <f>BT92+BU92</f>
        <v>0</v>
      </c>
      <c r="BT92" s="93">
        <v>0</v>
      </c>
      <c r="BU92" s="93">
        <v>0</v>
      </c>
      <c r="BV92" s="48">
        <f>+BW92+BZ92</f>
        <v>11297.129999999997</v>
      </c>
      <c r="BW92" s="48">
        <f>BX92+BY92</f>
        <v>11297.129999999997</v>
      </c>
      <c r="BX92" s="93">
        <v>8264.0999999999967</v>
      </c>
      <c r="BY92" s="93">
        <v>3033.03</v>
      </c>
      <c r="BZ92" s="48">
        <f>CA92+CB92</f>
        <v>0</v>
      </c>
      <c r="CA92" s="93">
        <v>0</v>
      </c>
      <c r="CB92" s="93">
        <v>0</v>
      </c>
      <c r="CC92" s="48">
        <f>+CD92+CG92</f>
        <v>29880.309999999998</v>
      </c>
      <c r="CD92" s="48">
        <f>CE92+CF92</f>
        <v>29880.309999999998</v>
      </c>
      <c r="CE92" s="93">
        <f t="shared" si="1309"/>
        <v>25440.019999999997</v>
      </c>
      <c r="CF92" s="93">
        <f t="shared" si="1309"/>
        <v>4440.29</v>
      </c>
      <c r="CG92" s="48">
        <f>CH92+CI92</f>
        <v>0</v>
      </c>
      <c r="CH92" s="93">
        <f t="shared" si="1310"/>
        <v>0</v>
      </c>
      <c r="CI92" s="93">
        <f t="shared" si="1310"/>
        <v>0</v>
      </c>
      <c r="CJ92" s="48">
        <f>+CK92+CN92</f>
        <v>8425.9100000000017</v>
      </c>
      <c r="CK92" s="48">
        <f>CL92+CM92</f>
        <v>8425.9100000000017</v>
      </c>
      <c r="CL92" s="93">
        <v>7536.4300000000012</v>
      </c>
      <c r="CM92" s="93">
        <v>889.48</v>
      </c>
      <c r="CN92" s="48">
        <f>CO92+CP92</f>
        <v>0</v>
      </c>
      <c r="CO92" s="93">
        <v>0</v>
      </c>
      <c r="CP92" s="93">
        <v>0</v>
      </c>
      <c r="CQ92" s="48">
        <f>+CR92+CU92</f>
        <v>6474.1200000000008</v>
      </c>
      <c r="CR92" s="48">
        <f>CS92+CT92</f>
        <v>6474.1200000000008</v>
      </c>
      <c r="CS92" s="93">
        <v>5632.7900000000009</v>
      </c>
      <c r="CT92" s="93">
        <v>841.33000000000027</v>
      </c>
      <c r="CU92" s="48">
        <f>CV92+CW92</f>
        <v>0</v>
      </c>
      <c r="CV92" s="93">
        <v>0</v>
      </c>
      <c r="CW92" s="93">
        <v>0</v>
      </c>
      <c r="CX92" s="48">
        <f>+CY92+DB92</f>
        <v>7382.77</v>
      </c>
      <c r="CY92" s="48">
        <f>CZ92+DA92</f>
        <v>7382.77</v>
      </c>
      <c r="CZ92" s="93">
        <v>6597.3700000000008</v>
      </c>
      <c r="DA92" s="93">
        <v>785.39999999999986</v>
      </c>
      <c r="DB92" s="48">
        <f>DC92+DD92</f>
        <v>0</v>
      </c>
      <c r="DC92" s="93">
        <v>0</v>
      </c>
      <c r="DD92" s="93">
        <v>0</v>
      </c>
      <c r="DE92" s="48">
        <f>+DF92+DI92</f>
        <v>22282.800000000003</v>
      </c>
      <c r="DF92" s="48">
        <f>DG92+DH92</f>
        <v>22282.800000000003</v>
      </c>
      <c r="DG92" s="93">
        <f t="shared" si="1311"/>
        <v>19766.590000000004</v>
      </c>
      <c r="DH92" s="93">
        <f t="shared" si="1311"/>
        <v>2516.21</v>
      </c>
      <c r="DI92" s="48">
        <f>DJ92+DK92</f>
        <v>0</v>
      </c>
      <c r="DJ92" s="93">
        <f t="shared" si="1312"/>
        <v>0</v>
      </c>
      <c r="DK92" s="93">
        <f t="shared" si="1312"/>
        <v>0</v>
      </c>
      <c r="DL92" s="48">
        <f>+DM92+DP92</f>
        <v>97357.317999999999</v>
      </c>
      <c r="DM92" s="48">
        <f>DN92+DO92</f>
        <v>97357.317999999999</v>
      </c>
      <c r="DN92" s="93">
        <f t="shared" si="1313"/>
        <v>85514.540000000008</v>
      </c>
      <c r="DO92" s="93">
        <f t="shared" si="1313"/>
        <v>11842.777999999998</v>
      </c>
      <c r="DP92" s="48">
        <f>DQ92+DR92</f>
        <v>0</v>
      </c>
      <c r="DQ92" s="93">
        <f t="shared" si="1314"/>
        <v>0</v>
      </c>
      <c r="DR92" s="93">
        <f t="shared" si="1314"/>
        <v>0</v>
      </c>
    </row>
    <row r="93" spans="1:122" s="3" customFormat="1" ht="15" customHeight="1" x14ac:dyDescent="0.25">
      <c r="A93" s="52"/>
      <c r="B93" s="50"/>
      <c r="C93" s="54" t="s">
        <v>81</v>
      </c>
      <c r="D93" s="48">
        <f>+E93+H93</f>
        <v>0</v>
      </c>
      <c r="E93" s="48">
        <f>F93+G93</f>
        <v>0</v>
      </c>
      <c r="F93" s="93">
        <v>0</v>
      </c>
      <c r="G93" s="93">
        <v>0</v>
      </c>
      <c r="H93" s="48">
        <f>I93+J93</f>
        <v>0</v>
      </c>
      <c r="I93" s="93">
        <v>0</v>
      </c>
      <c r="J93" s="93">
        <v>0</v>
      </c>
      <c r="K93" s="48">
        <f>+L93+O93</f>
        <v>0</v>
      </c>
      <c r="L93" s="48">
        <f>M93+N93</f>
        <v>0</v>
      </c>
      <c r="M93" s="93">
        <v>0</v>
      </c>
      <c r="N93" s="93">
        <v>0</v>
      </c>
      <c r="O93" s="48">
        <f>P93+Q93</f>
        <v>0</v>
      </c>
      <c r="P93" s="93">
        <v>0</v>
      </c>
      <c r="Q93" s="93">
        <v>0</v>
      </c>
      <c r="R93" s="48">
        <f>+S93+V93</f>
        <v>0</v>
      </c>
      <c r="S93" s="48">
        <f>T93+U93</f>
        <v>0</v>
      </c>
      <c r="T93" s="93">
        <v>0</v>
      </c>
      <c r="U93" s="93">
        <v>0</v>
      </c>
      <c r="V93" s="48">
        <f>W93+X93</f>
        <v>0</v>
      </c>
      <c r="W93" s="93">
        <v>0</v>
      </c>
      <c r="X93" s="93">
        <v>0</v>
      </c>
      <c r="Y93" s="48">
        <f>+Z93+AC93</f>
        <v>0</v>
      </c>
      <c r="Z93" s="48">
        <f>AA93+AB93</f>
        <v>0</v>
      </c>
      <c r="AA93" s="93">
        <f t="shared" si="1305"/>
        <v>0</v>
      </c>
      <c r="AB93" s="93">
        <f t="shared" si="1305"/>
        <v>0</v>
      </c>
      <c r="AC93" s="48">
        <f>AD93+AE93</f>
        <v>0</v>
      </c>
      <c r="AD93" s="93">
        <f t="shared" si="1306"/>
        <v>0</v>
      </c>
      <c r="AE93" s="93">
        <f t="shared" si="1306"/>
        <v>0</v>
      </c>
      <c r="AF93" s="48">
        <f>+AG93+AJ93</f>
        <v>0</v>
      </c>
      <c r="AG93" s="48">
        <f>AH93+AI93</f>
        <v>0</v>
      </c>
      <c r="AH93" s="93">
        <v>0</v>
      </c>
      <c r="AI93" s="93">
        <v>0</v>
      </c>
      <c r="AJ93" s="48">
        <f>AK93+AL93</f>
        <v>0</v>
      </c>
      <c r="AK93" s="93">
        <v>0</v>
      </c>
      <c r="AL93" s="93">
        <v>0</v>
      </c>
      <c r="AM93" s="48">
        <f>+AN93+AQ93</f>
        <v>0</v>
      </c>
      <c r="AN93" s="48">
        <f>AO93+AP93</f>
        <v>0</v>
      </c>
      <c r="AO93" s="93">
        <v>0</v>
      </c>
      <c r="AP93" s="93">
        <v>0</v>
      </c>
      <c r="AQ93" s="48">
        <f>AR93+AS93</f>
        <v>0</v>
      </c>
      <c r="AR93" s="93">
        <v>0</v>
      </c>
      <c r="AS93" s="93">
        <v>0</v>
      </c>
      <c r="AT93" s="48">
        <f>+AU93+AX93</f>
        <v>0</v>
      </c>
      <c r="AU93" s="48">
        <f>AV93+AW93</f>
        <v>0</v>
      </c>
      <c r="AV93" s="93">
        <v>0</v>
      </c>
      <c r="AW93" s="93">
        <v>0</v>
      </c>
      <c r="AX93" s="48">
        <f>AY93+AZ93</f>
        <v>0</v>
      </c>
      <c r="AY93" s="93">
        <v>0</v>
      </c>
      <c r="AZ93" s="93">
        <v>0</v>
      </c>
      <c r="BA93" s="48">
        <f>+BB93+BE93</f>
        <v>0</v>
      </c>
      <c r="BB93" s="48">
        <f>BC93+BD93</f>
        <v>0</v>
      </c>
      <c r="BC93" s="93">
        <f t="shared" si="1307"/>
        <v>0</v>
      </c>
      <c r="BD93" s="93">
        <f t="shared" si="1307"/>
        <v>0</v>
      </c>
      <c r="BE93" s="48">
        <f>BF93+BG93</f>
        <v>0</v>
      </c>
      <c r="BF93" s="93">
        <f t="shared" si="1308"/>
        <v>0</v>
      </c>
      <c r="BG93" s="93">
        <f t="shared" si="1308"/>
        <v>0</v>
      </c>
      <c r="BH93" s="48">
        <f>+BI93+BL93</f>
        <v>0</v>
      </c>
      <c r="BI93" s="48">
        <f>BJ93+BK93</f>
        <v>0</v>
      </c>
      <c r="BJ93" s="93">
        <v>0</v>
      </c>
      <c r="BK93" s="93">
        <v>0</v>
      </c>
      <c r="BL93" s="48">
        <f>BM93+BN93</f>
        <v>0</v>
      </c>
      <c r="BM93" s="93">
        <v>0</v>
      </c>
      <c r="BN93" s="93">
        <v>0</v>
      </c>
      <c r="BO93" s="48">
        <f>+BP93+BS93</f>
        <v>0</v>
      </c>
      <c r="BP93" s="48">
        <f>BQ93+BR93</f>
        <v>0</v>
      </c>
      <c r="BQ93" s="93">
        <v>0</v>
      </c>
      <c r="BR93" s="93">
        <v>0</v>
      </c>
      <c r="BS93" s="48">
        <f>BT93+BU93</f>
        <v>0</v>
      </c>
      <c r="BT93" s="93">
        <v>0</v>
      </c>
      <c r="BU93" s="93">
        <v>0</v>
      </c>
      <c r="BV93" s="48">
        <f>+BW93+BZ93</f>
        <v>0</v>
      </c>
      <c r="BW93" s="48">
        <f>BX93+BY93</f>
        <v>0</v>
      </c>
      <c r="BX93" s="93">
        <v>0</v>
      </c>
      <c r="BY93" s="93">
        <v>0</v>
      </c>
      <c r="BZ93" s="48">
        <f>CA93+CB93</f>
        <v>0</v>
      </c>
      <c r="CA93" s="93">
        <v>0</v>
      </c>
      <c r="CB93" s="93">
        <v>0</v>
      </c>
      <c r="CC93" s="48">
        <f>+CD93+CG93</f>
        <v>0</v>
      </c>
      <c r="CD93" s="48">
        <f>CE93+CF93</f>
        <v>0</v>
      </c>
      <c r="CE93" s="93">
        <f t="shared" si="1309"/>
        <v>0</v>
      </c>
      <c r="CF93" s="93">
        <f t="shared" si="1309"/>
        <v>0</v>
      </c>
      <c r="CG93" s="48">
        <f>CH93+CI93</f>
        <v>0</v>
      </c>
      <c r="CH93" s="93">
        <f t="shared" si="1310"/>
        <v>0</v>
      </c>
      <c r="CI93" s="93">
        <f t="shared" si="1310"/>
        <v>0</v>
      </c>
      <c r="CJ93" s="48">
        <f>+CK93+CN93</f>
        <v>0</v>
      </c>
      <c r="CK93" s="48">
        <f>CL93+CM93</f>
        <v>0</v>
      </c>
      <c r="CL93" s="93">
        <v>0</v>
      </c>
      <c r="CM93" s="93">
        <v>0</v>
      </c>
      <c r="CN93" s="48">
        <f>CO93+CP93</f>
        <v>0</v>
      </c>
      <c r="CO93" s="93">
        <v>0</v>
      </c>
      <c r="CP93" s="93">
        <v>0</v>
      </c>
      <c r="CQ93" s="48">
        <f>+CR93+CU93</f>
        <v>0</v>
      </c>
      <c r="CR93" s="48">
        <f>CS93+CT93</f>
        <v>0</v>
      </c>
      <c r="CS93" s="93">
        <v>0</v>
      </c>
      <c r="CT93" s="93">
        <v>0</v>
      </c>
      <c r="CU93" s="48">
        <f>CV93+CW93</f>
        <v>0</v>
      </c>
      <c r="CV93" s="93">
        <v>0</v>
      </c>
      <c r="CW93" s="93">
        <v>0</v>
      </c>
      <c r="CX93" s="48">
        <f>+CY93+DB93</f>
        <v>0</v>
      </c>
      <c r="CY93" s="48">
        <f>CZ93+DA93</f>
        <v>0</v>
      </c>
      <c r="CZ93" s="93">
        <v>0</v>
      </c>
      <c r="DA93" s="93">
        <v>0</v>
      </c>
      <c r="DB93" s="48">
        <f>DC93+DD93</f>
        <v>0</v>
      </c>
      <c r="DC93" s="93">
        <v>0</v>
      </c>
      <c r="DD93" s="93">
        <v>0</v>
      </c>
      <c r="DE93" s="48">
        <f>+DF93+DI93</f>
        <v>0</v>
      </c>
      <c r="DF93" s="48">
        <f>DG93+DH93</f>
        <v>0</v>
      </c>
      <c r="DG93" s="93">
        <f t="shared" si="1311"/>
        <v>0</v>
      </c>
      <c r="DH93" s="93">
        <f t="shared" si="1311"/>
        <v>0</v>
      </c>
      <c r="DI93" s="48">
        <f>DJ93+DK93</f>
        <v>0</v>
      </c>
      <c r="DJ93" s="93">
        <f t="shared" si="1312"/>
        <v>0</v>
      </c>
      <c r="DK93" s="93">
        <f t="shared" si="1312"/>
        <v>0</v>
      </c>
      <c r="DL93" s="48">
        <f>+DM93+DP93</f>
        <v>0</v>
      </c>
      <c r="DM93" s="48">
        <f>DN93+DO93</f>
        <v>0</v>
      </c>
      <c r="DN93" s="93">
        <f t="shared" si="1313"/>
        <v>0</v>
      </c>
      <c r="DO93" s="93">
        <f t="shared" si="1313"/>
        <v>0</v>
      </c>
      <c r="DP93" s="48">
        <f>DQ93+DR93</f>
        <v>0</v>
      </c>
      <c r="DQ93" s="93">
        <f t="shared" si="1314"/>
        <v>0</v>
      </c>
      <c r="DR93" s="93">
        <f t="shared" si="1314"/>
        <v>0</v>
      </c>
    </row>
    <row r="94" spans="1:122" s="3" customFormat="1" ht="15" customHeight="1" x14ac:dyDescent="0.25">
      <c r="A94" s="52"/>
      <c r="B94" s="50"/>
      <c r="C94" s="51" t="s">
        <v>82</v>
      </c>
      <c r="D94" s="48">
        <f t="shared" si="1225"/>
        <v>0</v>
      </c>
      <c r="E94" s="48">
        <f>SUM(F94:G94)</f>
        <v>0</v>
      </c>
      <c r="F94" s="48">
        <f>SUM(F95:F96)</f>
        <v>0</v>
      </c>
      <c r="G94" s="48">
        <f>SUM(G95:G96)</f>
        <v>0</v>
      </c>
      <c r="H94" s="48">
        <f>SUM(I94:J94)</f>
        <v>0</v>
      </c>
      <c r="I94" s="48">
        <f>SUM(I95:I96)</f>
        <v>0</v>
      </c>
      <c r="J94" s="48">
        <f>SUM(J95:J96)</f>
        <v>0</v>
      </c>
      <c r="K94" s="48">
        <f t="shared" si="1226"/>
        <v>0</v>
      </c>
      <c r="L94" s="48">
        <f t="shared" ref="L94" si="1315">SUM(M94:N94)</f>
        <v>0</v>
      </c>
      <c r="M94" s="48">
        <f>SUM(M95:M96)</f>
        <v>0</v>
      </c>
      <c r="N94" s="48">
        <f>SUM(N95:N96)</f>
        <v>0</v>
      </c>
      <c r="O94" s="48">
        <f t="shared" ref="O94" si="1316">SUM(P94:Q94)</f>
        <v>0</v>
      </c>
      <c r="P94" s="48">
        <f>SUM(P95:P96)</f>
        <v>0</v>
      </c>
      <c r="Q94" s="48">
        <f>SUM(Q95:Q96)</f>
        <v>0</v>
      </c>
      <c r="R94" s="48">
        <f t="shared" si="1231"/>
        <v>0</v>
      </c>
      <c r="S94" s="48">
        <f t="shared" ref="S94" si="1317">SUM(T94:U94)</f>
        <v>0</v>
      </c>
      <c r="T94" s="48">
        <f>SUM(T95:T96)</f>
        <v>0</v>
      </c>
      <c r="U94" s="48">
        <f>SUM(U95:U96)</f>
        <v>0</v>
      </c>
      <c r="V94" s="48">
        <f t="shared" ref="V94" si="1318">SUM(W94:X94)</f>
        <v>0</v>
      </c>
      <c r="W94" s="48">
        <f>SUM(W95:W96)</f>
        <v>0</v>
      </c>
      <c r="X94" s="48">
        <f>SUM(X95:X96)</f>
        <v>0</v>
      </c>
      <c r="Y94" s="48">
        <f t="shared" ref="Y94" si="1319">+Z94+AC94</f>
        <v>0</v>
      </c>
      <c r="Z94" s="48">
        <f t="shared" ref="Z94" si="1320">SUM(AA94:AB94)</f>
        <v>0</v>
      </c>
      <c r="AA94" s="48">
        <f>SUM(AA95:AA96)</f>
        <v>0</v>
      </c>
      <c r="AB94" s="48">
        <f>SUM(AB95:AB96)</f>
        <v>0</v>
      </c>
      <c r="AC94" s="48">
        <f t="shared" ref="AC94" si="1321">SUM(AD94:AE94)</f>
        <v>0</v>
      </c>
      <c r="AD94" s="48">
        <f>SUM(AD95:AD96)</f>
        <v>0</v>
      </c>
      <c r="AE94" s="48">
        <f>SUM(AE95:AE96)</f>
        <v>0</v>
      </c>
      <c r="AF94" s="48">
        <f t="shared" si="1241"/>
        <v>0</v>
      </c>
      <c r="AG94" s="48">
        <f t="shared" ref="AG94" si="1322">SUM(AH94:AI94)</f>
        <v>0</v>
      </c>
      <c r="AH94" s="48">
        <f>SUM(AH95:AH96)</f>
        <v>0</v>
      </c>
      <c r="AI94" s="48">
        <f>SUM(AI95:AI96)</f>
        <v>0</v>
      </c>
      <c r="AJ94" s="48">
        <f t="shared" ref="AJ94" si="1323">SUM(AK94:AL94)</f>
        <v>0</v>
      </c>
      <c r="AK94" s="48">
        <f>SUM(AK95:AK96)</f>
        <v>0</v>
      </c>
      <c r="AL94" s="48">
        <f>SUM(AL95:AL96)</f>
        <v>0</v>
      </c>
      <c r="AM94" s="48">
        <f t="shared" si="1246"/>
        <v>0</v>
      </c>
      <c r="AN94" s="48">
        <f t="shared" ref="AN94" si="1324">SUM(AO94:AP94)</f>
        <v>0</v>
      </c>
      <c r="AO94" s="48">
        <f>SUM(AO95:AO96)</f>
        <v>0</v>
      </c>
      <c r="AP94" s="48">
        <f>SUM(AP95:AP96)</f>
        <v>0</v>
      </c>
      <c r="AQ94" s="48">
        <f t="shared" ref="AQ94" si="1325">SUM(AR94:AS94)</f>
        <v>0</v>
      </c>
      <c r="AR94" s="48">
        <f>SUM(AR95:AR96)</f>
        <v>0</v>
      </c>
      <c r="AS94" s="48">
        <f>SUM(AS95:AS96)</f>
        <v>0</v>
      </c>
      <c r="AT94" s="48">
        <f t="shared" si="1251"/>
        <v>0</v>
      </c>
      <c r="AU94" s="48">
        <f t="shared" ref="AU94" si="1326">SUM(AV94:AW94)</f>
        <v>0</v>
      </c>
      <c r="AV94" s="48">
        <f>SUM(AV95:AV96)</f>
        <v>0</v>
      </c>
      <c r="AW94" s="48">
        <f>SUM(AW95:AW96)</f>
        <v>0</v>
      </c>
      <c r="AX94" s="48">
        <f>SUM(AY94:AZ94)</f>
        <v>0</v>
      </c>
      <c r="AY94" s="48">
        <f>SUM(AY95:AY96)</f>
        <v>0</v>
      </c>
      <c r="AZ94" s="48">
        <f>SUM(AZ95:AZ96)</f>
        <v>0</v>
      </c>
      <c r="BA94" s="48">
        <f t="shared" si="1255"/>
        <v>0</v>
      </c>
      <c r="BB94" s="48">
        <f t="shared" ref="BB94" si="1327">SUM(BC94:BD94)</f>
        <v>0</v>
      </c>
      <c r="BC94" s="48">
        <f>SUM(BC95:BC96)</f>
        <v>0</v>
      </c>
      <c r="BD94" s="48">
        <f>SUM(BD95:BD96)</f>
        <v>0</v>
      </c>
      <c r="BE94" s="48">
        <f t="shared" ref="BE94" si="1328">SUM(BF94:BG94)</f>
        <v>0</v>
      </c>
      <c r="BF94" s="48">
        <f>SUM(BF95:BF96)</f>
        <v>0</v>
      </c>
      <c r="BG94" s="48">
        <f>SUM(BG95:BG96)</f>
        <v>0</v>
      </c>
      <c r="BH94" s="48">
        <f t="shared" si="1260"/>
        <v>86.83</v>
      </c>
      <c r="BI94" s="48">
        <f t="shared" ref="BI94" si="1329">SUM(BJ94:BK94)</f>
        <v>86.83</v>
      </c>
      <c r="BJ94" s="48">
        <f>SUM(BJ95:BJ96)</f>
        <v>25.77</v>
      </c>
      <c r="BK94" s="48">
        <f>SUM(BK95:BK96)</f>
        <v>61.059999999999995</v>
      </c>
      <c r="BL94" s="48">
        <f t="shared" ref="BL94" si="1330">SUM(BM94:BN94)</f>
        <v>0</v>
      </c>
      <c r="BM94" s="48">
        <f>SUM(BM95:BM96)</f>
        <v>0</v>
      </c>
      <c r="BN94" s="48">
        <f>SUM(BN95:BN96)</f>
        <v>0</v>
      </c>
      <c r="BO94" s="48">
        <f t="shared" si="1265"/>
        <v>242.19</v>
      </c>
      <c r="BP94" s="48">
        <f t="shared" ref="BP94" si="1331">SUM(BQ94:BR94)</f>
        <v>242.19</v>
      </c>
      <c r="BQ94" s="48">
        <f>SUM(BQ95:BQ96)</f>
        <v>61.78</v>
      </c>
      <c r="BR94" s="48">
        <f>SUM(BR95:BR96)</f>
        <v>180.41</v>
      </c>
      <c r="BS94" s="48">
        <f t="shared" ref="BS94" si="1332">SUM(BT94:BU94)</f>
        <v>0</v>
      </c>
      <c r="BT94" s="48">
        <f>SUM(BT95:BT96)</f>
        <v>0</v>
      </c>
      <c r="BU94" s="48">
        <f>SUM(BU95:BU96)</f>
        <v>0</v>
      </c>
      <c r="BV94" s="48">
        <f t="shared" si="1270"/>
        <v>167.39</v>
      </c>
      <c r="BW94" s="48">
        <f t="shared" ref="BW94" si="1333">SUM(BX94:BY94)</f>
        <v>167.39</v>
      </c>
      <c r="BX94" s="48">
        <f>SUM(BX95:BX96)</f>
        <v>79.19</v>
      </c>
      <c r="BY94" s="48">
        <f>SUM(BY95:BY96)</f>
        <v>88.2</v>
      </c>
      <c r="BZ94" s="48">
        <f t="shared" ref="BZ94" si="1334">SUM(CA94:CB94)</f>
        <v>0</v>
      </c>
      <c r="CA94" s="48">
        <f>SUM(CA95:CA96)</f>
        <v>0</v>
      </c>
      <c r="CB94" s="48">
        <f>SUM(CB95:CB96)</f>
        <v>0</v>
      </c>
      <c r="CC94" s="48">
        <f t="shared" si="1275"/>
        <v>496.41</v>
      </c>
      <c r="CD94" s="48">
        <f t="shared" ref="CD94" si="1335">SUM(CE94:CF94)</f>
        <v>496.41</v>
      </c>
      <c r="CE94" s="48">
        <f>SUM(CE95:CE96)</f>
        <v>166.74</v>
      </c>
      <c r="CF94" s="48">
        <f>SUM(CF95:CF96)</f>
        <v>329.67</v>
      </c>
      <c r="CG94" s="48">
        <f t="shared" ref="CG94" si="1336">SUM(CH94:CI94)</f>
        <v>0</v>
      </c>
      <c r="CH94" s="48">
        <f>SUM(CH95:CH96)</f>
        <v>0</v>
      </c>
      <c r="CI94" s="48">
        <f>SUM(CI95:CI96)</f>
        <v>0</v>
      </c>
      <c r="CJ94" s="48">
        <f t="shared" si="1280"/>
        <v>127.54999999999998</v>
      </c>
      <c r="CK94" s="48">
        <f t="shared" ref="CK94" si="1337">SUM(CL94:CM94)</f>
        <v>127.54999999999998</v>
      </c>
      <c r="CL94" s="48">
        <f>SUM(CL95:CL96)</f>
        <v>65.679999999999993</v>
      </c>
      <c r="CM94" s="48">
        <f>SUM(CM95:CM96)</f>
        <v>61.87</v>
      </c>
      <c r="CN94" s="48">
        <f t="shared" ref="CN94" si="1338">SUM(CO94:CP94)</f>
        <v>0</v>
      </c>
      <c r="CO94" s="48">
        <f>SUM(CO95:CO96)</f>
        <v>0</v>
      </c>
      <c r="CP94" s="48">
        <f>SUM(CP95:CP96)</f>
        <v>0</v>
      </c>
      <c r="CQ94" s="48">
        <f t="shared" si="1285"/>
        <v>89.81</v>
      </c>
      <c r="CR94" s="48">
        <f t="shared" ref="CR94" si="1339">SUM(CS94:CT94)</f>
        <v>89.81</v>
      </c>
      <c r="CS94" s="48">
        <f>SUM(CS95:CS96)</f>
        <v>41.82</v>
      </c>
      <c r="CT94" s="48">
        <f>SUM(CT95:CT96)</f>
        <v>47.99</v>
      </c>
      <c r="CU94" s="48">
        <f t="shared" ref="CU94" si="1340">SUM(CV94:CW94)</f>
        <v>0</v>
      </c>
      <c r="CV94" s="48">
        <f>SUM(CV95:CV96)</f>
        <v>0</v>
      </c>
      <c r="CW94" s="48">
        <f>SUM(CW95:CW96)</f>
        <v>0</v>
      </c>
      <c r="CX94" s="48">
        <f t="shared" si="1290"/>
        <v>103.16000000000003</v>
      </c>
      <c r="CY94" s="48">
        <f t="shared" ref="CY94" si="1341">SUM(CZ94:DA94)</f>
        <v>103.16000000000003</v>
      </c>
      <c r="CZ94" s="48">
        <f>SUM(CZ95:CZ96)</f>
        <v>31.32</v>
      </c>
      <c r="DA94" s="48">
        <f>SUM(DA95:DA96)</f>
        <v>71.840000000000018</v>
      </c>
      <c r="DB94" s="48">
        <f t="shared" ref="DB94" si="1342">SUM(DC94:DD94)</f>
        <v>0</v>
      </c>
      <c r="DC94" s="48">
        <f>SUM(DC95:DC96)</f>
        <v>0</v>
      </c>
      <c r="DD94" s="48">
        <f>SUM(DD95:DD96)</f>
        <v>0</v>
      </c>
      <c r="DE94" s="48">
        <f t="shared" si="1295"/>
        <v>320.52</v>
      </c>
      <c r="DF94" s="48">
        <f t="shared" ref="DF94" si="1343">SUM(DG94:DH94)</f>
        <v>320.52</v>
      </c>
      <c r="DG94" s="48">
        <f>SUM(DG95:DG96)</f>
        <v>138.82</v>
      </c>
      <c r="DH94" s="48">
        <f>SUM(DH95:DH96)</f>
        <v>181.70000000000002</v>
      </c>
      <c r="DI94" s="48">
        <f t="shared" ref="DI94" si="1344">SUM(DJ94:DK94)</f>
        <v>0</v>
      </c>
      <c r="DJ94" s="48">
        <f>SUM(DJ95:DJ96)</f>
        <v>0</v>
      </c>
      <c r="DK94" s="48">
        <f>SUM(DK95:DK96)</f>
        <v>0</v>
      </c>
      <c r="DL94" s="48">
        <f t="shared" ref="DL94:DL97" si="1345">+DM94+DP94</f>
        <v>816.93000000000006</v>
      </c>
      <c r="DM94" s="48">
        <f>SUM(DN94:DO94)</f>
        <v>816.93000000000006</v>
      </c>
      <c r="DN94" s="48">
        <f>SUM(DN95:DN96)</f>
        <v>305.56</v>
      </c>
      <c r="DO94" s="48">
        <f>SUM(DO95:DO96)</f>
        <v>511.37</v>
      </c>
      <c r="DP94" s="48">
        <f>SUM(DQ94:DR94)</f>
        <v>0</v>
      </c>
      <c r="DQ94" s="48">
        <f>SUM(DQ95:DQ96)</f>
        <v>0</v>
      </c>
      <c r="DR94" s="48">
        <f>SUM(DR95:DR96)</f>
        <v>0</v>
      </c>
    </row>
    <row r="95" spans="1:122" s="3" customFormat="1" ht="15" customHeight="1" x14ac:dyDescent="0.25">
      <c r="A95" s="52"/>
      <c r="B95" s="50"/>
      <c r="C95" s="54" t="s">
        <v>83</v>
      </c>
      <c r="D95" s="48">
        <f>+E95+H95</f>
        <v>0</v>
      </c>
      <c r="E95" s="48">
        <f>F95+G95</f>
        <v>0</v>
      </c>
      <c r="F95" s="93">
        <v>0</v>
      </c>
      <c r="G95" s="93">
        <v>0</v>
      </c>
      <c r="H95" s="48">
        <f>I95+J95</f>
        <v>0</v>
      </c>
      <c r="I95" s="93">
        <v>0</v>
      </c>
      <c r="J95" s="93">
        <v>0</v>
      </c>
      <c r="K95" s="48">
        <f>+L95+O95</f>
        <v>0</v>
      </c>
      <c r="L95" s="48">
        <f>M95+N95</f>
        <v>0</v>
      </c>
      <c r="M95" s="93">
        <v>0</v>
      </c>
      <c r="N95" s="93">
        <v>0</v>
      </c>
      <c r="O95" s="48">
        <f>P95+Q95</f>
        <v>0</v>
      </c>
      <c r="P95" s="93">
        <v>0</v>
      </c>
      <c r="Q95" s="93">
        <v>0</v>
      </c>
      <c r="R95" s="48">
        <f>+S95+V95</f>
        <v>0</v>
      </c>
      <c r="S95" s="48">
        <f>T95+U95</f>
        <v>0</v>
      </c>
      <c r="T95" s="93">
        <v>0</v>
      </c>
      <c r="U95" s="93">
        <v>0</v>
      </c>
      <c r="V95" s="48">
        <f>W95+X95</f>
        <v>0</v>
      </c>
      <c r="W95" s="93">
        <v>0</v>
      </c>
      <c r="X95" s="93">
        <v>0</v>
      </c>
      <c r="Y95" s="48">
        <f>+Z95+AC95</f>
        <v>0</v>
      </c>
      <c r="Z95" s="48">
        <f>AA95+AB95</f>
        <v>0</v>
      </c>
      <c r="AA95" s="93">
        <f>+F95+M95+T95</f>
        <v>0</v>
      </c>
      <c r="AB95" s="93">
        <f>+G95+N95+U95</f>
        <v>0</v>
      </c>
      <c r="AC95" s="48">
        <f>AD95+AE95</f>
        <v>0</v>
      </c>
      <c r="AD95" s="93">
        <f>+I95+P95+W95</f>
        <v>0</v>
      </c>
      <c r="AE95" s="93">
        <f>+J95+Q95+X95</f>
        <v>0</v>
      </c>
      <c r="AF95" s="48">
        <f>+AG95+AJ95</f>
        <v>0</v>
      </c>
      <c r="AG95" s="48">
        <f>AH95+AI95</f>
        <v>0</v>
      </c>
      <c r="AH95" s="93">
        <v>0</v>
      </c>
      <c r="AI95" s="93">
        <v>0</v>
      </c>
      <c r="AJ95" s="48">
        <f>AK95+AL95</f>
        <v>0</v>
      </c>
      <c r="AK95" s="93">
        <v>0</v>
      </c>
      <c r="AL95" s="93">
        <v>0</v>
      </c>
      <c r="AM95" s="48">
        <f>+AN95+AQ95</f>
        <v>0</v>
      </c>
      <c r="AN95" s="48">
        <f>AO95+AP95</f>
        <v>0</v>
      </c>
      <c r="AO95" s="93">
        <v>0</v>
      </c>
      <c r="AP95" s="93">
        <v>0</v>
      </c>
      <c r="AQ95" s="48">
        <f>AR95+AS95</f>
        <v>0</v>
      </c>
      <c r="AR95" s="93">
        <v>0</v>
      </c>
      <c r="AS95" s="93">
        <v>0</v>
      </c>
      <c r="AT95" s="48">
        <f>+AU95+AX95</f>
        <v>0</v>
      </c>
      <c r="AU95" s="48">
        <f>AV95+AW95</f>
        <v>0</v>
      </c>
      <c r="AV95" s="93">
        <v>0</v>
      </c>
      <c r="AW95" s="93">
        <v>0</v>
      </c>
      <c r="AX95" s="48">
        <f>AY95+AZ95</f>
        <v>0</v>
      </c>
      <c r="AY95" s="93">
        <v>0</v>
      </c>
      <c r="AZ95" s="93">
        <v>0</v>
      </c>
      <c r="BA95" s="48">
        <f>+BB95+BE95</f>
        <v>0</v>
      </c>
      <c r="BB95" s="48">
        <f>BC95+BD95</f>
        <v>0</v>
      </c>
      <c r="BC95" s="93">
        <f>+AH95+AO95+AV95</f>
        <v>0</v>
      </c>
      <c r="BD95" s="93">
        <f>+AI95+AP95+AW95</f>
        <v>0</v>
      </c>
      <c r="BE95" s="48">
        <f>BF95+BG95</f>
        <v>0</v>
      </c>
      <c r="BF95" s="93">
        <f>+AK95+AR95+AY95</f>
        <v>0</v>
      </c>
      <c r="BG95" s="93">
        <f>+AL95+AS95+AZ95</f>
        <v>0</v>
      </c>
      <c r="BH95" s="48">
        <f>+BI95+BL95</f>
        <v>86.83</v>
      </c>
      <c r="BI95" s="48">
        <f>BJ95+BK95</f>
        <v>86.83</v>
      </c>
      <c r="BJ95" s="93">
        <v>25.77</v>
      </c>
      <c r="BK95" s="93">
        <v>61.059999999999995</v>
      </c>
      <c r="BL95" s="48">
        <f>BM95+BN95</f>
        <v>0</v>
      </c>
      <c r="BM95" s="93">
        <v>0</v>
      </c>
      <c r="BN95" s="93">
        <v>0</v>
      </c>
      <c r="BO95" s="48">
        <f>+BP95+BS95</f>
        <v>242.19</v>
      </c>
      <c r="BP95" s="48">
        <f>BQ95+BR95</f>
        <v>242.19</v>
      </c>
      <c r="BQ95" s="93">
        <v>61.78</v>
      </c>
      <c r="BR95" s="93">
        <v>180.41</v>
      </c>
      <c r="BS95" s="48">
        <f>BT95+BU95</f>
        <v>0</v>
      </c>
      <c r="BT95" s="93">
        <v>0</v>
      </c>
      <c r="BU95" s="93">
        <v>0</v>
      </c>
      <c r="BV95" s="48">
        <f>+BW95+BZ95</f>
        <v>167.39</v>
      </c>
      <c r="BW95" s="48">
        <f>BX95+BY95</f>
        <v>167.39</v>
      </c>
      <c r="BX95" s="93">
        <v>79.19</v>
      </c>
      <c r="BY95" s="93">
        <v>88.2</v>
      </c>
      <c r="BZ95" s="48">
        <f>CA95+CB95</f>
        <v>0</v>
      </c>
      <c r="CA95" s="93">
        <v>0</v>
      </c>
      <c r="CB95" s="93">
        <v>0</v>
      </c>
      <c r="CC95" s="48">
        <f>+CD95+CG95</f>
        <v>496.41</v>
      </c>
      <c r="CD95" s="48">
        <f>CE95+CF95</f>
        <v>496.41</v>
      </c>
      <c r="CE95" s="93">
        <f>+BJ95+BQ95+BX95</f>
        <v>166.74</v>
      </c>
      <c r="CF95" s="93">
        <f>+BK95+BR95+BY95</f>
        <v>329.67</v>
      </c>
      <c r="CG95" s="48">
        <f>CH95+CI95</f>
        <v>0</v>
      </c>
      <c r="CH95" s="93">
        <f>+BM95+BT95+CA95</f>
        <v>0</v>
      </c>
      <c r="CI95" s="93">
        <f>+BN95+BU95+CB95</f>
        <v>0</v>
      </c>
      <c r="CJ95" s="48">
        <f>+CK95+CN95</f>
        <v>127.54999999999998</v>
      </c>
      <c r="CK95" s="48">
        <f>CL95+CM95</f>
        <v>127.54999999999998</v>
      </c>
      <c r="CL95" s="93">
        <v>65.679999999999993</v>
      </c>
      <c r="CM95" s="93">
        <v>61.87</v>
      </c>
      <c r="CN95" s="48">
        <f>CO95+CP95</f>
        <v>0</v>
      </c>
      <c r="CO95" s="93">
        <v>0</v>
      </c>
      <c r="CP95" s="93">
        <v>0</v>
      </c>
      <c r="CQ95" s="48">
        <f>+CR95+CU95</f>
        <v>89.81</v>
      </c>
      <c r="CR95" s="48">
        <f>CS95+CT95</f>
        <v>89.81</v>
      </c>
      <c r="CS95" s="93">
        <v>41.82</v>
      </c>
      <c r="CT95" s="93">
        <v>47.99</v>
      </c>
      <c r="CU95" s="48">
        <f>CV95+CW95</f>
        <v>0</v>
      </c>
      <c r="CV95" s="93">
        <v>0</v>
      </c>
      <c r="CW95" s="93">
        <v>0</v>
      </c>
      <c r="CX95" s="48">
        <f>+CY95+DB95</f>
        <v>103.16000000000003</v>
      </c>
      <c r="CY95" s="48">
        <f>CZ95+DA95</f>
        <v>103.16000000000003</v>
      </c>
      <c r="CZ95" s="93">
        <v>31.32</v>
      </c>
      <c r="DA95" s="93">
        <v>71.840000000000018</v>
      </c>
      <c r="DB95" s="48">
        <f>DC95+DD95</f>
        <v>0</v>
      </c>
      <c r="DC95" s="93">
        <v>0</v>
      </c>
      <c r="DD95" s="93">
        <v>0</v>
      </c>
      <c r="DE95" s="48">
        <f>+DF95+DI95</f>
        <v>320.52</v>
      </c>
      <c r="DF95" s="48">
        <f>DG95+DH95</f>
        <v>320.52</v>
      </c>
      <c r="DG95" s="93">
        <f>+CL95+CS95+CZ95</f>
        <v>138.82</v>
      </c>
      <c r="DH95" s="93">
        <f>+CM95+CT95+DA95</f>
        <v>181.70000000000002</v>
      </c>
      <c r="DI95" s="48">
        <f>DJ95+DK95</f>
        <v>0</v>
      </c>
      <c r="DJ95" s="93">
        <f>+CO95+CV95+DC95</f>
        <v>0</v>
      </c>
      <c r="DK95" s="93">
        <f>+CP95+CW95+DD95</f>
        <v>0</v>
      </c>
      <c r="DL95" s="48">
        <f>+DM95+DP95</f>
        <v>816.93000000000006</v>
      </c>
      <c r="DM95" s="48">
        <f>DN95+DO95</f>
        <v>816.93000000000006</v>
      </c>
      <c r="DN95" s="93">
        <f>AA95+BC95+CE95+DG95</f>
        <v>305.56</v>
      </c>
      <c r="DO95" s="93">
        <f>AB95+BD95+CF95+DH95</f>
        <v>511.37</v>
      </c>
      <c r="DP95" s="48">
        <f>DQ95+DR95</f>
        <v>0</v>
      </c>
      <c r="DQ95" s="93">
        <f>AD95+BF95+CH95+DJ95</f>
        <v>0</v>
      </c>
      <c r="DR95" s="93">
        <f>AE95+BG95+CI95+DK95</f>
        <v>0</v>
      </c>
    </row>
    <row r="96" spans="1:122" s="3" customFormat="1" ht="15" customHeight="1" x14ac:dyDescent="0.25">
      <c r="A96" s="52"/>
      <c r="B96" s="50"/>
      <c r="C96" s="54" t="s">
        <v>84</v>
      </c>
      <c r="D96" s="48">
        <f>+E96+H96</f>
        <v>0</v>
      </c>
      <c r="E96" s="48">
        <f>F96+G96</f>
        <v>0</v>
      </c>
      <c r="F96" s="93">
        <v>0</v>
      </c>
      <c r="G96" s="93">
        <v>0</v>
      </c>
      <c r="H96" s="48">
        <f>I96+J96</f>
        <v>0</v>
      </c>
      <c r="I96" s="93">
        <v>0</v>
      </c>
      <c r="J96" s="93">
        <v>0</v>
      </c>
      <c r="K96" s="48">
        <f>+L96+O96</f>
        <v>0</v>
      </c>
      <c r="L96" s="48">
        <f>M96+N96</f>
        <v>0</v>
      </c>
      <c r="M96" s="93">
        <v>0</v>
      </c>
      <c r="N96" s="93">
        <v>0</v>
      </c>
      <c r="O96" s="48">
        <f>P96+Q96</f>
        <v>0</v>
      </c>
      <c r="P96" s="93">
        <v>0</v>
      </c>
      <c r="Q96" s="93">
        <v>0</v>
      </c>
      <c r="R96" s="48">
        <f>+S96+V96</f>
        <v>0</v>
      </c>
      <c r="S96" s="48">
        <f>T96+U96</f>
        <v>0</v>
      </c>
      <c r="T96" s="93">
        <v>0</v>
      </c>
      <c r="U96" s="93">
        <v>0</v>
      </c>
      <c r="V96" s="48">
        <f>W96+X96</f>
        <v>0</v>
      </c>
      <c r="W96" s="93">
        <v>0</v>
      </c>
      <c r="X96" s="93">
        <v>0</v>
      </c>
      <c r="Y96" s="48">
        <f>+Z96+AC96</f>
        <v>0</v>
      </c>
      <c r="Z96" s="48">
        <f>AA96+AB96</f>
        <v>0</v>
      </c>
      <c r="AA96" s="93">
        <f>+F96+M96+T96</f>
        <v>0</v>
      </c>
      <c r="AB96" s="93">
        <f>+G96+N96+U96</f>
        <v>0</v>
      </c>
      <c r="AC96" s="48">
        <f>AD96+AE96</f>
        <v>0</v>
      </c>
      <c r="AD96" s="93">
        <f>+I96+P96+W96</f>
        <v>0</v>
      </c>
      <c r="AE96" s="93">
        <f>+J96+Q96+X96</f>
        <v>0</v>
      </c>
      <c r="AF96" s="48">
        <f>+AG96+AJ96</f>
        <v>0</v>
      </c>
      <c r="AG96" s="48">
        <f>AH96+AI96</f>
        <v>0</v>
      </c>
      <c r="AH96" s="93">
        <v>0</v>
      </c>
      <c r="AI96" s="93">
        <v>0</v>
      </c>
      <c r="AJ96" s="48">
        <f>AK96+AL96</f>
        <v>0</v>
      </c>
      <c r="AK96" s="93">
        <v>0</v>
      </c>
      <c r="AL96" s="93">
        <v>0</v>
      </c>
      <c r="AM96" s="48">
        <f>+AN96+AQ96</f>
        <v>0</v>
      </c>
      <c r="AN96" s="48">
        <f>AO96+AP96</f>
        <v>0</v>
      </c>
      <c r="AO96" s="93">
        <v>0</v>
      </c>
      <c r="AP96" s="93">
        <v>0</v>
      </c>
      <c r="AQ96" s="48">
        <f>AR96+AS96</f>
        <v>0</v>
      </c>
      <c r="AR96" s="93">
        <v>0</v>
      </c>
      <c r="AS96" s="93">
        <v>0</v>
      </c>
      <c r="AT96" s="48">
        <f>+AU96+AX96</f>
        <v>0</v>
      </c>
      <c r="AU96" s="48">
        <f>AV96+AW96</f>
        <v>0</v>
      </c>
      <c r="AV96" s="93">
        <v>0</v>
      </c>
      <c r="AW96" s="93">
        <v>0</v>
      </c>
      <c r="AX96" s="48">
        <f>AY96+AZ96</f>
        <v>0</v>
      </c>
      <c r="AY96" s="93">
        <v>0</v>
      </c>
      <c r="AZ96" s="93">
        <v>0</v>
      </c>
      <c r="BA96" s="48">
        <f>+BB96+BE96</f>
        <v>0</v>
      </c>
      <c r="BB96" s="48">
        <f>BC96+BD96</f>
        <v>0</v>
      </c>
      <c r="BC96" s="93">
        <f>+AH96+AO96+AV96</f>
        <v>0</v>
      </c>
      <c r="BD96" s="93">
        <f>+AI96+AP96+AW96</f>
        <v>0</v>
      </c>
      <c r="BE96" s="48">
        <f>BF96+BG96</f>
        <v>0</v>
      </c>
      <c r="BF96" s="93">
        <f>+AK96+AR96+AY96</f>
        <v>0</v>
      </c>
      <c r="BG96" s="93">
        <f>+AL96+AS96+AZ96</f>
        <v>0</v>
      </c>
      <c r="BH96" s="48">
        <f>+BI96+BL96</f>
        <v>0</v>
      </c>
      <c r="BI96" s="48">
        <f>BJ96+BK96</f>
        <v>0</v>
      </c>
      <c r="BJ96" s="93">
        <v>0</v>
      </c>
      <c r="BK96" s="93">
        <v>0</v>
      </c>
      <c r="BL96" s="48">
        <f>BM96+BN96</f>
        <v>0</v>
      </c>
      <c r="BM96" s="93">
        <v>0</v>
      </c>
      <c r="BN96" s="93">
        <v>0</v>
      </c>
      <c r="BO96" s="48">
        <f>+BP96+BS96</f>
        <v>0</v>
      </c>
      <c r="BP96" s="48">
        <f>BQ96+BR96</f>
        <v>0</v>
      </c>
      <c r="BQ96" s="93">
        <v>0</v>
      </c>
      <c r="BR96" s="93">
        <v>0</v>
      </c>
      <c r="BS96" s="48">
        <f>BT96+BU96</f>
        <v>0</v>
      </c>
      <c r="BT96" s="93">
        <v>0</v>
      </c>
      <c r="BU96" s="93">
        <v>0</v>
      </c>
      <c r="BV96" s="48">
        <f>+BW96+BZ96</f>
        <v>0</v>
      </c>
      <c r="BW96" s="48">
        <f>BX96+BY96</f>
        <v>0</v>
      </c>
      <c r="BX96" s="93">
        <v>0</v>
      </c>
      <c r="BY96" s="93">
        <v>0</v>
      </c>
      <c r="BZ96" s="48">
        <f>CA96+CB96</f>
        <v>0</v>
      </c>
      <c r="CA96" s="93">
        <v>0</v>
      </c>
      <c r="CB96" s="93">
        <v>0</v>
      </c>
      <c r="CC96" s="48">
        <f>+CD96+CG96</f>
        <v>0</v>
      </c>
      <c r="CD96" s="48">
        <f>CE96+CF96</f>
        <v>0</v>
      </c>
      <c r="CE96" s="93">
        <f>+BJ96+BQ96+BX96</f>
        <v>0</v>
      </c>
      <c r="CF96" s="93">
        <f>+BK96+BR96+BY96</f>
        <v>0</v>
      </c>
      <c r="CG96" s="48">
        <f>CH96+CI96</f>
        <v>0</v>
      </c>
      <c r="CH96" s="93">
        <f>+BM96+BT96+CA96</f>
        <v>0</v>
      </c>
      <c r="CI96" s="93">
        <f>+BN96+BU96+CB96</f>
        <v>0</v>
      </c>
      <c r="CJ96" s="48">
        <f>+CK96+CN96</f>
        <v>0</v>
      </c>
      <c r="CK96" s="48">
        <f>CL96+CM96</f>
        <v>0</v>
      </c>
      <c r="CL96" s="93">
        <v>0</v>
      </c>
      <c r="CM96" s="93">
        <v>0</v>
      </c>
      <c r="CN96" s="48">
        <f>CO96+CP96</f>
        <v>0</v>
      </c>
      <c r="CO96" s="93">
        <v>0</v>
      </c>
      <c r="CP96" s="93">
        <v>0</v>
      </c>
      <c r="CQ96" s="48">
        <f>+CR96+CU96</f>
        <v>0</v>
      </c>
      <c r="CR96" s="48">
        <f>CS96+CT96</f>
        <v>0</v>
      </c>
      <c r="CS96" s="93">
        <v>0</v>
      </c>
      <c r="CT96" s="93">
        <v>0</v>
      </c>
      <c r="CU96" s="48">
        <f>CV96+CW96</f>
        <v>0</v>
      </c>
      <c r="CV96" s="93">
        <v>0</v>
      </c>
      <c r="CW96" s="93">
        <v>0</v>
      </c>
      <c r="CX96" s="48">
        <f>+CY96+DB96</f>
        <v>0</v>
      </c>
      <c r="CY96" s="48">
        <f>CZ96+DA96</f>
        <v>0</v>
      </c>
      <c r="CZ96" s="93">
        <v>0</v>
      </c>
      <c r="DA96" s="93">
        <v>0</v>
      </c>
      <c r="DB96" s="48">
        <f>DC96+DD96</f>
        <v>0</v>
      </c>
      <c r="DC96" s="93">
        <v>0</v>
      </c>
      <c r="DD96" s="93">
        <v>0</v>
      </c>
      <c r="DE96" s="48">
        <f>+DF96+DI96</f>
        <v>0</v>
      </c>
      <c r="DF96" s="48">
        <f>DG96+DH96</f>
        <v>0</v>
      </c>
      <c r="DG96" s="93">
        <f>+CL96+CS96+CZ96</f>
        <v>0</v>
      </c>
      <c r="DH96" s="93">
        <f>+CM96+CT96+DA96</f>
        <v>0</v>
      </c>
      <c r="DI96" s="48">
        <f>DJ96+DK96</f>
        <v>0</v>
      </c>
      <c r="DJ96" s="93">
        <f>+CO96+CV96+DC96</f>
        <v>0</v>
      </c>
      <c r="DK96" s="93">
        <f>+CP96+CW96+DD96</f>
        <v>0</v>
      </c>
      <c r="DL96" s="48">
        <f>+DM96+DP96</f>
        <v>0</v>
      </c>
      <c r="DM96" s="48">
        <f>DN96+DO96</f>
        <v>0</v>
      </c>
      <c r="DN96" s="93">
        <f>AA96+BC96+CE96+DG96</f>
        <v>0</v>
      </c>
      <c r="DO96" s="93">
        <f>AB96+BD96+CF96+DH96</f>
        <v>0</v>
      </c>
      <c r="DP96" s="48">
        <f>DQ96+DR96</f>
        <v>0</v>
      </c>
      <c r="DQ96" s="93">
        <f>AD96+BF96+CH96+DJ96</f>
        <v>0</v>
      </c>
      <c r="DR96" s="93">
        <f>AE96+BG96+CI96+DK96</f>
        <v>0</v>
      </c>
    </row>
    <row r="97" spans="1:122" s="3" customFormat="1" ht="15" customHeight="1" x14ac:dyDescent="0.25">
      <c r="A97" s="52"/>
      <c r="B97" s="50"/>
      <c r="C97" s="51" t="s">
        <v>85</v>
      </c>
      <c r="D97" s="48">
        <f t="shared" ref="D97" si="1346">+E97+H97</f>
        <v>23021.510000000002</v>
      </c>
      <c r="E97" s="48">
        <f>SUM(F97:G97)</f>
        <v>23021.510000000002</v>
      </c>
      <c r="F97" s="48">
        <f>SUM(F98:F99)</f>
        <v>23002.47</v>
      </c>
      <c r="G97" s="48">
        <f>SUM(G98:G99)</f>
        <v>19.04</v>
      </c>
      <c r="H97" s="48">
        <f>SUM(I97:J97)</f>
        <v>0</v>
      </c>
      <c r="I97" s="48">
        <f>SUM(I98:I99)</f>
        <v>0</v>
      </c>
      <c r="J97" s="48">
        <f>SUM(J98:J99)</f>
        <v>0</v>
      </c>
      <c r="K97" s="48">
        <f t="shared" si="1226"/>
        <v>29508.129999999997</v>
      </c>
      <c r="L97" s="48">
        <f t="shared" ref="L97" si="1347">SUM(M97:N97)</f>
        <v>29508.129999999997</v>
      </c>
      <c r="M97" s="48">
        <f>SUM(M98:M99)</f>
        <v>29091.649999999998</v>
      </c>
      <c r="N97" s="48">
        <f>SUM(N98:N99)</f>
        <v>416.48</v>
      </c>
      <c r="O97" s="48">
        <f t="shared" ref="O97" si="1348">SUM(P97:Q97)</f>
        <v>0</v>
      </c>
      <c r="P97" s="48">
        <f>SUM(P98:P99)</f>
        <v>0</v>
      </c>
      <c r="Q97" s="48">
        <f>SUM(Q98:Q99)</f>
        <v>0</v>
      </c>
      <c r="R97" s="48">
        <f t="shared" si="1231"/>
        <v>34500.51</v>
      </c>
      <c r="S97" s="48">
        <f t="shared" ref="S97" si="1349">SUM(T97:U97)</f>
        <v>34500.51</v>
      </c>
      <c r="T97" s="48">
        <f>SUM(T98:T99)</f>
        <v>34381.33</v>
      </c>
      <c r="U97" s="48">
        <f>SUM(U98:U99)</f>
        <v>119.18</v>
      </c>
      <c r="V97" s="48">
        <f t="shared" ref="V97" si="1350">SUM(W97:X97)</f>
        <v>0</v>
      </c>
      <c r="W97" s="48">
        <f>SUM(W98:W99)</f>
        <v>0</v>
      </c>
      <c r="X97" s="48">
        <f>SUM(X98:X99)</f>
        <v>0</v>
      </c>
      <c r="Y97" s="48">
        <f t="shared" ref="Y97" si="1351">+Z97+AC97</f>
        <v>87030.15</v>
      </c>
      <c r="Z97" s="48">
        <f t="shared" ref="Z97" si="1352">SUM(AA97:AB97)</f>
        <v>87030.15</v>
      </c>
      <c r="AA97" s="48">
        <f>SUM(AA98:AA99)</f>
        <v>86475.45</v>
      </c>
      <c r="AB97" s="48">
        <f>SUM(AB98:AB99)</f>
        <v>554.70000000000005</v>
      </c>
      <c r="AC97" s="48">
        <f t="shared" ref="AC97" si="1353">SUM(AD97:AE97)</f>
        <v>0</v>
      </c>
      <c r="AD97" s="48">
        <f>SUM(AD98:AD99)</f>
        <v>0</v>
      </c>
      <c r="AE97" s="48">
        <f>SUM(AE98:AE99)</f>
        <v>0</v>
      </c>
      <c r="AF97" s="48">
        <f t="shared" si="1241"/>
        <v>21233.599999999999</v>
      </c>
      <c r="AG97" s="48">
        <f t="shared" ref="AG97" si="1354">SUM(AH97:AI97)</f>
        <v>21233.599999999999</v>
      </c>
      <c r="AH97" s="48">
        <f>SUM(AH98:AH99)</f>
        <v>20871.559999999998</v>
      </c>
      <c r="AI97" s="48">
        <f>SUM(AI98:AI99)</f>
        <v>362.04</v>
      </c>
      <c r="AJ97" s="48">
        <f t="shared" ref="AJ97" si="1355">SUM(AK97:AL97)</f>
        <v>0</v>
      </c>
      <c r="AK97" s="48">
        <f>SUM(AK98:AK99)</f>
        <v>0</v>
      </c>
      <c r="AL97" s="48">
        <f>SUM(AL98:AL99)</f>
        <v>0</v>
      </c>
      <c r="AM97" s="48">
        <f t="shared" si="1246"/>
        <v>30260.14</v>
      </c>
      <c r="AN97" s="48">
        <f t="shared" ref="AN97" si="1356">SUM(AO97:AP97)</f>
        <v>30260.14</v>
      </c>
      <c r="AO97" s="48">
        <f>SUM(AO98:AO99)</f>
        <v>30020.18</v>
      </c>
      <c r="AP97" s="48">
        <f>SUM(AP98:AP99)</f>
        <v>239.96000000000004</v>
      </c>
      <c r="AQ97" s="48">
        <f t="shared" ref="AQ97" si="1357">SUM(AR97:AS97)</f>
        <v>0</v>
      </c>
      <c r="AR97" s="48">
        <f>SUM(AR98:AR99)</f>
        <v>0</v>
      </c>
      <c r="AS97" s="48">
        <f>SUM(AS98:AS99)</f>
        <v>0</v>
      </c>
      <c r="AT97" s="48">
        <f t="shared" si="1251"/>
        <v>27097.54</v>
      </c>
      <c r="AU97" s="48">
        <f t="shared" ref="AU97" si="1358">SUM(AV97:AW97)</f>
        <v>27097.54</v>
      </c>
      <c r="AV97" s="48">
        <f>SUM(AV98:AV99)</f>
        <v>26588.73</v>
      </c>
      <c r="AW97" s="48">
        <f>SUM(AW98:AW99)</f>
        <v>508.81000000000006</v>
      </c>
      <c r="AX97" s="48">
        <f>SUM(AY97:AZ97)</f>
        <v>0</v>
      </c>
      <c r="AY97" s="48">
        <f>SUM(AY98:AY99)</f>
        <v>0</v>
      </c>
      <c r="AZ97" s="48">
        <f>SUM(AZ98:AZ99)</f>
        <v>0</v>
      </c>
      <c r="BA97" s="48">
        <f t="shared" si="1255"/>
        <v>78591.28</v>
      </c>
      <c r="BB97" s="48">
        <f t="shared" ref="BB97" si="1359">SUM(BC97:BD97)</f>
        <v>78591.28</v>
      </c>
      <c r="BC97" s="48">
        <f>SUM(BC98:BC99)</f>
        <v>77480.47</v>
      </c>
      <c r="BD97" s="48">
        <f>SUM(BD98:BD99)</f>
        <v>1110.81</v>
      </c>
      <c r="BE97" s="48">
        <f t="shared" ref="BE97" si="1360">SUM(BF97:BG97)</f>
        <v>0</v>
      </c>
      <c r="BF97" s="48">
        <f>SUM(BF98:BF99)</f>
        <v>0</v>
      </c>
      <c r="BG97" s="48">
        <f>SUM(BG98:BG99)</f>
        <v>0</v>
      </c>
      <c r="BH97" s="48">
        <f t="shared" si="1260"/>
        <v>14950.29</v>
      </c>
      <c r="BI97" s="48">
        <f t="shared" ref="BI97" si="1361">SUM(BJ97:BK97)</f>
        <v>14950.29</v>
      </c>
      <c r="BJ97" s="48">
        <f>SUM(BJ98:BJ99)</f>
        <v>14383.970000000001</v>
      </c>
      <c r="BK97" s="48">
        <f>SUM(BK98:BK99)</f>
        <v>566.32000000000005</v>
      </c>
      <c r="BL97" s="48">
        <f t="shared" ref="BL97" si="1362">SUM(BM97:BN97)</f>
        <v>0</v>
      </c>
      <c r="BM97" s="48">
        <f>SUM(BM98:BM99)</f>
        <v>0</v>
      </c>
      <c r="BN97" s="48">
        <f>SUM(BN98:BN99)</f>
        <v>0</v>
      </c>
      <c r="BO97" s="48">
        <f t="shared" si="1265"/>
        <v>34096.82</v>
      </c>
      <c r="BP97" s="48">
        <f t="shared" ref="BP97" si="1363">SUM(BQ97:BR97)</f>
        <v>34096.82</v>
      </c>
      <c r="BQ97" s="48">
        <f>SUM(BQ98:BQ99)</f>
        <v>33424.1</v>
      </c>
      <c r="BR97" s="48">
        <f>SUM(BR98:BR99)</f>
        <v>672.72</v>
      </c>
      <c r="BS97" s="48">
        <f t="shared" ref="BS97" si="1364">SUM(BT97:BU97)</f>
        <v>0</v>
      </c>
      <c r="BT97" s="48">
        <f>SUM(BT98:BT99)</f>
        <v>0</v>
      </c>
      <c r="BU97" s="48">
        <f>SUM(BU98:BU99)</f>
        <v>0</v>
      </c>
      <c r="BV97" s="48">
        <f t="shared" si="1270"/>
        <v>26266.069999999996</v>
      </c>
      <c r="BW97" s="48">
        <f t="shared" ref="BW97" si="1365">SUM(BX97:BY97)</f>
        <v>26266.069999999996</v>
      </c>
      <c r="BX97" s="48">
        <f>SUM(BX98:BX99)</f>
        <v>25602.719999999998</v>
      </c>
      <c r="BY97" s="48">
        <f>SUM(BY98:BY99)</f>
        <v>663.35</v>
      </c>
      <c r="BZ97" s="48">
        <f t="shared" ref="BZ97" si="1366">SUM(CA97:CB97)</f>
        <v>0</v>
      </c>
      <c r="CA97" s="48">
        <f>SUM(CA98:CA99)</f>
        <v>0</v>
      </c>
      <c r="CB97" s="48">
        <f>SUM(CB98:CB99)</f>
        <v>0</v>
      </c>
      <c r="CC97" s="48">
        <f t="shared" si="1275"/>
        <v>75313.179999999993</v>
      </c>
      <c r="CD97" s="48">
        <f t="shared" ref="CD97" si="1367">SUM(CE97:CF97)</f>
        <v>75313.179999999993</v>
      </c>
      <c r="CE97" s="48">
        <f>SUM(CE98:CE99)</f>
        <v>73410.789999999994</v>
      </c>
      <c r="CF97" s="48">
        <f>SUM(CF98:CF99)</f>
        <v>1902.3899999999999</v>
      </c>
      <c r="CG97" s="48">
        <f t="shared" ref="CG97" si="1368">SUM(CH97:CI97)</f>
        <v>0</v>
      </c>
      <c r="CH97" s="48">
        <f>SUM(CH98:CH99)</f>
        <v>0</v>
      </c>
      <c r="CI97" s="48">
        <f>SUM(CI98:CI99)</f>
        <v>0</v>
      </c>
      <c r="CJ97" s="48">
        <f t="shared" si="1280"/>
        <v>28485.710000000003</v>
      </c>
      <c r="CK97" s="48">
        <f t="shared" ref="CK97" si="1369">SUM(CL97:CM97)</f>
        <v>28485.710000000003</v>
      </c>
      <c r="CL97" s="48">
        <f>SUM(CL98:CL99)</f>
        <v>28323.83</v>
      </c>
      <c r="CM97" s="48">
        <f>SUM(CM98:CM99)</f>
        <v>161.88</v>
      </c>
      <c r="CN97" s="48">
        <f t="shared" ref="CN97" si="1370">SUM(CO97:CP97)</f>
        <v>0</v>
      </c>
      <c r="CO97" s="48">
        <f>SUM(CO98:CO99)</f>
        <v>0</v>
      </c>
      <c r="CP97" s="48">
        <f>SUM(CP98:CP99)</f>
        <v>0</v>
      </c>
      <c r="CQ97" s="48">
        <f t="shared" si="1285"/>
        <v>31398.959999999999</v>
      </c>
      <c r="CR97" s="48">
        <f t="shared" ref="CR97" si="1371">SUM(CS97:CT97)</f>
        <v>31398.959999999999</v>
      </c>
      <c r="CS97" s="48">
        <f>SUM(CS98:CS99)</f>
        <v>29962.09</v>
      </c>
      <c r="CT97" s="48">
        <f>SUM(CT98:CT99)</f>
        <v>1436.87</v>
      </c>
      <c r="CU97" s="48">
        <f t="shared" ref="CU97" si="1372">SUM(CV97:CW97)</f>
        <v>0</v>
      </c>
      <c r="CV97" s="48">
        <f>SUM(CV98:CV99)</f>
        <v>0</v>
      </c>
      <c r="CW97" s="48">
        <f>SUM(CW98:CW99)</f>
        <v>0</v>
      </c>
      <c r="CX97" s="48">
        <f t="shared" si="1290"/>
        <v>28824.3</v>
      </c>
      <c r="CY97" s="48">
        <f t="shared" ref="CY97" si="1373">SUM(CZ97:DA97)</f>
        <v>28824.3</v>
      </c>
      <c r="CZ97" s="48">
        <f>SUM(CZ98:CZ99)</f>
        <v>28546.86</v>
      </c>
      <c r="DA97" s="48">
        <f>SUM(DA98:DA99)</f>
        <v>277.43999999999994</v>
      </c>
      <c r="DB97" s="48">
        <f t="shared" ref="DB97" si="1374">SUM(DC97:DD97)</f>
        <v>0</v>
      </c>
      <c r="DC97" s="48">
        <f>SUM(DC98:DC99)</f>
        <v>0</v>
      </c>
      <c r="DD97" s="48">
        <f>SUM(DD98:DD99)</f>
        <v>0</v>
      </c>
      <c r="DE97" s="48">
        <f t="shared" si="1295"/>
        <v>88708.97</v>
      </c>
      <c r="DF97" s="48">
        <f t="shared" ref="DF97" si="1375">SUM(DG97:DH97)</f>
        <v>88708.97</v>
      </c>
      <c r="DG97" s="48">
        <f>SUM(DG98:DG99)</f>
        <v>86832.78</v>
      </c>
      <c r="DH97" s="48">
        <f>SUM(DH98:DH99)</f>
        <v>1876.19</v>
      </c>
      <c r="DI97" s="48">
        <f t="shared" ref="DI97" si="1376">SUM(DJ97:DK97)</f>
        <v>0</v>
      </c>
      <c r="DJ97" s="48">
        <f>SUM(DJ98:DJ99)</f>
        <v>0</v>
      </c>
      <c r="DK97" s="48">
        <f>SUM(DK98:DK99)</f>
        <v>0</v>
      </c>
      <c r="DL97" s="48">
        <f t="shared" si="1345"/>
        <v>329643.58</v>
      </c>
      <c r="DM97" s="48">
        <f t="shared" ref="DM97" si="1377">SUM(DN97:DO97)</f>
        <v>329643.58</v>
      </c>
      <c r="DN97" s="48">
        <f>SUM(DN98:DN99)</f>
        <v>324199.49</v>
      </c>
      <c r="DO97" s="48">
        <f>SUM(DO98:DO99)</f>
        <v>5444.09</v>
      </c>
      <c r="DP97" s="48">
        <f t="shared" ref="DP97" si="1378">SUM(DQ97:DR97)</f>
        <v>0</v>
      </c>
      <c r="DQ97" s="48">
        <f>SUM(DQ98:DQ99)</f>
        <v>0</v>
      </c>
      <c r="DR97" s="48">
        <f>SUM(DR98:DR99)</f>
        <v>0</v>
      </c>
    </row>
    <row r="98" spans="1:122" s="3" customFormat="1" ht="15" customHeight="1" x14ac:dyDescent="0.25">
      <c r="A98" s="52"/>
      <c r="B98" s="50"/>
      <c r="C98" s="54" t="s">
        <v>86</v>
      </c>
      <c r="D98" s="48">
        <f>+E98+H98</f>
        <v>0</v>
      </c>
      <c r="E98" s="48">
        <f>F98+G98</f>
        <v>0</v>
      </c>
      <c r="F98" s="93">
        <v>0</v>
      </c>
      <c r="G98" s="93">
        <v>0</v>
      </c>
      <c r="H98" s="48">
        <f>I98+J98</f>
        <v>0</v>
      </c>
      <c r="I98" s="93">
        <v>0</v>
      </c>
      <c r="J98" s="93">
        <v>0</v>
      </c>
      <c r="K98" s="48">
        <f>+L98+O98</f>
        <v>0</v>
      </c>
      <c r="L98" s="48">
        <f>M98+N98</f>
        <v>0</v>
      </c>
      <c r="M98" s="93">
        <v>0</v>
      </c>
      <c r="N98" s="93">
        <v>0</v>
      </c>
      <c r="O98" s="48">
        <f>P98+Q98</f>
        <v>0</v>
      </c>
      <c r="P98" s="93">
        <v>0</v>
      </c>
      <c r="Q98" s="93">
        <v>0</v>
      </c>
      <c r="R98" s="48">
        <f>+S98+V98</f>
        <v>0</v>
      </c>
      <c r="S98" s="48">
        <f>T98+U98</f>
        <v>0</v>
      </c>
      <c r="T98" s="93">
        <v>0</v>
      </c>
      <c r="U98" s="93">
        <v>0</v>
      </c>
      <c r="V98" s="48">
        <f>W98+X98</f>
        <v>0</v>
      </c>
      <c r="W98" s="93">
        <v>0</v>
      </c>
      <c r="X98" s="93">
        <v>0</v>
      </c>
      <c r="Y98" s="48">
        <f>+Z98+AC98</f>
        <v>0</v>
      </c>
      <c r="Z98" s="48">
        <f>AA98+AB98</f>
        <v>0</v>
      </c>
      <c r="AA98" s="93">
        <f>+F98+M98+T98</f>
        <v>0</v>
      </c>
      <c r="AB98" s="93">
        <f>+G98+N98+U98</f>
        <v>0</v>
      </c>
      <c r="AC98" s="48">
        <f>AD98+AE98</f>
        <v>0</v>
      </c>
      <c r="AD98" s="93">
        <f>+I98+P98+W98</f>
        <v>0</v>
      </c>
      <c r="AE98" s="93">
        <f>+J98+Q98+X98</f>
        <v>0</v>
      </c>
      <c r="AF98" s="48">
        <f>+AG98+AJ98</f>
        <v>0</v>
      </c>
      <c r="AG98" s="48">
        <f>AH98+AI98</f>
        <v>0</v>
      </c>
      <c r="AH98" s="93">
        <v>0</v>
      </c>
      <c r="AI98" s="93">
        <v>0</v>
      </c>
      <c r="AJ98" s="48">
        <f>AK98+AL98</f>
        <v>0</v>
      </c>
      <c r="AK98" s="93">
        <v>0</v>
      </c>
      <c r="AL98" s="93">
        <v>0</v>
      </c>
      <c r="AM98" s="48">
        <f>+AN98+AQ98</f>
        <v>0</v>
      </c>
      <c r="AN98" s="48">
        <f>AO98+AP98</f>
        <v>0</v>
      </c>
      <c r="AO98" s="93">
        <v>0</v>
      </c>
      <c r="AP98" s="93">
        <v>0</v>
      </c>
      <c r="AQ98" s="48">
        <f>AR98+AS98</f>
        <v>0</v>
      </c>
      <c r="AR98" s="93">
        <v>0</v>
      </c>
      <c r="AS98" s="93">
        <v>0</v>
      </c>
      <c r="AT98" s="48">
        <f>+AU98+AX98</f>
        <v>0</v>
      </c>
      <c r="AU98" s="48">
        <f>AV98+AW98</f>
        <v>0</v>
      </c>
      <c r="AV98" s="93">
        <v>0</v>
      </c>
      <c r="AW98" s="93">
        <v>0</v>
      </c>
      <c r="AX98" s="48">
        <f>AY98+AZ98</f>
        <v>0</v>
      </c>
      <c r="AY98" s="93">
        <v>0</v>
      </c>
      <c r="AZ98" s="93">
        <v>0</v>
      </c>
      <c r="BA98" s="48">
        <f>+BB98+BE98</f>
        <v>0</v>
      </c>
      <c r="BB98" s="48">
        <f>BC98+BD98</f>
        <v>0</v>
      </c>
      <c r="BC98" s="93">
        <f>+AH98+AO98+AV98</f>
        <v>0</v>
      </c>
      <c r="BD98" s="93">
        <f>+AI98+AP98+AW98</f>
        <v>0</v>
      </c>
      <c r="BE98" s="48">
        <f>BF98+BG98</f>
        <v>0</v>
      </c>
      <c r="BF98" s="93">
        <f>+AK98+AR98+AY98</f>
        <v>0</v>
      </c>
      <c r="BG98" s="93">
        <f>+AL98+AS98+AZ98</f>
        <v>0</v>
      </c>
      <c r="BH98" s="48">
        <f>+BI98+BL98</f>
        <v>0</v>
      </c>
      <c r="BI98" s="48">
        <f>BJ98+BK98</f>
        <v>0</v>
      </c>
      <c r="BJ98" s="93">
        <v>0</v>
      </c>
      <c r="BK98" s="93">
        <v>0</v>
      </c>
      <c r="BL98" s="48">
        <f>BM98+BN98</f>
        <v>0</v>
      </c>
      <c r="BM98" s="93">
        <v>0</v>
      </c>
      <c r="BN98" s="93">
        <v>0</v>
      </c>
      <c r="BO98" s="48">
        <f>+BP98+BS98</f>
        <v>0</v>
      </c>
      <c r="BP98" s="48">
        <f>BQ98+BR98</f>
        <v>0</v>
      </c>
      <c r="BQ98" s="93">
        <v>0</v>
      </c>
      <c r="BR98" s="93">
        <v>0</v>
      </c>
      <c r="BS98" s="48">
        <f>BT98+BU98</f>
        <v>0</v>
      </c>
      <c r="BT98" s="93">
        <v>0</v>
      </c>
      <c r="BU98" s="93">
        <v>0</v>
      </c>
      <c r="BV98" s="48">
        <f>+BW98+BZ98</f>
        <v>0</v>
      </c>
      <c r="BW98" s="48">
        <f>BX98+BY98</f>
        <v>0</v>
      </c>
      <c r="BX98" s="93">
        <v>0</v>
      </c>
      <c r="BY98" s="93">
        <v>0</v>
      </c>
      <c r="BZ98" s="48">
        <f>CA98+CB98</f>
        <v>0</v>
      </c>
      <c r="CA98" s="93">
        <v>0</v>
      </c>
      <c r="CB98" s="93">
        <v>0</v>
      </c>
      <c r="CC98" s="48">
        <f>+CD98+CG98</f>
        <v>0</v>
      </c>
      <c r="CD98" s="48">
        <f>CE98+CF98</f>
        <v>0</v>
      </c>
      <c r="CE98" s="93">
        <f>+BJ98+BQ98+BX98</f>
        <v>0</v>
      </c>
      <c r="CF98" s="93">
        <f>+BK98+BR98+BY98</f>
        <v>0</v>
      </c>
      <c r="CG98" s="48">
        <f>CH98+CI98</f>
        <v>0</v>
      </c>
      <c r="CH98" s="93">
        <f>+BM98+BT98+CA98</f>
        <v>0</v>
      </c>
      <c r="CI98" s="93">
        <f>+BN98+BU98+CB98</f>
        <v>0</v>
      </c>
      <c r="CJ98" s="48">
        <f>+CK98+CN98</f>
        <v>0</v>
      </c>
      <c r="CK98" s="48">
        <f>CL98+CM98</f>
        <v>0</v>
      </c>
      <c r="CL98" s="93">
        <v>0</v>
      </c>
      <c r="CM98" s="93">
        <v>0</v>
      </c>
      <c r="CN98" s="48">
        <f>CO98+CP98</f>
        <v>0</v>
      </c>
      <c r="CO98" s="93">
        <v>0</v>
      </c>
      <c r="CP98" s="93">
        <v>0</v>
      </c>
      <c r="CQ98" s="48">
        <f>+CR98+CU98</f>
        <v>0</v>
      </c>
      <c r="CR98" s="48">
        <f>CS98+CT98</f>
        <v>0</v>
      </c>
      <c r="CS98" s="93">
        <v>0</v>
      </c>
      <c r="CT98" s="93">
        <v>0</v>
      </c>
      <c r="CU98" s="48">
        <f>CV98+CW98</f>
        <v>0</v>
      </c>
      <c r="CV98" s="93">
        <v>0</v>
      </c>
      <c r="CW98" s="93">
        <v>0</v>
      </c>
      <c r="CX98" s="48">
        <f>+CY98+DB98</f>
        <v>0</v>
      </c>
      <c r="CY98" s="48">
        <f>CZ98+DA98</f>
        <v>0</v>
      </c>
      <c r="CZ98" s="93">
        <v>0</v>
      </c>
      <c r="DA98" s="93">
        <v>0</v>
      </c>
      <c r="DB98" s="48">
        <f>DC98+DD98</f>
        <v>0</v>
      </c>
      <c r="DC98" s="93">
        <v>0</v>
      </c>
      <c r="DD98" s="93">
        <v>0</v>
      </c>
      <c r="DE98" s="48">
        <f>+DF98+DI98</f>
        <v>0</v>
      </c>
      <c r="DF98" s="48">
        <f>DG98+DH98</f>
        <v>0</v>
      </c>
      <c r="DG98" s="93">
        <f>+CL98+CS98+CZ98</f>
        <v>0</v>
      </c>
      <c r="DH98" s="93">
        <f>+CM98+CT98+DA98</f>
        <v>0</v>
      </c>
      <c r="DI98" s="48">
        <f>DJ98+DK98</f>
        <v>0</v>
      </c>
      <c r="DJ98" s="93">
        <f>+CO98+CV98+DC98</f>
        <v>0</v>
      </c>
      <c r="DK98" s="93">
        <f>+CP98+CW98+DD98</f>
        <v>0</v>
      </c>
      <c r="DL98" s="48">
        <f>+DM98+DP98</f>
        <v>0</v>
      </c>
      <c r="DM98" s="48">
        <f>DN98+DO98</f>
        <v>0</v>
      </c>
      <c r="DN98" s="93">
        <f>AA98+BC98+CE98+DG98</f>
        <v>0</v>
      </c>
      <c r="DO98" s="93">
        <f>AB98+BD98+CF98+DH98</f>
        <v>0</v>
      </c>
      <c r="DP98" s="48">
        <f>DQ98+DR98</f>
        <v>0</v>
      </c>
      <c r="DQ98" s="93">
        <f>AD98+BF98+CH98+DJ98</f>
        <v>0</v>
      </c>
      <c r="DR98" s="93">
        <f>AE98+BG98+CI98+DK98</f>
        <v>0</v>
      </c>
    </row>
    <row r="99" spans="1:122" s="3" customFormat="1" ht="15" customHeight="1" x14ac:dyDescent="0.25">
      <c r="A99" s="52"/>
      <c r="B99" s="50"/>
      <c r="C99" s="54" t="s">
        <v>87</v>
      </c>
      <c r="D99" s="48">
        <f>+E99+H99</f>
        <v>23021.510000000002</v>
      </c>
      <c r="E99" s="48">
        <f>F99+G99</f>
        <v>23021.510000000002</v>
      </c>
      <c r="F99" s="93">
        <v>23002.47</v>
      </c>
      <c r="G99" s="93">
        <v>19.04</v>
      </c>
      <c r="H99" s="48">
        <f>I99+J99</f>
        <v>0</v>
      </c>
      <c r="I99" s="93">
        <v>0</v>
      </c>
      <c r="J99" s="93">
        <v>0</v>
      </c>
      <c r="K99" s="48">
        <f>+L99+O99</f>
        <v>29508.129999999997</v>
      </c>
      <c r="L99" s="48">
        <f>M99+N99</f>
        <v>29508.129999999997</v>
      </c>
      <c r="M99" s="93">
        <v>29091.649999999998</v>
      </c>
      <c r="N99" s="93">
        <v>416.48</v>
      </c>
      <c r="O99" s="48">
        <f>P99+Q99</f>
        <v>0</v>
      </c>
      <c r="P99" s="93">
        <v>0</v>
      </c>
      <c r="Q99" s="93">
        <v>0</v>
      </c>
      <c r="R99" s="48">
        <f>+S99+V99</f>
        <v>34500.51</v>
      </c>
      <c r="S99" s="48">
        <f>T99+U99</f>
        <v>34500.51</v>
      </c>
      <c r="T99" s="93">
        <v>34381.33</v>
      </c>
      <c r="U99" s="93">
        <v>119.18</v>
      </c>
      <c r="V99" s="48">
        <f>W99+X99</f>
        <v>0</v>
      </c>
      <c r="W99" s="93">
        <v>0</v>
      </c>
      <c r="X99" s="93">
        <v>0</v>
      </c>
      <c r="Y99" s="48">
        <f>+Z99+AC99</f>
        <v>87030.15</v>
      </c>
      <c r="Z99" s="48">
        <f>AA99+AB99</f>
        <v>87030.15</v>
      </c>
      <c r="AA99" s="93">
        <f>+F99+M99+T99</f>
        <v>86475.45</v>
      </c>
      <c r="AB99" s="93">
        <f>+G99+N99+U99</f>
        <v>554.70000000000005</v>
      </c>
      <c r="AC99" s="48">
        <f>AD99+AE99</f>
        <v>0</v>
      </c>
      <c r="AD99" s="93">
        <f>+I99+P99+W99</f>
        <v>0</v>
      </c>
      <c r="AE99" s="93">
        <f>+J99+Q99+X99</f>
        <v>0</v>
      </c>
      <c r="AF99" s="48">
        <f>+AG99+AJ99</f>
        <v>21233.599999999999</v>
      </c>
      <c r="AG99" s="48">
        <f>AH99+AI99</f>
        <v>21233.599999999999</v>
      </c>
      <c r="AH99" s="93">
        <v>20871.559999999998</v>
      </c>
      <c r="AI99" s="93">
        <v>362.04</v>
      </c>
      <c r="AJ99" s="48">
        <f>AK99+AL99</f>
        <v>0</v>
      </c>
      <c r="AK99" s="93">
        <v>0</v>
      </c>
      <c r="AL99" s="93">
        <v>0</v>
      </c>
      <c r="AM99" s="48">
        <f>+AN99+AQ99</f>
        <v>30260.14</v>
      </c>
      <c r="AN99" s="48">
        <f>AO99+AP99</f>
        <v>30260.14</v>
      </c>
      <c r="AO99" s="93">
        <v>30020.18</v>
      </c>
      <c r="AP99" s="93">
        <v>239.96000000000004</v>
      </c>
      <c r="AQ99" s="48">
        <f>AR99+AS99</f>
        <v>0</v>
      </c>
      <c r="AR99" s="93">
        <v>0</v>
      </c>
      <c r="AS99" s="93">
        <v>0</v>
      </c>
      <c r="AT99" s="48">
        <f>+AU99+AX99</f>
        <v>27097.54</v>
      </c>
      <c r="AU99" s="48">
        <f>AV99+AW99</f>
        <v>27097.54</v>
      </c>
      <c r="AV99" s="93">
        <v>26588.73</v>
      </c>
      <c r="AW99" s="93">
        <v>508.81000000000006</v>
      </c>
      <c r="AX99" s="48">
        <f>AY99+AZ99</f>
        <v>0</v>
      </c>
      <c r="AY99" s="93">
        <v>0</v>
      </c>
      <c r="AZ99" s="93">
        <v>0</v>
      </c>
      <c r="BA99" s="48">
        <f>+BB99+BE99</f>
        <v>78591.28</v>
      </c>
      <c r="BB99" s="48">
        <f>BC99+BD99</f>
        <v>78591.28</v>
      </c>
      <c r="BC99" s="93">
        <f>+AH99+AO99+AV99</f>
        <v>77480.47</v>
      </c>
      <c r="BD99" s="93">
        <f>+AI99+AP99+AW99</f>
        <v>1110.81</v>
      </c>
      <c r="BE99" s="48">
        <f>BF99+BG99</f>
        <v>0</v>
      </c>
      <c r="BF99" s="93">
        <f>+AK99+AR99+AY99</f>
        <v>0</v>
      </c>
      <c r="BG99" s="93">
        <f>+AL99+AS99+AZ99</f>
        <v>0</v>
      </c>
      <c r="BH99" s="48">
        <f>+BI99+BL99</f>
        <v>14950.29</v>
      </c>
      <c r="BI99" s="48">
        <f>BJ99+BK99</f>
        <v>14950.29</v>
      </c>
      <c r="BJ99" s="93">
        <v>14383.970000000001</v>
      </c>
      <c r="BK99" s="93">
        <v>566.32000000000005</v>
      </c>
      <c r="BL99" s="48">
        <f>BM99+BN99</f>
        <v>0</v>
      </c>
      <c r="BM99" s="93">
        <v>0</v>
      </c>
      <c r="BN99" s="93">
        <v>0</v>
      </c>
      <c r="BO99" s="48">
        <f>+BP99+BS99</f>
        <v>34096.82</v>
      </c>
      <c r="BP99" s="48">
        <f>BQ99+BR99</f>
        <v>34096.82</v>
      </c>
      <c r="BQ99" s="93">
        <v>33424.1</v>
      </c>
      <c r="BR99" s="93">
        <v>672.72</v>
      </c>
      <c r="BS99" s="48">
        <f>BT99+BU99</f>
        <v>0</v>
      </c>
      <c r="BT99" s="93">
        <v>0</v>
      </c>
      <c r="BU99" s="93">
        <v>0</v>
      </c>
      <c r="BV99" s="48">
        <f>+BW99+BZ99</f>
        <v>26266.069999999996</v>
      </c>
      <c r="BW99" s="48">
        <f>BX99+BY99</f>
        <v>26266.069999999996</v>
      </c>
      <c r="BX99" s="93">
        <v>25602.719999999998</v>
      </c>
      <c r="BY99" s="93">
        <v>663.35</v>
      </c>
      <c r="BZ99" s="48">
        <f>CA99+CB99</f>
        <v>0</v>
      </c>
      <c r="CA99" s="93">
        <v>0</v>
      </c>
      <c r="CB99" s="93">
        <v>0</v>
      </c>
      <c r="CC99" s="48">
        <f>+CD99+CG99</f>
        <v>75313.179999999993</v>
      </c>
      <c r="CD99" s="48">
        <f>CE99+CF99</f>
        <v>75313.179999999993</v>
      </c>
      <c r="CE99" s="93">
        <f>+BJ99+BQ99+BX99</f>
        <v>73410.789999999994</v>
      </c>
      <c r="CF99" s="93">
        <f>+BK99+BR99+BY99</f>
        <v>1902.3899999999999</v>
      </c>
      <c r="CG99" s="48">
        <f>CH99+CI99</f>
        <v>0</v>
      </c>
      <c r="CH99" s="93">
        <f>+BM99+BT99+CA99</f>
        <v>0</v>
      </c>
      <c r="CI99" s="93">
        <f>+BN99+BU99+CB99</f>
        <v>0</v>
      </c>
      <c r="CJ99" s="48">
        <f>+CK99+CN99</f>
        <v>28485.710000000003</v>
      </c>
      <c r="CK99" s="48">
        <f>CL99+CM99</f>
        <v>28485.710000000003</v>
      </c>
      <c r="CL99" s="93">
        <v>28323.83</v>
      </c>
      <c r="CM99" s="93">
        <v>161.88</v>
      </c>
      <c r="CN99" s="48">
        <f>CO99+CP99</f>
        <v>0</v>
      </c>
      <c r="CO99" s="93">
        <v>0</v>
      </c>
      <c r="CP99" s="93">
        <v>0</v>
      </c>
      <c r="CQ99" s="48">
        <f>+CR99+CU99</f>
        <v>31398.959999999999</v>
      </c>
      <c r="CR99" s="48">
        <f>CS99+CT99</f>
        <v>31398.959999999999</v>
      </c>
      <c r="CS99" s="93">
        <v>29962.09</v>
      </c>
      <c r="CT99" s="93">
        <v>1436.87</v>
      </c>
      <c r="CU99" s="48">
        <f>CV99+CW99</f>
        <v>0</v>
      </c>
      <c r="CV99" s="93">
        <v>0</v>
      </c>
      <c r="CW99" s="93">
        <v>0</v>
      </c>
      <c r="CX99" s="48">
        <f>+CY99+DB99</f>
        <v>28824.3</v>
      </c>
      <c r="CY99" s="48">
        <f>CZ99+DA99</f>
        <v>28824.3</v>
      </c>
      <c r="CZ99" s="93">
        <v>28546.86</v>
      </c>
      <c r="DA99" s="93">
        <v>277.43999999999994</v>
      </c>
      <c r="DB99" s="48">
        <f>DC99+DD99</f>
        <v>0</v>
      </c>
      <c r="DC99" s="93">
        <v>0</v>
      </c>
      <c r="DD99" s="93">
        <v>0</v>
      </c>
      <c r="DE99" s="48">
        <f>+DF99+DI99</f>
        <v>88708.97</v>
      </c>
      <c r="DF99" s="48">
        <f>DG99+DH99</f>
        <v>88708.97</v>
      </c>
      <c r="DG99" s="93">
        <f>+CL99+CS99+CZ99</f>
        <v>86832.78</v>
      </c>
      <c r="DH99" s="93">
        <f>+CM99+CT99+DA99</f>
        <v>1876.19</v>
      </c>
      <c r="DI99" s="48">
        <f>DJ99+DK99</f>
        <v>0</v>
      </c>
      <c r="DJ99" s="93">
        <f>+CO99+CV99+DC99</f>
        <v>0</v>
      </c>
      <c r="DK99" s="93">
        <f>+CP99+CW99+DD99</f>
        <v>0</v>
      </c>
      <c r="DL99" s="48">
        <f>+DM99+DP99</f>
        <v>329643.58</v>
      </c>
      <c r="DM99" s="48">
        <f>DN99+DO99</f>
        <v>329643.58</v>
      </c>
      <c r="DN99" s="93">
        <f>AA99+BC99+CE99+DG99</f>
        <v>324199.49</v>
      </c>
      <c r="DO99" s="93">
        <f>AB99+BD99+CF99+DH99</f>
        <v>5444.09</v>
      </c>
      <c r="DP99" s="48">
        <f>DQ99+DR99</f>
        <v>0</v>
      </c>
      <c r="DQ99" s="93">
        <f>AD99+BF99+CH99+DJ99</f>
        <v>0</v>
      </c>
      <c r="DR99" s="93">
        <f>AE99+BG99+CI99+DK99</f>
        <v>0</v>
      </c>
    </row>
    <row r="100" spans="1:122" s="3" customFormat="1" ht="15" customHeight="1" x14ac:dyDescent="0.25">
      <c r="A100" s="52"/>
      <c r="B100" s="50"/>
      <c r="C100" s="51" t="s">
        <v>88</v>
      </c>
      <c r="D100" s="48">
        <f>E100+H100</f>
        <v>243.62999999999994</v>
      </c>
      <c r="E100" s="48">
        <f>SUM(F100:G100)</f>
        <v>243.62999999999994</v>
      </c>
      <c r="F100" s="48">
        <f>SUM(F101:F102)</f>
        <v>211.54999999999995</v>
      </c>
      <c r="G100" s="48">
        <f>SUM(G101:G102)</f>
        <v>32.08</v>
      </c>
      <c r="H100" s="48">
        <f>SUM(I100:J100)</f>
        <v>0</v>
      </c>
      <c r="I100" s="48">
        <f>SUM(I101:I102)</f>
        <v>0</v>
      </c>
      <c r="J100" s="48">
        <f>SUM(J101:J102)</f>
        <v>0</v>
      </c>
      <c r="K100" s="48">
        <f t="shared" ref="K100" si="1379">L100+O100</f>
        <v>65.25</v>
      </c>
      <c r="L100" s="48">
        <f t="shared" ref="L100" si="1380">SUM(M100:N100)</f>
        <v>65.25</v>
      </c>
      <c r="M100" s="48">
        <f t="shared" ref="M100:N100" si="1381">SUM(M101:M102)</f>
        <v>49.1</v>
      </c>
      <c r="N100" s="48">
        <f t="shared" si="1381"/>
        <v>16.149999999999999</v>
      </c>
      <c r="O100" s="48">
        <f t="shared" ref="O100" si="1382">SUM(P100:Q100)</f>
        <v>0</v>
      </c>
      <c r="P100" s="48">
        <f t="shared" ref="P100:Q100" si="1383">SUM(P101:P102)</f>
        <v>0</v>
      </c>
      <c r="Q100" s="48">
        <f t="shared" si="1383"/>
        <v>0</v>
      </c>
      <c r="R100" s="48">
        <f t="shared" ref="R100" si="1384">S100+V100</f>
        <v>192.6</v>
      </c>
      <c r="S100" s="48">
        <f t="shared" ref="S100" si="1385">SUM(T100:U100)</f>
        <v>192.6</v>
      </c>
      <c r="T100" s="48">
        <f t="shared" ref="T100:U100" si="1386">SUM(T101:T102)</f>
        <v>173.45</v>
      </c>
      <c r="U100" s="48">
        <f t="shared" si="1386"/>
        <v>19.150000000000006</v>
      </c>
      <c r="V100" s="48">
        <f t="shared" ref="V100" si="1387">SUM(W100:X100)</f>
        <v>0</v>
      </c>
      <c r="W100" s="48">
        <f t="shared" ref="W100:X100" si="1388">SUM(W101:W102)</f>
        <v>0</v>
      </c>
      <c r="X100" s="48">
        <f t="shared" si="1388"/>
        <v>0</v>
      </c>
      <c r="Y100" s="48">
        <f t="shared" ref="Y100" si="1389">Z100+AC100</f>
        <v>501.47999999999996</v>
      </c>
      <c r="Z100" s="48">
        <f t="shared" ref="Z100" si="1390">SUM(AA100:AB100)</f>
        <v>501.47999999999996</v>
      </c>
      <c r="AA100" s="48">
        <f t="shared" ref="AA100:AB100" si="1391">SUM(AA101:AA102)</f>
        <v>434.09999999999997</v>
      </c>
      <c r="AB100" s="48">
        <f t="shared" si="1391"/>
        <v>67.38</v>
      </c>
      <c r="AC100" s="48">
        <f t="shared" ref="AC100" si="1392">SUM(AD100:AE100)</f>
        <v>0</v>
      </c>
      <c r="AD100" s="48">
        <f t="shared" ref="AD100:AE100" si="1393">SUM(AD101:AD102)</f>
        <v>0</v>
      </c>
      <c r="AE100" s="48">
        <f t="shared" si="1393"/>
        <v>0</v>
      </c>
      <c r="AF100" s="48">
        <f t="shared" ref="AF100" si="1394">AG100+AJ100</f>
        <v>406.09000000000003</v>
      </c>
      <c r="AG100" s="48">
        <f t="shared" ref="AG100" si="1395">SUM(AH100:AI100)</f>
        <v>406.09000000000003</v>
      </c>
      <c r="AH100" s="48">
        <f t="shared" ref="AH100:AI100" si="1396">SUM(AH101:AH102)</f>
        <v>369.1</v>
      </c>
      <c r="AI100" s="48">
        <f t="shared" si="1396"/>
        <v>36.989999999999995</v>
      </c>
      <c r="AJ100" s="48">
        <f t="shared" ref="AJ100" si="1397">SUM(AK100:AL100)</f>
        <v>0</v>
      </c>
      <c r="AK100" s="48">
        <f t="shared" ref="AK100:AL100" si="1398">SUM(AK101:AK102)</f>
        <v>0</v>
      </c>
      <c r="AL100" s="48">
        <f t="shared" si="1398"/>
        <v>0</v>
      </c>
      <c r="AM100" s="48">
        <f t="shared" ref="AM100" si="1399">AN100+AQ100</f>
        <v>5970</v>
      </c>
      <c r="AN100" s="48">
        <f t="shared" ref="AN100" si="1400">SUM(AO100:AP100)</f>
        <v>5970</v>
      </c>
      <c r="AO100" s="48">
        <f t="shared" ref="AO100:AP100" si="1401">SUM(AO101:AO102)</f>
        <v>3865</v>
      </c>
      <c r="AP100" s="48">
        <f t="shared" si="1401"/>
        <v>2105</v>
      </c>
      <c r="AQ100" s="48">
        <f t="shared" ref="AQ100" si="1402">SUM(AR100:AS100)</f>
        <v>0</v>
      </c>
      <c r="AR100" s="48">
        <f t="shared" ref="AR100:AS100" si="1403">SUM(AR101:AR102)</f>
        <v>0</v>
      </c>
      <c r="AS100" s="48">
        <f t="shared" si="1403"/>
        <v>0</v>
      </c>
      <c r="AT100" s="48">
        <f t="shared" ref="AT100" si="1404">AU100+AX100</f>
        <v>4571</v>
      </c>
      <c r="AU100" s="48">
        <f t="shared" ref="AU100" si="1405">SUM(AV100:AW100)</f>
        <v>4571</v>
      </c>
      <c r="AV100" s="48">
        <f t="shared" ref="AV100:AW100" si="1406">SUM(AV101:AV102)</f>
        <v>2491</v>
      </c>
      <c r="AW100" s="48">
        <f t="shared" si="1406"/>
        <v>2080</v>
      </c>
      <c r="AX100" s="48">
        <f>SUM(AY100:AZ100)</f>
        <v>0</v>
      </c>
      <c r="AY100" s="48">
        <f t="shared" ref="AY100:AZ100" si="1407">SUM(AY101:AY102)</f>
        <v>0</v>
      </c>
      <c r="AZ100" s="48">
        <f t="shared" si="1407"/>
        <v>0</v>
      </c>
      <c r="BA100" s="48">
        <f t="shared" ref="BA100" si="1408">BB100+BE100</f>
        <v>10947.09</v>
      </c>
      <c r="BB100" s="48">
        <f t="shared" ref="BB100" si="1409">SUM(BC100:BD100)</f>
        <v>10947.09</v>
      </c>
      <c r="BC100" s="48">
        <f t="shared" ref="BC100:BD100" si="1410">SUM(BC101:BC102)</f>
        <v>6725.1</v>
      </c>
      <c r="BD100" s="48">
        <f t="shared" si="1410"/>
        <v>4221.99</v>
      </c>
      <c r="BE100" s="48">
        <f t="shared" ref="BE100" si="1411">SUM(BF100:BG100)</f>
        <v>0</v>
      </c>
      <c r="BF100" s="48">
        <f t="shared" ref="BF100:BG100" si="1412">SUM(BF101:BF102)</f>
        <v>0</v>
      </c>
      <c r="BG100" s="48">
        <f t="shared" si="1412"/>
        <v>0</v>
      </c>
      <c r="BH100" s="48">
        <f t="shared" ref="BH100" si="1413">BI100+BL100</f>
        <v>9449.52</v>
      </c>
      <c r="BI100" s="48">
        <f t="shared" ref="BI100" si="1414">SUM(BJ100:BK100)</f>
        <v>9449.52</v>
      </c>
      <c r="BJ100" s="48">
        <f t="shared" ref="BJ100:BK100" si="1415">SUM(BJ101:BJ102)</f>
        <v>6292.52</v>
      </c>
      <c r="BK100" s="48">
        <f t="shared" si="1415"/>
        <v>3157</v>
      </c>
      <c r="BL100" s="48">
        <f t="shared" ref="BL100" si="1416">SUM(BM100:BN100)</f>
        <v>0</v>
      </c>
      <c r="BM100" s="48">
        <f t="shared" ref="BM100:BN100" si="1417">SUM(BM101:BM102)</f>
        <v>0</v>
      </c>
      <c r="BN100" s="48">
        <f t="shared" si="1417"/>
        <v>0</v>
      </c>
      <c r="BO100" s="48">
        <f t="shared" ref="BO100" si="1418">BP100+BS100</f>
        <v>3742</v>
      </c>
      <c r="BP100" s="48">
        <f t="shared" ref="BP100" si="1419">SUM(BQ100:BR100)</f>
        <v>3742</v>
      </c>
      <c r="BQ100" s="48">
        <f t="shared" ref="BQ100:BR100" si="1420">SUM(BQ101:BQ102)</f>
        <v>1887</v>
      </c>
      <c r="BR100" s="48">
        <f t="shared" si="1420"/>
        <v>1855</v>
      </c>
      <c r="BS100" s="48">
        <f t="shared" ref="BS100" si="1421">SUM(BT100:BU100)</f>
        <v>0</v>
      </c>
      <c r="BT100" s="48">
        <f t="shared" ref="BT100:BU100" si="1422">SUM(BT101:BT102)</f>
        <v>0</v>
      </c>
      <c r="BU100" s="48">
        <f t="shared" si="1422"/>
        <v>0</v>
      </c>
      <c r="BV100" s="48">
        <f t="shared" ref="BV100" si="1423">BW100+BZ100</f>
        <v>1354</v>
      </c>
      <c r="BW100" s="48">
        <f t="shared" ref="BW100" si="1424">SUM(BX100:BY100)</f>
        <v>1354</v>
      </c>
      <c r="BX100" s="48">
        <f t="shared" ref="BX100:BY100" si="1425">SUM(BX101:BX102)</f>
        <v>574</v>
      </c>
      <c r="BY100" s="48">
        <f t="shared" si="1425"/>
        <v>780</v>
      </c>
      <c r="BZ100" s="48">
        <f t="shared" ref="BZ100" si="1426">SUM(CA100:CB100)</f>
        <v>0</v>
      </c>
      <c r="CA100" s="48">
        <f t="shared" ref="CA100:CB100" si="1427">SUM(CA101:CA102)</f>
        <v>0</v>
      </c>
      <c r="CB100" s="48">
        <f t="shared" si="1427"/>
        <v>0</v>
      </c>
      <c r="CC100" s="48">
        <f t="shared" ref="CC100" si="1428">CD100+CG100</f>
        <v>14545.52</v>
      </c>
      <c r="CD100" s="48">
        <f t="shared" ref="CD100" si="1429">SUM(CE100:CF100)</f>
        <v>14545.52</v>
      </c>
      <c r="CE100" s="48">
        <f t="shared" ref="CE100:CF100" si="1430">SUM(CE101:CE102)</f>
        <v>8753.52</v>
      </c>
      <c r="CF100" s="48">
        <f t="shared" si="1430"/>
        <v>5792</v>
      </c>
      <c r="CG100" s="48">
        <f t="shared" ref="CG100" si="1431">SUM(CH100:CI100)</f>
        <v>0</v>
      </c>
      <c r="CH100" s="48">
        <f t="shared" ref="CH100:CI100" si="1432">SUM(CH101:CH102)</f>
        <v>0</v>
      </c>
      <c r="CI100" s="48">
        <f t="shared" si="1432"/>
        <v>0</v>
      </c>
      <c r="CJ100" s="48">
        <f t="shared" ref="CJ100" si="1433">CK100+CN100</f>
        <v>2185</v>
      </c>
      <c r="CK100" s="48">
        <f t="shared" ref="CK100" si="1434">SUM(CL100:CM100)</f>
        <v>2185</v>
      </c>
      <c r="CL100" s="48">
        <f t="shared" ref="CL100:CM100" si="1435">SUM(CL101:CL102)</f>
        <v>1340</v>
      </c>
      <c r="CM100" s="48">
        <f t="shared" si="1435"/>
        <v>845</v>
      </c>
      <c r="CN100" s="48">
        <f t="shared" ref="CN100" si="1436">SUM(CO100:CP100)</f>
        <v>0</v>
      </c>
      <c r="CO100" s="48">
        <f t="shared" ref="CO100:CP100" si="1437">SUM(CO101:CO102)</f>
        <v>0</v>
      </c>
      <c r="CP100" s="48">
        <f t="shared" si="1437"/>
        <v>0</v>
      </c>
      <c r="CQ100" s="48">
        <f t="shared" ref="CQ100" si="1438">CR100+CU100</f>
        <v>2872</v>
      </c>
      <c r="CR100" s="48">
        <f t="shared" ref="CR100" si="1439">SUM(CS100:CT100)</f>
        <v>2872</v>
      </c>
      <c r="CS100" s="48">
        <f t="shared" ref="CS100:CT100" si="1440">SUM(CS101:CS102)</f>
        <v>1945</v>
      </c>
      <c r="CT100" s="48">
        <f t="shared" si="1440"/>
        <v>927</v>
      </c>
      <c r="CU100" s="48">
        <f t="shared" ref="CU100" si="1441">SUM(CV100:CW100)</f>
        <v>0</v>
      </c>
      <c r="CV100" s="48">
        <f t="shared" ref="CV100:CW100" si="1442">SUM(CV101:CV102)</f>
        <v>0</v>
      </c>
      <c r="CW100" s="48">
        <f t="shared" si="1442"/>
        <v>0</v>
      </c>
      <c r="CX100" s="48">
        <f t="shared" ref="CX100" si="1443">CY100+DB100</f>
        <v>6534</v>
      </c>
      <c r="CY100" s="48">
        <f t="shared" ref="CY100" si="1444">SUM(CZ100:DA100)</f>
        <v>6534</v>
      </c>
      <c r="CZ100" s="48">
        <f t="shared" ref="CZ100:DA100" si="1445">SUM(CZ101:CZ102)</f>
        <v>4081</v>
      </c>
      <c r="DA100" s="48">
        <f t="shared" si="1445"/>
        <v>2453</v>
      </c>
      <c r="DB100" s="48">
        <f t="shared" ref="DB100" si="1446">SUM(DC100:DD100)</f>
        <v>0</v>
      </c>
      <c r="DC100" s="48">
        <f t="shared" ref="DC100:DD100" si="1447">SUM(DC101:DC102)</f>
        <v>0</v>
      </c>
      <c r="DD100" s="48">
        <f t="shared" si="1447"/>
        <v>0</v>
      </c>
      <c r="DE100" s="48">
        <f t="shared" ref="DE100" si="1448">DF100+DI100</f>
        <v>11591</v>
      </c>
      <c r="DF100" s="48">
        <f t="shared" ref="DF100" si="1449">SUM(DG100:DH100)</f>
        <v>11591</v>
      </c>
      <c r="DG100" s="48">
        <f t="shared" ref="DG100:DH100" si="1450">SUM(DG101:DG102)</f>
        <v>7366</v>
      </c>
      <c r="DH100" s="48">
        <f t="shared" si="1450"/>
        <v>4225</v>
      </c>
      <c r="DI100" s="48">
        <f t="shared" ref="DI100" si="1451">SUM(DJ100:DK100)</f>
        <v>0</v>
      </c>
      <c r="DJ100" s="48">
        <f t="shared" ref="DJ100:DK100" si="1452">SUM(DJ101:DJ102)</f>
        <v>0</v>
      </c>
      <c r="DK100" s="48">
        <f t="shared" si="1452"/>
        <v>0</v>
      </c>
      <c r="DL100" s="48">
        <f t="shared" ref="DL100" si="1453">DM100+DP100</f>
        <v>37585.089999999997</v>
      </c>
      <c r="DM100" s="48">
        <f t="shared" ref="DM100" si="1454">SUM(DN100:DO100)</f>
        <v>37585.089999999997</v>
      </c>
      <c r="DN100" s="48">
        <f t="shared" ref="DN100:DO100" si="1455">SUM(DN101:DN102)</f>
        <v>23278.720000000001</v>
      </c>
      <c r="DO100" s="48">
        <f t="shared" si="1455"/>
        <v>14306.369999999999</v>
      </c>
      <c r="DP100" s="48">
        <f t="shared" ref="DP100" si="1456">SUM(DQ100:DR100)</f>
        <v>0</v>
      </c>
      <c r="DQ100" s="48">
        <f t="shared" ref="DQ100:DR100" si="1457">SUM(DQ101:DQ102)</f>
        <v>0</v>
      </c>
      <c r="DR100" s="48">
        <f t="shared" si="1457"/>
        <v>0</v>
      </c>
    </row>
    <row r="101" spans="1:122" s="3" customFormat="1" ht="15" customHeight="1" x14ac:dyDescent="0.25">
      <c r="A101" s="52"/>
      <c r="B101" s="50"/>
      <c r="C101" s="54" t="s">
        <v>89</v>
      </c>
      <c r="D101" s="48">
        <f>+E101+H101</f>
        <v>0</v>
      </c>
      <c r="E101" s="48">
        <f>F101+G101</f>
        <v>0</v>
      </c>
      <c r="F101" s="93">
        <v>0</v>
      </c>
      <c r="G101" s="93">
        <v>0</v>
      </c>
      <c r="H101" s="48">
        <f>I101+J101</f>
        <v>0</v>
      </c>
      <c r="I101" s="93">
        <v>0</v>
      </c>
      <c r="J101" s="93">
        <v>0</v>
      </c>
      <c r="K101" s="48">
        <f>+L101+O101</f>
        <v>0</v>
      </c>
      <c r="L101" s="48">
        <f>M101+N101</f>
        <v>0</v>
      </c>
      <c r="M101" s="93">
        <v>0</v>
      </c>
      <c r="N101" s="93">
        <v>0</v>
      </c>
      <c r="O101" s="48">
        <f>P101+Q101</f>
        <v>0</v>
      </c>
      <c r="P101" s="93">
        <v>0</v>
      </c>
      <c r="Q101" s="93">
        <v>0</v>
      </c>
      <c r="R101" s="48">
        <f>+S101+V101</f>
        <v>0</v>
      </c>
      <c r="S101" s="48">
        <f>T101+U101</f>
        <v>0</v>
      </c>
      <c r="T101" s="93">
        <v>0</v>
      </c>
      <c r="U101" s="93">
        <v>0</v>
      </c>
      <c r="V101" s="48">
        <f>W101+X101</f>
        <v>0</v>
      </c>
      <c r="W101" s="93">
        <v>0</v>
      </c>
      <c r="X101" s="93">
        <v>0</v>
      </c>
      <c r="Y101" s="48">
        <f>+Z101+AC101</f>
        <v>0</v>
      </c>
      <c r="Z101" s="48">
        <f>AA101+AB101</f>
        <v>0</v>
      </c>
      <c r="AA101" s="93">
        <f>+F101+M101+T101</f>
        <v>0</v>
      </c>
      <c r="AB101" s="93">
        <f>+G101+N101+U101</f>
        <v>0</v>
      </c>
      <c r="AC101" s="48">
        <f>AD101+AE101</f>
        <v>0</v>
      </c>
      <c r="AD101" s="93">
        <f>+I101+P101+W101</f>
        <v>0</v>
      </c>
      <c r="AE101" s="93">
        <f>+J101+Q101+X101</f>
        <v>0</v>
      </c>
      <c r="AF101" s="48">
        <f>+AG101+AJ101</f>
        <v>0</v>
      </c>
      <c r="AG101" s="48">
        <f>AH101+AI101</f>
        <v>0</v>
      </c>
      <c r="AH101" s="93">
        <v>0</v>
      </c>
      <c r="AI101" s="93">
        <v>0</v>
      </c>
      <c r="AJ101" s="48">
        <f>AK101+AL101</f>
        <v>0</v>
      </c>
      <c r="AK101" s="93">
        <v>0</v>
      </c>
      <c r="AL101" s="93">
        <v>0</v>
      </c>
      <c r="AM101" s="48">
        <f>+AN101+AQ101</f>
        <v>0</v>
      </c>
      <c r="AN101" s="48">
        <f>AO101+AP101</f>
        <v>0</v>
      </c>
      <c r="AO101" s="93">
        <v>0</v>
      </c>
      <c r="AP101" s="93">
        <v>0</v>
      </c>
      <c r="AQ101" s="48">
        <f>AR101+AS101</f>
        <v>0</v>
      </c>
      <c r="AR101" s="93">
        <v>0</v>
      </c>
      <c r="AS101" s="93">
        <v>0</v>
      </c>
      <c r="AT101" s="48">
        <f>+AU101+AX101</f>
        <v>0</v>
      </c>
      <c r="AU101" s="48">
        <f>AV101+AW101</f>
        <v>0</v>
      </c>
      <c r="AV101" s="93">
        <v>0</v>
      </c>
      <c r="AW101" s="93">
        <v>0</v>
      </c>
      <c r="AX101" s="48">
        <f>AY101+AZ101</f>
        <v>0</v>
      </c>
      <c r="AY101" s="93">
        <v>0</v>
      </c>
      <c r="AZ101" s="93">
        <v>0</v>
      </c>
      <c r="BA101" s="48">
        <f>+BB101+BE101</f>
        <v>0</v>
      </c>
      <c r="BB101" s="48">
        <f>BC101+BD101</f>
        <v>0</v>
      </c>
      <c r="BC101" s="93">
        <f>+AH101+AO101+AV101</f>
        <v>0</v>
      </c>
      <c r="BD101" s="93">
        <f>+AI101+AP101+AW101</f>
        <v>0</v>
      </c>
      <c r="BE101" s="48">
        <f>BF101+BG101</f>
        <v>0</v>
      </c>
      <c r="BF101" s="93">
        <f>+AK101+AR101+AY101</f>
        <v>0</v>
      </c>
      <c r="BG101" s="93">
        <f>+AL101+AS101+AZ101</f>
        <v>0</v>
      </c>
      <c r="BH101" s="48">
        <f>+BI101+BL101</f>
        <v>0</v>
      </c>
      <c r="BI101" s="48">
        <f>BJ101+BK101</f>
        <v>0</v>
      </c>
      <c r="BJ101" s="93">
        <v>0</v>
      </c>
      <c r="BK101" s="93">
        <v>0</v>
      </c>
      <c r="BL101" s="48">
        <f>BM101+BN101</f>
        <v>0</v>
      </c>
      <c r="BM101" s="93">
        <v>0</v>
      </c>
      <c r="BN101" s="93">
        <v>0</v>
      </c>
      <c r="BO101" s="48">
        <f>+BP101+BS101</f>
        <v>0</v>
      </c>
      <c r="BP101" s="48">
        <f>BQ101+BR101</f>
        <v>0</v>
      </c>
      <c r="BQ101" s="93">
        <v>0</v>
      </c>
      <c r="BR101" s="93">
        <v>0</v>
      </c>
      <c r="BS101" s="48">
        <f>BT101+BU101</f>
        <v>0</v>
      </c>
      <c r="BT101" s="93">
        <v>0</v>
      </c>
      <c r="BU101" s="93">
        <v>0</v>
      </c>
      <c r="BV101" s="48">
        <f>+BW101+BZ101</f>
        <v>0</v>
      </c>
      <c r="BW101" s="48">
        <f>BX101+BY101</f>
        <v>0</v>
      </c>
      <c r="BX101" s="93">
        <v>0</v>
      </c>
      <c r="BY101" s="93">
        <v>0</v>
      </c>
      <c r="BZ101" s="48">
        <f>CA101+CB101</f>
        <v>0</v>
      </c>
      <c r="CA101" s="93">
        <v>0</v>
      </c>
      <c r="CB101" s="93">
        <v>0</v>
      </c>
      <c r="CC101" s="48">
        <f>+CD101+CG101</f>
        <v>0</v>
      </c>
      <c r="CD101" s="48">
        <f>CE101+CF101</f>
        <v>0</v>
      </c>
      <c r="CE101" s="93">
        <f>+BJ101+BQ101+BX101</f>
        <v>0</v>
      </c>
      <c r="CF101" s="93">
        <f>+BK101+BR101+BY101</f>
        <v>0</v>
      </c>
      <c r="CG101" s="48">
        <f>CH101+CI101</f>
        <v>0</v>
      </c>
      <c r="CH101" s="93">
        <f>+BM101+BT101+CA101</f>
        <v>0</v>
      </c>
      <c r="CI101" s="93">
        <f>+BN101+BU101+CB101</f>
        <v>0</v>
      </c>
      <c r="CJ101" s="48">
        <f>+CK101+CN101</f>
        <v>0</v>
      </c>
      <c r="CK101" s="48">
        <f>CL101+CM101</f>
        <v>0</v>
      </c>
      <c r="CL101" s="93">
        <v>0</v>
      </c>
      <c r="CM101" s="93">
        <v>0</v>
      </c>
      <c r="CN101" s="48">
        <f>CO101+CP101</f>
        <v>0</v>
      </c>
      <c r="CO101" s="93">
        <v>0</v>
      </c>
      <c r="CP101" s="93">
        <v>0</v>
      </c>
      <c r="CQ101" s="48">
        <f>+CR101+CU101</f>
        <v>0</v>
      </c>
      <c r="CR101" s="48">
        <f>CS101+CT101</f>
        <v>0</v>
      </c>
      <c r="CS101" s="93">
        <v>0</v>
      </c>
      <c r="CT101" s="93">
        <v>0</v>
      </c>
      <c r="CU101" s="48">
        <f>CV101+CW101</f>
        <v>0</v>
      </c>
      <c r="CV101" s="93">
        <v>0</v>
      </c>
      <c r="CW101" s="93">
        <v>0</v>
      </c>
      <c r="CX101" s="48">
        <f>+CY101+DB101</f>
        <v>0</v>
      </c>
      <c r="CY101" s="48">
        <f>CZ101+DA101</f>
        <v>0</v>
      </c>
      <c r="CZ101" s="93">
        <v>0</v>
      </c>
      <c r="DA101" s="93">
        <v>0</v>
      </c>
      <c r="DB101" s="48">
        <f>DC101+DD101</f>
        <v>0</v>
      </c>
      <c r="DC101" s="93">
        <v>0</v>
      </c>
      <c r="DD101" s="93">
        <v>0</v>
      </c>
      <c r="DE101" s="48">
        <f>+DF101+DI101</f>
        <v>0</v>
      </c>
      <c r="DF101" s="48">
        <f>DG101+DH101</f>
        <v>0</v>
      </c>
      <c r="DG101" s="93">
        <f>+CL101+CS101+CZ101</f>
        <v>0</v>
      </c>
      <c r="DH101" s="93">
        <f>+CM101+CT101+DA101</f>
        <v>0</v>
      </c>
      <c r="DI101" s="48">
        <f>DJ101+DK101</f>
        <v>0</v>
      </c>
      <c r="DJ101" s="93">
        <f>+CO101+CV101+DC101</f>
        <v>0</v>
      </c>
      <c r="DK101" s="93">
        <f>+CP101+CW101+DD101</f>
        <v>0</v>
      </c>
      <c r="DL101" s="48">
        <f>+DM101+DP101</f>
        <v>0</v>
      </c>
      <c r="DM101" s="48">
        <f>DN101+DO101</f>
        <v>0</v>
      </c>
      <c r="DN101" s="93">
        <f>AA101+BC101+CE101+DG101</f>
        <v>0</v>
      </c>
      <c r="DO101" s="93">
        <f>AB101+BD101+CF101+DH101</f>
        <v>0</v>
      </c>
      <c r="DP101" s="48">
        <f>DQ101+DR101</f>
        <v>0</v>
      </c>
      <c r="DQ101" s="93">
        <f>AD101+BF101+CH101+DJ101</f>
        <v>0</v>
      </c>
      <c r="DR101" s="93">
        <f>AE101+BG101+CI101+DK101</f>
        <v>0</v>
      </c>
    </row>
    <row r="102" spans="1:122" s="3" customFormat="1" ht="15" customHeight="1" x14ac:dyDescent="0.25">
      <c r="A102" s="52"/>
      <c r="B102" s="50"/>
      <c r="C102" s="54" t="s">
        <v>90</v>
      </c>
      <c r="D102" s="48">
        <f>+E102+H102</f>
        <v>243.62999999999994</v>
      </c>
      <c r="E102" s="48">
        <f>F102+G102</f>
        <v>243.62999999999994</v>
      </c>
      <c r="F102" s="93">
        <v>211.54999999999995</v>
      </c>
      <c r="G102" s="93">
        <v>32.08</v>
      </c>
      <c r="H102" s="48">
        <f>I102+J102</f>
        <v>0</v>
      </c>
      <c r="I102" s="93">
        <v>0</v>
      </c>
      <c r="J102" s="93">
        <v>0</v>
      </c>
      <c r="K102" s="48">
        <f>+L102+O102</f>
        <v>65.25</v>
      </c>
      <c r="L102" s="48">
        <f>M102+N102</f>
        <v>65.25</v>
      </c>
      <c r="M102" s="93">
        <v>49.1</v>
      </c>
      <c r="N102" s="93">
        <v>16.149999999999999</v>
      </c>
      <c r="O102" s="48">
        <f>P102+Q102</f>
        <v>0</v>
      </c>
      <c r="P102" s="93">
        <v>0</v>
      </c>
      <c r="Q102" s="93">
        <v>0</v>
      </c>
      <c r="R102" s="48">
        <f>+S102+V102</f>
        <v>192.6</v>
      </c>
      <c r="S102" s="48">
        <f>T102+U102</f>
        <v>192.6</v>
      </c>
      <c r="T102" s="93">
        <v>173.45</v>
      </c>
      <c r="U102" s="93">
        <v>19.150000000000006</v>
      </c>
      <c r="V102" s="48">
        <f>W102+X102</f>
        <v>0</v>
      </c>
      <c r="W102" s="93">
        <v>0</v>
      </c>
      <c r="X102" s="93">
        <v>0</v>
      </c>
      <c r="Y102" s="48">
        <f>+Z102+AC102</f>
        <v>501.47999999999996</v>
      </c>
      <c r="Z102" s="48">
        <f>AA102+AB102</f>
        <v>501.47999999999996</v>
      </c>
      <c r="AA102" s="93">
        <f>+F102+M102+T102</f>
        <v>434.09999999999997</v>
      </c>
      <c r="AB102" s="93">
        <f>+G102+N102+U102</f>
        <v>67.38</v>
      </c>
      <c r="AC102" s="48">
        <f>AD102+AE102</f>
        <v>0</v>
      </c>
      <c r="AD102" s="93">
        <f>+I102+P102+W102</f>
        <v>0</v>
      </c>
      <c r="AE102" s="93">
        <f>+J102+Q102+X102</f>
        <v>0</v>
      </c>
      <c r="AF102" s="48">
        <f>+AG102+AJ102</f>
        <v>406.09000000000003</v>
      </c>
      <c r="AG102" s="48">
        <f>AH102+AI102</f>
        <v>406.09000000000003</v>
      </c>
      <c r="AH102" s="93">
        <v>369.1</v>
      </c>
      <c r="AI102" s="93">
        <v>36.989999999999995</v>
      </c>
      <c r="AJ102" s="48">
        <f>AK102+AL102</f>
        <v>0</v>
      </c>
      <c r="AK102" s="93">
        <v>0</v>
      </c>
      <c r="AL102" s="93">
        <v>0</v>
      </c>
      <c r="AM102" s="48">
        <f>+AN102+AQ102</f>
        <v>5970</v>
      </c>
      <c r="AN102" s="48">
        <f>AO102+AP102</f>
        <v>5970</v>
      </c>
      <c r="AO102" s="93">
        <v>3865</v>
      </c>
      <c r="AP102" s="93">
        <v>2105</v>
      </c>
      <c r="AQ102" s="48">
        <f>AR102+AS102</f>
        <v>0</v>
      </c>
      <c r="AR102" s="93">
        <v>0</v>
      </c>
      <c r="AS102" s="93">
        <v>0</v>
      </c>
      <c r="AT102" s="48">
        <f>+AU102+AX102</f>
        <v>4571</v>
      </c>
      <c r="AU102" s="48">
        <f>AV102+AW102</f>
        <v>4571</v>
      </c>
      <c r="AV102" s="93">
        <v>2491</v>
      </c>
      <c r="AW102" s="93">
        <v>2080</v>
      </c>
      <c r="AX102" s="48">
        <f>AY102+AZ102</f>
        <v>0</v>
      </c>
      <c r="AY102" s="93">
        <v>0</v>
      </c>
      <c r="AZ102" s="93">
        <v>0</v>
      </c>
      <c r="BA102" s="48">
        <f>+BB102+BE102</f>
        <v>10947.09</v>
      </c>
      <c r="BB102" s="48">
        <f>BC102+BD102</f>
        <v>10947.09</v>
      </c>
      <c r="BC102" s="93">
        <f>+AH102+AO102+AV102</f>
        <v>6725.1</v>
      </c>
      <c r="BD102" s="93">
        <f>+AI102+AP102+AW102</f>
        <v>4221.99</v>
      </c>
      <c r="BE102" s="48">
        <f>BF102+BG102</f>
        <v>0</v>
      </c>
      <c r="BF102" s="93">
        <f>+AK102+AR102+AY102</f>
        <v>0</v>
      </c>
      <c r="BG102" s="93">
        <f>+AL102+AS102+AZ102</f>
        <v>0</v>
      </c>
      <c r="BH102" s="48">
        <f>+BI102+BL102</f>
        <v>9449.52</v>
      </c>
      <c r="BI102" s="48">
        <f>BJ102+BK102</f>
        <v>9449.52</v>
      </c>
      <c r="BJ102" s="93">
        <v>6292.52</v>
      </c>
      <c r="BK102" s="93">
        <v>3157</v>
      </c>
      <c r="BL102" s="48">
        <f>BM102+BN102</f>
        <v>0</v>
      </c>
      <c r="BM102" s="93">
        <v>0</v>
      </c>
      <c r="BN102" s="93">
        <v>0</v>
      </c>
      <c r="BO102" s="48">
        <f>+BP102+BS102</f>
        <v>3742</v>
      </c>
      <c r="BP102" s="48">
        <f>BQ102+BR102</f>
        <v>3742</v>
      </c>
      <c r="BQ102" s="93">
        <v>1887</v>
      </c>
      <c r="BR102" s="93">
        <v>1855</v>
      </c>
      <c r="BS102" s="48">
        <f>BT102+BU102</f>
        <v>0</v>
      </c>
      <c r="BT102" s="93">
        <v>0</v>
      </c>
      <c r="BU102" s="93">
        <v>0</v>
      </c>
      <c r="BV102" s="48">
        <f>+BW102+BZ102</f>
        <v>1354</v>
      </c>
      <c r="BW102" s="48">
        <f>BX102+BY102</f>
        <v>1354</v>
      </c>
      <c r="BX102" s="93">
        <v>574</v>
      </c>
      <c r="BY102" s="93">
        <v>780</v>
      </c>
      <c r="BZ102" s="48">
        <f>CA102+CB102</f>
        <v>0</v>
      </c>
      <c r="CA102" s="93">
        <v>0</v>
      </c>
      <c r="CB102" s="93">
        <v>0</v>
      </c>
      <c r="CC102" s="48">
        <f>+CD102+CG102</f>
        <v>14545.52</v>
      </c>
      <c r="CD102" s="48">
        <f>CE102+CF102</f>
        <v>14545.52</v>
      </c>
      <c r="CE102" s="93">
        <f>+BJ102+BQ102+BX102</f>
        <v>8753.52</v>
      </c>
      <c r="CF102" s="93">
        <f>+BK102+BR102+BY102</f>
        <v>5792</v>
      </c>
      <c r="CG102" s="48">
        <f>CH102+CI102</f>
        <v>0</v>
      </c>
      <c r="CH102" s="93">
        <f>+BM102+BT102+CA102</f>
        <v>0</v>
      </c>
      <c r="CI102" s="93">
        <f>+BN102+BU102+CB102</f>
        <v>0</v>
      </c>
      <c r="CJ102" s="48">
        <f>+CK102+CN102</f>
        <v>2185</v>
      </c>
      <c r="CK102" s="48">
        <f>CL102+CM102</f>
        <v>2185</v>
      </c>
      <c r="CL102" s="93">
        <v>1340</v>
      </c>
      <c r="CM102" s="93">
        <v>845</v>
      </c>
      <c r="CN102" s="48">
        <f>CO102+CP102</f>
        <v>0</v>
      </c>
      <c r="CO102" s="93">
        <v>0</v>
      </c>
      <c r="CP102" s="93">
        <v>0</v>
      </c>
      <c r="CQ102" s="48">
        <f>+CR102+CU102</f>
        <v>2872</v>
      </c>
      <c r="CR102" s="48">
        <f>CS102+CT102</f>
        <v>2872</v>
      </c>
      <c r="CS102" s="93">
        <v>1945</v>
      </c>
      <c r="CT102" s="93">
        <v>927</v>
      </c>
      <c r="CU102" s="48">
        <f>CV102+CW102</f>
        <v>0</v>
      </c>
      <c r="CV102" s="93">
        <v>0</v>
      </c>
      <c r="CW102" s="93">
        <v>0</v>
      </c>
      <c r="CX102" s="48">
        <f>+CY102+DB102</f>
        <v>6534</v>
      </c>
      <c r="CY102" s="48">
        <f>CZ102+DA102</f>
        <v>6534</v>
      </c>
      <c r="CZ102" s="93">
        <v>4081</v>
      </c>
      <c r="DA102" s="93">
        <v>2453</v>
      </c>
      <c r="DB102" s="48">
        <f>DC102+DD102</f>
        <v>0</v>
      </c>
      <c r="DC102" s="93">
        <v>0</v>
      </c>
      <c r="DD102" s="93">
        <v>0</v>
      </c>
      <c r="DE102" s="48">
        <f>+DF102+DI102</f>
        <v>11591</v>
      </c>
      <c r="DF102" s="48">
        <f>DG102+DH102</f>
        <v>11591</v>
      </c>
      <c r="DG102" s="93">
        <f>+CL102+CS102+CZ102</f>
        <v>7366</v>
      </c>
      <c r="DH102" s="93">
        <f>+CM102+CT102+DA102</f>
        <v>4225</v>
      </c>
      <c r="DI102" s="48">
        <f>DJ102+DK102</f>
        <v>0</v>
      </c>
      <c r="DJ102" s="93">
        <f>+CO102+CV102+DC102</f>
        <v>0</v>
      </c>
      <c r="DK102" s="93">
        <f>+CP102+CW102+DD102</f>
        <v>0</v>
      </c>
      <c r="DL102" s="48">
        <f>+DM102+DP102</f>
        <v>37585.089999999997</v>
      </c>
      <c r="DM102" s="48">
        <f>DN102+DO102</f>
        <v>37585.089999999997</v>
      </c>
      <c r="DN102" s="93">
        <f>AA102+BC102+CE102+DG102</f>
        <v>23278.720000000001</v>
      </c>
      <c r="DO102" s="93">
        <f>AB102+BD102+CF102+DH102</f>
        <v>14306.369999999999</v>
      </c>
      <c r="DP102" s="48">
        <f>DQ102+DR102</f>
        <v>0</v>
      </c>
      <c r="DQ102" s="93">
        <f>AD102+BF102+CH102+DJ102</f>
        <v>0</v>
      </c>
      <c r="DR102" s="93">
        <f>AE102+BG102+CI102+DK102</f>
        <v>0</v>
      </c>
    </row>
    <row r="103" spans="1:122" s="3" customFormat="1" ht="15" customHeight="1" x14ac:dyDescent="0.25">
      <c r="A103" s="52"/>
      <c r="B103" s="50"/>
      <c r="C103" s="51" t="s">
        <v>91</v>
      </c>
      <c r="D103" s="48">
        <f>E103+H103</f>
        <v>1503.2400000000005</v>
      </c>
      <c r="E103" s="48">
        <f>SUM(F103:G103)</f>
        <v>1503.2400000000005</v>
      </c>
      <c r="F103" s="48">
        <f>SUM(F104:F106)</f>
        <v>580.9</v>
      </c>
      <c r="G103" s="48">
        <f>SUM(G104:G106)</f>
        <v>922.34000000000049</v>
      </c>
      <c r="H103" s="48">
        <f>SUM(I103:J103)</f>
        <v>0</v>
      </c>
      <c r="I103" s="48">
        <f>SUM(I104:I106)</f>
        <v>0</v>
      </c>
      <c r="J103" s="48">
        <f>SUM(J104:J106)</f>
        <v>0</v>
      </c>
      <c r="K103" s="48">
        <f t="shared" ref="K103" si="1458">L103+O103</f>
        <v>26792.59</v>
      </c>
      <c r="L103" s="48">
        <f t="shared" ref="L103" si="1459">SUM(M103:N103)</f>
        <v>14242.59</v>
      </c>
      <c r="M103" s="48">
        <f>SUM(M104:M106)</f>
        <v>2294.46</v>
      </c>
      <c r="N103" s="48">
        <f>SUM(N104:N106)</f>
        <v>11948.130000000001</v>
      </c>
      <c r="O103" s="48">
        <f t="shared" ref="O103" si="1460">SUM(P103:Q103)</f>
        <v>12550</v>
      </c>
      <c r="P103" s="48">
        <f>SUM(P104:P106)</f>
        <v>12550</v>
      </c>
      <c r="Q103" s="48">
        <f>SUM(Q104:Q106)</f>
        <v>0</v>
      </c>
      <c r="R103" s="48">
        <f t="shared" ref="R103" si="1461">S103+V103</f>
        <v>36964.770000000004</v>
      </c>
      <c r="S103" s="48">
        <f t="shared" ref="S103" si="1462">SUM(T103:U103)</f>
        <v>8165.32</v>
      </c>
      <c r="T103" s="48">
        <f>SUM(T104:T106)</f>
        <v>534</v>
      </c>
      <c r="U103" s="48">
        <f>SUM(U104:U106)</f>
        <v>7631.32</v>
      </c>
      <c r="V103" s="48">
        <f t="shared" ref="V103" si="1463">SUM(W103:X103)</f>
        <v>28799.45</v>
      </c>
      <c r="W103" s="48">
        <f>SUM(W104:W106)</f>
        <v>28799.45</v>
      </c>
      <c r="X103" s="48">
        <f>SUM(X104:X106)</f>
        <v>0</v>
      </c>
      <c r="Y103" s="48">
        <f t="shared" ref="Y103" si="1464">Z103+AC103</f>
        <v>65260.6</v>
      </c>
      <c r="Z103" s="48">
        <f t="shared" ref="Z103" si="1465">SUM(AA103:AB103)</f>
        <v>23911.15</v>
      </c>
      <c r="AA103" s="48">
        <f>SUM(AA104:AA106)</f>
        <v>3409.36</v>
      </c>
      <c r="AB103" s="48">
        <f>SUM(AB104:AB106)</f>
        <v>20501.79</v>
      </c>
      <c r="AC103" s="48">
        <f t="shared" ref="AC103" si="1466">SUM(AD103:AE103)</f>
        <v>41349.449999999997</v>
      </c>
      <c r="AD103" s="48">
        <f>SUM(AD104:AD106)</f>
        <v>41349.449999999997</v>
      </c>
      <c r="AE103" s="48">
        <f>SUM(AE104:AE106)</f>
        <v>0</v>
      </c>
      <c r="AF103" s="48">
        <f t="shared" ref="AF103" si="1467">AG103+AJ103</f>
        <v>21050.78</v>
      </c>
      <c r="AG103" s="48">
        <f t="shared" ref="AG103" si="1468">SUM(AH103:AI103)</f>
        <v>2250.7800000000002</v>
      </c>
      <c r="AH103" s="48">
        <f>SUM(AH104:AH106)</f>
        <v>359.04</v>
      </c>
      <c r="AI103" s="48">
        <f>SUM(AI104:AI106)</f>
        <v>1891.7400000000002</v>
      </c>
      <c r="AJ103" s="48">
        <f t="shared" ref="AJ103" si="1469">SUM(AK103:AL103)</f>
        <v>18800</v>
      </c>
      <c r="AK103" s="48">
        <f>SUM(AK104:AK106)</f>
        <v>18800</v>
      </c>
      <c r="AL103" s="48">
        <f>SUM(AL104:AL106)</f>
        <v>0</v>
      </c>
      <c r="AM103" s="48">
        <f t="shared" ref="AM103" si="1470">AN103+AQ103</f>
        <v>34307.629999999997</v>
      </c>
      <c r="AN103" s="48">
        <f t="shared" ref="AN103" si="1471">SUM(AO103:AP103)</f>
        <v>1307.6300000000001</v>
      </c>
      <c r="AO103" s="48">
        <f>SUM(AO104:AO106)</f>
        <v>158.52000000000001</v>
      </c>
      <c r="AP103" s="48">
        <f>SUM(AP104:AP106)</f>
        <v>1149.1100000000001</v>
      </c>
      <c r="AQ103" s="48">
        <f t="shared" ref="AQ103" si="1472">SUM(AR103:AS103)</f>
        <v>33000</v>
      </c>
      <c r="AR103" s="48">
        <f>SUM(AR104:AR106)</f>
        <v>33000</v>
      </c>
      <c r="AS103" s="48">
        <f>SUM(AS104:AS106)</f>
        <v>0</v>
      </c>
      <c r="AT103" s="48">
        <f t="shared" ref="AT103" si="1473">AU103+AX103</f>
        <v>9173.630000000001</v>
      </c>
      <c r="AU103" s="48">
        <f t="shared" ref="AU103" si="1474">SUM(AV103:AW103)</f>
        <v>3173.63</v>
      </c>
      <c r="AV103" s="48">
        <f>SUM(AV104:AV106)</f>
        <v>1136.0999999999999</v>
      </c>
      <c r="AW103" s="48">
        <f>SUM(AW104:AW106)</f>
        <v>2037.5300000000002</v>
      </c>
      <c r="AX103" s="48">
        <f>SUM(AY103:AZ103)</f>
        <v>6000</v>
      </c>
      <c r="AY103" s="48">
        <f>SUM(AY104:AY106)</f>
        <v>6000</v>
      </c>
      <c r="AZ103" s="48">
        <f>SUM(AZ104:AZ106)</f>
        <v>0</v>
      </c>
      <c r="BA103" s="48">
        <f t="shared" ref="BA103" si="1475">BB103+BE103</f>
        <v>64532.04</v>
      </c>
      <c r="BB103" s="48">
        <f t="shared" ref="BB103" si="1476">SUM(BC103:BD103)</f>
        <v>6732.0400000000009</v>
      </c>
      <c r="BC103" s="48">
        <f>SUM(BC104:BC106)</f>
        <v>1653.6599999999999</v>
      </c>
      <c r="BD103" s="48">
        <f>SUM(BD104:BD106)</f>
        <v>5078.380000000001</v>
      </c>
      <c r="BE103" s="48">
        <f t="shared" ref="BE103" si="1477">SUM(BF103:BG103)</f>
        <v>57800</v>
      </c>
      <c r="BF103" s="48">
        <f>SUM(BF104:BF106)</f>
        <v>57800</v>
      </c>
      <c r="BG103" s="48">
        <f>SUM(BG104:BG106)</f>
        <v>0</v>
      </c>
      <c r="BH103" s="48">
        <f t="shared" ref="BH103" si="1478">BI103+BL103</f>
        <v>2943.4700000000003</v>
      </c>
      <c r="BI103" s="48">
        <f t="shared" ref="BI103" si="1479">SUM(BJ103:BK103)</f>
        <v>2943.4700000000003</v>
      </c>
      <c r="BJ103" s="48">
        <f>SUM(BJ104:BJ106)</f>
        <v>0</v>
      </c>
      <c r="BK103" s="48">
        <f>SUM(BK104:BK106)</f>
        <v>2943.4700000000003</v>
      </c>
      <c r="BL103" s="48">
        <f t="shared" ref="BL103" si="1480">SUM(BM103:BN103)</f>
        <v>0</v>
      </c>
      <c r="BM103" s="48">
        <f>SUM(BM104:BM106)</f>
        <v>0</v>
      </c>
      <c r="BN103" s="48">
        <f>SUM(BN104:BN106)</f>
        <v>0</v>
      </c>
      <c r="BO103" s="48">
        <f t="shared" ref="BO103" si="1481">BP103+BS103</f>
        <v>1780.3900000000003</v>
      </c>
      <c r="BP103" s="48">
        <f t="shared" ref="BP103" si="1482">SUM(BQ103:BR103)</f>
        <v>1553.5800000000004</v>
      </c>
      <c r="BQ103" s="48">
        <f>SUM(BQ104:BQ106)</f>
        <v>709.37</v>
      </c>
      <c r="BR103" s="48">
        <f>SUM(BR104:BR106)</f>
        <v>844.21000000000038</v>
      </c>
      <c r="BS103" s="48">
        <f t="shared" ref="BS103" si="1483">SUM(BT103:BU103)</f>
        <v>226.81</v>
      </c>
      <c r="BT103" s="48">
        <f>SUM(BT104:BT106)</f>
        <v>226.81</v>
      </c>
      <c r="BU103" s="48">
        <f>SUM(BU104:BU106)</f>
        <v>0</v>
      </c>
      <c r="BV103" s="48">
        <f t="shared" ref="BV103" si="1484">BW103+BZ103</f>
        <v>21132.06</v>
      </c>
      <c r="BW103" s="48">
        <f t="shared" ref="BW103" si="1485">SUM(BX103:BY103)</f>
        <v>2127.8600000000006</v>
      </c>
      <c r="BX103" s="48">
        <f>SUM(BX104:BX106)</f>
        <v>1000</v>
      </c>
      <c r="BY103" s="48">
        <f>SUM(BY104:BY106)</f>
        <v>1127.8600000000004</v>
      </c>
      <c r="BZ103" s="48">
        <f t="shared" ref="BZ103" si="1486">SUM(CA103:CB103)</f>
        <v>19004.2</v>
      </c>
      <c r="CA103" s="48">
        <f>SUM(CA104:CA106)</f>
        <v>19004.2</v>
      </c>
      <c r="CB103" s="48">
        <f>SUM(CB104:CB106)</f>
        <v>0</v>
      </c>
      <c r="CC103" s="48">
        <f t="shared" ref="CC103" si="1487">CD103+CG103</f>
        <v>25855.920000000002</v>
      </c>
      <c r="CD103" s="48">
        <f t="shared" ref="CD103" si="1488">SUM(CE103:CF103)</f>
        <v>6624.9100000000008</v>
      </c>
      <c r="CE103" s="48">
        <f>SUM(CE104:CE106)</f>
        <v>1709.37</v>
      </c>
      <c r="CF103" s="48">
        <f>SUM(CF104:CF106)</f>
        <v>4915.5400000000009</v>
      </c>
      <c r="CG103" s="48">
        <f t="shared" ref="CG103" si="1489">SUM(CH103:CI103)</f>
        <v>19231.010000000002</v>
      </c>
      <c r="CH103" s="48">
        <f>SUM(CH104:CH106)</f>
        <v>19231.010000000002</v>
      </c>
      <c r="CI103" s="48">
        <f>SUM(CI104:CI106)</f>
        <v>0</v>
      </c>
      <c r="CJ103" s="48">
        <f t="shared" ref="CJ103" si="1490">CK103+CN103</f>
        <v>38755.25</v>
      </c>
      <c r="CK103" s="48">
        <f t="shared" ref="CK103" si="1491">SUM(CL103:CM103)</f>
        <v>4405.25</v>
      </c>
      <c r="CL103" s="48">
        <f>SUM(CL104:CL106)</f>
        <v>673.28</v>
      </c>
      <c r="CM103" s="48">
        <f>SUM(CM104:CM106)</f>
        <v>3731.9700000000003</v>
      </c>
      <c r="CN103" s="48">
        <f t="shared" ref="CN103" si="1492">SUM(CO103:CP103)</f>
        <v>34350</v>
      </c>
      <c r="CO103" s="48">
        <f>SUM(CO104:CO106)</f>
        <v>34350</v>
      </c>
      <c r="CP103" s="48">
        <f>SUM(CP104:CP106)</f>
        <v>0</v>
      </c>
      <c r="CQ103" s="48">
        <f t="shared" ref="CQ103" si="1493">CR103+CU103</f>
        <v>18722.02</v>
      </c>
      <c r="CR103" s="48">
        <f t="shared" ref="CR103" si="1494">SUM(CS103:CT103)</f>
        <v>3918.02</v>
      </c>
      <c r="CS103" s="48">
        <f>SUM(CS104:CS106)</f>
        <v>537.16</v>
      </c>
      <c r="CT103" s="48">
        <f>SUM(CT104:CT106)</f>
        <v>3380.86</v>
      </c>
      <c r="CU103" s="48">
        <f t="shared" ref="CU103" si="1495">SUM(CV103:CW103)</f>
        <v>14804</v>
      </c>
      <c r="CV103" s="48">
        <f>SUM(CV104:CV106)</f>
        <v>14804</v>
      </c>
      <c r="CW103" s="48">
        <f>SUM(CW104:CW106)</f>
        <v>0</v>
      </c>
      <c r="CX103" s="48">
        <f t="shared" ref="CX103" si="1496">CY103+DB103</f>
        <v>13118.83</v>
      </c>
      <c r="CY103" s="48">
        <f t="shared" ref="CY103" si="1497">SUM(CZ103:DA103)</f>
        <v>4168.83</v>
      </c>
      <c r="CZ103" s="48">
        <f>SUM(CZ104:CZ106)</f>
        <v>0</v>
      </c>
      <c r="DA103" s="48">
        <f>SUM(DA104:DA106)</f>
        <v>4168.83</v>
      </c>
      <c r="DB103" s="48">
        <f t="shared" ref="DB103" si="1498">SUM(DC103:DD103)</f>
        <v>8950</v>
      </c>
      <c r="DC103" s="48">
        <f>SUM(DC104:DC106)</f>
        <v>8950</v>
      </c>
      <c r="DD103" s="48">
        <f>SUM(DD104:DD106)</f>
        <v>0</v>
      </c>
      <c r="DE103" s="48">
        <f t="shared" ref="DE103" si="1499">DF103+DI103</f>
        <v>70596.100000000006</v>
      </c>
      <c r="DF103" s="48">
        <f t="shared" ref="DF103" si="1500">SUM(DG103:DH103)</f>
        <v>12492.1</v>
      </c>
      <c r="DG103" s="48">
        <f>SUM(DG104:DG106)</f>
        <v>1210.44</v>
      </c>
      <c r="DH103" s="48">
        <f>SUM(DH104:DH106)</f>
        <v>11281.66</v>
      </c>
      <c r="DI103" s="48">
        <f t="shared" ref="DI103" si="1501">SUM(DJ103:DK103)</f>
        <v>58104</v>
      </c>
      <c r="DJ103" s="48">
        <f>SUM(DJ104:DJ106)</f>
        <v>58104</v>
      </c>
      <c r="DK103" s="48">
        <f>SUM(DK104:DK106)</f>
        <v>0</v>
      </c>
      <c r="DL103" s="48">
        <f t="shared" ref="DL103" si="1502">DM103+DP103</f>
        <v>226244.66</v>
      </c>
      <c r="DM103" s="48">
        <f t="shared" ref="DM103" si="1503">SUM(DN103:DO103)</f>
        <v>49760.200000000004</v>
      </c>
      <c r="DN103" s="48">
        <f>SUM(DN104:DN106)</f>
        <v>7982.83</v>
      </c>
      <c r="DO103" s="48">
        <f>SUM(DO104:DO106)</f>
        <v>41777.370000000003</v>
      </c>
      <c r="DP103" s="48">
        <f t="shared" ref="DP103" si="1504">SUM(DQ103:DR103)</f>
        <v>176484.46</v>
      </c>
      <c r="DQ103" s="48">
        <f>SUM(DQ104:DQ106)</f>
        <v>176484.46</v>
      </c>
      <c r="DR103" s="48">
        <f>SUM(DR104:DR106)</f>
        <v>0</v>
      </c>
    </row>
    <row r="104" spans="1:122" s="3" customFormat="1" ht="15" customHeight="1" x14ac:dyDescent="0.25">
      <c r="A104" s="52"/>
      <c r="B104" s="50"/>
      <c r="C104" s="54" t="s">
        <v>92</v>
      </c>
      <c r="D104" s="48">
        <f>+E104+H104</f>
        <v>857.92000000000053</v>
      </c>
      <c r="E104" s="48">
        <f>F104+G104</f>
        <v>857.92000000000053</v>
      </c>
      <c r="F104" s="93">
        <v>0</v>
      </c>
      <c r="G104" s="93">
        <v>857.92000000000053</v>
      </c>
      <c r="H104" s="48">
        <f>I104+J104</f>
        <v>0</v>
      </c>
      <c r="I104" s="93">
        <v>0</v>
      </c>
      <c r="J104" s="93">
        <v>0</v>
      </c>
      <c r="K104" s="48">
        <f>+L104+O104</f>
        <v>1028.1300000000003</v>
      </c>
      <c r="L104" s="48">
        <f>M104+N104</f>
        <v>1028.1300000000003</v>
      </c>
      <c r="M104" s="93">
        <v>0</v>
      </c>
      <c r="N104" s="93">
        <v>1028.1300000000003</v>
      </c>
      <c r="O104" s="48">
        <f>P104+Q104</f>
        <v>0</v>
      </c>
      <c r="P104" s="93">
        <v>0</v>
      </c>
      <c r="Q104" s="93">
        <v>0</v>
      </c>
      <c r="R104" s="48">
        <f>+S104+V104</f>
        <v>948.7199999999998</v>
      </c>
      <c r="S104" s="48">
        <f>T104+U104</f>
        <v>948.7199999999998</v>
      </c>
      <c r="T104" s="93">
        <v>0</v>
      </c>
      <c r="U104" s="93">
        <v>948.7199999999998</v>
      </c>
      <c r="V104" s="48">
        <f>W104+X104</f>
        <v>0</v>
      </c>
      <c r="W104" s="93">
        <v>0</v>
      </c>
      <c r="X104" s="93">
        <v>0</v>
      </c>
      <c r="Y104" s="48">
        <f>+Z104+AC104</f>
        <v>2834.7700000000004</v>
      </c>
      <c r="Z104" s="48">
        <f>AA104+AB104</f>
        <v>2834.7700000000004</v>
      </c>
      <c r="AA104" s="93">
        <f t="shared" ref="AA104:AB106" si="1505">+F104+M104+T104</f>
        <v>0</v>
      </c>
      <c r="AB104" s="93">
        <f t="shared" si="1505"/>
        <v>2834.7700000000004</v>
      </c>
      <c r="AC104" s="48">
        <f>AD104+AE104</f>
        <v>0</v>
      </c>
      <c r="AD104" s="93">
        <f t="shared" ref="AD104:AE106" si="1506">+I104+P104+W104</f>
        <v>0</v>
      </c>
      <c r="AE104" s="93">
        <f t="shared" si="1506"/>
        <v>0</v>
      </c>
      <c r="AF104" s="48">
        <f>+AG104+AJ104</f>
        <v>827.70000000000016</v>
      </c>
      <c r="AG104" s="48">
        <f>AH104+AI104</f>
        <v>827.70000000000016</v>
      </c>
      <c r="AH104" s="93">
        <v>0</v>
      </c>
      <c r="AI104" s="93">
        <v>827.70000000000016</v>
      </c>
      <c r="AJ104" s="48">
        <f>AK104+AL104</f>
        <v>0</v>
      </c>
      <c r="AK104" s="93">
        <v>0</v>
      </c>
      <c r="AL104" s="93">
        <v>0</v>
      </c>
      <c r="AM104" s="48">
        <f>+AN104+AQ104</f>
        <v>713.58000000000015</v>
      </c>
      <c r="AN104" s="48">
        <f>AO104+AP104</f>
        <v>713.58000000000015</v>
      </c>
      <c r="AO104" s="93">
        <v>0</v>
      </c>
      <c r="AP104" s="93">
        <v>713.58000000000015</v>
      </c>
      <c r="AQ104" s="48">
        <f>AR104+AS104</f>
        <v>0</v>
      </c>
      <c r="AR104" s="93">
        <v>0</v>
      </c>
      <c r="AS104" s="93">
        <v>0</v>
      </c>
      <c r="AT104" s="48">
        <f>+AU104+AX104</f>
        <v>717.08000000000015</v>
      </c>
      <c r="AU104" s="48">
        <f>AV104+AW104</f>
        <v>717.08000000000015</v>
      </c>
      <c r="AV104" s="93">
        <v>0</v>
      </c>
      <c r="AW104" s="93">
        <v>717.08000000000015</v>
      </c>
      <c r="AX104" s="48">
        <f>AY104+AZ104</f>
        <v>0</v>
      </c>
      <c r="AY104" s="93">
        <v>0</v>
      </c>
      <c r="AZ104" s="93">
        <v>0</v>
      </c>
      <c r="BA104" s="48">
        <f>+BB104+BE104</f>
        <v>2258.3600000000006</v>
      </c>
      <c r="BB104" s="48">
        <f>BC104+BD104</f>
        <v>2258.3600000000006</v>
      </c>
      <c r="BC104" s="93">
        <f t="shared" ref="BC104:BD106" si="1507">+AH104+AO104+AV104</f>
        <v>0</v>
      </c>
      <c r="BD104" s="93">
        <f t="shared" si="1507"/>
        <v>2258.3600000000006</v>
      </c>
      <c r="BE104" s="48">
        <f>BF104+BG104</f>
        <v>0</v>
      </c>
      <c r="BF104" s="93">
        <f t="shared" ref="BF104:BG106" si="1508">+AK104+AR104+AY104</f>
        <v>0</v>
      </c>
      <c r="BG104" s="93">
        <f t="shared" si="1508"/>
        <v>0</v>
      </c>
      <c r="BH104" s="48">
        <f>+BI104+BL104</f>
        <v>783.47</v>
      </c>
      <c r="BI104" s="48">
        <f>BJ104+BK104</f>
        <v>783.47</v>
      </c>
      <c r="BJ104" s="93">
        <v>0</v>
      </c>
      <c r="BK104" s="93">
        <v>783.47</v>
      </c>
      <c r="BL104" s="48">
        <f>BM104+BN104</f>
        <v>0</v>
      </c>
      <c r="BM104" s="93">
        <v>0</v>
      </c>
      <c r="BN104" s="93">
        <v>0</v>
      </c>
      <c r="BO104" s="48">
        <f>+BP104+BS104</f>
        <v>687.1900000000004</v>
      </c>
      <c r="BP104" s="48">
        <f>BQ104+BR104</f>
        <v>687.1900000000004</v>
      </c>
      <c r="BQ104" s="93">
        <v>0</v>
      </c>
      <c r="BR104" s="93">
        <v>687.1900000000004</v>
      </c>
      <c r="BS104" s="48">
        <f>BT104+BU104</f>
        <v>0</v>
      </c>
      <c r="BT104" s="93">
        <v>0</v>
      </c>
      <c r="BU104" s="93">
        <v>0</v>
      </c>
      <c r="BV104" s="48">
        <f>+BW104+BZ104</f>
        <v>1127.8600000000004</v>
      </c>
      <c r="BW104" s="48">
        <f>BX104+BY104</f>
        <v>1127.8600000000004</v>
      </c>
      <c r="BX104" s="93">
        <v>0</v>
      </c>
      <c r="BY104" s="93">
        <v>1127.8600000000004</v>
      </c>
      <c r="BZ104" s="48">
        <f>CA104+CB104</f>
        <v>0</v>
      </c>
      <c r="CA104" s="93">
        <v>0</v>
      </c>
      <c r="CB104" s="93">
        <v>0</v>
      </c>
      <c r="CC104" s="48">
        <f>+CD104+CG104</f>
        <v>2598.5200000000004</v>
      </c>
      <c r="CD104" s="48">
        <f>CE104+CF104</f>
        <v>2598.5200000000004</v>
      </c>
      <c r="CE104" s="93">
        <f t="shared" ref="CE104:CF106" si="1509">+BJ104+BQ104+BX104</f>
        <v>0</v>
      </c>
      <c r="CF104" s="93">
        <f t="shared" si="1509"/>
        <v>2598.5200000000004</v>
      </c>
      <c r="CG104" s="48">
        <f>CH104+CI104</f>
        <v>0</v>
      </c>
      <c r="CH104" s="93">
        <f t="shared" ref="CH104:CI106" si="1510">+BM104+BT104+CA104</f>
        <v>0</v>
      </c>
      <c r="CI104" s="93">
        <f t="shared" si="1510"/>
        <v>0</v>
      </c>
      <c r="CJ104" s="48">
        <f>+CK104+CN104</f>
        <v>1270.26</v>
      </c>
      <c r="CK104" s="48">
        <f>CL104+CM104</f>
        <v>1270.26</v>
      </c>
      <c r="CL104" s="93">
        <v>0</v>
      </c>
      <c r="CM104" s="93">
        <v>1270.26</v>
      </c>
      <c r="CN104" s="48">
        <f>CO104+CP104</f>
        <v>0</v>
      </c>
      <c r="CO104" s="93">
        <v>0</v>
      </c>
      <c r="CP104" s="93">
        <v>0</v>
      </c>
      <c r="CQ104" s="48">
        <f>+CR104+CU104</f>
        <v>1108.2600000000002</v>
      </c>
      <c r="CR104" s="48">
        <f>CS104+CT104</f>
        <v>1108.2600000000002</v>
      </c>
      <c r="CS104" s="93">
        <v>0</v>
      </c>
      <c r="CT104" s="93">
        <v>1108.2600000000002</v>
      </c>
      <c r="CU104" s="48">
        <f>CV104+CW104</f>
        <v>0</v>
      </c>
      <c r="CV104" s="93">
        <v>0</v>
      </c>
      <c r="CW104" s="93">
        <v>0</v>
      </c>
      <c r="CX104" s="48">
        <f>+CY104+DB104</f>
        <v>1046.2299999999998</v>
      </c>
      <c r="CY104" s="48">
        <f>CZ104+DA104</f>
        <v>1046.2299999999998</v>
      </c>
      <c r="CZ104" s="93">
        <v>0</v>
      </c>
      <c r="DA104" s="93">
        <v>1046.2299999999998</v>
      </c>
      <c r="DB104" s="48">
        <f>DC104+DD104</f>
        <v>0</v>
      </c>
      <c r="DC104" s="93">
        <v>0</v>
      </c>
      <c r="DD104" s="93">
        <v>0</v>
      </c>
      <c r="DE104" s="48">
        <f>+DF104+DI104</f>
        <v>3424.75</v>
      </c>
      <c r="DF104" s="48">
        <f>DG104+DH104</f>
        <v>3424.75</v>
      </c>
      <c r="DG104" s="93">
        <f t="shared" ref="DG104:DH106" si="1511">+CL104+CS104+CZ104</f>
        <v>0</v>
      </c>
      <c r="DH104" s="93">
        <f t="shared" si="1511"/>
        <v>3424.75</v>
      </c>
      <c r="DI104" s="48">
        <f>DJ104+DK104</f>
        <v>0</v>
      </c>
      <c r="DJ104" s="93">
        <f t="shared" ref="DJ104:DK106" si="1512">+CO104+CV104+DC104</f>
        <v>0</v>
      </c>
      <c r="DK104" s="93">
        <f t="shared" si="1512"/>
        <v>0</v>
      </c>
      <c r="DL104" s="48">
        <f>+DM104+DP104</f>
        <v>11116.400000000001</v>
      </c>
      <c r="DM104" s="48">
        <f>DN104+DO104</f>
        <v>11116.400000000001</v>
      </c>
      <c r="DN104" s="93">
        <f t="shared" ref="DN104:DO106" si="1513">AA104+BC104+CE104+DG104</f>
        <v>0</v>
      </c>
      <c r="DO104" s="93">
        <f t="shared" si="1513"/>
        <v>11116.400000000001</v>
      </c>
      <c r="DP104" s="48">
        <f>DQ104+DR104</f>
        <v>0</v>
      </c>
      <c r="DQ104" s="93">
        <f t="shared" ref="DQ104:DR106" si="1514">AD104+BF104+CH104+DJ104</f>
        <v>0</v>
      </c>
      <c r="DR104" s="93">
        <f t="shared" si="1514"/>
        <v>0</v>
      </c>
    </row>
    <row r="105" spans="1:122" s="3" customFormat="1" ht="15" customHeight="1" x14ac:dyDescent="0.25">
      <c r="A105" s="52"/>
      <c r="B105" s="50"/>
      <c r="C105" s="54" t="s">
        <v>93</v>
      </c>
      <c r="D105" s="48">
        <f>+E105+H105</f>
        <v>645.31999999999994</v>
      </c>
      <c r="E105" s="48">
        <f>F105+G105</f>
        <v>645.31999999999994</v>
      </c>
      <c r="F105" s="93">
        <v>580.9</v>
      </c>
      <c r="G105" s="93">
        <v>64.42</v>
      </c>
      <c r="H105" s="48">
        <f>I105+J105</f>
        <v>0</v>
      </c>
      <c r="I105" s="93">
        <v>0</v>
      </c>
      <c r="J105" s="93">
        <v>0</v>
      </c>
      <c r="K105" s="48">
        <f>+L105+O105</f>
        <v>25764.46</v>
      </c>
      <c r="L105" s="48">
        <f>M105+N105</f>
        <v>13214.46</v>
      </c>
      <c r="M105" s="93">
        <v>2294.46</v>
      </c>
      <c r="N105" s="93">
        <v>10920</v>
      </c>
      <c r="O105" s="48">
        <f>P105+Q105</f>
        <v>12550</v>
      </c>
      <c r="P105" s="93">
        <v>12550</v>
      </c>
      <c r="Q105" s="93">
        <v>0</v>
      </c>
      <c r="R105" s="48">
        <f>+S105+V105</f>
        <v>36016.050000000003</v>
      </c>
      <c r="S105" s="48">
        <f>T105+U105</f>
        <v>7216.6</v>
      </c>
      <c r="T105" s="93">
        <v>534</v>
      </c>
      <c r="U105" s="93">
        <v>6682.6</v>
      </c>
      <c r="V105" s="48">
        <f>W105+X105</f>
        <v>28799.45</v>
      </c>
      <c r="W105" s="93">
        <v>28799.45</v>
      </c>
      <c r="X105" s="93">
        <v>0</v>
      </c>
      <c r="Y105" s="48">
        <f>+Z105+AC105</f>
        <v>62425.83</v>
      </c>
      <c r="Z105" s="48">
        <f>AA105+AB105</f>
        <v>21076.38</v>
      </c>
      <c r="AA105" s="93">
        <f t="shared" si="1505"/>
        <v>3409.36</v>
      </c>
      <c r="AB105" s="93">
        <f t="shared" si="1505"/>
        <v>17667.02</v>
      </c>
      <c r="AC105" s="48">
        <f>AD105+AE105</f>
        <v>41349.449999999997</v>
      </c>
      <c r="AD105" s="93">
        <f t="shared" si="1506"/>
        <v>41349.449999999997</v>
      </c>
      <c r="AE105" s="93">
        <f t="shared" si="1506"/>
        <v>0</v>
      </c>
      <c r="AF105" s="48">
        <f>+AG105+AJ105</f>
        <v>20223.080000000002</v>
      </c>
      <c r="AG105" s="48">
        <f>AH105+AI105</f>
        <v>1423.08</v>
      </c>
      <c r="AH105" s="93">
        <v>359.04</v>
      </c>
      <c r="AI105" s="93">
        <v>1064.04</v>
      </c>
      <c r="AJ105" s="48">
        <f>AK105+AL105</f>
        <v>18800</v>
      </c>
      <c r="AK105" s="93">
        <v>18800</v>
      </c>
      <c r="AL105" s="93">
        <v>0</v>
      </c>
      <c r="AM105" s="48">
        <f>+AN105+AQ105</f>
        <v>33594.050000000003</v>
      </c>
      <c r="AN105" s="48">
        <f>AO105+AP105</f>
        <v>594.05000000000007</v>
      </c>
      <c r="AO105" s="93">
        <v>158.52000000000001</v>
      </c>
      <c r="AP105" s="93">
        <v>435.53000000000003</v>
      </c>
      <c r="AQ105" s="48">
        <f>AR105+AS105</f>
        <v>33000</v>
      </c>
      <c r="AR105" s="93">
        <v>33000</v>
      </c>
      <c r="AS105" s="93">
        <v>0</v>
      </c>
      <c r="AT105" s="48">
        <f>+AU105+AX105</f>
        <v>8456.5499999999993</v>
      </c>
      <c r="AU105" s="48">
        <f>AV105+AW105</f>
        <v>2456.5500000000002</v>
      </c>
      <c r="AV105" s="93">
        <v>1136.0999999999999</v>
      </c>
      <c r="AW105" s="93">
        <v>1320.45</v>
      </c>
      <c r="AX105" s="48">
        <f>AY105+AZ105</f>
        <v>6000</v>
      </c>
      <c r="AY105" s="93">
        <v>6000</v>
      </c>
      <c r="AZ105" s="93">
        <v>0</v>
      </c>
      <c r="BA105" s="48">
        <f>+BB105+BE105</f>
        <v>62273.68</v>
      </c>
      <c r="BB105" s="48">
        <f>BC105+BD105</f>
        <v>4473.68</v>
      </c>
      <c r="BC105" s="93">
        <f t="shared" si="1507"/>
        <v>1653.6599999999999</v>
      </c>
      <c r="BD105" s="93">
        <f t="shared" si="1507"/>
        <v>2820.02</v>
      </c>
      <c r="BE105" s="48">
        <f>BF105+BG105</f>
        <v>57800</v>
      </c>
      <c r="BF105" s="93">
        <f t="shared" si="1508"/>
        <v>57800</v>
      </c>
      <c r="BG105" s="93">
        <f t="shared" si="1508"/>
        <v>0</v>
      </c>
      <c r="BH105" s="48">
        <f>+BI105+BL105</f>
        <v>2160</v>
      </c>
      <c r="BI105" s="48">
        <f>BJ105+BK105</f>
        <v>2160</v>
      </c>
      <c r="BJ105" s="93">
        <v>0</v>
      </c>
      <c r="BK105" s="93">
        <v>2160</v>
      </c>
      <c r="BL105" s="48">
        <f>BM105+BN105</f>
        <v>0</v>
      </c>
      <c r="BM105" s="93">
        <v>0</v>
      </c>
      <c r="BN105" s="93">
        <v>0</v>
      </c>
      <c r="BO105" s="48">
        <f>+BP105+BS105</f>
        <v>1093.2</v>
      </c>
      <c r="BP105" s="48">
        <f>BQ105+BR105</f>
        <v>866.39</v>
      </c>
      <c r="BQ105" s="93">
        <v>709.37</v>
      </c>
      <c r="BR105" s="93">
        <v>157.02000000000001</v>
      </c>
      <c r="BS105" s="48">
        <f>BT105+BU105</f>
        <v>226.81</v>
      </c>
      <c r="BT105" s="93">
        <v>226.81</v>
      </c>
      <c r="BU105" s="93">
        <v>0</v>
      </c>
      <c r="BV105" s="48">
        <f>+BW105+BZ105</f>
        <v>20004.2</v>
      </c>
      <c r="BW105" s="48">
        <f>BX105+BY105</f>
        <v>1000</v>
      </c>
      <c r="BX105" s="93">
        <v>1000</v>
      </c>
      <c r="BY105" s="93">
        <v>0</v>
      </c>
      <c r="BZ105" s="48">
        <f>CA105+CB105</f>
        <v>19004.2</v>
      </c>
      <c r="CA105" s="93">
        <v>19004.2</v>
      </c>
      <c r="CB105" s="93">
        <v>0</v>
      </c>
      <c r="CC105" s="48">
        <f>+CD105+CG105</f>
        <v>23257.4</v>
      </c>
      <c r="CD105" s="48">
        <f>CE105+CF105</f>
        <v>4026.39</v>
      </c>
      <c r="CE105" s="93">
        <f t="shared" si="1509"/>
        <v>1709.37</v>
      </c>
      <c r="CF105" s="93">
        <f t="shared" si="1509"/>
        <v>2317.02</v>
      </c>
      <c r="CG105" s="48">
        <f>CH105+CI105</f>
        <v>19231.010000000002</v>
      </c>
      <c r="CH105" s="93">
        <f t="shared" si="1510"/>
        <v>19231.010000000002</v>
      </c>
      <c r="CI105" s="93">
        <f t="shared" si="1510"/>
        <v>0</v>
      </c>
      <c r="CJ105" s="48">
        <f>+CK105+CN105</f>
        <v>37484.99</v>
      </c>
      <c r="CK105" s="48">
        <f>CL105+CM105</f>
        <v>3134.99</v>
      </c>
      <c r="CL105" s="93">
        <v>673.28</v>
      </c>
      <c r="CM105" s="93">
        <v>2461.71</v>
      </c>
      <c r="CN105" s="48">
        <f>CO105+CP105</f>
        <v>34350</v>
      </c>
      <c r="CO105" s="93">
        <v>34350</v>
      </c>
      <c r="CP105" s="93">
        <v>0</v>
      </c>
      <c r="CQ105" s="48">
        <f>+CR105+CU105</f>
        <v>16863.759999999998</v>
      </c>
      <c r="CR105" s="48">
        <f>CS105+CT105</f>
        <v>2059.7599999999998</v>
      </c>
      <c r="CS105" s="93">
        <v>537.16</v>
      </c>
      <c r="CT105" s="93">
        <v>1522.6</v>
      </c>
      <c r="CU105" s="48">
        <f>CV105+CW105</f>
        <v>14804</v>
      </c>
      <c r="CV105" s="93">
        <v>14804</v>
      </c>
      <c r="CW105" s="93">
        <v>0</v>
      </c>
      <c r="CX105" s="48">
        <f>+CY105+DB105</f>
        <v>12072.6</v>
      </c>
      <c r="CY105" s="48">
        <f>CZ105+DA105</f>
        <v>3122.6</v>
      </c>
      <c r="CZ105" s="93">
        <v>0</v>
      </c>
      <c r="DA105" s="93">
        <v>3122.6</v>
      </c>
      <c r="DB105" s="48">
        <f>DC105+DD105</f>
        <v>8950</v>
      </c>
      <c r="DC105" s="93">
        <v>8950</v>
      </c>
      <c r="DD105" s="93">
        <v>0</v>
      </c>
      <c r="DE105" s="48">
        <f>+DF105+DI105</f>
        <v>66421.350000000006</v>
      </c>
      <c r="DF105" s="48">
        <f>DG105+DH105</f>
        <v>8317.35</v>
      </c>
      <c r="DG105" s="93">
        <f t="shared" si="1511"/>
        <v>1210.44</v>
      </c>
      <c r="DH105" s="93">
        <f t="shared" si="1511"/>
        <v>7106.91</v>
      </c>
      <c r="DI105" s="48">
        <f>DJ105+DK105</f>
        <v>58104</v>
      </c>
      <c r="DJ105" s="93">
        <f t="shared" si="1512"/>
        <v>58104</v>
      </c>
      <c r="DK105" s="93">
        <f t="shared" si="1512"/>
        <v>0</v>
      </c>
      <c r="DL105" s="48">
        <f>+DM105+DP105</f>
        <v>214378.26</v>
      </c>
      <c r="DM105" s="48">
        <f>DN105+DO105</f>
        <v>37893.800000000003</v>
      </c>
      <c r="DN105" s="93">
        <f t="shared" si="1513"/>
        <v>7982.83</v>
      </c>
      <c r="DO105" s="93">
        <f t="shared" si="1513"/>
        <v>29910.97</v>
      </c>
      <c r="DP105" s="48">
        <f>DQ105+DR105</f>
        <v>176484.46</v>
      </c>
      <c r="DQ105" s="93">
        <f t="shared" si="1514"/>
        <v>176484.46</v>
      </c>
      <c r="DR105" s="93">
        <f t="shared" si="1514"/>
        <v>0</v>
      </c>
    </row>
    <row r="106" spans="1:122" s="3" customFormat="1" ht="15" customHeight="1" x14ac:dyDescent="0.25">
      <c r="A106" s="52"/>
      <c r="B106" s="50"/>
      <c r="C106" s="54" t="s">
        <v>94</v>
      </c>
      <c r="D106" s="48">
        <f>+E106+H106</f>
        <v>0</v>
      </c>
      <c r="E106" s="48">
        <f>F106+G106</f>
        <v>0</v>
      </c>
      <c r="F106" s="93">
        <v>0</v>
      </c>
      <c r="G106" s="93">
        <v>0</v>
      </c>
      <c r="H106" s="48">
        <f>I106+J106</f>
        <v>0</v>
      </c>
      <c r="I106" s="93">
        <v>0</v>
      </c>
      <c r="J106" s="93">
        <v>0</v>
      </c>
      <c r="K106" s="48">
        <f>+L106+O106</f>
        <v>0</v>
      </c>
      <c r="L106" s="48">
        <f>M106+N106</f>
        <v>0</v>
      </c>
      <c r="M106" s="93">
        <v>0</v>
      </c>
      <c r="N106" s="93">
        <v>0</v>
      </c>
      <c r="O106" s="48">
        <f>P106+Q106</f>
        <v>0</v>
      </c>
      <c r="P106" s="93">
        <v>0</v>
      </c>
      <c r="Q106" s="93">
        <v>0</v>
      </c>
      <c r="R106" s="48">
        <f>+S106+V106</f>
        <v>0</v>
      </c>
      <c r="S106" s="48">
        <f>T106+U106</f>
        <v>0</v>
      </c>
      <c r="T106" s="93">
        <v>0</v>
      </c>
      <c r="U106" s="93">
        <v>0</v>
      </c>
      <c r="V106" s="48">
        <f>W106+X106</f>
        <v>0</v>
      </c>
      <c r="W106" s="93">
        <v>0</v>
      </c>
      <c r="X106" s="93">
        <v>0</v>
      </c>
      <c r="Y106" s="48">
        <f>+Z106+AC106</f>
        <v>0</v>
      </c>
      <c r="Z106" s="48">
        <f>AA106+AB106</f>
        <v>0</v>
      </c>
      <c r="AA106" s="93">
        <f t="shared" si="1505"/>
        <v>0</v>
      </c>
      <c r="AB106" s="93">
        <f t="shared" si="1505"/>
        <v>0</v>
      </c>
      <c r="AC106" s="48">
        <f>AD106+AE106</f>
        <v>0</v>
      </c>
      <c r="AD106" s="93">
        <f t="shared" si="1506"/>
        <v>0</v>
      </c>
      <c r="AE106" s="93">
        <f t="shared" si="1506"/>
        <v>0</v>
      </c>
      <c r="AF106" s="48">
        <f>+AG106+AJ106</f>
        <v>0</v>
      </c>
      <c r="AG106" s="48">
        <f>AH106+AI106</f>
        <v>0</v>
      </c>
      <c r="AH106" s="93">
        <v>0</v>
      </c>
      <c r="AI106" s="93">
        <v>0</v>
      </c>
      <c r="AJ106" s="48">
        <f>AK106+AL106</f>
        <v>0</v>
      </c>
      <c r="AK106" s="93">
        <v>0</v>
      </c>
      <c r="AL106" s="93">
        <v>0</v>
      </c>
      <c r="AM106" s="48">
        <f>+AN106+AQ106</f>
        <v>0</v>
      </c>
      <c r="AN106" s="48">
        <f>AO106+AP106</f>
        <v>0</v>
      </c>
      <c r="AO106" s="93">
        <v>0</v>
      </c>
      <c r="AP106" s="93">
        <v>0</v>
      </c>
      <c r="AQ106" s="48">
        <f>AR106+AS106</f>
        <v>0</v>
      </c>
      <c r="AR106" s="93">
        <v>0</v>
      </c>
      <c r="AS106" s="93">
        <v>0</v>
      </c>
      <c r="AT106" s="48">
        <f>+AU106+AX106</f>
        <v>0</v>
      </c>
      <c r="AU106" s="48">
        <f>AV106+AW106</f>
        <v>0</v>
      </c>
      <c r="AV106" s="93">
        <v>0</v>
      </c>
      <c r="AW106" s="93">
        <v>0</v>
      </c>
      <c r="AX106" s="48">
        <f>AY106+AZ106</f>
        <v>0</v>
      </c>
      <c r="AY106" s="93">
        <v>0</v>
      </c>
      <c r="AZ106" s="93">
        <v>0</v>
      </c>
      <c r="BA106" s="48">
        <f>+BB106+BE106</f>
        <v>0</v>
      </c>
      <c r="BB106" s="48">
        <f>BC106+BD106</f>
        <v>0</v>
      </c>
      <c r="BC106" s="93">
        <f t="shared" si="1507"/>
        <v>0</v>
      </c>
      <c r="BD106" s="93">
        <f t="shared" si="1507"/>
        <v>0</v>
      </c>
      <c r="BE106" s="48">
        <f>BF106+BG106</f>
        <v>0</v>
      </c>
      <c r="BF106" s="93">
        <f t="shared" si="1508"/>
        <v>0</v>
      </c>
      <c r="BG106" s="93">
        <f t="shared" si="1508"/>
        <v>0</v>
      </c>
      <c r="BH106" s="48">
        <f>+BI106+BL106</f>
        <v>0</v>
      </c>
      <c r="BI106" s="48">
        <f>BJ106+BK106</f>
        <v>0</v>
      </c>
      <c r="BJ106" s="93">
        <v>0</v>
      </c>
      <c r="BK106" s="93">
        <v>0</v>
      </c>
      <c r="BL106" s="48">
        <f>BM106+BN106</f>
        <v>0</v>
      </c>
      <c r="BM106" s="93">
        <v>0</v>
      </c>
      <c r="BN106" s="93">
        <v>0</v>
      </c>
      <c r="BO106" s="48">
        <f>+BP106+BS106</f>
        <v>0</v>
      </c>
      <c r="BP106" s="48">
        <f>BQ106+BR106</f>
        <v>0</v>
      </c>
      <c r="BQ106" s="93">
        <v>0</v>
      </c>
      <c r="BR106" s="93">
        <v>0</v>
      </c>
      <c r="BS106" s="48">
        <f>BT106+BU106</f>
        <v>0</v>
      </c>
      <c r="BT106" s="93">
        <v>0</v>
      </c>
      <c r="BU106" s="93">
        <v>0</v>
      </c>
      <c r="BV106" s="48">
        <f>+BW106+BZ106</f>
        <v>0</v>
      </c>
      <c r="BW106" s="48">
        <f>BX106+BY106</f>
        <v>0</v>
      </c>
      <c r="BX106" s="93">
        <v>0</v>
      </c>
      <c r="BY106" s="93">
        <v>0</v>
      </c>
      <c r="BZ106" s="48">
        <f>CA106+CB106</f>
        <v>0</v>
      </c>
      <c r="CA106" s="93">
        <v>0</v>
      </c>
      <c r="CB106" s="93">
        <v>0</v>
      </c>
      <c r="CC106" s="48">
        <f>+CD106+CG106</f>
        <v>0</v>
      </c>
      <c r="CD106" s="48">
        <f>CE106+CF106</f>
        <v>0</v>
      </c>
      <c r="CE106" s="93">
        <f t="shared" si="1509"/>
        <v>0</v>
      </c>
      <c r="CF106" s="93">
        <f t="shared" si="1509"/>
        <v>0</v>
      </c>
      <c r="CG106" s="48">
        <f>CH106+CI106</f>
        <v>0</v>
      </c>
      <c r="CH106" s="93">
        <f t="shared" si="1510"/>
        <v>0</v>
      </c>
      <c r="CI106" s="93">
        <f t="shared" si="1510"/>
        <v>0</v>
      </c>
      <c r="CJ106" s="48">
        <f>+CK106+CN106</f>
        <v>0</v>
      </c>
      <c r="CK106" s="48">
        <f>CL106+CM106</f>
        <v>0</v>
      </c>
      <c r="CL106" s="93">
        <v>0</v>
      </c>
      <c r="CM106" s="93">
        <v>0</v>
      </c>
      <c r="CN106" s="48">
        <f>CO106+CP106</f>
        <v>0</v>
      </c>
      <c r="CO106" s="93">
        <v>0</v>
      </c>
      <c r="CP106" s="93">
        <v>0</v>
      </c>
      <c r="CQ106" s="48">
        <f>+CR106+CU106</f>
        <v>750</v>
      </c>
      <c r="CR106" s="48">
        <f>CS106+CT106</f>
        <v>750</v>
      </c>
      <c r="CS106" s="93">
        <v>0</v>
      </c>
      <c r="CT106" s="93">
        <v>750</v>
      </c>
      <c r="CU106" s="48">
        <f>CV106+CW106</f>
        <v>0</v>
      </c>
      <c r="CV106" s="93">
        <v>0</v>
      </c>
      <c r="CW106" s="93">
        <v>0</v>
      </c>
      <c r="CX106" s="48">
        <f>+CY106+DB106</f>
        <v>0</v>
      </c>
      <c r="CY106" s="48">
        <f>CZ106+DA106</f>
        <v>0</v>
      </c>
      <c r="CZ106" s="93">
        <v>0</v>
      </c>
      <c r="DA106" s="93">
        <v>0</v>
      </c>
      <c r="DB106" s="48">
        <f>DC106+DD106</f>
        <v>0</v>
      </c>
      <c r="DC106" s="93">
        <v>0</v>
      </c>
      <c r="DD106" s="93">
        <v>0</v>
      </c>
      <c r="DE106" s="48">
        <f>+DF106+DI106</f>
        <v>750</v>
      </c>
      <c r="DF106" s="48">
        <f>DG106+DH106</f>
        <v>750</v>
      </c>
      <c r="DG106" s="93">
        <f t="shared" si="1511"/>
        <v>0</v>
      </c>
      <c r="DH106" s="93">
        <f t="shared" si="1511"/>
        <v>750</v>
      </c>
      <c r="DI106" s="48">
        <f>DJ106+DK106</f>
        <v>0</v>
      </c>
      <c r="DJ106" s="93">
        <f t="shared" si="1512"/>
        <v>0</v>
      </c>
      <c r="DK106" s="93">
        <f t="shared" si="1512"/>
        <v>0</v>
      </c>
      <c r="DL106" s="48">
        <f>+DM106+DP106</f>
        <v>750</v>
      </c>
      <c r="DM106" s="48">
        <f>DN106+DO106</f>
        <v>750</v>
      </c>
      <c r="DN106" s="93">
        <f t="shared" si="1513"/>
        <v>0</v>
      </c>
      <c r="DO106" s="93">
        <f t="shared" si="1513"/>
        <v>750</v>
      </c>
      <c r="DP106" s="48">
        <f>DQ106+DR106</f>
        <v>0</v>
      </c>
      <c r="DQ106" s="93">
        <f t="shared" si="1514"/>
        <v>0</v>
      </c>
      <c r="DR106" s="93">
        <f t="shared" si="1514"/>
        <v>0</v>
      </c>
    </row>
    <row r="107" spans="1:122" s="3" customFormat="1" ht="15" customHeight="1" x14ac:dyDescent="0.25">
      <c r="A107" s="52"/>
      <c r="B107" s="50"/>
      <c r="C107" s="51" t="s">
        <v>95</v>
      </c>
      <c r="D107" s="48">
        <f>E107+H107</f>
        <v>1183.76</v>
      </c>
      <c r="E107" s="48">
        <f>SUM(E108:E110)</f>
        <v>1183.76</v>
      </c>
      <c r="F107" s="48">
        <f>SUM(F108:F110)</f>
        <v>975.53</v>
      </c>
      <c r="G107" s="48">
        <f>SUM(G108:G110)</f>
        <v>208.23</v>
      </c>
      <c r="H107" s="48">
        <f>SUM(I107:J107)</f>
        <v>0</v>
      </c>
      <c r="I107" s="48">
        <f>SUM(I108:I110)</f>
        <v>0</v>
      </c>
      <c r="J107" s="48">
        <f>SUM(J108:J110)</f>
        <v>0</v>
      </c>
      <c r="K107" s="48">
        <f t="shared" ref="K107" si="1515">L107+O107</f>
        <v>9485.11</v>
      </c>
      <c r="L107" s="48">
        <f t="shared" ref="L107" si="1516">SUM(M107:N107)</f>
        <v>9485.11</v>
      </c>
      <c r="M107" s="48">
        <f t="shared" ref="M107:N107" si="1517">SUM(M108:M110)</f>
        <v>9246.7900000000009</v>
      </c>
      <c r="N107" s="48">
        <f t="shared" si="1517"/>
        <v>238.32</v>
      </c>
      <c r="O107" s="48">
        <f t="shared" ref="O107" si="1518">SUM(P107:Q107)</f>
        <v>0</v>
      </c>
      <c r="P107" s="48">
        <f t="shared" ref="P107:Q107" si="1519">SUM(P108:P110)</f>
        <v>0</v>
      </c>
      <c r="Q107" s="48">
        <f t="shared" si="1519"/>
        <v>0</v>
      </c>
      <c r="R107" s="48">
        <f t="shared" ref="R107" si="1520">S107+V107</f>
        <v>8733.2800000000007</v>
      </c>
      <c r="S107" s="48">
        <f t="shared" ref="S107" si="1521">SUM(T107:U107)</f>
        <v>8733.2800000000007</v>
      </c>
      <c r="T107" s="48">
        <f t="shared" ref="T107:U107" si="1522">SUM(T108:T110)</f>
        <v>8328.1200000000008</v>
      </c>
      <c r="U107" s="48">
        <f t="shared" si="1522"/>
        <v>405.16</v>
      </c>
      <c r="V107" s="48">
        <f t="shared" ref="V107" si="1523">SUM(W107:X107)</f>
        <v>0</v>
      </c>
      <c r="W107" s="48">
        <f t="shared" ref="W107:X107" si="1524">SUM(W108:W110)</f>
        <v>0</v>
      </c>
      <c r="X107" s="48">
        <f t="shared" si="1524"/>
        <v>0</v>
      </c>
      <c r="Y107" s="48">
        <f>Z107+AC107</f>
        <v>19402.149999999998</v>
      </c>
      <c r="Z107" s="48">
        <f>SUM(AA107:AB107)</f>
        <v>19402.149999999998</v>
      </c>
      <c r="AA107" s="48">
        <f>SUM(AA108:AA110)</f>
        <v>18550.439999999999</v>
      </c>
      <c r="AB107" s="48">
        <f>SUM(AB108:AB110)</f>
        <v>851.71</v>
      </c>
      <c r="AC107" s="48">
        <f>SUM(AD107:AE107)</f>
        <v>0</v>
      </c>
      <c r="AD107" s="48">
        <f>SUM(AD108:AD110)</f>
        <v>0</v>
      </c>
      <c r="AE107" s="48">
        <f>SUM(AE108:AE110)</f>
        <v>0</v>
      </c>
      <c r="AF107" s="48">
        <f t="shared" ref="AF107" si="1525">AG107+AJ107</f>
        <v>4667.03</v>
      </c>
      <c r="AG107" s="48">
        <f t="shared" ref="AG107" si="1526">SUM(AH107:AI107)</f>
        <v>4667.03</v>
      </c>
      <c r="AH107" s="48">
        <f t="shared" ref="AH107:AI107" si="1527">SUM(AH108:AH110)</f>
        <v>4263.75</v>
      </c>
      <c r="AI107" s="48">
        <f t="shared" si="1527"/>
        <v>403.28</v>
      </c>
      <c r="AJ107" s="48">
        <f t="shared" ref="AJ107" si="1528">SUM(AK107:AL107)</f>
        <v>0</v>
      </c>
      <c r="AK107" s="48">
        <f t="shared" ref="AK107:AL107" si="1529">SUM(AK108:AK110)</f>
        <v>0</v>
      </c>
      <c r="AL107" s="48">
        <f t="shared" si="1529"/>
        <v>0</v>
      </c>
      <c r="AM107" s="48">
        <f t="shared" ref="AM107" si="1530">AN107+AQ107</f>
        <v>10801.149999999998</v>
      </c>
      <c r="AN107" s="48">
        <f t="shared" ref="AN107" si="1531">SUM(AO107:AP107)</f>
        <v>10801.149999999998</v>
      </c>
      <c r="AO107" s="48">
        <f t="shared" ref="AO107:AP107" si="1532">SUM(AO108:AO110)</f>
        <v>10796.689999999999</v>
      </c>
      <c r="AP107" s="48">
        <f t="shared" si="1532"/>
        <v>4.4600000000000009</v>
      </c>
      <c r="AQ107" s="48">
        <f t="shared" ref="AQ107" si="1533">SUM(AR107:AS107)</f>
        <v>0</v>
      </c>
      <c r="AR107" s="48">
        <f t="shared" ref="AR107:AS107" si="1534">SUM(AR108:AR110)</f>
        <v>0</v>
      </c>
      <c r="AS107" s="48">
        <f t="shared" si="1534"/>
        <v>0</v>
      </c>
      <c r="AT107" s="48">
        <f t="shared" ref="AT107" si="1535">AU107+AX107</f>
        <v>7505.97</v>
      </c>
      <c r="AU107" s="48">
        <f t="shared" ref="AU107" si="1536">SUM(AV107:AW107)</f>
        <v>7505.97</v>
      </c>
      <c r="AV107" s="48">
        <f t="shared" ref="AV107:AW107" si="1537">SUM(AV108:AV110)</f>
        <v>7145.2300000000005</v>
      </c>
      <c r="AW107" s="48">
        <f t="shared" si="1537"/>
        <v>360.74</v>
      </c>
      <c r="AX107" s="48">
        <f>SUM(AY107:AZ107)</f>
        <v>0</v>
      </c>
      <c r="AY107" s="48">
        <f t="shared" ref="AY107:AZ107" si="1538">SUM(AY108:AY110)</f>
        <v>0</v>
      </c>
      <c r="AZ107" s="48">
        <f t="shared" si="1538"/>
        <v>0</v>
      </c>
      <c r="BA107" s="48">
        <f t="shared" ref="BA107" si="1539">BB107+BE107</f>
        <v>22974.149999999998</v>
      </c>
      <c r="BB107" s="48">
        <f t="shared" ref="BB107" si="1540">SUM(BC107:BD107)</f>
        <v>22974.149999999998</v>
      </c>
      <c r="BC107" s="48">
        <f t="shared" ref="BC107:BD107" si="1541">SUM(BC108:BC110)</f>
        <v>22205.67</v>
      </c>
      <c r="BD107" s="48">
        <f t="shared" si="1541"/>
        <v>768.48</v>
      </c>
      <c r="BE107" s="48">
        <f t="shared" ref="BE107" si="1542">SUM(BF107:BG107)</f>
        <v>0</v>
      </c>
      <c r="BF107" s="48">
        <f t="shared" ref="BF107:BG107" si="1543">SUM(BF108:BF110)</f>
        <v>0</v>
      </c>
      <c r="BG107" s="48">
        <f t="shared" si="1543"/>
        <v>0</v>
      </c>
      <c r="BH107" s="48">
        <f t="shared" ref="BH107" si="1544">BI107+BL107</f>
        <v>6502.74</v>
      </c>
      <c r="BI107" s="48">
        <f t="shared" ref="BI107" si="1545">SUM(BJ107:BK107)</f>
        <v>6502.74</v>
      </c>
      <c r="BJ107" s="48">
        <f t="shared" ref="BJ107:BK107" si="1546">SUM(BJ108:BJ110)</f>
        <v>6098.23</v>
      </c>
      <c r="BK107" s="48">
        <f t="shared" si="1546"/>
        <v>404.51</v>
      </c>
      <c r="BL107" s="48">
        <f t="shared" ref="BL107" si="1547">SUM(BM107:BN107)</f>
        <v>0</v>
      </c>
      <c r="BM107" s="48">
        <f t="shared" ref="BM107:BN107" si="1548">SUM(BM108:BM110)</f>
        <v>0</v>
      </c>
      <c r="BN107" s="48">
        <f t="shared" si="1548"/>
        <v>0</v>
      </c>
      <c r="BO107" s="48">
        <f t="shared" ref="BO107" si="1549">BP107+BS107</f>
        <v>6508.2099999999991</v>
      </c>
      <c r="BP107" s="48">
        <f t="shared" ref="BP107" si="1550">SUM(BQ107:BR107)</f>
        <v>6508.2099999999991</v>
      </c>
      <c r="BQ107" s="48">
        <f t="shared" ref="BQ107:BR107" si="1551">SUM(BQ108:BQ110)</f>
        <v>6303.3099999999995</v>
      </c>
      <c r="BR107" s="48">
        <f t="shared" si="1551"/>
        <v>204.9</v>
      </c>
      <c r="BS107" s="48">
        <f t="shared" ref="BS107" si="1552">SUM(BT107:BU107)</f>
        <v>0</v>
      </c>
      <c r="BT107" s="48">
        <f t="shared" ref="BT107:BU107" si="1553">SUM(BT108:BT110)</f>
        <v>0</v>
      </c>
      <c r="BU107" s="48">
        <f t="shared" si="1553"/>
        <v>0</v>
      </c>
      <c r="BV107" s="48">
        <f t="shared" ref="BV107" si="1554">BW107+BZ107</f>
        <v>5049.97</v>
      </c>
      <c r="BW107" s="48">
        <f t="shared" ref="BW107" si="1555">SUM(BX107:BY107)</f>
        <v>5049.97</v>
      </c>
      <c r="BX107" s="48">
        <f t="shared" ref="BX107:BY107" si="1556">SUM(BX108:BX110)</f>
        <v>4844.1400000000003</v>
      </c>
      <c r="BY107" s="48">
        <f t="shared" si="1556"/>
        <v>205.83</v>
      </c>
      <c r="BZ107" s="48">
        <f t="shared" ref="BZ107" si="1557">SUM(CA107:CB107)</f>
        <v>0</v>
      </c>
      <c r="CA107" s="48">
        <f t="shared" ref="CA107:CB107" si="1558">SUM(CA108:CA110)</f>
        <v>0</v>
      </c>
      <c r="CB107" s="48">
        <f t="shared" si="1558"/>
        <v>0</v>
      </c>
      <c r="CC107" s="48">
        <f t="shared" ref="CC107" si="1559">CD107+CG107</f>
        <v>18060.920000000002</v>
      </c>
      <c r="CD107" s="48">
        <f t="shared" ref="CD107" si="1560">SUM(CE107:CF107)</f>
        <v>18060.920000000002</v>
      </c>
      <c r="CE107" s="48">
        <f t="shared" ref="CE107:CF107" si="1561">SUM(CE108:CE110)</f>
        <v>17245.68</v>
      </c>
      <c r="CF107" s="48">
        <f t="shared" si="1561"/>
        <v>815.24</v>
      </c>
      <c r="CG107" s="48">
        <f t="shared" ref="CG107" si="1562">SUM(CH107:CI107)</f>
        <v>0</v>
      </c>
      <c r="CH107" s="48">
        <f t="shared" ref="CH107:CI107" si="1563">SUM(CH108:CH110)</f>
        <v>0</v>
      </c>
      <c r="CI107" s="48">
        <f t="shared" si="1563"/>
        <v>0</v>
      </c>
      <c r="CJ107" s="48">
        <f t="shared" ref="CJ107" si="1564">CK107+CN107</f>
        <v>9057.0199999999986</v>
      </c>
      <c r="CK107" s="48">
        <f t="shared" ref="CK107" si="1565">SUM(CL107:CM107)</f>
        <v>9057.0199999999986</v>
      </c>
      <c r="CL107" s="48">
        <f t="shared" ref="CL107:CM107" si="1566">SUM(CL108:CL110)</f>
        <v>8838.64</v>
      </c>
      <c r="CM107" s="48">
        <f t="shared" si="1566"/>
        <v>218.38</v>
      </c>
      <c r="CN107" s="48">
        <f t="shared" ref="CN107" si="1567">SUM(CO107:CP107)</f>
        <v>0</v>
      </c>
      <c r="CO107" s="48">
        <f t="shared" ref="CO107:CP107" si="1568">SUM(CO108:CO110)</f>
        <v>0</v>
      </c>
      <c r="CP107" s="48">
        <f t="shared" si="1568"/>
        <v>0</v>
      </c>
      <c r="CQ107" s="48">
        <f t="shared" ref="CQ107" si="1569">CR107+CU107</f>
        <v>5670.97</v>
      </c>
      <c r="CR107" s="48">
        <f t="shared" ref="CR107" si="1570">SUM(CS107:CT107)</f>
        <v>5670.97</v>
      </c>
      <c r="CS107" s="48">
        <f t="shared" ref="CS107:CT107" si="1571">SUM(CS108:CS110)</f>
        <v>5645.63</v>
      </c>
      <c r="CT107" s="48">
        <f t="shared" si="1571"/>
        <v>25.34</v>
      </c>
      <c r="CU107" s="48">
        <f t="shared" ref="CU107" si="1572">SUM(CV107:CW107)</f>
        <v>0</v>
      </c>
      <c r="CV107" s="48">
        <f t="shared" ref="CV107:CW107" si="1573">SUM(CV108:CV110)</f>
        <v>0</v>
      </c>
      <c r="CW107" s="48">
        <f t="shared" si="1573"/>
        <v>0</v>
      </c>
      <c r="CX107" s="48">
        <f t="shared" ref="CX107" si="1574">CY107+DB107</f>
        <v>3433.87</v>
      </c>
      <c r="CY107" s="48">
        <f t="shared" ref="CY107" si="1575">SUM(CZ107:DA107)</f>
        <v>3433.87</v>
      </c>
      <c r="CZ107" s="48">
        <f t="shared" ref="CZ107:DA107" si="1576">SUM(CZ108:CZ110)</f>
        <v>3222.3199999999997</v>
      </c>
      <c r="DA107" s="48">
        <f t="shared" si="1576"/>
        <v>211.55</v>
      </c>
      <c r="DB107" s="48">
        <f t="shared" ref="DB107" si="1577">SUM(DC107:DD107)</f>
        <v>0</v>
      </c>
      <c r="DC107" s="48">
        <f t="shared" ref="DC107:DD107" si="1578">SUM(DC108:DC110)</f>
        <v>0</v>
      </c>
      <c r="DD107" s="48">
        <f t="shared" si="1578"/>
        <v>0</v>
      </c>
      <c r="DE107" s="48">
        <f t="shared" ref="DE107" si="1579">DF107+DI107</f>
        <v>18161.86</v>
      </c>
      <c r="DF107" s="48">
        <f t="shared" ref="DF107" si="1580">SUM(DG107:DH107)</f>
        <v>18161.86</v>
      </c>
      <c r="DG107" s="48">
        <f t="shared" ref="DG107:DH107" si="1581">SUM(DG108:DG110)</f>
        <v>17706.59</v>
      </c>
      <c r="DH107" s="48">
        <f t="shared" si="1581"/>
        <v>455.27</v>
      </c>
      <c r="DI107" s="48">
        <f t="shared" ref="DI107" si="1582">SUM(DJ107:DK107)</f>
        <v>0</v>
      </c>
      <c r="DJ107" s="48">
        <f t="shared" ref="DJ107:DK107" si="1583">SUM(DJ108:DJ110)</f>
        <v>0</v>
      </c>
      <c r="DK107" s="48">
        <f t="shared" si="1583"/>
        <v>0</v>
      </c>
      <c r="DL107" s="48">
        <f>DM107+DP107</f>
        <v>78599.08</v>
      </c>
      <c r="DM107" s="48">
        <f>SUM(DN107:DO107)</f>
        <v>78599.08</v>
      </c>
      <c r="DN107" s="48">
        <f>SUM(DN108:DN110)</f>
        <v>75708.38</v>
      </c>
      <c r="DO107" s="48">
        <f>SUM(DO108:DO110)</f>
        <v>2890.7</v>
      </c>
      <c r="DP107" s="48">
        <f>SUM(DQ107:DR107)</f>
        <v>0</v>
      </c>
      <c r="DQ107" s="48">
        <f>SUM(DQ108:DQ110)</f>
        <v>0</v>
      </c>
      <c r="DR107" s="48">
        <f>SUM(DR108:DR110)</f>
        <v>0</v>
      </c>
    </row>
    <row r="108" spans="1:122" s="3" customFormat="1" ht="15" customHeight="1" x14ac:dyDescent="0.25">
      <c r="A108" s="52"/>
      <c r="B108" s="50"/>
      <c r="C108" s="54" t="s">
        <v>96</v>
      </c>
      <c r="D108" s="48">
        <f>+E108+H108</f>
        <v>977.51</v>
      </c>
      <c r="E108" s="48">
        <f>F108+G108</f>
        <v>977.51</v>
      </c>
      <c r="F108" s="93">
        <v>975.53</v>
      </c>
      <c r="G108" s="93">
        <v>1.98</v>
      </c>
      <c r="H108" s="48">
        <f>I108+J108</f>
        <v>0</v>
      </c>
      <c r="I108" s="93">
        <v>0</v>
      </c>
      <c r="J108" s="93">
        <v>0</v>
      </c>
      <c r="K108" s="48">
        <f>+L108+O108</f>
        <v>1003.5099999999999</v>
      </c>
      <c r="L108" s="48">
        <f>M108+N108</f>
        <v>1003.5099999999999</v>
      </c>
      <c r="M108" s="93">
        <v>965.18999999999983</v>
      </c>
      <c r="N108" s="93">
        <v>38.32</v>
      </c>
      <c r="O108" s="48">
        <f>P108+Q108</f>
        <v>0</v>
      </c>
      <c r="P108" s="93">
        <v>0</v>
      </c>
      <c r="Q108" s="93">
        <v>0</v>
      </c>
      <c r="R108" s="48">
        <f>+S108+V108</f>
        <v>949.28</v>
      </c>
      <c r="S108" s="48">
        <f>T108+U108</f>
        <v>949.28</v>
      </c>
      <c r="T108" s="93">
        <v>944.12</v>
      </c>
      <c r="U108" s="93">
        <v>5.16</v>
      </c>
      <c r="V108" s="48">
        <f>W108+X108</f>
        <v>0</v>
      </c>
      <c r="W108" s="93">
        <v>0</v>
      </c>
      <c r="X108" s="93">
        <v>0</v>
      </c>
      <c r="Y108" s="48">
        <f>+Z108+AC108</f>
        <v>2930.2999999999997</v>
      </c>
      <c r="Z108" s="48">
        <f>AA108+AB108</f>
        <v>2930.2999999999997</v>
      </c>
      <c r="AA108" s="93">
        <f t="shared" ref="AA108:AB112" si="1584">+F108+M108+T108</f>
        <v>2884.8399999999997</v>
      </c>
      <c r="AB108" s="93">
        <f t="shared" si="1584"/>
        <v>45.459999999999994</v>
      </c>
      <c r="AC108" s="48">
        <f>AD108+AE108</f>
        <v>0</v>
      </c>
      <c r="AD108" s="93">
        <f t="shared" ref="AD108:AE112" si="1585">+I108+P108+W108</f>
        <v>0</v>
      </c>
      <c r="AE108" s="93">
        <f t="shared" si="1585"/>
        <v>0</v>
      </c>
      <c r="AF108" s="48">
        <f>+AG108+AJ108</f>
        <v>866.23</v>
      </c>
      <c r="AG108" s="48">
        <f>AH108+AI108</f>
        <v>866.23</v>
      </c>
      <c r="AH108" s="93">
        <v>862.95</v>
      </c>
      <c r="AI108" s="93">
        <v>3.2800000000000002</v>
      </c>
      <c r="AJ108" s="48">
        <f>AK108+AL108</f>
        <v>0</v>
      </c>
      <c r="AK108" s="93">
        <v>0</v>
      </c>
      <c r="AL108" s="93">
        <v>0</v>
      </c>
      <c r="AM108" s="48">
        <f>+AN108+AQ108</f>
        <v>798.74999999999977</v>
      </c>
      <c r="AN108" s="48">
        <f>AO108+AP108</f>
        <v>798.74999999999977</v>
      </c>
      <c r="AO108" s="93">
        <v>794.28999999999974</v>
      </c>
      <c r="AP108" s="93">
        <v>4.4600000000000009</v>
      </c>
      <c r="AQ108" s="48">
        <f>AR108+AS108</f>
        <v>0</v>
      </c>
      <c r="AR108" s="93">
        <v>0</v>
      </c>
      <c r="AS108" s="93">
        <v>0</v>
      </c>
      <c r="AT108" s="48">
        <f>+AU108+AX108</f>
        <v>878.92000000000007</v>
      </c>
      <c r="AU108" s="48">
        <f>AV108+AW108</f>
        <v>878.92000000000007</v>
      </c>
      <c r="AV108" s="93">
        <v>874.43000000000006</v>
      </c>
      <c r="AW108" s="93">
        <v>4.49</v>
      </c>
      <c r="AX108" s="48">
        <f>AY108+AZ108</f>
        <v>0</v>
      </c>
      <c r="AY108" s="93">
        <v>0</v>
      </c>
      <c r="AZ108" s="93">
        <v>0</v>
      </c>
      <c r="BA108" s="48">
        <f>+BB108+BE108</f>
        <v>2543.9</v>
      </c>
      <c r="BB108" s="48">
        <f>BC108+BD108</f>
        <v>2543.9</v>
      </c>
      <c r="BC108" s="93">
        <f t="shared" ref="BC108:BD112" si="1586">+AH108+AO108+AV108</f>
        <v>2531.67</v>
      </c>
      <c r="BD108" s="93">
        <f t="shared" si="1586"/>
        <v>12.23</v>
      </c>
      <c r="BE108" s="48">
        <f>BF108+BG108</f>
        <v>0</v>
      </c>
      <c r="BF108" s="93">
        <f t="shared" ref="BF108:BG112" si="1587">+AK108+AR108+AY108</f>
        <v>0</v>
      </c>
      <c r="BG108" s="93">
        <f t="shared" si="1587"/>
        <v>0</v>
      </c>
      <c r="BH108" s="48">
        <f>+BI108+BL108</f>
        <v>941.93999999999983</v>
      </c>
      <c r="BI108" s="48">
        <f>BJ108+BK108</f>
        <v>941.93999999999983</v>
      </c>
      <c r="BJ108" s="93">
        <v>937.42999999999984</v>
      </c>
      <c r="BK108" s="93">
        <v>4.51</v>
      </c>
      <c r="BL108" s="48">
        <f>BM108+BN108</f>
        <v>0</v>
      </c>
      <c r="BM108" s="93">
        <v>0</v>
      </c>
      <c r="BN108" s="93">
        <v>0</v>
      </c>
      <c r="BO108" s="48">
        <f>+BP108+BS108</f>
        <v>908.20999999999992</v>
      </c>
      <c r="BP108" s="48">
        <f>BQ108+BR108</f>
        <v>908.20999999999992</v>
      </c>
      <c r="BQ108" s="93">
        <v>903.31</v>
      </c>
      <c r="BR108" s="93">
        <v>4.8999999999999995</v>
      </c>
      <c r="BS108" s="48">
        <f>BT108+BU108</f>
        <v>0</v>
      </c>
      <c r="BT108" s="93">
        <v>0</v>
      </c>
      <c r="BU108" s="93">
        <v>0</v>
      </c>
      <c r="BV108" s="48">
        <f>+BW108+BZ108</f>
        <v>728.36999999999978</v>
      </c>
      <c r="BW108" s="48">
        <f>BX108+BY108</f>
        <v>728.36999999999978</v>
      </c>
      <c r="BX108" s="93">
        <v>722.53999999999974</v>
      </c>
      <c r="BY108" s="93">
        <v>5.8299999999999992</v>
      </c>
      <c r="BZ108" s="48">
        <f>CA108+CB108</f>
        <v>0</v>
      </c>
      <c r="CA108" s="93">
        <v>0</v>
      </c>
      <c r="CB108" s="93">
        <v>0</v>
      </c>
      <c r="CC108" s="48">
        <f>+CD108+CG108</f>
        <v>2578.5199999999995</v>
      </c>
      <c r="CD108" s="48">
        <f>CE108+CF108</f>
        <v>2578.5199999999995</v>
      </c>
      <c r="CE108" s="93">
        <f t="shared" ref="CE108:CF112" si="1588">+BJ108+BQ108+BX108</f>
        <v>2563.2799999999997</v>
      </c>
      <c r="CF108" s="93">
        <f t="shared" si="1588"/>
        <v>15.239999999999998</v>
      </c>
      <c r="CG108" s="48">
        <f>CH108+CI108</f>
        <v>0</v>
      </c>
      <c r="CH108" s="93">
        <f t="shared" ref="CH108:CI112" si="1589">+BM108+BT108+CA108</f>
        <v>0</v>
      </c>
      <c r="CI108" s="93">
        <f t="shared" si="1589"/>
        <v>0</v>
      </c>
      <c r="CJ108" s="48">
        <f>+CK108+CN108</f>
        <v>977.02</v>
      </c>
      <c r="CK108" s="48">
        <f>CL108+CM108</f>
        <v>977.02</v>
      </c>
      <c r="CL108" s="93">
        <v>958.64</v>
      </c>
      <c r="CM108" s="93">
        <v>18.38</v>
      </c>
      <c r="CN108" s="48">
        <f>CO108+CP108</f>
        <v>0</v>
      </c>
      <c r="CO108" s="93">
        <v>0</v>
      </c>
      <c r="CP108" s="93">
        <v>0</v>
      </c>
      <c r="CQ108" s="48">
        <f>+CR108+CU108</f>
        <v>976.2199999999998</v>
      </c>
      <c r="CR108" s="48">
        <f>CS108+CT108</f>
        <v>976.2199999999998</v>
      </c>
      <c r="CS108" s="93">
        <v>950.87999999999977</v>
      </c>
      <c r="CT108" s="93">
        <v>25.34</v>
      </c>
      <c r="CU108" s="48">
        <f>CV108+CW108</f>
        <v>0</v>
      </c>
      <c r="CV108" s="93">
        <v>0</v>
      </c>
      <c r="CW108" s="93">
        <v>0</v>
      </c>
      <c r="CX108" s="48">
        <f>+CY108+DB108</f>
        <v>996.11999999999978</v>
      </c>
      <c r="CY108" s="48">
        <f>CZ108+DA108</f>
        <v>996.11999999999978</v>
      </c>
      <c r="CZ108" s="93">
        <v>982.31999999999982</v>
      </c>
      <c r="DA108" s="93">
        <v>13.799999999999999</v>
      </c>
      <c r="DB108" s="48">
        <f>DC108+DD108</f>
        <v>0</v>
      </c>
      <c r="DC108" s="93">
        <v>0</v>
      </c>
      <c r="DD108" s="93">
        <v>0</v>
      </c>
      <c r="DE108" s="48">
        <f>+DF108+DI108</f>
        <v>2949.3599999999997</v>
      </c>
      <c r="DF108" s="48">
        <f>DG108+DH108</f>
        <v>2949.3599999999997</v>
      </c>
      <c r="DG108" s="93">
        <f t="shared" ref="DG108:DH112" si="1590">+CL108+CS108+CZ108</f>
        <v>2891.8399999999997</v>
      </c>
      <c r="DH108" s="93">
        <f t="shared" si="1590"/>
        <v>57.519999999999996</v>
      </c>
      <c r="DI108" s="48">
        <f>DJ108+DK108</f>
        <v>0</v>
      </c>
      <c r="DJ108" s="93">
        <f t="shared" ref="DJ108:DK112" si="1591">+CO108+CV108+DC108</f>
        <v>0</v>
      </c>
      <c r="DK108" s="93">
        <f t="shared" si="1591"/>
        <v>0</v>
      </c>
      <c r="DL108" s="48">
        <f>+DM108+DP108</f>
        <v>11002.08</v>
      </c>
      <c r="DM108" s="48">
        <f>DN108+DO108</f>
        <v>11002.08</v>
      </c>
      <c r="DN108" s="93">
        <f t="shared" ref="DN108:DO112" si="1592">AA108+BC108+CE108+DG108</f>
        <v>10871.63</v>
      </c>
      <c r="DO108" s="93">
        <f t="shared" si="1592"/>
        <v>130.44999999999999</v>
      </c>
      <c r="DP108" s="48">
        <f>DQ108+DR108</f>
        <v>0</v>
      </c>
      <c r="DQ108" s="93">
        <f t="shared" ref="DQ108:DR112" si="1593">AD108+BF108+CH108+DJ108</f>
        <v>0</v>
      </c>
      <c r="DR108" s="93">
        <f t="shared" si="1593"/>
        <v>0</v>
      </c>
    </row>
    <row r="109" spans="1:122" s="3" customFormat="1" ht="15" customHeight="1" x14ac:dyDescent="0.25">
      <c r="A109" s="52"/>
      <c r="B109" s="50"/>
      <c r="C109" s="54" t="s">
        <v>97</v>
      </c>
      <c r="D109" s="48">
        <f>+E109+H109</f>
        <v>206.25</v>
      </c>
      <c r="E109" s="48">
        <f>F109+G109</f>
        <v>206.25</v>
      </c>
      <c r="F109" s="93">
        <v>0</v>
      </c>
      <c r="G109" s="93">
        <v>206.25</v>
      </c>
      <c r="H109" s="48">
        <f>I109+J109</f>
        <v>0</v>
      </c>
      <c r="I109" s="93">
        <v>0</v>
      </c>
      <c r="J109" s="93">
        <v>0</v>
      </c>
      <c r="K109" s="48">
        <f>+L109+O109</f>
        <v>8481.6</v>
      </c>
      <c r="L109" s="48">
        <f>M109+N109</f>
        <v>8481.6</v>
      </c>
      <c r="M109" s="93">
        <v>8281.6</v>
      </c>
      <c r="N109" s="93">
        <v>200</v>
      </c>
      <c r="O109" s="48">
        <f>P109+Q109</f>
        <v>0</v>
      </c>
      <c r="P109" s="93">
        <v>0</v>
      </c>
      <c r="Q109" s="93">
        <v>0</v>
      </c>
      <c r="R109" s="48">
        <f>+S109+V109</f>
        <v>7784</v>
      </c>
      <c r="S109" s="48">
        <f>T109+U109</f>
        <v>7784</v>
      </c>
      <c r="T109" s="93">
        <v>7384</v>
      </c>
      <c r="U109" s="93">
        <v>400</v>
      </c>
      <c r="V109" s="48">
        <f>W109+X109</f>
        <v>0</v>
      </c>
      <c r="W109" s="93">
        <v>0</v>
      </c>
      <c r="X109" s="93">
        <v>0</v>
      </c>
      <c r="Y109" s="48">
        <f>+Z109+AC109</f>
        <v>16471.849999999999</v>
      </c>
      <c r="Z109" s="48">
        <f>AA109+AB109</f>
        <v>16471.849999999999</v>
      </c>
      <c r="AA109" s="93">
        <f t="shared" si="1584"/>
        <v>15665.6</v>
      </c>
      <c r="AB109" s="93">
        <f t="shared" si="1584"/>
        <v>806.25</v>
      </c>
      <c r="AC109" s="48">
        <f>AD109+AE109</f>
        <v>0</v>
      </c>
      <c r="AD109" s="93">
        <f t="shared" si="1585"/>
        <v>0</v>
      </c>
      <c r="AE109" s="93">
        <f t="shared" si="1585"/>
        <v>0</v>
      </c>
      <c r="AF109" s="48">
        <f>+AG109+AJ109</f>
        <v>3800.8</v>
      </c>
      <c r="AG109" s="48">
        <f>AH109+AI109</f>
        <v>3800.8</v>
      </c>
      <c r="AH109" s="93">
        <v>3400.8</v>
      </c>
      <c r="AI109" s="93">
        <v>400</v>
      </c>
      <c r="AJ109" s="48">
        <f>AK109+AL109</f>
        <v>0</v>
      </c>
      <c r="AK109" s="93">
        <v>0</v>
      </c>
      <c r="AL109" s="93">
        <v>0</v>
      </c>
      <c r="AM109" s="48">
        <f>+AN109+AQ109</f>
        <v>10002.4</v>
      </c>
      <c r="AN109" s="48">
        <f>AO109+AP109</f>
        <v>10002.4</v>
      </c>
      <c r="AO109" s="93">
        <v>10002.4</v>
      </c>
      <c r="AP109" s="93">
        <v>0</v>
      </c>
      <c r="AQ109" s="48">
        <f>AR109+AS109</f>
        <v>0</v>
      </c>
      <c r="AR109" s="93">
        <v>0</v>
      </c>
      <c r="AS109" s="93">
        <v>0</v>
      </c>
      <c r="AT109" s="48">
        <f>+AU109+AX109</f>
        <v>6627.05</v>
      </c>
      <c r="AU109" s="48">
        <f>AV109+AW109</f>
        <v>6627.05</v>
      </c>
      <c r="AV109" s="93">
        <v>6270.8</v>
      </c>
      <c r="AW109" s="93">
        <v>356.25</v>
      </c>
      <c r="AX109" s="48">
        <f>AY109+AZ109</f>
        <v>0</v>
      </c>
      <c r="AY109" s="93">
        <v>0</v>
      </c>
      <c r="AZ109" s="93">
        <v>0</v>
      </c>
      <c r="BA109" s="48">
        <f>+BB109+BE109</f>
        <v>20430.25</v>
      </c>
      <c r="BB109" s="48">
        <f>BC109+BD109</f>
        <v>20430.25</v>
      </c>
      <c r="BC109" s="93">
        <f t="shared" si="1586"/>
        <v>19674</v>
      </c>
      <c r="BD109" s="93">
        <f t="shared" si="1586"/>
        <v>756.25</v>
      </c>
      <c r="BE109" s="48">
        <f>BF109+BG109</f>
        <v>0</v>
      </c>
      <c r="BF109" s="93">
        <f t="shared" si="1587"/>
        <v>0</v>
      </c>
      <c r="BG109" s="93">
        <f t="shared" si="1587"/>
        <v>0</v>
      </c>
      <c r="BH109" s="48">
        <f>+BI109+BL109</f>
        <v>5560.8</v>
      </c>
      <c r="BI109" s="48">
        <f>BJ109+BK109</f>
        <v>5560.8</v>
      </c>
      <c r="BJ109" s="93">
        <v>5160.8</v>
      </c>
      <c r="BK109" s="93">
        <v>400</v>
      </c>
      <c r="BL109" s="48">
        <f>BM109+BN109</f>
        <v>0</v>
      </c>
      <c r="BM109" s="93">
        <v>0</v>
      </c>
      <c r="BN109" s="93">
        <v>0</v>
      </c>
      <c r="BO109" s="48">
        <f>+BP109+BS109</f>
        <v>5600</v>
      </c>
      <c r="BP109" s="48">
        <f>BQ109+BR109</f>
        <v>5600</v>
      </c>
      <c r="BQ109" s="93">
        <v>5400</v>
      </c>
      <c r="BR109" s="93">
        <v>200</v>
      </c>
      <c r="BS109" s="48">
        <f>BT109+BU109</f>
        <v>0</v>
      </c>
      <c r="BT109" s="93">
        <v>0</v>
      </c>
      <c r="BU109" s="93">
        <v>0</v>
      </c>
      <c r="BV109" s="48">
        <f>+BW109+BZ109</f>
        <v>4321.6000000000004</v>
      </c>
      <c r="BW109" s="48">
        <f>BX109+BY109</f>
        <v>4321.6000000000004</v>
      </c>
      <c r="BX109" s="93">
        <v>4121.6000000000004</v>
      </c>
      <c r="BY109" s="93">
        <v>200</v>
      </c>
      <c r="BZ109" s="48">
        <f>CA109+CB109</f>
        <v>0</v>
      </c>
      <c r="CA109" s="93">
        <v>0</v>
      </c>
      <c r="CB109" s="93">
        <v>0</v>
      </c>
      <c r="CC109" s="48">
        <f>+CD109+CG109</f>
        <v>15482.4</v>
      </c>
      <c r="CD109" s="48">
        <f>CE109+CF109</f>
        <v>15482.4</v>
      </c>
      <c r="CE109" s="93">
        <f t="shared" si="1588"/>
        <v>14682.4</v>
      </c>
      <c r="CF109" s="93">
        <f t="shared" si="1588"/>
        <v>800</v>
      </c>
      <c r="CG109" s="48">
        <f>CH109+CI109</f>
        <v>0</v>
      </c>
      <c r="CH109" s="93">
        <f t="shared" si="1589"/>
        <v>0</v>
      </c>
      <c r="CI109" s="93">
        <f t="shared" si="1589"/>
        <v>0</v>
      </c>
      <c r="CJ109" s="48">
        <f>+CK109+CN109</f>
        <v>8080</v>
      </c>
      <c r="CK109" s="48">
        <f>CL109+CM109</f>
        <v>8080</v>
      </c>
      <c r="CL109" s="93">
        <v>7880</v>
      </c>
      <c r="CM109" s="93">
        <v>200</v>
      </c>
      <c r="CN109" s="48">
        <f>CO109+CP109</f>
        <v>0</v>
      </c>
      <c r="CO109" s="93">
        <v>0</v>
      </c>
      <c r="CP109" s="93">
        <v>0</v>
      </c>
      <c r="CQ109" s="48">
        <f>+CR109+CU109</f>
        <v>4694.75</v>
      </c>
      <c r="CR109" s="48">
        <f>CS109+CT109</f>
        <v>4694.75</v>
      </c>
      <c r="CS109" s="93">
        <v>4694.75</v>
      </c>
      <c r="CT109" s="93">
        <v>0</v>
      </c>
      <c r="CU109" s="48">
        <f>CV109+CW109</f>
        <v>0</v>
      </c>
      <c r="CV109" s="93">
        <v>0</v>
      </c>
      <c r="CW109" s="93">
        <v>0</v>
      </c>
      <c r="CX109" s="48">
        <f>+CY109+DB109</f>
        <v>2437.75</v>
      </c>
      <c r="CY109" s="48">
        <f>CZ109+DA109</f>
        <v>2437.75</v>
      </c>
      <c r="CZ109" s="93">
        <v>2240</v>
      </c>
      <c r="DA109" s="93">
        <v>197.75</v>
      </c>
      <c r="DB109" s="48">
        <f>DC109+DD109</f>
        <v>0</v>
      </c>
      <c r="DC109" s="93">
        <v>0</v>
      </c>
      <c r="DD109" s="93">
        <v>0</v>
      </c>
      <c r="DE109" s="48">
        <f>+DF109+DI109</f>
        <v>15212.5</v>
      </c>
      <c r="DF109" s="48">
        <f>DG109+DH109</f>
        <v>15212.5</v>
      </c>
      <c r="DG109" s="93">
        <f t="shared" si="1590"/>
        <v>14814.75</v>
      </c>
      <c r="DH109" s="93">
        <f t="shared" si="1590"/>
        <v>397.75</v>
      </c>
      <c r="DI109" s="48">
        <f>DJ109+DK109</f>
        <v>0</v>
      </c>
      <c r="DJ109" s="93">
        <f t="shared" si="1591"/>
        <v>0</v>
      </c>
      <c r="DK109" s="93">
        <f t="shared" si="1591"/>
        <v>0</v>
      </c>
      <c r="DL109" s="48">
        <f>+DM109+DP109</f>
        <v>67597</v>
      </c>
      <c r="DM109" s="48">
        <f>DN109+DO109</f>
        <v>67597</v>
      </c>
      <c r="DN109" s="93">
        <f t="shared" si="1592"/>
        <v>64836.75</v>
      </c>
      <c r="DO109" s="93">
        <f t="shared" si="1592"/>
        <v>2760.25</v>
      </c>
      <c r="DP109" s="48">
        <f>DQ109+DR109</f>
        <v>0</v>
      </c>
      <c r="DQ109" s="93">
        <f t="shared" si="1593"/>
        <v>0</v>
      </c>
      <c r="DR109" s="93">
        <f t="shared" si="1593"/>
        <v>0</v>
      </c>
    </row>
    <row r="110" spans="1:122" s="3" customFormat="1" ht="15" customHeight="1" x14ac:dyDescent="0.25">
      <c r="A110" s="52"/>
      <c r="B110" s="50"/>
      <c r="C110" s="54" t="s">
        <v>98</v>
      </c>
      <c r="D110" s="48">
        <f>+E110+H110</f>
        <v>0</v>
      </c>
      <c r="E110" s="48">
        <f>F110+G110</f>
        <v>0</v>
      </c>
      <c r="F110" s="93">
        <v>0</v>
      </c>
      <c r="G110" s="93">
        <v>0</v>
      </c>
      <c r="H110" s="48">
        <f>I110+J110</f>
        <v>0</v>
      </c>
      <c r="I110" s="93">
        <v>0</v>
      </c>
      <c r="J110" s="93">
        <v>0</v>
      </c>
      <c r="K110" s="48">
        <f>+L110+O110</f>
        <v>0</v>
      </c>
      <c r="L110" s="48">
        <f>M110+N110</f>
        <v>0</v>
      </c>
      <c r="M110" s="93">
        <v>0</v>
      </c>
      <c r="N110" s="93">
        <v>0</v>
      </c>
      <c r="O110" s="48">
        <f>P110+Q110</f>
        <v>0</v>
      </c>
      <c r="P110" s="93">
        <v>0</v>
      </c>
      <c r="Q110" s="93">
        <v>0</v>
      </c>
      <c r="R110" s="48">
        <f>+S110+V110</f>
        <v>0</v>
      </c>
      <c r="S110" s="48">
        <f>T110+U110</f>
        <v>0</v>
      </c>
      <c r="T110" s="93">
        <v>0</v>
      </c>
      <c r="U110" s="93">
        <v>0</v>
      </c>
      <c r="V110" s="48">
        <f>W110+X110</f>
        <v>0</v>
      </c>
      <c r="W110" s="93">
        <v>0</v>
      </c>
      <c r="X110" s="93">
        <v>0</v>
      </c>
      <c r="Y110" s="48">
        <f>+Z110+AC110</f>
        <v>0</v>
      </c>
      <c r="Z110" s="48">
        <f>AA110+AB110</f>
        <v>0</v>
      </c>
      <c r="AA110" s="93">
        <f t="shared" si="1584"/>
        <v>0</v>
      </c>
      <c r="AB110" s="93">
        <f t="shared" si="1584"/>
        <v>0</v>
      </c>
      <c r="AC110" s="48">
        <f>AD110+AE110</f>
        <v>0</v>
      </c>
      <c r="AD110" s="93">
        <f t="shared" si="1585"/>
        <v>0</v>
      </c>
      <c r="AE110" s="93">
        <f t="shared" si="1585"/>
        <v>0</v>
      </c>
      <c r="AF110" s="48">
        <f>+AG110+AJ110</f>
        <v>0</v>
      </c>
      <c r="AG110" s="48">
        <f>AH110+AI110</f>
        <v>0</v>
      </c>
      <c r="AH110" s="93">
        <v>0</v>
      </c>
      <c r="AI110" s="93">
        <v>0</v>
      </c>
      <c r="AJ110" s="48">
        <f>AK110+AL110</f>
        <v>0</v>
      </c>
      <c r="AK110" s="93">
        <v>0</v>
      </c>
      <c r="AL110" s="93">
        <v>0</v>
      </c>
      <c r="AM110" s="48">
        <f>+AN110+AQ110</f>
        <v>0</v>
      </c>
      <c r="AN110" s="48">
        <f>AO110+AP110</f>
        <v>0</v>
      </c>
      <c r="AO110" s="93">
        <v>0</v>
      </c>
      <c r="AP110" s="93">
        <v>0</v>
      </c>
      <c r="AQ110" s="48">
        <f>AR110+AS110</f>
        <v>0</v>
      </c>
      <c r="AR110" s="93">
        <v>0</v>
      </c>
      <c r="AS110" s="93">
        <v>0</v>
      </c>
      <c r="AT110" s="48">
        <f>+AU110+AX110</f>
        <v>0</v>
      </c>
      <c r="AU110" s="48">
        <f>AV110+AW110</f>
        <v>0</v>
      </c>
      <c r="AV110" s="93">
        <v>0</v>
      </c>
      <c r="AW110" s="93">
        <v>0</v>
      </c>
      <c r="AX110" s="48">
        <f>AY110+AZ110</f>
        <v>0</v>
      </c>
      <c r="AY110" s="93">
        <v>0</v>
      </c>
      <c r="AZ110" s="93">
        <v>0</v>
      </c>
      <c r="BA110" s="48">
        <f>+BB110+BE110</f>
        <v>0</v>
      </c>
      <c r="BB110" s="48">
        <f>BC110+BD110</f>
        <v>0</v>
      </c>
      <c r="BC110" s="93">
        <f t="shared" si="1586"/>
        <v>0</v>
      </c>
      <c r="BD110" s="93">
        <f t="shared" si="1586"/>
        <v>0</v>
      </c>
      <c r="BE110" s="48">
        <f>BF110+BG110</f>
        <v>0</v>
      </c>
      <c r="BF110" s="93">
        <f t="shared" si="1587"/>
        <v>0</v>
      </c>
      <c r="BG110" s="93">
        <f t="shared" si="1587"/>
        <v>0</v>
      </c>
      <c r="BH110" s="48">
        <f>+BI110+BL110</f>
        <v>0</v>
      </c>
      <c r="BI110" s="48">
        <f>BJ110+BK110</f>
        <v>0</v>
      </c>
      <c r="BJ110" s="93">
        <v>0</v>
      </c>
      <c r="BK110" s="93">
        <v>0</v>
      </c>
      <c r="BL110" s="48">
        <f>BM110+BN110</f>
        <v>0</v>
      </c>
      <c r="BM110" s="93">
        <v>0</v>
      </c>
      <c r="BN110" s="93">
        <v>0</v>
      </c>
      <c r="BO110" s="48">
        <f>+BP110+BS110</f>
        <v>0</v>
      </c>
      <c r="BP110" s="48">
        <f>BQ110+BR110</f>
        <v>0</v>
      </c>
      <c r="BQ110" s="93">
        <v>0</v>
      </c>
      <c r="BR110" s="93">
        <v>0</v>
      </c>
      <c r="BS110" s="48">
        <f>BT110+BU110</f>
        <v>0</v>
      </c>
      <c r="BT110" s="93">
        <v>0</v>
      </c>
      <c r="BU110" s="93">
        <v>0</v>
      </c>
      <c r="BV110" s="48">
        <f>+BW110+BZ110</f>
        <v>0</v>
      </c>
      <c r="BW110" s="48">
        <f>BX110+BY110</f>
        <v>0</v>
      </c>
      <c r="BX110" s="93">
        <v>0</v>
      </c>
      <c r="BY110" s="93">
        <v>0</v>
      </c>
      <c r="BZ110" s="48">
        <f>CA110+CB110</f>
        <v>0</v>
      </c>
      <c r="CA110" s="93">
        <v>0</v>
      </c>
      <c r="CB110" s="93">
        <v>0</v>
      </c>
      <c r="CC110" s="48">
        <f>+CD110+CG110</f>
        <v>0</v>
      </c>
      <c r="CD110" s="48">
        <f>CE110+CF110</f>
        <v>0</v>
      </c>
      <c r="CE110" s="93">
        <f t="shared" si="1588"/>
        <v>0</v>
      </c>
      <c r="CF110" s="93">
        <f t="shared" si="1588"/>
        <v>0</v>
      </c>
      <c r="CG110" s="48">
        <f>CH110+CI110</f>
        <v>0</v>
      </c>
      <c r="CH110" s="93">
        <f t="shared" si="1589"/>
        <v>0</v>
      </c>
      <c r="CI110" s="93">
        <f t="shared" si="1589"/>
        <v>0</v>
      </c>
      <c r="CJ110" s="48">
        <f>+CK110+CN110</f>
        <v>0</v>
      </c>
      <c r="CK110" s="48">
        <f>CL110+CM110</f>
        <v>0</v>
      </c>
      <c r="CL110" s="93">
        <v>0</v>
      </c>
      <c r="CM110" s="93">
        <v>0</v>
      </c>
      <c r="CN110" s="48">
        <f>CO110+CP110</f>
        <v>0</v>
      </c>
      <c r="CO110" s="93">
        <v>0</v>
      </c>
      <c r="CP110" s="93">
        <v>0</v>
      </c>
      <c r="CQ110" s="48">
        <f>+CR110+CU110</f>
        <v>0</v>
      </c>
      <c r="CR110" s="48">
        <f>CS110+CT110</f>
        <v>0</v>
      </c>
      <c r="CS110" s="93">
        <v>0</v>
      </c>
      <c r="CT110" s="93">
        <v>0</v>
      </c>
      <c r="CU110" s="48">
        <f>CV110+CW110</f>
        <v>0</v>
      </c>
      <c r="CV110" s="93">
        <v>0</v>
      </c>
      <c r="CW110" s="93">
        <v>0</v>
      </c>
      <c r="CX110" s="48">
        <f>+CY110+DB110</f>
        <v>0</v>
      </c>
      <c r="CY110" s="48">
        <f>CZ110+DA110</f>
        <v>0</v>
      </c>
      <c r="CZ110" s="93">
        <v>0</v>
      </c>
      <c r="DA110" s="93">
        <v>0</v>
      </c>
      <c r="DB110" s="48">
        <f>DC110+DD110</f>
        <v>0</v>
      </c>
      <c r="DC110" s="93">
        <v>0</v>
      </c>
      <c r="DD110" s="93">
        <v>0</v>
      </c>
      <c r="DE110" s="48">
        <f>+DF110+DI110</f>
        <v>0</v>
      </c>
      <c r="DF110" s="48">
        <f>DG110+DH110</f>
        <v>0</v>
      </c>
      <c r="DG110" s="93">
        <f t="shared" si="1590"/>
        <v>0</v>
      </c>
      <c r="DH110" s="93">
        <f t="shared" si="1590"/>
        <v>0</v>
      </c>
      <c r="DI110" s="48">
        <f>DJ110+DK110</f>
        <v>0</v>
      </c>
      <c r="DJ110" s="93">
        <f t="shared" si="1591"/>
        <v>0</v>
      </c>
      <c r="DK110" s="93">
        <f t="shared" si="1591"/>
        <v>0</v>
      </c>
      <c r="DL110" s="48">
        <f>+DM110+DP110</f>
        <v>0</v>
      </c>
      <c r="DM110" s="48">
        <f>DN110+DO110</f>
        <v>0</v>
      </c>
      <c r="DN110" s="93">
        <f t="shared" si="1592"/>
        <v>0</v>
      </c>
      <c r="DO110" s="93">
        <f t="shared" si="1592"/>
        <v>0</v>
      </c>
      <c r="DP110" s="48">
        <f>DQ110+DR110</f>
        <v>0</v>
      </c>
      <c r="DQ110" s="93">
        <f t="shared" si="1593"/>
        <v>0</v>
      </c>
      <c r="DR110" s="93">
        <f t="shared" si="1593"/>
        <v>0</v>
      </c>
    </row>
    <row r="111" spans="1:122" s="3" customFormat="1" ht="15" customHeight="1" x14ac:dyDescent="0.25">
      <c r="A111" s="52"/>
      <c r="B111" s="50"/>
      <c r="C111" s="51" t="s">
        <v>51</v>
      </c>
      <c r="D111" s="48">
        <f>+E111+H111</f>
        <v>46290.869999999995</v>
      </c>
      <c r="E111" s="48">
        <f>F111+G111</f>
        <v>23107.989999999998</v>
      </c>
      <c r="F111" s="93">
        <v>12984.189999999999</v>
      </c>
      <c r="G111" s="93">
        <v>10123.800000000001</v>
      </c>
      <c r="H111" s="48">
        <f>I111+J111</f>
        <v>23182.879999999997</v>
      </c>
      <c r="I111" s="93">
        <v>23182.879999999997</v>
      </c>
      <c r="J111" s="93">
        <v>0</v>
      </c>
      <c r="K111" s="48">
        <f>+L111+O111</f>
        <v>58941.990000000005</v>
      </c>
      <c r="L111" s="48">
        <f>M111+N111</f>
        <v>32574.02</v>
      </c>
      <c r="M111" s="93">
        <v>19822.940000000002</v>
      </c>
      <c r="N111" s="93">
        <v>12751.079999999998</v>
      </c>
      <c r="O111" s="48">
        <f>P111+Q111</f>
        <v>26367.97</v>
      </c>
      <c r="P111" s="93">
        <v>26367.97</v>
      </c>
      <c r="Q111" s="93">
        <v>0</v>
      </c>
      <c r="R111" s="48">
        <f>+S111+V111</f>
        <v>52038.01</v>
      </c>
      <c r="S111" s="48">
        <f>T111+U111</f>
        <v>36697.040000000001</v>
      </c>
      <c r="T111" s="93">
        <v>21834.94</v>
      </c>
      <c r="U111" s="93">
        <v>14862.1</v>
      </c>
      <c r="V111" s="48">
        <f>W111+X111</f>
        <v>15340.97</v>
      </c>
      <c r="W111" s="93">
        <v>15340.97</v>
      </c>
      <c r="X111" s="93">
        <v>0</v>
      </c>
      <c r="Y111" s="48">
        <f>+Z111+AC111</f>
        <v>157270.87</v>
      </c>
      <c r="Z111" s="48">
        <f>AA111+AB111</f>
        <v>92379.05</v>
      </c>
      <c r="AA111" s="93">
        <f t="shared" si="1584"/>
        <v>54642.070000000007</v>
      </c>
      <c r="AB111" s="93">
        <f t="shared" si="1584"/>
        <v>37736.979999999996</v>
      </c>
      <c r="AC111" s="48">
        <f>AD111+AE111</f>
        <v>64891.82</v>
      </c>
      <c r="AD111" s="93">
        <f t="shared" si="1585"/>
        <v>64891.82</v>
      </c>
      <c r="AE111" s="93">
        <f t="shared" si="1585"/>
        <v>0</v>
      </c>
      <c r="AF111" s="48">
        <f>+AG111+AJ111</f>
        <v>34195.08</v>
      </c>
      <c r="AG111" s="48">
        <f>AH111+AI111</f>
        <v>34195.08</v>
      </c>
      <c r="AH111" s="93">
        <v>23212.780000000002</v>
      </c>
      <c r="AI111" s="93">
        <v>10982.3</v>
      </c>
      <c r="AJ111" s="48">
        <f>AK111+AL111</f>
        <v>0</v>
      </c>
      <c r="AK111" s="93">
        <v>0</v>
      </c>
      <c r="AL111" s="93">
        <v>0</v>
      </c>
      <c r="AM111" s="48">
        <f>+AN111+AQ111</f>
        <v>44692.98</v>
      </c>
      <c r="AN111" s="48">
        <f>AO111+AP111</f>
        <v>38392.980000000003</v>
      </c>
      <c r="AO111" s="93">
        <v>26022.81</v>
      </c>
      <c r="AP111" s="93">
        <v>12370.17</v>
      </c>
      <c r="AQ111" s="48">
        <f>AR111+AS111</f>
        <v>6300</v>
      </c>
      <c r="AR111" s="93">
        <v>6300</v>
      </c>
      <c r="AS111" s="93">
        <v>0</v>
      </c>
      <c r="AT111" s="48">
        <f>+AU111+AX111</f>
        <v>69145.47</v>
      </c>
      <c r="AU111" s="48">
        <f>AV111+AW111</f>
        <v>69145.47</v>
      </c>
      <c r="AV111" s="93">
        <v>41311.070000000007</v>
      </c>
      <c r="AW111" s="93">
        <v>27834.400000000001</v>
      </c>
      <c r="AX111" s="48">
        <f>AY111+AZ111</f>
        <v>0</v>
      </c>
      <c r="AY111" s="93">
        <v>0</v>
      </c>
      <c r="AZ111" s="93">
        <v>0</v>
      </c>
      <c r="BA111" s="48">
        <f>+BB111+BE111</f>
        <v>148033.53</v>
      </c>
      <c r="BB111" s="48">
        <f>BC111+BD111</f>
        <v>141733.53</v>
      </c>
      <c r="BC111" s="93">
        <f t="shared" si="1586"/>
        <v>90546.66</v>
      </c>
      <c r="BD111" s="93">
        <f t="shared" si="1586"/>
        <v>51186.87</v>
      </c>
      <c r="BE111" s="48">
        <f>BF111+BG111</f>
        <v>6300</v>
      </c>
      <c r="BF111" s="93">
        <f t="shared" si="1587"/>
        <v>6300</v>
      </c>
      <c r="BG111" s="93">
        <f t="shared" si="1587"/>
        <v>0</v>
      </c>
      <c r="BH111" s="48">
        <f>+BI111+BL111</f>
        <v>72674.880000000005</v>
      </c>
      <c r="BI111" s="48">
        <f>BJ111+BK111</f>
        <v>63840.960000000006</v>
      </c>
      <c r="BJ111" s="93">
        <v>42913.62</v>
      </c>
      <c r="BK111" s="93">
        <v>20927.34</v>
      </c>
      <c r="BL111" s="48">
        <f>BM111+BN111</f>
        <v>8833.92</v>
      </c>
      <c r="BM111" s="93">
        <v>8833.92</v>
      </c>
      <c r="BN111" s="93">
        <v>0</v>
      </c>
      <c r="BO111" s="48">
        <f>+BP111+BS111</f>
        <v>61763.62</v>
      </c>
      <c r="BP111" s="48">
        <f>BQ111+BR111</f>
        <v>41642.5</v>
      </c>
      <c r="BQ111" s="93">
        <v>39259.58</v>
      </c>
      <c r="BR111" s="93">
        <v>2382.92</v>
      </c>
      <c r="BS111" s="48">
        <f>BT111+BU111</f>
        <v>20121.120000000003</v>
      </c>
      <c r="BT111" s="93">
        <v>20121.120000000003</v>
      </c>
      <c r="BU111" s="93">
        <v>0</v>
      </c>
      <c r="BV111" s="48">
        <f>+BW111+BZ111</f>
        <v>24579.48</v>
      </c>
      <c r="BW111" s="48">
        <f>BX111+BY111</f>
        <v>24579.48</v>
      </c>
      <c r="BX111" s="93">
        <v>18591.28</v>
      </c>
      <c r="BY111" s="93">
        <v>5988.2</v>
      </c>
      <c r="BZ111" s="48">
        <f>CA111+CB111</f>
        <v>0</v>
      </c>
      <c r="CA111" s="93">
        <v>0</v>
      </c>
      <c r="CB111" s="93">
        <v>0</v>
      </c>
      <c r="CC111" s="48">
        <f>+CD111+CG111</f>
        <v>159017.98000000001</v>
      </c>
      <c r="CD111" s="48">
        <f>CE111+CF111</f>
        <v>130062.94000000002</v>
      </c>
      <c r="CE111" s="93">
        <f t="shared" si="1588"/>
        <v>100764.48000000001</v>
      </c>
      <c r="CF111" s="93">
        <f t="shared" si="1588"/>
        <v>29298.460000000003</v>
      </c>
      <c r="CG111" s="48">
        <f>CH111+CI111</f>
        <v>28955.040000000001</v>
      </c>
      <c r="CH111" s="93">
        <f t="shared" si="1589"/>
        <v>28955.040000000001</v>
      </c>
      <c r="CI111" s="93">
        <f t="shared" si="1589"/>
        <v>0</v>
      </c>
      <c r="CJ111" s="48">
        <f>+CK111+CN111</f>
        <v>51364.44</v>
      </c>
      <c r="CK111" s="48">
        <f>CL111+CM111</f>
        <v>42361.25</v>
      </c>
      <c r="CL111" s="93">
        <v>31686.840000000004</v>
      </c>
      <c r="CM111" s="93">
        <v>10674.41</v>
      </c>
      <c r="CN111" s="48">
        <f>CO111+CP111</f>
        <v>9003.19</v>
      </c>
      <c r="CO111" s="93">
        <v>9003.19</v>
      </c>
      <c r="CP111" s="93">
        <v>0</v>
      </c>
      <c r="CQ111" s="48">
        <f>+CR111+CU111</f>
        <v>40050.299999999996</v>
      </c>
      <c r="CR111" s="48">
        <f>CS111+CT111</f>
        <v>33750.299999999996</v>
      </c>
      <c r="CS111" s="93">
        <v>23389.599999999999</v>
      </c>
      <c r="CT111" s="93">
        <v>10360.699999999999</v>
      </c>
      <c r="CU111" s="48">
        <f>CV111+CW111</f>
        <v>6300</v>
      </c>
      <c r="CV111" s="93">
        <v>6300</v>
      </c>
      <c r="CW111" s="93">
        <v>0</v>
      </c>
      <c r="CX111" s="48">
        <f>+CY111+DB111</f>
        <v>16994.95</v>
      </c>
      <c r="CY111" s="48">
        <f>CZ111+DA111</f>
        <v>16994.95</v>
      </c>
      <c r="CZ111" s="93">
        <v>10472.16</v>
      </c>
      <c r="DA111" s="93">
        <v>6522.79</v>
      </c>
      <c r="DB111" s="48">
        <f>DC111+DD111</f>
        <v>0</v>
      </c>
      <c r="DC111" s="93">
        <v>0</v>
      </c>
      <c r="DD111" s="93">
        <v>0</v>
      </c>
      <c r="DE111" s="48">
        <f>+DF111+DI111</f>
        <v>108409.69</v>
      </c>
      <c r="DF111" s="48">
        <f>DG111+DH111</f>
        <v>93106.5</v>
      </c>
      <c r="DG111" s="93">
        <f t="shared" si="1590"/>
        <v>65548.600000000006</v>
      </c>
      <c r="DH111" s="93">
        <f t="shared" si="1590"/>
        <v>27557.9</v>
      </c>
      <c r="DI111" s="48">
        <f>DJ111+DK111</f>
        <v>15303.19</v>
      </c>
      <c r="DJ111" s="93">
        <f t="shared" si="1591"/>
        <v>15303.19</v>
      </c>
      <c r="DK111" s="93">
        <f t="shared" si="1591"/>
        <v>0</v>
      </c>
      <c r="DL111" s="48">
        <f>+DM111+DP111</f>
        <v>572732.07000000007</v>
      </c>
      <c r="DM111" s="48">
        <f>DN111+DO111</f>
        <v>457282.02000000008</v>
      </c>
      <c r="DN111" s="93">
        <f t="shared" si="1592"/>
        <v>311501.81000000006</v>
      </c>
      <c r="DO111" s="93">
        <f t="shared" si="1592"/>
        <v>145780.21000000002</v>
      </c>
      <c r="DP111" s="48">
        <f>DQ111+DR111</f>
        <v>115450.05000000002</v>
      </c>
      <c r="DQ111" s="93">
        <f t="shared" si="1593"/>
        <v>115450.05000000002</v>
      </c>
      <c r="DR111" s="93">
        <f t="shared" si="1593"/>
        <v>0</v>
      </c>
    </row>
    <row r="112" spans="1:122" s="3" customFormat="1" ht="15" customHeight="1" x14ac:dyDescent="0.25">
      <c r="A112" s="52"/>
      <c r="B112" s="50"/>
      <c r="C112" s="51" t="s">
        <v>26</v>
      </c>
      <c r="D112" s="48">
        <f>+E112+H112</f>
        <v>86594.42</v>
      </c>
      <c r="E112" s="48">
        <f>F112+G112</f>
        <v>72094.17</v>
      </c>
      <c r="F112" s="93">
        <v>57610.369999999995</v>
      </c>
      <c r="G112" s="93">
        <v>14483.8</v>
      </c>
      <c r="H112" s="48">
        <f>I112+J112</f>
        <v>14500.25</v>
      </c>
      <c r="I112" s="93">
        <v>0</v>
      </c>
      <c r="J112" s="93">
        <v>14500.25</v>
      </c>
      <c r="K112" s="48">
        <f>+L112+O112</f>
        <v>69191.02</v>
      </c>
      <c r="L112" s="48">
        <f>M112+N112</f>
        <v>69191.02</v>
      </c>
      <c r="M112" s="93">
        <v>25891.420000000002</v>
      </c>
      <c r="N112" s="93">
        <v>43299.6</v>
      </c>
      <c r="O112" s="48">
        <f>P112+Q112</f>
        <v>0</v>
      </c>
      <c r="P112" s="93">
        <v>0</v>
      </c>
      <c r="Q112" s="93">
        <v>0</v>
      </c>
      <c r="R112" s="48">
        <f>+S112+V112</f>
        <v>100560.57999999999</v>
      </c>
      <c r="S112" s="48">
        <f>T112+U112</f>
        <v>100560.57999999999</v>
      </c>
      <c r="T112" s="93">
        <v>39977.259999999995</v>
      </c>
      <c r="U112" s="93">
        <v>60583.32</v>
      </c>
      <c r="V112" s="48">
        <f>W112+X112</f>
        <v>0</v>
      </c>
      <c r="W112" s="93">
        <v>0</v>
      </c>
      <c r="X112" s="93">
        <v>0</v>
      </c>
      <c r="Y112" s="48">
        <f>+Z112+AC112</f>
        <v>256346.02</v>
      </c>
      <c r="Z112" s="48">
        <f>AA112+AB112</f>
        <v>241845.77</v>
      </c>
      <c r="AA112" s="93">
        <f t="shared" si="1584"/>
        <v>123479.04999999999</v>
      </c>
      <c r="AB112" s="93">
        <f t="shared" si="1584"/>
        <v>118366.72</v>
      </c>
      <c r="AC112" s="48">
        <f>AD112+AE112</f>
        <v>14500.25</v>
      </c>
      <c r="AD112" s="93">
        <f t="shared" si="1585"/>
        <v>0</v>
      </c>
      <c r="AE112" s="93">
        <f t="shared" si="1585"/>
        <v>14500.25</v>
      </c>
      <c r="AF112" s="48">
        <f>+AG112+AJ112</f>
        <v>120591.49</v>
      </c>
      <c r="AG112" s="48">
        <f>AH112+AI112</f>
        <v>120591.49</v>
      </c>
      <c r="AH112" s="93">
        <v>42946.490000000005</v>
      </c>
      <c r="AI112" s="93">
        <v>77645</v>
      </c>
      <c r="AJ112" s="48">
        <f>AK112+AL112</f>
        <v>0</v>
      </c>
      <c r="AK112" s="93">
        <v>0</v>
      </c>
      <c r="AL112" s="93">
        <v>0</v>
      </c>
      <c r="AM112" s="48">
        <f>+AN112+AQ112</f>
        <v>121305.85</v>
      </c>
      <c r="AN112" s="48">
        <f>AO112+AP112</f>
        <v>113491.41</v>
      </c>
      <c r="AO112" s="93">
        <v>38093.410000000003</v>
      </c>
      <c r="AP112" s="93">
        <v>75398</v>
      </c>
      <c r="AQ112" s="48">
        <f>AR112+AS112</f>
        <v>7814.4400000000005</v>
      </c>
      <c r="AR112" s="93">
        <v>7814.4400000000005</v>
      </c>
      <c r="AS112" s="93">
        <v>0</v>
      </c>
      <c r="AT112" s="48">
        <f>+AU112+AX112</f>
        <v>143917.35</v>
      </c>
      <c r="AU112" s="48">
        <f>AV112+AW112</f>
        <v>122473.37</v>
      </c>
      <c r="AV112" s="93">
        <v>20886.14</v>
      </c>
      <c r="AW112" s="93">
        <v>101587.23</v>
      </c>
      <c r="AX112" s="48">
        <f>AY112+AZ112</f>
        <v>21443.98</v>
      </c>
      <c r="AY112" s="93">
        <v>16443.98</v>
      </c>
      <c r="AZ112" s="93">
        <v>5000</v>
      </c>
      <c r="BA112" s="48">
        <f>+BB112+BE112</f>
        <v>385814.69</v>
      </c>
      <c r="BB112" s="48">
        <f>BC112+BD112</f>
        <v>356556.27</v>
      </c>
      <c r="BC112" s="93">
        <f t="shared" si="1586"/>
        <v>101926.04000000001</v>
      </c>
      <c r="BD112" s="93">
        <f t="shared" si="1586"/>
        <v>254630.22999999998</v>
      </c>
      <c r="BE112" s="48">
        <f>BF112+BG112</f>
        <v>29258.42</v>
      </c>
      <c r="BF112" s="93">
        <f t="shared" si="1587"/>
        <v>24258.42</v>
      </c>
      <c r="BG112" s="93">
        <f t="shared" si="1587"/>
        <v>5000</v>
      </c>
      <c r="BH112" s="48">
        <f>+BI112+BL112</f>
        <v>155890.87</v>
      </c>
      <c r="BI112" s="48">
        <f>BJ112+BK112</f>
        <v>132000.66</v>
      </c>
      <c r="BJ112" s="93">
        <v>20045.290000000005</v>
      </c>
      <c r="BK112" s="93">
        <v>111955.37</v>
      </c>
      <c r="BL112" s="48">
        <f>BM112+BN112</f>
        <v>23890.21</v>
      </c>
      <c r="BM112" s="93">
        <v>23890.21</v>
      </c>
      <c r="BN112" s="93">
        <v>0</v>
      </c>
      <c r="BO112" s="48">
        <f>+BP112+BS112</f>
        <v>172467.8</v>
      </c>
      <c r="BP112" s="48">
        <f>BQ112+BR112</f>
        <v>155550.84</v>
      </c>
      <c r="BQ112" s="93">
        <v>32130.739999999998</v>
      </c>
      <c r="BR112" s="93">
        <v>123420.09999999999</v>
      </c>
      <c r="BS112" s="48">
        <f>BT112+BU112</f>
        <v>16916.96</v>
      </c>
      <c r="BT112" s="93">
        <v>16916.96</v>
      </c>
      <c r="BU112" s="93">
        <v>0</v>
      </c>
      <c r="BV112" s="48">
        <f>+BW112+BZ112</f>
        <v>181434.66999999998</v>
      </c>
      <c r="BW112" s="48">
        <f>BX112+BY112</f>
        <v>176849.31</v>
      </c>
      <c r="BX112" s="93">
        <v>28641.45</v>
      </c>
      <c r="BY112" s="93">
        <v>148207.85999999999</v>
      </c>
      <c r="BZ112" s="48">
        <f>CA112+CB112</f>
        <v>4585.3599999999997</v>
      </c>
      <c r="CA112" s="93">
        <v>4585.3599999999997</v>
      </c>
      <c r="CB112" s="93">
        <v>0</v>
      </c>
      <c r="CC112" s="48">
        <f>+CD112+CG112</f>
        <v>509793.33999999997</v>
      </c>
      <c r="CD112" s="48">
        <f>CE112+CF112</f>
        <v>464400.80999999994</v>
      </c>
      <c r="CE112" s="93">
        <f t="shared" si="1588"/>
        <v>80817.48</v>
      </c>
      <c r="CF112" s="93">
        <f t="shared" si="1588"/>
        <v>383583.32999999996</v>
      </c>
      <c r="CG112" s="48">
        <f>CH112+CI112</f>
        <v>45392.53</v>
      </c>
      <c r="CH112" s="93">
        <f t="shared" si="1589"/>
        <v>45392.53</v>
      </c>
      <c r="CI112" s="93">
        <f t="shared" si="1589"/>
        <v>0</v>
      </c>
      <c r="CJ112" s="48">
        <f>+CK112+CN112</f>
        <v>155459.67000000001</v>
      </c>
      <c r="CK112" s="48">
        <f>CL112+CM112</f>
        <v>126908.89000000001</v>
      </c>
      <c r="CL112" s="93">
        <v>33435.590000000004</v>
      </c>
      <c r="CM112" s="93">
        <v>93473.3</v>
      </c>
      <c r="CN112" s="48">
        <f>CO112+CP112</f>
        <v>28550.78</v>
      </c>
      <c r="CO112" s="93">
        <v>24550.78</v>
      </c>
      <c r="CP112" s="93">
        <v>4000</v>
      </c>
      <c r="CQ112" s="48">
        <f>+CR112+CU112</f>
        <v>132244.63</v>
      </c>
      <c r="CR112" s="48">
        <f>CS112+CT112</f>
        <v>132244.63</v>
      </c>
      <c r="CS112" s="93">
        <v>33171.629999999997</v>
      </c>
      <c r="CT112" s="93">
        <v>99073</v>
      </c>
      <c r="CU112" s="48">
        <f>CV112+CW112</f>
        <v>0</v>
      </c>
      <c r="CV112" s="93">
        <v>0</v>
      </c>
      <c r="CW112" s="93">
        <v>0</v>
      </c>
      <c r="CX112" s="48">
        <f>+CY112+DB112</f>
        <v>109907.13</v>
      </c>
      <c r="CY112" s="48">
        <f>CZ112+DA112</f>
        <v>96600.28</v>
      </c>
      <c r="CZ112" s="93">
        <v>32005.679999999997</v>
      </c>
      <c r="DA112" s="93">
        <v>64594.6</v>
      </c>
      <c r="DB112" s="48">
        <f>DC112+DD112</f>
        <v>13306.85</v>
      </c>
      <c r="DC112" s="93">
        <v>10306.85</v>
      </c>
      <c r="DD112" s="93">
        <v>3000</v>
      </c>
      <c r="DE112" s="48">
        <f>+DF112+DI112</f>
        <v>397611.43</v>
      </c>
      <c r="DF112" s="48">
        <f>DG112+DH112</f>
        <v>355753.8</v>
      </c>
      <c r="DG112" s="93">
        <f t="shared" si="1590"/>
        <v>98612.9</v>
      </c>
      <c r="DH112" s="93">
        <f t="shared" si="1590"/>
        <v>257140.9</v>
      </c>
      <c r="DI112" s="48">
        <f>DJ112+DK112</f>
        <v>41857.629999999997</v>
      </c>
      <c r="DJ112" s="93">
        <f t="shared" si="1591"/>
        <v>34857.629999999997</v>
      </c>
      <c r="DK112" s="93">
        <f t="shared" si="1591"/>
        <v>7000</v>
      </c>
      <c r="DL112" s="48">
        <f>+DM112+DP112</f>
        <v>1549565.48</v>
      </c>
      <c r="DM112" s="48">
        <f>DN112+DO112</f>
        <v>1418556.65</v>
      </c>
      <c r="DN112" s="93">
        <f t="shared" si="1592"/>
        <v>404835.47</v>
      </c>
      <c r="DO112" s="93">
        <f t="shared" si="1592"/>
        <v>1013721.1799999999</v>
      </c>
      <c r="DP112" s="48">
        <f>DQ112+DR112</f>
        <v>131008.82999999999</v>
      </c>
      <c r="DQ112" s="93">
        <f t="shared" si="1593"/>
        <v>104508.57999999999</v>
      </c>
      <c r="DR112" s="93">
        <f t="shared" si="1593"/>
        <v>26500.25</v>
      </c>
    </row>
    <row r="113" spans="1:122" s="3" customFormat="1" ht="15" customHeight="1" x14ac:dyDescent="0.25">
      <c r="A113" s="52"/>
      <c r="B113" s="50"/>
      <c r="C113" s="54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</row>
    <row r="114" spans="1:122" s="3" customFormat="1" ht="15" customHeight="1" x14ac:dyDescent="0.25">
      <c r="A114" s="49"/>
      <c r="B114" s="50" t="s">
        <v>99</v>
      </c>
      <c r="C114" s="51"/>
      <c r="D114" s="48">
        <f>E114+H114</f>
        <v>749526.3173</v>
      </c>
      <c r="E114" s="48">
        <f>SUM(F114:G114)</f>
        <v>191767.16330000001</v>
      </c>
      <c r="F114" s="48">
        <f>F115+F119+F122+F126+F130+F133+F137+F138</f>
        <v>144735.32640000002</v>
      </c>
      <c r="G114" s="48">
        <f>G115+G119+G122+G126+G130+G133+G137+G138</f>
        <v>47031.836899999995</v>
      </c>
      <c r="H114" s="48">
        <f>SUM(I114:J114)</f>
        <v>557759.15399999998</v>
      </c>
      <c r="I114" s="48">
        <f>I115+I119+I122+I126+I130+I133+I137+I138</f>
        <v>85868.27</v>
      </c>
      <c r="J114" s="48">
        <f>J115+J119+J122+J126+J130+J133+J137+J138</f>
        <v>471890.88400000002</v>
      </c>
      <c r="K114" s="48">
        <f t="shared" ref="K114:K115" si="1594">L114+O114</f>
        <v>601422.77040000004</v>
      </c>
      <c r="L114" s="48">
        <f t="shared" ref="L114:L115" si="1595">SUM(M114:N114)</f>
        <v>234718.6974</v>
      </c>
      <c r="M114" s="48">
        <f t="shared" ref="M114:N114" si="1596">M115+M119+M122+M126+M130+M133+M137+M138</f>
        <v>202115.17910000001</v>
      </c>
      <c r="N114" s="48">
        <f t="shared" si="1596"/>
        <v>32603.518299999996</v>
      </c>
      <c r="O114" s="48">
        <f t="shared" ref="O114:O115" si="1597">SUM(P114:Q114)</f>
        <v>366704.07299999997</v>
      </c>
      <c r="P114" s="48">
        <f t="shared" ref="P114:Q114" si="1598">P115+P119+P122+P126+P130+P133+P137+P138</f>
        <v>89521.136999999988</v>
      </c>
      <c r="Q114" s="48">
        <f t="shared" si="1598"/>
        <v>277182.93599999999</v>
      </c>
      <c r="R114" s="48">
        <f t="shared" ref="R114:R115" si="1599">S114+V114</f>
        <v>757018.86569000001</v>
      </c>
      <c r="S114" s="48">
        <f t="shared" ref="S114:S115" si="1600">SUM(T114:U114)</f>
        <v>245516.96368999998</v>
      </c>
      <c r="T114" s="48">
        <f t="shared" ref="T114:U114" si="1601">T115+T119+T122+T126+T130+T133+T137+T138</f>
        <v>178329.09478999997</v>
      </c>
      <c r="U114" s="48">
        <f t="shared" si="1601"/>
        <v>67187.868900000001</v>
      </c>
      <c r="V114" s="48">
        <f t="shared" ref="V114:V115" si="1602">SUM(W114:X114)</f>
        <v>511501.902</v>
      </c>
      <c r="W114" s="48">
        <f t="shared" ref="W114:X114" si="1603">W115+W119+W122+W126+W130+W133+W137+W138</f>
        <v>69578.149999999994</v>
      </c>
      <c r="X114" s="48">
        <f t="shared" si="1603"/>
        <v>441923.75199999998</v>
      </c>
      <c r="Y114" s="48">
        <f>Z114+AC114</f>
        <v>2107967.9533900004</v>
      </c>
      <c r="Z114" s="48">
        <f>SUM(AA114:AB114)</f>
        <v>672002.82438999997</v>
      </c>
      <c r="AA114" s="48">
        <f>AA115+AA119+AA122+AA126+AA130+AA133+AA137+AA138</f>
        <v>525179.60028999997</v>
      </c>
      <c r="AB114" s="48">
        <f>AB115+AB119+AB122+AB126+AB130+AB133+AB137+AB138</f>
        <v>146823.22409999999</v>
      </c>
      <c r="AC114" s="48">
        <f>SUM(AD114:AE114)</f>
        <v>1435965.1290000002</v>
      </c>
      <c r="AD114" s="48">
        <f>AD115+AD119+AD122+AD126+AD130+AD133+AD137+AD138</f>
        <v>244967.557</v>
      </c>
      <c r="AE114" s="48">
        <f>AE115+AE119+AE122+AE126+AE130+AE133+AE137+AE138</f>
        <v>1190997.5720000002</v>
      </c>
      <c r="AF114" s="48">
        <f t="shared" ref="AF114:AF115" si="1604">AG114+AJ114</f>
        <v>550935.17478</v>
      </c>
      <c r="AG114" s="48">
        <f t="shared" ref="AG114:AG115" si="1605">SUM(AH114:AI114)</f>
        <v>251559.52478000001</v>
      </c>
      <c r="AH114" s="48">
        <f t="shared" ref="AH114:AI114" si="1606">AH115+AH119+AH122+AH126+AH130+AH133+AH137+AH138</f>
        <v>221750.31020000001</v>
      </c>
      <c r="AI114" s="48">
        <f t="shared" si="1606"/>
        <v>29809.214580000003</v>
      </c>
      <c r="AJ114" s="48">
        <f t="shared" ref="AJ114:AJ115" si="1607">SUM(AK114:AL114)</f>
        <v>299375.65000000002</v>
      </c>
      <c r="AK114" s="48">
        <f t="shared" ref="AK114:AL114" si="1608">AK115+AK119+AK122+AK126+AK130+AK133+AK137+AK138</f>
        <v>10693.65</v>
      </c>
      <c r="AL114" s="48">
        <f t="shared" si="1608"/>
        <v>288682</v>
      </c>
      <c r="AM114" s="48">
        <f t="shared" ref="AM114:AM115" si="1609">AN114+AQ114</f>
        <v>482683.13071999996</v>
      </c>
      <c r="AN114" s="48">
        <f t="shared" ref="AN114:AN115" si="1610">SUM(AO114:AP114)</f>
        <v>311798.63471999997</v>
      </c>
      <c r="AO114" s="48">
        <f t="shared" ref="AO114:AP114" si="1611">AO115+AO119+AO122+AO126+AO130+AO133+AO137+AO138</f>
        <v>246479.2795</v>
      </c>
      <c r="AP114" s="48">
        <f t="shared" si="1611"/>
        <v>65319.355219999998</v>
      </c>
      <c r="AQ114" s="48">
        <f t="shared" ref="AQ114:AQ115" si="1612">SUM(AR114:AS114)</f>
        <v>170884.49599999998</v>
      </c>
      <c r="AR114" s="48">
        <f t="shared" ref="AR114:AS114" si="1613">AR115+AR119+AR122+AR126+AR130+AR133+AR137+AR138</f>
        <v>37387.699999999997</v>
      </c>
      <c r="AS114" s="48">
        <f t="shared" si="1613"/>
        <v>133496.796</v>
      </c>
      <c r="AT114" s="48">
        <f t="shared" ref="AT114:AT115" si="1614">AU114+AX114</f>
        <v>631491.98849999998</v>
      </c>
      <c r="AU114" s="48">
        <f t="shared" ref="AU114:AU115" si="1615">SUM(AV114:AW114)</f>
        <v>330940.18050000002</v>
      </c>
      <c r="AV114" s="48">
        <f t="shared" ref="AV114:AW114" si="1616">AV115+AV119+AV122+AV126+AV130+AV133+AV137+AV138</f>
        <v>262227.76290000003</v>
      </c>
      <c r="AW114" s="48">
        <f t="shared" si="1616"/>
        <v>68712.417600000001</v>
      </c>
      <c r="AX114" s="48">
        <f>SUM(AY114:AZ114)</f>
        <v>300551.80799999996</v>
      </c>
      <c r="AY114" s="48">
        <f t="shared" ref="AY114:AZ114" si="1617">AY115+AY119+AY122+AY126+AY130+AY133+AY137+AY138</f>
        <v>133542.31299999999</v>
      </c>
      <c r="AZ114" s="48">
        <f t="shared" si="1617"/>
        <v>167009.495</v>
      </c>
      <c r="BA114" s="48">
        <f t="shared" ref="BA114:BA115" si="1618">BB114+BE114</f>
        <v>1665110.2939999998</v>
      </c>
      <c r="BB114" s="48">
        <f t="shared" ref="BB114" si="1619">SUM(BC114:BD114)</f>
        <v>894298.33999999985</v>
      </c>
      <c r="BC114" s="48">
        <f t="shared" ref="BC114:BD114" si="1620">BC115+BC119+BC122+BC126+BC130+BC133+BC137+BC138</f>
        <v>730457.35259999987</v>
      </c>
      <c r="BD114" s="48">
        <f t="shared" si="1620"/>
        <v>163840.98739999998</v>
      </c>
      <c r="BE114" s="48">
        <f t="shared" ref="BE114" si="1621">SUM(BF114:BG114)</f>
        <v>770811.95399999991</v>
      </c>
      <c r="BF114" s="48">
        <f t="shared" ref="BF114:BG114" si="1622">BF115+BF119+BF122+BF126+BF130+BF133+BF137+BF138</f>
        <v>181623.663</v>
      </c>
      <c r="BG114" s="48">
        <f t="shared" si="1622"/>
        <v>589188.29099999997</v>
      </c>
      <c r="BH114" s="48">
        <f t="shared" ref="BH114:BH115" si="1623">BI114+BL114</f>
        <v>524550.65139999997</v>
      </c>
      <c r="BI114" s="48">
        <f t="shared" ref="BI114:BI115" si="1624">SUM(BJ114:BK114)</f>
        <v>262135.49539999999</v>
      </c>
      <c r="BJ114" s="48">
        <f t="shared" ref="BJ114:BK114" si="1625">BJ115+BJ119+BJ122+BJ126+BJ130+BJ133+BJ137+BJ138</f>
        <v>235783.35759999999</v>
      </c>
      <c r="BK114" s="48">
        <f t="shared" si="1625"/>
        <v>26352.1378</v>
      </c>
      <c r="BL114" s="48">
        <f t="shared" ref="BL114:BL115" si="1626">SUM(BM114:BN114)</f>
        <v>262415.15599999996</v>
      </c>
      <c r="BM114" s="48">
        <f t="shared" ref="BM114:BN114" si="1627">BM115+BM119+BM122+BM126+BM130+BM133+BM137+BM138</f>
        <v>87193.4</v>
      </c>
      <c r="BN114" s="48">
        <f t="shared" si="1627"/>
        <v>175221.75599999999</v>
      </c>
      <c r="BO114" s="48">
        <f t="shared" ref="BO114:BO115" si="1628">BP114+BS114</f>
        <v>512960.13510000001</v>
      </c>
      <c r="BP114" s="48">
        <f t="shared" ref="BP114:BP115" si="1629">SUM(BQ114:BR114)</f>
        <v>344751.63510000001</v>
      </c>
      <c r="BQ114" s="48">
        <f t="shared" ref="BQ114:BR114" si="1630">BQ115+BQ119+BQ122+BQ126+BQ130+BQ133+BQ137+BQ138</f>
        <v>284521.0441</v>
      </c>
      <c r="BR114" s="48">
        <f t="shared" si="1630"/>
        <v>60230.591</v>
      </c>
      <c r="BS114" s="48">
        <f t="shared" ref="BS114:BS115" si="1631">SUM(BT114:BU114)</f>
        <v>168208.5</v>
      </c>
      <c r="BT114" s="48">
        <f t="shared" ref="BT114:BU114" si="1632">BT115+BT119+BT122+BT126+BT130+BT133+BT137+BT138</f>
        <v>61718.5</v>
      </c>
      <c r="BU114" s="48">
        <f t="shared" si="1632"/>
        <v>106490</v>
      </c>
      <c r="BV114" s="48">
        <f t="shared" ref="BV114:BV115" si="1633">BW114+BZ114</f>
        <v>751418.32859999989</v>
      </c>
      <c r="BW114" s="48">
        <f t="shared" ref="BW114:BW115" si="1634">SUM(BX114:BY114)</f>
        <v>336298.86960000003</v>
      </c>
      <c r="BX114" s="48">
        <f t="shared" ref="BX114:BY114" si="1635">BX115+BX119+BX122+BX126+BX130+BX133+BX137+BX138</f>
        <v>278119.48450000002</v>
      </c>
      <c r="BY114" s="48">
        <f t="shared" si="1635"/>
        <v>58179.385100000007</v>
      </c>
      <c r="BZ114" s="48">
        <f t="shared" ref="BZ114:BZ115" si="1636">SUM(CA114:CB114)</f>
        <v>415119.45899999992</v>
      </c>
      <c r="CA114" s="48">
        <f t="shared" ref="CA114:CB114" si="1637">CA115+CA119+CA122+CA126+CA130+CA133+CA137+CA138</f>
        <v>87439.579999999987</v>
      </c>
      <c r="CB114" s="48">
        <f t="shared" si="1637"/>
        <v>327679.87899999996</v>
      </c>
      <c r="CC114" s="48">
        <f t="shared" ref="CC114:CC115" si="1638">CD114+CG114</f>
        <v>1788929.1150999998</v>
      </c>
      <c r="CD114" s="48">
        <f t="shared" ref="CD114" si="1639">SUM(CE114:CF114)</f>
        <v>943186.00009999983</v>
      </c>
      <c r="CE114" s="48">
        <f t="shared" ref="CE114:CF114" si="1640">CE115+CE119+CE122+CE126+CE130+CE133+CE137+CE138</f>
        <v>798423.88619999983</v>
      </c>
      <c r="CF114" s="48">
        <f t="shared" si="1640"/>
        <v>144762.1139</v>
      </c>
      <c r="CG114" s="48">
        <f t="shared" ref="CG114" si="1641">SUM(CH114:CI114)</f>
        <v>845743.11499999999</v>
      </c>
      <c r="CH114" s="48">
        <f t="shared" ref="CH114:CI114" si="1642">CH115+CH119+CH122+CH126+CH130+CH133+CH137+CH138</f>
        <v>236351.47999999998</v>
      </c>
      <c r="CI114" s="48">
        <f t="shared" si="1642"/>
        <v>609391.63500000001</v>
      </c>
      <c r="CJ114" s="48">
        <f t="shared" ref="CJ114:CJ115" si="1643">CK114+CN114</f>
        <v>838533.31880000001</v>
      </c>
      <c r="CK114" s="48">
        <f t="shared" ref="CK114:CK115" si="1644">SUM(CL114:CM114)</f>
        <v>288249.8088</v>
      </c>
      <c r="CL114" s="48">
        <f t="shared" ref="CL114:CM114" si="1645">CL115+CL119+CL122+CL126+CL130+CL133+CL137+CL138</f>
        <v>259848.18540000002</v>
      </c>
      <c r="CM114" s="48">
        <f t="shared" si="1645"/>
        <v>28401.6234</v>
      </c>
      <c r="CN114" s="48">
        <f t="shared" ref="CN114:CN115" si="1646">SUM(CO114:CP114)</f>
        <v>550283.51</v>
      </c>
      <c r="CO114" s="48">
        <f t="shared" ref="CO114:CP114" si="1647">CO115+CO119+CO122+CO126+CO130+CO133+CO137+CO138</f>
        <v>74210.350000000006</v>
      </c>
      <c r="CP114" s="48">
        <f t="shared" si="1647"/>
        <v>476073.16000000003</v>
      </c>
      <c r="CQ114" s="48">
        <f t="shared" ref="CQ114:CQ115" si="1648">CR114+CU114</f>
        <v>860613.71189999999</v>
      </c>
      <c r="CR114" s="48">
        <f t="shared" ref="CR114:CR115" si="1649">SUM(CS114:CT114)</f>
        <v>318355.27189999999</v>
      </c>
      <c r="CS114" s="48">
        <f t="shared" ref="CS114:CT114" si="1650">CS115+CS119+CS122+CS126+CS130+CS133+CS137+CS138</f>
        <v>261992.08069999999</v>
      </c>
      <c r="CT114" s="48">
        <f t="shared" si="1650"/>
        <v>56363.191200000001</v>
      </c>
      <c r="CU114" s="48">
        <f t="shared" ref="CU114:CU115" si="1651">SUM(CV114:CW114)</f>
        <v>542258.43999999994</v>
      </c>
      <c r="CV114" s="48">
        <f t="shared" ref="CV114:CW114" si="1652">CV115+CV119+CV122+CV126+CV130+CV133+CV137+CV138</f>
        <v>58694.9</v>
      </c>
      <c r="CW114" s="48">
        <f t="shared" si="1652"/>
        <v>483563.54</v>
      </c>
      <c r="CX114" s="48">
        <f t="shared" ref="CX114:CX115" si="1653">CY114+DB114</f>
        <v>633541.62899999996</v>
      </c>
      <c r="CY114" s="48">
        <f t="shared" ref="CY114:CY115" si="1654">SUM(CZ114:DA114)</f>
        <v>276342.20900000003</v>
      </c>
      <c r="CZ114" s="48">
        <f t="shared" ref="CZ114:DA114" si="1655">CZ115+CZ119+CZ122+CZ126+CZ130+CZ133+CZ137+CZ138</f>
        <v>246123.93030000001</v>
      </c>
      <c r="DA114" s="48">
        <f t="shared" si="1655"/>
        <v>30218.278700000003</v>
      </c>
      <c r="DB114" s="48">
        <f t="shared" ref="DB114:DB115" si="1656">SUM(DC114:DD114)</f>
        <v>357199.42</v>
      </c>
      <c r="DC114" s="48">
        <f t="shared" ref="DC114:DD114" si="1657">DC115+DC119+DC122+DC126+DC130+DC133+DC137+DC138</f>
        <v>88702.23</v>
      </c>
      <c r="DD114" s="48">
        <f t="shared" si="1657"/>
        <v>268497.19</v>
      </c>
      <c r="DE114" s="48">
        <f t="shared" ref="DE114:DE115" si="1658">DF114+DI114</f>
        <v>2332688.6596999997</v>
      </c>
      <c r="DF114" s="48">
        <f t="shared" ref="DF114" si="1659">SUM(DG114:DH114)</f>
        <v>882947.28969999996</v>
      </c>
      <c r="DG114" s="48">
        <f t="shared" ref="DG114:DH114" si="1660">DG115+DG119+DG122+DG126+DG130+DG133+DG137+DG138</f>
        <v>767964.19640000002</v>
      </c>
      <c r="DH114" s="48">
        <f t="shared" si="1660"/>
        <v>114983.09329999999</v>
      </c>
      <c r="DI114" s="48">
        <f t="shared" ref="DI114" si="1661">SUM(DJ114:DK114)</f>
        <v>1449741.3699999999</v>
      </c>
      <c r="DJ114" s="48">
        <f t="shared" ref="DJ114:DK114" si="1662">DJ115+DJ119+DJ122+DJ126+DJ130+DJ133+DJ137+DJ138</f>
        <v>221607.48</v>
      </c>
      <c r="DK114" s="48">
        <f t="shared" si="1662"/>
        <v>1228133.8899999999</v>
      </c>
      <c r="DL114" s="48">
        <f>DM114+DP114</f>
        <v>7894696.0221899999</v>
      </c>
      <c r="DM114" s="48">
        <f>SUM(DN114:DO114)</f>
        <v>3392434.45419</v>
      </c>
      <c r="DN114" s="48">
        <f>DN115+DN119+DN122+DN126+DN130+DN133+DN137+DN138</f>
        <v>2822025.0354899997</v>
      </c>
      <c r="DO114" s="48">
        <f>DO115+DO119+DO122+DO126+DO130+DO133+DO137+DO138</f>
        <v>570409.41870000004</v>
      </c>
      <c r="DP114" s="48">
        <f>SUM(DQ114:DR114)</f>
        <v>4502261.568</v>
      </c>
      <c r="DQ114" s="48">
        <f>DQ115+DQ119+DQ122+DQ126+DQ130+DQ133+DQ137+DQ138</f>
        <v>884550.17999999993</v>
      </c>
      <c r="DR114" s="48">
        <f>DR115+DR119+DR122+DR126+DR130+DR133+DR137+DR138</f>
        <v>3617711.3880000003</v>
      </c>
    </row>
    <row r="115" spans="1:122" s="3" customFormat="1" ht="15" customHeight="1" x14ac:dyDescent="0.25">
      <c r="A115" s="52"/>
      <c r="B115" s="50"/>
      <c r="C115" s="51" t="s">
        <v>100</v>
      </c>
      <c r="D115" s="48">
        <f>E115+H115</f>
        <v>86302.8</v>
      </c>
      <c r="E115" s="48">
        <f>SUM(F115:G115)</f>
        <v>78899.8</v>
      </c>
      <c r="F115" s="48">
        <f>SUM(F116:F118)</f>
        <v>67175.92</v>
      </c>
      <c r="G115" s="48">
        <f>SUM(G116:G118)</f>
        <v>11723.880000000001</v>
      </c>
      <c r="H115" s="48">
        <f>SUM(I115:J115)</f>
        <v>7403</v>
      </c>
      <c r="I115" s="48">
        <f>SUM(I116:I118)</f>
        <v>7403</v>
      </c>
      <c r="J115" s="48">
        <f>SUM(J116:J118)</f>
        <v>0</v>
      </c>
      <c r="K115" s="48">
        <f t="shared" si="1594"/>
        <v>104051.04000000001</v>
      </c>
      <c r="L115" s="48">
        <f t="shared" si="1595"/>
        <v>104051.04000000001</v>
      </c>
      <c r="M115" s="48">
        <f t="shared" ref="M115:N115" si="1663">SUM(M116:M118)</f>
        <v>87864.72</v>
      </c>
      <c r="N115" s="48">
        <f t="shared" si="1663"/>
        <v>16186.32</v>
      </c>
      <c r="O115" s="48">
        <f t="shared" si="1597"/>
        <v>0</v>
      </c>
      <c r="P115" s="48">
        <f t="shared" ref="P115:Q115" si="1664">SUM(P116:P118)</f>
        <v>0</v>
      </c>
      <c r="Q115" s="48">
        <f t="shared" si="1664"/>
        <v>0</v>
      </c>
      <c r="R115" s="48">
        <f t="shared" si="1599"/>
        <v>122838.65</v>
      </c>
      <c r="S115" s="48">
        <f t="shared" si="1600"/>
        <v>101798.65</v>
      </c>
      <c r="T115" s="48">
        <f t="shared" ref="T115:U115" si="1665">SUM(T116:T118)</f>
        <v>86507.25</v>
      </c>
      <c r="U115" s="48">
        <f t="shared" si="1665"/>
        <v>15291.399999999998</v>
      </c>
      <c r="V115" s="48">
        <f t="shared" si="1602"/>
        <v>21040</v>
      </c>
      <c r="W115" s="48">
        <f t="shared" ref="W115:X115" si="1666">SUM(W116:W118)</f>
        <v>21040</v>
      </c>
      <c r="X115" s="48">
        <f t="shared" si="1666"/>
        <v>0</v>
      </c>
      <c r="Y115" s="48">
        <f t="shared" ref="Y115" si="1667">Z115+AC115</f>
        <v>313192.49</v>
      </c>
      <c r="Z115" s="48">
        <f t="shared" ref="Z115" si="1668">SUM(AA115:AB115)</f>
        <v>284749.49</v>
      </c>
      <c r="AA115" s="48">
        <f t="shared" ref="AA115:AB115" si="1669">SUM(AA116:AA118)</f>
        <v>241547.89</v>
      </c>
      <c r="AB115" s="48">
        <f t="shared" si="1669"/>
        <v>43201.599999999991</v>
      </c>
      <c r="AC115" s="48">
        <f t="shared" ref="AC115" si="1670">SUM(AD115:AE115)</f>
        <v>28443</v>
      </c>
      <c r="AD115" s="48">
        <f t="shared" ref="AD115:AE115" si="1671">SUM(AD116:AD118)</f>
        <v>28443</v>
      </c>
      <c r="AE115" s="48">
        <f t="shared" si="1671"/>
        <v>0</v>
      </c>
      <c r="AF115" s="48">
        <f t="shared" si="1604"/>
        <v>100245.73999999999</v>
      </c>
      <c r="AG115" s="48">
        <f t="shared" si="1605"/>
        <v>92842.739999999991</v>
      </c>
      <c r="AH115" s="48">
        <f t="shared" ref="AH115:AI115" si="1672">SUM(AH116:AH118)</f>
        <v>80157.069999999992</v>
      </c>
      <c r="AI115" s="48">
        <f t="shared" si="1672"/>
        <v>12685.67</v>
      </c>
      <c r="AJ115" s="48">
        <f t="shared" si="1607"/>
        <v>7403</v>
      </c>
      <c r="AK115" s="48">
        <f t="shared" ref="AK115:AL115" si="1673">SUM(AK116:AK118)</f>
        <v>7403</v>
      </c>
      <c r="AL115" s="48">
        <f t="shared" si="1673"/>
        <v>0</v>
      </c>
      <c r="AM115" s="48">
        <f t="shared" si="1609"/>
        <v>108300.13</v>
      </c>
      <c r="AN115" s="48">
        <f t="shared" si="1610"/>
        <v>108300.13</v>
      </c>
      <c r="AO115" s="48">
        <f t="shared" ref="AO115:AP115" si="1674">SUM(AO116:AO118)</f>
        <v>95575.14</v>
      </c>
      <c r="AP115" s="48">
        <f t="shared" si="1674"/>
        <v>12724.99</v>
      </c>
      <c r="AQ115" s="48">
        <f t="shared" si="1612"/>
        <v>0</v>
      </c>
      <c r="AR115" s="48">
        <f t="shared" ref="AR115:AS115" si="1675">SUM(AR116:AR118)</f>
        <v>0</v>
      </c>
      <c r="AS115" s="48">
        <f t="shared" si="1675"/>
        <v>0</v>
      </c>
      <c r="AT115" s="48">
        <f t="shared" si="1614"/>
        <v>138542.78</v>
      </c>
      <c r="AU115" s="48">
        <f t="shared" si="1615"/>
        <v>113042.78</v>
      </c>
      <c r="AV115" s="48">
        <f t="shared" ref="AV115:AW115" si="1676">SUM(AV116:AV118)</f>
        <v>100320.73999999999</v>
      </c>
      <c r="AW115" s="48">
        <f t="shared" si="1676"/>
        <v>12722.04</v>
      </c>
      <c r="AX115" s="48">
        <f>SUM(AY115:AZ115)</f>
        <v>25500</v>
      </c>
      <c r="AY115" s="48">
        <f t="shared" ref="AY115:AZ115" si="1677">SUM(AY116:AY118)</f>
        <v>25500</v>
      </c>
      <c r="AZ115" s="48">
        <f t="shared" si="1677"/>
        <v>0</v>
      </c>
      <c r="BA115" s="48">
        <f t="shared" si="1618"/>
        <v>347088.64999999997</v>
      </c>
      <c r="BB115" s="48">
        <f t="shared" ref="BB115" si="1678">SUM(BC115:BD115)</f>
        <v>314185.64999999997</v>
      </c>
      <c r="BC115" s="48">
        <f t="shared" ref="BC115:BD115" si="1679">SUM(BC116:BC118)</f>
        <v>276052.94999999995</v>
      </c>
      <c r="BD115" s="48">
        <f t="shared" si="1679"/>
        <v>38132.699999999997</v>
      </c>
      <c r="BE115" s="48">
        <f t="shared" ref="BE115" si="1680">SUM(BF115:BG115)</f>
        <v>32903</v>
      </c>
      <c r="BF115" s="48">
        <f t="shared" ref="BF115:BG115" si="1681">SUM(BF116:BF118)</f>
        <v>32903</v>
      </c>
      <c r="BG115" s="48">
        <f t="shared" si="1681"/>
        <v>0</v>
      </c>
      <c r="BH115" s="48">
        <f t="shared" si="1623"/>
        <v>129310.80999999998</v>
      </c>
      <c r="BI115" s="48">
        <f t="shared" si="1624"/>
        <v>92977.809999999983</v>
      </c>
      <c r="BJ115" s="48">
        <f t="shared" ref="BJ115:BK115" si="1682">SUM(BJ116:BJ118)</f>
        <v>81127.689999999988</v>
      </c>
      <c r="BK115" s="48">
        <f t="shared" si="1682"/>
        <v>11850.119999999999</v>
      </c>
      <c r="BL115" s="48">
        <f t="shared" si="1626"/>
        <v>36333</v>
      </c>
      <c r="BM115" s="48">
        <f t="shared" ref="BM115:BN115" si="1683">SUM(BM116:BM118)</f>
        <v>36333</v>
      </c>
      <c r="BN115" s="48">
        <f t="shared" si="1683"/>
        <v>0</v>
      </c>
      <c r="BO115" s="48">
        <f t="shared" si="1628"/>
        <v>104833.21</v>
      </c>
      <c r="BP115" s="48">
        <f t="shared" si="1629"/>
        <v>104833.21</v>
      </c>
      <c r="BQ115" s="48">
        <f t="shared" ref="BQ115:BR115" si="1684">SUM(BQ116:BQ118)</f>
        <v>93780.35</v>
      </c>
      <c r="BR115" s="48">
        <f t="shared" si="1684"/>
        <v>11052.859999999999</v>
      </c>
      <c r="BS115" s="48">
        <f t="shared" si="1631"/>
        <v>0</v>
      </c>
      <c r="BT115" s="48">
        <f t="shared" ref="BT115:BU115" si="1685">SUM(BT116:BT118)</f>
        <v>0</v>
      </c>
      <c r="BU115" s="48">
        <f t="shared" si="1685"/>
        <v>0</v>
      </c>
      <c r="BV115" s="48">
        <f t="shared" si="1633"/>
        <v>113979.19</v>
      </c>
      <c r="BW115" s="48">
        <f t="shared" si="1634"/>
        <v>90985.19</v>
      </c>
      <c r="BX115" s="48">
        <f t="shared" ref="BX115:BY115" si="1686">SUM(BX116:BX118)</f>
        <v>79381.040000000008</v>
      </c>
      <c r="BY115" s="48">
        <f t="shared" si="1686"/>
        <v>11604.150000000001</v>
      </c>
      <c r="BZ115" s="48">
        <f t="shared" si="1636"/>
        <v>22994</v>
      </c>
      <c r="CA115" s="48">
        <f t="shared" ref="CA115:CB115" si="1687">SUM(CA116:CA118)</f>
        <v>22994</v>
      </c>
      <c r="CB115" s="48">
        <f t="shared" si="1687"/>
        <v>0</v>
      </c>
      <c r="CC115" s="48">
        <f t="shared" si="1638"/>
        <v>348123.20999999996</v>
      </c>
      <c r="CD115" s="48">
        <f t="shared" ref="CD115" si="1688">SUM(CE115:CF115)</f>
        <v>288796.20999999996</v>
      </c>
      <c r="CE115" s="48">
        <f t="shared" ref="CE115:CF115" si="1689">SUM(CE116:CE118)</f>
        <v>254289.07999999996</v>
      </c>
      <c r="CF115" s="48">
        <f t="shared" si="1689"/>
        <v>34507.130000000005</v>
      </c>
      <c r="CG115" s="48">
        <f t="shared" ref="CG115" si="1690">SUM(CH115:CI115)</f>
        <v>59327</v>
      </c>
      <c r="CH115" s="48">
        <f t="shared" ref="CH115:CI115" si="1691">SUM(CH116:CH118)</f>
        <v>59327</v>
      </c>
      <c r="CI115" s="48">
        <f t="shared" si="1691"/>
        <v>0</v>
      </c>
      <c r="CJ115" s="48">
        <f t="shared" si="1643"/>
        <v>94342.35</v>
      </c>
      <c r="CK115" s="48">
        <f t="shared" si="1644"/>
        <v>94342.35</v>
      </c>
      <c r="CL115" s="48">
        <f t="shared" ref="CL115:CM115" si="1692">SUM(CL116:CL118)</f>
        <v>84233.680000000008</v>
      </c>
      <c r="CM115" s="48">
        <f t="shared" si="1692"/>
        <v>10108.67</v>
      </c>
      <c r="CN115" s="48">
        <f t="shared" si="1646"/>
        <v>0</v>
      </c>
      <c r="CO115" s="48">
        <f t="shared" ref="CO115:CP115" si="1693">SUM(CO116:CO118)</f>
        <v>0</v>
      </c>
      <c r="CP115" s="48">
        <f t="shared" si="1693"/>
        <v>0</v>
      </c>
      <c r="CQ115" s="48">
        <f t="shared" si="1648"/>
        <v>114501.90000000001</v>
      </c>
      <c r="CR115" s="48">
        <f t="shared" si="1649"/>
        <v>91457.16</v>
      </c>
      <c r="CS115" s="48">
        <f t="shared" ref="CS115:CT115" si="1694">SUM(CS116:CS118)</f>
        <v>81565.56</v>
      </c>
      <c r="CT115" s="48">
        <f t="shared" si="1694"/>
        <v>9891.5999999999985</v>
      </c>
      <c r="CU115" s="48">
        <f t="shared" si="1651"/>
        <v>23044.74</v>
      </c>
      <c r="CV115" s="48">
        <f t="shared" ref="CV115:CW115" si="1695">SUM(CV116:CV118)</f>
        <v>23000</v>
      </c>
      <c r="CW115" s="48">
        <f t="shared" si="1695"/>
        <v>44.74</v>
      </c>
      <c r="CX115" s="48">
        <f t="shared" si="1653"/>
        <v>135154.06</v>
      </c>
      <c r="CY115" s="48">
        <f t="shared" si="1654"/>
        <v>108645.97</v>
      </c>
      <c r="CZ115" s="48">
        <f t="shared" ref="CZ115:DA115" si="1696">SUM(CZ116:CZ118)</f>
        <v>97587.65</v>
      </c>
      <c r="DA115" s="48">
        <f t="shared" si="1696"/>
        <v>11058.32</v>
      </c>
      <c r="DB115" s="48">
        <f t="shared" si="1656"/>
        <v>26508.09</v>
      </c>
      <c r="DC115" s="48">
        <f t="shared" ref="DC115:DD115" si="1697">SUM(DC116:DC118)</f>
        <v>26508.09</v>
      </c>
      <c r="DD115" s="48">
        <f t="shared" si="1697"/>
        <v>0</v>
      </c>
      <c r="DE115" s="48">
        <f t="shared" si="1658"/>
        <v>343998.31000000006</v>
      </c>
      <c r="DF115" s="48">
        <f t="shared" ref="DF115" si="1698">SUM(DG115:DH115)</f>
        <v>294445.48000000004</v>
      </c>
      <c r="DG115" s="48">
        <f t="shared" ref="DG115:DH115" si="1699">SUM(DG116:DG118)</f>
        <v>263386.89</v>
      </c>
      <c r="DH115" s="48">
        <f t="shared" si="1699"/>
        <v>31058.590000000004</v>
      </c>
      <c r="DI115" s="48">
        <f t="shared" ref="DI115" si="1700">SUM(DJ115:DK115)</f>
        <v>49552.829999999994</v>
      </c>
      <c r="DJ115" s="48">
        <f t="shared" ref="DJ115:DK115" si="1701">SUM(DJ116:DJ118)</f>
        <v>49508.09</v>
      </c>
      <c r="DK115" s="48">
        <f t="shared" si="1701"/>
        <v>44.74</v>
      </c>
      <c r="DL115" s="48">
        <f t="shared" ref="DL115" si="1702">DM115+DP115</f>
        <v>1352402.6600000001</v>
      </c>
      <c r="DM115" s="48">
        <f t="shared" ref="DM115" si="1703">SUM(DN115:DO115)</f>
        <v>1182176.83</v>
      </c>
      <c r="DN115" s="48">
        <f t="shared" ref="DN115:DO115" si="1704">SUM(DN116:DN118)</f>
        <v>1035276.81</v>
      </c>
      <c r="DO115" s="48">
        <f t="shared" si="1704"/>
        <v>146900.01999999999</v>
      </c>
      <c r="DP115" s="48">
        <f t="shared" ref="DP115" si="1705">SUM(DQ115:DR115)</f>
        <v>170225.83</v>
      </c>
      <c r="DQ115" s="48">
        <f t="shared" ref="DQ115:DR115" si="1706">SUM(DQ116:DQ118)</f>
        <v>170181.09</v>
      </c>
      <c r="DR115" s="48">
        <f t="shared" si="1706"/>
        <v>44.74</v>
      </c>
    </row>
    <row r="116" spans="1:122" s="3" customFormat="1" ht="15" customHeight="1" x14ac:dyDescent="0.25">
      <c r="A116" s="52"/>
      <c r="B116" s="50"/>
      <c r="C116" s="54" t="s">
        <v>101</v>
      </c>
      <c r="D116" s="48">
        <f>+E116+H116</f>
        <v>11786.09</v>
      </c>
      <c r="E116" s="48">
        <f>F116+G116</f>
        <v>11786.09</v>
      </c>
      <c r="F116" s="93">
        <v>8947.56</v>
      </c>
      <c r="G116" s="93">
        <v>2838.53</v>
      </c>
      <c r="H116" s="48">
        <f>I116+J116</f>
        <v>0</v>
      </c>
      <c r="I116" s="93">
        <v>0</v>
      </c>
      <c r="J116" s="93">
        <v>0</v>
      </c>
      <c r="K116" s="48">
        <f>+L116+O116</f>
        <v>10617.150000000001</v>
      </c>
      <c r="L116" s="48">
        <f>M116+N116</f>
        <v>10617.150000000001</v>
      </c>
      <c r="M116" s="93">
        <v>7531.52</v>
      </c>
      <c r="N116" s="93">
        <v>3085.63</v>
      </c>
      <c r="O116" s="48">
        <f>P116+Q116</f>
        <v>0</v>
      </c>
      <c r="P116" s="93">
        <v>0</v>
      </c>
      <c r="Q116" s="93">
        <v>0</v>
      </c>
      <c r="R116" s="48">
        <f>+S116+V116</f>
        <v>12894.119999999999</v>
      </c>
      <c r="S116" s="48">
        <f>T116+U116</f>
        <v>12894.119999999999</v>
      </c>
      <c r="T116" s="93">
        <v>8131.5</v>
      </c>
      <c r="U116" s="93">
        <v>4762.62</v>
      </c>
      <c r="V116" s="48">
        <f>W116+X116</f>
        <v>0</v>
      </c>
      <c r="W116" s="93">
        <v>0</v>
      </c>
      <c r="X116" s="93">
        <v>0</v>
      </c>
      <c r="Y116" s="48">
        <f>+Z116+AC116</f>
        <v>35297.360000000001</v>
      </c>
      <c r="Z116" s="48">
        <f>AA116+AB116</f>
        <v>35297.360000000001</v>
      </c>
      <c r="AA116" s="93">
        <f t="shared" ref="AA116:AB118" si="1707">+F116+M116+T116</f>
        <v>24610.58</v>
      </c>
      <c r="AB116" s="93">
        <f t="shared" si="1707"/>
        <v>10686.779999999999</v>
      </c>
      <c r="AC116" s="48">
        <f>AD116+AE116</f>
        <v>0</v>
      </c>
      <c r="AD116" s="93">
        <f t="shared" ref="AD116:AE118" si="1708">+I116+P116+W116</f>
        <v>0</v>
      </c>
      <c r="AE116" s="93">
        <f t="shared" si="1708"/>
        <v>0</v>
      </c>
      <c r="AF116" s="48">
        <f>+AG116+AJ116</f>
        <v>13438.41</v>
      </c>
      <c r="AG116" s="48">
        <f>AH116+AI116</f>
        <v>13438.41</v>
      </c>
      <c r="AH116" s="93">
        <v>8571.4</v>
      </c>
      <c r="AI116" s="93">
        <v>4867.01</v>
      </c>
      <c r="AJ116" s="48">
        <f>AK116+AL116</f>
        <v>0</v>
      </c>
      <c r="AK116" s="93">
        <v>0</v>
      </c>
      <c r="AL116" s="93">
        <v>0</v>
      </c>
      <c r="AM116" s="48">
        <f>+AN116+AQ116</f>
        <v>11293.97</v>
      </c>
      <c r="AN116" s="48">
        <f>AO116+AP116</f>
        <v>11293.97</v>
      </c>
      <c r="AO116" s="93">
        <v>8676.58</v>
      </c>
      <c r="AP116" s="93">
        <v>2617.39</v>
      </c>
      <c r="AQ116" s="48">
        <f>AR116+AS116</f>
        <v>0</v>
      </c>
      <c r="AR116" s="93">
        <v>0</v>
      </c>
      <c r="AS116" s="93">
        <v>0</v>
      </c>
      <c r="AT116" s="48">
        <f>+AU116+AX116</f>
        <v>18557.23</v>
      </c>
      <c r="AU116" s="48">
        <f>AV116+AW116</f>
        <v>18557.23</v>
      </c>
      <c r="AV116" s="93">
        <v>14304.76</v>
      </c>
      <c r="AW116" s="93">
        <v>4252.47</v>
      </c>
      <c r="AX116" s="48">
        <f>AY116+AZ116</f>
        <v>0</v>
      </c>
      <c r="AY116" s="93">
        <v>0</v>
      </c>
      <c r="AZ116" s="93">
        <v>0</v>
      </c>
      <c r="BA116" s="48">
        <f>+BB116+BE116</f>
        <v>43289.61</v>
      </c>
      <c r="BB116" s="48">
        <f>BC116+BD116</f>
        <v>43289.61</v>
      </c>
      <c r="BC116" s="93">
        <f t="shared" ref="BC116:BD118" si="1709">+AH116+AO116+AV116</f>
        <v>31552.739999999998</v>
      </c>
      <c r="BD116" s="93">
        <f t="shared" si="1709"/>
        <v>11736.869999999999</v>
      </c>
      <c r="BE116" s="48">
        <f>BF116+BG116</f>
        <v>0</v>
      </c>
      <c r="BF116" s="93">
        <f t="shared" ref="BF116:BG118" si="1710">+AK116+AR116+AY116</f>
        <v>0</v>
      </c>
      <c r="BG116" s="93">
        <f t="shared" si="1710"/>
        <v>0</v>
      </c>
      <c r="BH116" s="48">
        <f>+BI116+BL116</f>
        <v>11576.349999999999</v>
      </c>
      <c r="BI116" s="48">
        <f>BJ116+BK116</f>
        <v>11576.349999999999</v>
      </c>
      <c r="BJ116" s="93">
        <v>9026.23</v>
      </c>
      <c r="BK116" s="93">
        <v>2550.12</v>
      </c>
      <c r="BL116" s="48">
        <f>BM116+BN116</f>
        <v>0</v>
      </c>
      <c r="BM116" s="93">
        <v>0</v>
      </c>
      <c r="BN116" s="93">
        <v>0</v>
      </c>
      <c r="BO116" s="48">
        <f>+BP116+BS116</f>
        <v>10304.64</v>
      </c>
      <c r="BP116" s="48">
        <f>BQ116+BR116</f>
        <v>10304.64</v>
      </c>
      <c r="BQ116" s="93">
        <v>7714.74</v>
      </c>
      <c r="BR116" s="93">
        <v>2589.9</v>
      </c>
      <c r="BS116" s="48">
        <f>BT116+BU116</f>
        <v>0</v>
      </c>
      <c r="BT116" s="93">
        <v>0</v>
      </c>
      <c r="BU116" s="93">
        <v>0</v>
      </c>
      <c r="BV116" s="48">
        <f>+BW116+BZ116</f>
        <v>12112.829999999998</v>
      </c>
      <c r="BW116" s="48">
        <f>BX116+BY116</f>
        <v>12112.829999999998</v>
      </c>
      <c r="BX116" s="93">
        <v>9898.2999999999993</v>
      </c>
      <c r="BY116" s="93">
        <v>2214.5299999999997</v>
      </c>
      <c r="BZ116" s="48">
        <f>CA116+CB116</f>
        <v>0</v>
      </c>
      <c r="CA116" s="93">
        <v>0</v>
      </c>
      <c r="CB116" s="93">
        <v>0</v>
      </c>
      <c r="CC116" s="48">
        <f>+CD116+CG116</f>
        <v>33993.82</v>
      </c>
      <c r="CD116" s="48">
        <f>CE116+CF116</f>
        <v>33993.82</v>
      </c>
      <c r="CE116" s="93">
        <f t="shared" ref="CE116:CF118" si="1711">+BJ116+BQ116+BX116</f>
        <v>26639.27</v>
      </c>
      <c r="CF116" s="93">
        <f t="shared" si="1711"/>
        <v>7354.55</v>
      </c>
      <c r="CG116" s="48">
        <f>CH116+CI116</f>
        <v>0</v>
      </c>
      <c r="CH116" s="93">
        <f t="shared" ref="CH116:CI118" si="1712">+BM116+BT116+CA116</f>
        <v>0</v>
      </c>
      <c r="CI116" s="93">
        <f t="shared" si="1712"/>
        <v>0</v>
      </c>
      <c r="CJ116" s="48">
        <f>+CK116+CN116</f>
        <v>12939.47</v>
      </c>
      <c r="CK116" s="48">
        <f>CL116+CM116</f>
        <v>12939.47</v>
      </c>
      <c r="CL116" s="93">
        <v>9857.23</v>
      </c>
      <c r="CM116" s="93">
        <v>3082.2400000000002</v>
      </c>
      <c r="CN116" s="48">
        <f>CO116+CP116</f>
        <v>0</v>
      </c>
      <c r="CO116" s="93">
        <v>0</v>
      </c>
      <c r="CP116" s="93">
        <v>0</v>
      </c>
      <c r="CQ116" s="48">
        <f>+CR116+CU116</f>
        <v>13195.990000000002</v>
      </c>
      <c r="CR116" s="48">
        <f>CS116+CT116</f>
        <v>13195.990000000002</v>
      </c>
      <c r="CS116" s="93">
        <v>10503.79</v>
      </c>
      <c r="CT116" s="93">
        <v>2692.2</v>
      </c>
      <c r="CU116" s="48">
        <f>CV116+CW116</f>
        <v>0</v>
      </c>
      <c r="CV116" s="93">
        <v>0</v>
      </c>
      <c r="CW116" s="93">
        <v>0</v>
      </c>
      <c r="CX116" s="48">
        <f>+CY116+DB116</f>
        <v>18221.190000000002</v>
      </c>
      <c r="CY116" s="48">
        <f>CZ116+DA116</f>
        <v>18221.190000000002</v>
      </c>
      <c r="CZ116" s="93">
        <v>15491.76</v>
      </c>
      <c r="DA116" s="93">
        <v>2729.4300000000003</v>
      </c>
      <c r="DB116" s="48">
        <f>DC116+DD116</f>
        <v>0</v>
      </c>
      <c r="DC116" s="93">
        <v>0</v>
      </c>
      <c r="DD116" s="93">
        <v>0</v>
      </c>
      <c r="DE116" s="48">
        <f>+DF116+DI116</f>
        <v>44356.65</v>
      </c>
      <c r="DF116" s="48">
        <f>DG116+DH116</f>
        <v>44356.65</v>
      </c>
      <c r="DG116" s="93">
        <f t="shared" ref="DG116:DH118" si="1713">+CL116+CS116+CZ116</f>
        <v>35852.78</v>
      </c>
      <c r="DH116" s="93">
        <f t="shared" si="1713"/>
        <v>8503.8700000000008</v>
      </c>
      <c r="DI116" s="48">
        <f>DJ116+DK116</f>
        <v>0</v>
      </c>
      <c r="DJ116" s="93">
        <f t="shared" ref="DJ116:DK118" si="1714">+CO116+CV116+DC116</f>
        <v>0</v>
      </c>
      <c r="DK116" s="93">
        <f t="shared" si="1714"/>
        <v>0</v>
      </c>
      <c r="DL116" s="48">
        <f>+DM116+DP116</f>
        <v>156937.44</v>
      </c>
      <c r="DM116" s="48">
        <f>DN116+DO116</f>
        <v>156937.44</v>
      </c>
      <c r="DN116" s="93">
        <f t="shared" ref="DN116:DO118" si="1715">AA116+BC116+CE116+DG116</f>
        <v>118655.37</v>
      </c>
      <c r="DO116" s="93">
        <f t="shared" si="1715"/>
        <v>38282.07</v>
      </c>
      <c r="DP116" s="48">
        <f>DQ116+DR116</f>
        <v>0</v>
      </c>
      <c r="DQ116" s="93">
        <f t="shared" ref="DQ116:DR118" si="1716">AD116+BF116+CH116+DJ116</f>
        <v>0</v>
      </c>
      <c r="DR116" s="93">
        <f t="shared" si="1716"/>
        <v>0</v>
      </c>
    </row>
    <row r="117" spans="1:122" s="3" customFormat="1" ht="15" customHeight="1" x14ac:dyDescent="0.25">
      <c r="A117" s="52"/>
      <c r="B117" s="50"/>
      <c r="C117" s="54" t="s">
        <v>100</v>
      </c>
      <c r="D117" s="48">
        <f>+E117+H117</f>
        <v>74516.710000000006</v>
      </c>
      <c r="E117" s="48">
        <f>F117+G117</f>
        <v>67113.710000000006</v>
      </c>
      <c r="F117" s="93">
        <v>58228.36</v>
      </c>
      <c r="G117" s="93">
        <v>8885.35</v>
      </c>
      <c r="H117" s="48">
        <f>I117+J117</f>
        <v>7403</v>
      </c>
      <c r="I117" s="93">
        <v>7403</v>
      </c>
      <c r="J117" s="93">
        <v>0</v>
      </c>
      <c r="K117" s="48">
        <f>+L117+O117</f>
        <v>93433.89</v>
      </c>
      <c r="L117" s="48">
        <f>M117+N117</f>
        <v>93433.89</v>
      </c>
      <c r="M117" s="93">
        <v>80333.2</v>
      </c>
      <c r="N117" s="93">
        <v>13100.69</v>
      </c>
      <c r="O117" s="48">
        <f>P117+Q117</f>
        <v>0</v>
      </c>
      <c r="P117" s="93">
        <v>0</v>
      </c>
      <c r="Q117" s="93">
        <v>0</v>
      </c>
      <c r="R117" s="48">
        <f>+S117+V117</f>
        <v>109942.19</v>
      </c>
      <c r="S117" s="48">
        <f>T117+U117</f>
        <v>88902.19</v>
      </c>
      <c r="T117" s="93">
        <v>78375.75</v>
      </c>
      <c r="U117" s="93">
        <v>10526.439999999999</v>
      </c>
      <c r="V117" s="48">
        <f>W117+X117</f>
        <v>21040</v>
      </c>
      <c r="W117" s="93">
        <v>21040</v>
      </c>
      <c r="X117" s="93">
        <v>0</v>
      </c>
      <c r="Y117" s="48">
        <f>+Z117+AC117</f>
        <v>277892.79000000004</v>
      </c>
      <c r="Z117" s="48">
        <f>AA117+AB117</f>
        <v>249449.79</v>
      </c>
      <c r="AA117" s="93">
        <f t="shared" si="1707"/>
        <v>216937.31</v>
      </c>
      <c r="AB117" s="93">
        <f t="shared" si="1707"/>
        <v>32512.48</v>
      </c>
      <c r="AC117" s="48">
        <f>AD117+AE117</f>
        <v>28443</v>
      </c>
      <c r="AD117" s="93">
        <f t="shared" si="1708"/>
        <v>28443</v>
      </c>
      <c r="AE117" s="93">
        <f t="shared" si="1708"/>
        <v>0</v>
      </c>
      <c r="AF117" s="48">
        <f>+AG117+AJ117</f>
        <v>86807.33</v>
      </c>
      <c r="AG117" s="48">
        <f>AH117+AI117</f>
        <v>79404.33</v>
      </c>
      <c r="AH117" s="93">
        <v>71585.67</v>
      </c>
      <c r="AI117" s="93">
        <v>7818.66</v>
      </c>
      <c r="AJ117" s="48">
        <f>AK117+AL117</f>
        <v>7403</v>
      </c>
      <c r="AK117" s="93">
        <v>7403</v>
      </c>
      <c r="AL117" s="93">
        <v>0</v>
      </c>
      <c r="AM117" s="48">
        <f>+AN117+AQ117</f>
        <v>97006.16</v>
      </c>
      <c r="AN117" s="48">
        <f>AO117+AP117</f>
        <v>97006.16</v>
      </c>
      <c r="AO117" s="93">
        <v>86898.559999999998</v>
      </c>
      <c r="AP117" s="93">
        <v>10107.6</v>
      </c>
      <c r="AQ117" s="48">
        <f>AR117+AS117</f>
        <v>0</v>
      </c>
      <c r="AR117" s="93">
        <v>0</v>
      </c>
      <c r="AS117" s="93">
        <v>0</v>
      </c>
      <c r="AT117" s="48">
        <f>+AU117+AX117</f>
        <v>119985.54999999999</v>
      </c>
      <c r="AU117" s="48">
        <f>AV117+AW117</f>
        <v>94485.549999999988</v>
      </c>
      <c r="AV117" s="93">
        <v>86015.98</v>
      </c>
      <c r="AW117" s="93">
        <v>8469.57</v>
      </c>
      <c r="AX117" s="48">
        <f>AY117+AZ117</f>
        <v>25500</v>
      </c>
      <c r="AY117" s="93">
        <v>25500</v>
      </c>
      <c r="AZ117" s="93">
        <v>0</v>
      </c>
      <c r="BA117" s="48">
        <f>+BB117+BE117</f>
        <v>303799.03999999998</v>
      </c>
      <c r="BB117" s="48">
        <f>BC117+BD117</f>
        <v>270896.03999999998</v>
      </c>
      <c r="BC117" s="93">
        <f t="shared" si="1709"/>
        <v>244500.20999999996</v>
      </c>
      <c r="BD117" s="93">
        <f t="shared" si="1709"/>
        <v>26395.83</v>
      </c>
      <c r="BE117" s="48">
        <f>BF117+BG117</f>
        <v>32903</v>
      </c>
      <c r="BF117" s="93">
        <f t="shared" si="1710"/>
        <v>32903</v>
      </c>
      <c r="BG117" s="93">
        <f t="shared" si="1710"/>
        <v>0</v>
      </c>
      <c r="BH117" s="48">
        <f>+BI117+BL117</f>
        <v>117734.45999999999</v>
      </c>
      <c r="BI117" s="48">
        <f>BJ117+BK117</f>
        <v>81401.459999999992</v>
      </c>
      <c r="BJ117" s="93">
        <v>72101.459999999992</v>
      </c>
      <c r="BK117" s="93">
        <v>9300</v>
      </c>
      <c r="BL117" s="48">
        <f>BM117+BN117</f>
        <v>36333</v>
      </c>
      <c r="BM117" s="93">
        <v>36333</v>
      </c>
      <c r="BN117" s="93">
        <v>0</v>
      </c>
      <c r="BO117" s="48">
        <f>+BP117+BS117</f>
        <v>93749.66</v>
      </c>
      <c r="BP117" s="48">
        <f>BQ117+BR117</f>
        <v>93749.66</v>
      </c>
      <c r="BQ117" s="93">
        <v>85286.7</v>
      </c>
      <c r="BR117" s="93">
        <v>8462.9599999999991</v>
      </c>
      <c r="BS117" s="48">
        <f>BT117+BU117</f>
        <v>0</v>
      </c>
      <c r="BT117" s="93">
        <v>0</v>
      </c>
      <c r="BU117" s="93">
        <v>0</v>
      </c>
      <c r="BV117" s="48">
        <f>+BW117+BZ117</f>
        <v>101866.36</v>
      </c>
      <c r="BW117" s="48">
        <f>BX117+BY117</f>
        <v>78872.36</v>
      </c>
      <c r="BX117" s="93">
        <v>69482.740000000005</v>
      </c>
      <c r="BY117" s="93">
        <v>9389.6200000000008</v>
      </c>
      <c r="BZ117" s="48">
        <f>CA117+CB117</f>
        <v>22994</v>
      </c>
      <c r="CA117" s="93">
        <v>22994</v>
      </c>
      <c r="CB117" s="93">
        <v>0</v>
      </c>
      <c r="CC117" s="48">
        <f>+CD117+CG117</f>
        <v>313350.48</v>
      </c>
      <c r="CD117" s="48">
        <f>CE117+CF117</f>
        <v>254023.47999999998</v>
      </c>
      <c r="CE117" s="93">
        <f t="shared" si="1711"/>
        <v>226870.89999999997</v>
      </c>
      <c r="CF117" s="93">
        <f t="shared" si="1711"/>
        <v>27152.58</v>
      </c>
      <c r="CG117" s="48">
        <f>CH117+CI117</f>
        <v>59327</v>
      </c>
      <c r="CH117" s="93">
        <f t="shared" si="1712"/>
        <v>59327</v>
      </c>
      <c r="CI117" s="93">
        <f t="shared" si="1712"/>
        <v>0</v>
      </c>
      <c r="CJ117" s="48">
        <f>+CK117+CN117</f>
        <v>81402.880000000005</v>
      </c>
      <c r="CK117" s="48">
        <f>CL117+CM117</f>
        <v>81402.880000000005</v>
      </c>
      <c r="CL117" s="93">
        <v>74376.450000000012</v>
      </c>
      <c r="CM117" s="93">
        <v>7026.43</v>
      </c>
      <c r="CN117" s="48">
        <f>CO117+CP117</f>
        <v>0</v>
      </c>
      <c r="CO117" s="93">
        <v>0</v>
      </c>
      <c r="CP117" s="93">
        <v>0</v>
      </c>
      <c r="CQ117" s="48">
        <f>+CR117+CU117</f>
        <v>101305.91</v>
      </c>
      <c r="CR117" s="48">
        <f>CS117+CT117</f>
        <v>78261.17</v>
      </c>
      <c r="CS117" s="93">
        <v>71061.77</v>
      </c>
      <c r="CT117" s="93">
        <v>7199.4</v>
      </c>
      <c r="CU117" s="48">
        <f>CV117+CW117</f>
        <v>23044.74</v>
      </c>
      <c r="CV117" s="93">
        <v>23000</v>
      </c>
      <c r="CW117" s="93">
        <v>44.74</v>
      </c>
      <c r="CX117" s="48">
        <f>+CY117+DB117</f>
        <v>116932.87</v>
      </c>
      <c r="CY117" s="48">
        <f>CZ117+DA117</f>
        <v>90424.78</v>
      </c>
      <c r="CZ117" s="93">
        <v>82095.89</v>
      </c>
      <c r="DA117" s="93">
        <v>8328.89</v>
      </c>
      <c r="DB117" s="48">
        <f>DC117+DD117</f>
        <v>26508.09</v>
      </c>
      <c r="DC117" s="93">
        <v>26508.09</v>
      </c>
      <c r="DD117" s="93">
        <v>0</v>
      </c>
      <c r="DE117" s="48">
        <f>+DF117+DI117</f>
        <v>299641.66000000003</v>
      </c>
      <c r="DF117" s="48">
        <f>DG117+DH117</f>
        <v>250088.83000000005</v>
      </c>
      <c r="DG117" s="93">
        <f t="shared" si="1713"/>
        <v>227534.11000000004</v>
      </c>
      <c r="DH117" s="93">
        <f t="shared" si="1713"/>
        <v>22554.720000000001</v>
      </c>
      <c r="DI117" s="48">
        <f>DJ117+DK117</f>
        <v>49552.829999999994</v>
      </c>
      <c r="DJ117" s="93">
        <f t="shared" si="1714"/>
        <v>49508.09</v>
      </c>
      <c r="DK117" s="93">
        <f t="shared" si="1714"/>
        <v>44.74</v>
      </c>
      <c r="DL117" s="48">
        <f>+DM117+DP117</f>
        <v>1194683.97</v>
      </c>
      <c r="DM117" s="48">
        <f>DN117+DO117</f>
        <v>1024458.14</v>
      </c>
      <c r="DN117" s="93">
        <f t="shared" si="1715"/>
        <v>915842.53</v>
      </c>
      <c r="DO117" s="93">
        <f t="shared" si="1715"/>
        <v>108615.61</v>
      </c>
      <c r="DP117" s="48">
        <f>DQ117+DR117</f>
        <v>170225.83</v>
      </c>
      <c r="DQ117" s="93">
        <f t="shared" si="1716"/>
        <v>170181.09</v>
      </c>
      <c r="DR117" s="93">
        <f t="shared" si="1716"/>
        <v>44.74</v>
      </c>
    </row>
    <row r="118" spans="1:122" s="3" customFormat="1" ht="15" customHeight="1" x14ac:dyDescent="0.25">
      <c r="A118" s="52"/>
      <c r="B118" s="50"/>
      <c r="C118" s="54" t="s">
        <v>102</v>
      </c>
      <c r="D118" s="48">
        <f>+E118+H118</f>
        <v>0</v>
      </c>
      <c r="E118" s="48">
        <f>F118+G118</f>
        <v>0</v>
      </c>
      <c r="F118" s="93">
        <v>0</v>
      </c>
      <c r="G118" s="93">
        <v>0</v>
      </c>
      <c r="H118" s="48">
        <f>I118+J118</f>
        <v>0</v>
      </c>
      <c r="I118" s="93">
        <v>0</v>
      </c>
      <c r="J118" s="93">
        <v>0</v>
      </c>
      <c r="K118" s="48">
        <f>+L118+O118</f>
        <v>0</v>
      </c>
      <c r="L118" s="48">
        <f>M118+N118</f>
        <v>0</v>
      </c>
      <c r="M118" s="93">
        <v>0</v>
      </c>
      <c r="N118" s="93">
        <v>0</v>
      </c>
      <c r="O118" s="48">
        <f>P118+Q118</f>
        <v>0</v>
      </c>
      <c r="P118" s="93">
        <v>0</v>
      </c>
      <c r="Q118" s="93">
        <v>0</v>
      </c>
      <c r="R118" s="48">
        <f>+S118+V118</f>
        <v>2.34</v>
      </c>
      <c r="S118" s="48">
        <f>T118+U118</f>
        <v>2.34</v>
      </c>
      <c r="T118" s="93">
        <v>0</v>
      </c>
      <c r="U118" s="93">
        <v>2.34</v>
      </c>
      <c r="V118" s="48">
        <f>W118+X118</f>
        <v>0</v>
      </c>
      <c r="W118" s="93">
        <v>0</v>
      </c>
      <c r="X118" s="93">
        <v>0</v>
      </c>
      <c r="Y118" s="48">
        <f>+Z118+AC118</f>
        <v>2.34</v>
      </c>
      <c r="Z118" s="48">
        <f>AA118+AB118</f>
        <v>2.34</v>
      </c>
      <c r="AA118" s="93">
        <f t="shared" si="1707"/>
        <v>0</v>
      </c>
      <c r="AB118" s="93">
        <f t="shared" si="1707"/>
        <v>2.34</v>
      </c>
      <c r="AC118" s="48">
        <f>AD118+AE118</f>
        <v>0</v>
      </c>
      <c r="AD118" s="93">
        <f t="shared" si="1708"/>
        <v>0</v>
      </c>
      <c r="AE118" s="93">
        <f t="shared" si="1708"/>
        <v>0</v>
      </c>
      <c r="AF118" s="48">
        <f>+AG118+AJ118</f>
        <v>0</v>
      </c>
      <c r="AG118" s="48">
        <f>AH118+AI118</f>
        <v>0</v>
      </c>
      <c r="AH118" s="93">
        <v>0</v>
      </c>
      <c r="AI118" s="93">
        <v>0</v>
      </c>
      <c r="AJ118" s="48">
        <f>AK118+AL118</f>
        <v>0</v>
      </c>
      <c r="AK118" s="93">
        <v>0</v>
      </c>
      <c r="AL118" s="93">
        <v>0</v>
      </c>
      <c r="AM118" s="48">
        <f>+AN118+AQ118</f>
        <v>0</v>
      </c>
      <c r="AN118" s="48">
        <f>AO118+AP118</f>
        <v>0</v>
      </c>
      <c r="AO118" s="93">
        <v>0</v>
      </c>
      <c r="AP118" s="93">
        <v>0</v>
      </c>
      <c r="AQ118" s="48">
        <f>AR118+AS118</f>
        <v>0</v>
      </c>
      <c r="AR118" s="93">
        <v>0</v>
      </c>
      <c r="AS118" s="93">
        <v>0</v>
      </c>
      <c r="AT118" s="48">
        <f>+AU118+AX118</f>
        <v>0</v>
      </c>
      <c r="AU118" s="48">
        <f>AV118+AW118</f>
        <v>0</v>
      </c>
      <c r="AV118" s="93">
        <v>0</v>
      </c>
      <c r="AW118" s="93">
        <v>0</v>
      </c>
      <c r="AX118" s="48">
        <f>AY118+AZ118</f>
        <v>0</v>
      </c>
      <c r="AY118" s="93">
        <v>0</v>
      </c>
      <c r="AZ118" s="93">
        <v>0</v>
      </c>
      <c r="BA118" s="48">
        <f>+BB118+BE118</f>
        <v>0</v>
      </c>
      <c r="BB118" s="48">
        <f>BC118+BD118</f>
        <v>0</v>
      </c>
      <c r="BC118" s="93">
        <f t="shared" si="1709"/>
        <v>0</v>
      </c>
      <c r="BD118" s="93">
        <f t="shared" si="1709"/>
        <v>0</v>
      </c>
      <c r="BE118" s="48">
        <f>BF118+BG118</f>
        <v>0</v>
      </c>
      <c r="BF118" s="93">
        <f t="shared" si="1710"/>
        <v>0</v>
      </c>
      <c r="BG118" s="93">
        <f t="shared" si="1710"/>
        <v>0</v>
      </c>
      <c r="BH118" s="48">
        <f>+BI118+BL118</f>
        <v>0</v>
      </c>
      <c r="BI118" s="48">
        <f>BJ118+BK118</f>
        <v>0</v>
      </c>
      <c r="BJ118" s="93">
        <v>0</v>
      </c>
      <c r="BK118" s="93">
        <v>0</v>
      </c>
      <c r="BL118" s="48">
        <f>BM118+BN118</f>
        <v>0</v>
      </c>
      <c r="BM118" s="93">
        <v>0</v>
      </c>
      <c r="BN118" s="93">
        <v>0</v>
      </c>
      <c r="BO118" s="48">
        <f>+BP118+BS118</f>
        <v>778.91</v>
      </c>
      <c r="BP118" s="48">
        <f>BQ118+BR118</f>
        <v>778.91</v>
      </c>
      <c r="BQ118" s="93">
        <v>778.91</v>
      </c>
      <c r="BR118" s="93">
        <v>0</v>
      </c>
      <c r="BS118" s="48">
        <f>BT118+BU118</f>
        <v>0</v>
      </c>
      <c r="BT118" s="93">
        <v>0</v>
      </c>
      <c r="BU118" s="93">
        <v>0</v>
      </c>
      <c r="BV118" s="48">
        <f>+BW118+BZ118</f>
        <v>0</v>
      </c>
      <c r="BW118" s="48">
        <f>BX118+BY118</f>
        <v>0</v>
      </c>
      <c r="BX118" s="93">
        <v>0</v>
      </c>
      <c r="BY118" s="93">
        <v>0</v>
      </c>
      <c r="BZ118" s="48">
        <f>CA118+CB118</f>
        <v>0</v>
      </c>
      <c r="CA118" s="93">
        <v>0</v>
      </c>
      <c r="CB118" s="93">
        <v>0</v>
      </c>
      <c r="CC118" s="48">
        <f>+CD118+CG118</f>
        <v>778.91</v>
      </c>
      <c r="CD118" s="48">
        <f>CE118+CF118</f>
        <v>778.91</v>
      </c>
      <c r="CE118" s="93">
        <f t="shared" si="1711"/>
        <v>778.91</v>
      </c>
      <c r="CF118" s="93">
        <f t="shared" si="1711"/>
        <v>0</v>
      </c>
      <c r="CG118" s="48">
        <f>CH118+CI118</f>
        <v>0</v>
      </c>
      <c r="CH118" s="93">
        <f t="shared" si="1712"/>
        <v>0</v>
      </c>
      <c r="CI118" s="93">
        <f t="shared" si="1712"/>
        <v>0</v>
      </c>
      <c r="CJ118" s="48">
        <f>+CK118+CN118</f>
        <v>0</v>
      </c>
      <c r="CK118" s="48">
        <f>CL118+CM118</f>
        <v>0</v>
      </c>
      <c r="CL118" s="93">
        <v>0</v>
      </c>
      <c r="CM118" s="93">
        <v>0</v>
      </c>
      <c r="CN118" s="48">
        <f>CO118+CP118</f>
        <v>0</v>
      </c>
      <c r="CO118" s="93">
        <v>0</v>
      </c>
      <c r="CP118" s="93">
        <v>0</v>
      </c>
      <c r="CQ118" s="48">
        <f>+CR118+CU118</f>
        <v>0</v>
      </c>
      <c r="CR118" s="48">
        <f>CS118+CT118</f>
        <v>0</v>
      </c>
      <c r="CS118" s="93">
        <v>0</v>
      </c>
      <c r="CT118" s="93">
        <v>0</v>
      </c>
      <c r="CU118" s="48">
        <f>CV118+CW118</f>
        <v>0</v>
      </c>
      <c r="CV118" s="93">
        <v>0</v>
      </c>
      <c r="CW118" s="93">
        <v>0</v>
      </c>
      <c r="CX118" s="48">
        <f>+CY118+DB118</f>
        <v>0</v>
      </c>
      <c r="CY118" s="48">
        <f>CZ118+DA118</f>
        <v>0</v>
      </c>
      <c r="CZ118" s="93">
        <v>0</v>
      </c>
      <c r="DA118" s="93">
        <v>0</v>
      </c>
      <c r="DB118" s="48">
        <f>DC118+DD118</f>
        <v>0</v>
      </c>
      <c r="DC118" s="93">
        <v>0</v>
      </c>
      <c r="DD118" s="93">
        <v>0</v>
      </c>
      <c r="DE118" s="48">
        <f>+DF118+DI118</f>
        <v>0</v>
      </c>
      <c r="DF118" s="48">
        <f>DG118+DH118</f>
        <v>0</v>
      </c>
      <c r="DG118" s="93">
        <f t="shared" si="1713"/>
        <v>0</v>
      </c>
      <c r="DH118" s="93">
        <f t="shared" si="1713"/>
        <v>0</v>
      </c>
      <c r="DI118" s="48">
        <f>DJ118+DK118</f>
        <v>0</v>
      </c>
      <c r="DJ118" s="93">
        <f t="shared" si="1714"/>
        <v>0</v>
      </c>
      <c r="DK118" s="93">
        <f t="shared" si="1714"/>
        <v>0</v>
      </c>
      <c r="DL118" s="48">
        <f>+DM118+DP118</f>
        <v>781.25</v>
      </c>
      <c r="DM118" s="48">
        <f>DN118+DO118</f>
        <v>781.25</v>
      </c>
      <c r="DN118" s="93">
        <f t="shared" si="1715"/>
        <v>778.91</v>
      </c>
      <c r="DO118" s="93">
        <f t="shared" si="1715"/>
        <v>2.34</v>
      </c>
      <c r="DP118" s="48">
        <f>DQ118+DR118</f>
        <v>0</v>
      </c>
      <c r="DQ118" s="93">
        <f t="shared" si="1716"/>
        <v>0</v>
      </c>
      <c r="DR118" s="93">
        <f t="shared" si="1716"/>
        <v>0</v>
      </c>
    </row>
    <row r="119" spans="1:122" s="3" customFormat="1" ht="15" customHeight="1" x14ac:dyDescent="0.25">
      <c r="A119" s="52"/>
      <c r="B119" s="50"/>
      <c r="C119" s="51" t="s">
        <v>103</v>
      </c>
      <c r="D119" s="48">
        <f>E119+H119</f>
        <v>11086.976000000001</v>
      </c>
      <c r="E119" s="48">
        <f>SUM(F119:G119)</f>
        <v>11086.976000000001</v>
      </c>
      <c r="F119" s="48">
        <f>SUM(F120:F121)</f>
        <v>4921.8500000000004</v>
      </c>
      <c r="G119" s="48">
        <f>SUM(G120:G121)</f>
        <v>6165.1260000000002</v>
      </c>
      <c r="H119" s="48">
        <f>SUM(I119:J119)</f>
        <v>0</v>
      </c>
      <c r="I119" s="48">
        <f>SUM(I120:I121)</f>
        <v>0</v>
      </c>
      <c r="J119" s="48">
        <f>SUM(J120:J121)</f>
        <v>0</v>
      </c>
      <c r="K119" s="48">
        <f t="shared" ref="K119" si="1717">L119+O119</f>
        <v>11624.0771</v>
      </c>
      <c r="L119" s="48">
        <f t="shared" ref="L119" si="1718">SUM(M119:N119)</f>
        <v>11624.0771</v>
      </c>
      <c r="M119" s="48">
        <f t="shared" ref="M119:N119" si="1719">SUM(M120:M121)</f>
        <v>2422.0303999999996</v>
      </c>
      <c r="N119" s="48">
        <f t="shared" si="1719"/>
        <v>9202.0467000000008</v>
      </c>
      <c r="O119" s="48">
        <f t="shared" ref="O119" si="1720">SUM(P119:Q119)</f>
        <v>0</v>
      </c>
      <c r="P119" s="48">
        <f t="shared" ref="P119:Q119" si="1721">SUM(P120:P121)</f>
        <v>0</v>
      </c>
      <c r="Q119" s="48">
        <f t="shared" si="1721"/>
        <v>0</v>
      </c>
      <c r="R119" s="48">
        <f t="shared" ref="R119" si="1722">S119+V119</f>
        <v>20039.869699999999</v>
      </c>
      <c r="S119" s="48">
        <f t="shared" ref="S119" si="1723">SUM(T119:U119)</f>
        <v>20039.869699999999</v>
      </c>
      <c r="T119" s="48">
        <f t="shared" ref="T119:U119" si="1724">SUM(T120:T121)</f>
        <v>9772.9169000000002</v>
      </c>
      <c r="U119" s="48">
        <f t="shared" si="1724"/>
        <v>10266.952799999999</v>
      </c>
      <c r="V119" s="48">
        <f t="shared" ref="V119" si="1725">SUM(W119:X119)</f>
        <v>0</v>
      </c>
      <c r="W119" s="48">
        <f t="shared" ref="W119:X119" si="1726">SUM(W120:W121)</f>
        <v>0</v>
      </c>
      <c r="X119" s="48">
        <f t="shared" si="1726"/>
        <v>0</v>
      </c>
      <c r="Y119" s="48">
        <f>Z119+AC119</f>
        <v>42750.9228</v>
      </c>
      <c r="Z119" s="48">
        <f>SUM(AA119:AB119)</f>
        <v>42750.9228</v>
      </c>
      <c r="AA119" s="48">
        <f>SUM(AA120:AA121)</f>
        <v>17116.797299999998</v>
      </c>
      <c r="AB119" s="48">
        <f>SUM(AB120:AB121)</f>
        <v>25634.125500000002</v>
      </c>
      <c r="AC119" s="48">
        <f>SUM(AD119:AE119)</f>
        <v>0</v>
      </c>
      <c r="AD119" s="48">
        <f>SUM(AD120:AD121)</f>
        <v>0</v>
      </c>
      <c r="AE119" s="48">
        <f>SUM(AE120:AE121)</f>
        <v>0</v>
      </c>
      <c r="AF119" s="48">
        <f t="shared" ref="AF119" si="1727">AG119+AJ119</f>
        <v>10759.2929</v>
      </c>
      <c r="AG119" s="48">
        <f t="shared" ref="AG119" si="1728">SUM(AH119:AI119)</f>
        <v>10759.2929</v>
      </c>
      <c r="AH119" s="48">
        <f t="shared" ref="AH119:AI119" si="1729">SUM(AH120:AH121)</f>
        <v>4166.0072</v>
      </c>
      <c r="AI119" s="48">
        <f t="shared" si="1729"/>
        <v>6593.2857000000004</v>
      </c>
      <c r="AJ119" s="48">
        <f t="shared" ref="AJ119" si="1730">SUM(AK119:AL119)</f>
        <v>0</v>
      </c>
      <c r="AK119" s="48">
        <f t="shared" ref="AK119:AL119" si="1731">SUM(AK120:AK121)</f>
        <v>0</v>
      </c>
      <c r="AL119" s="48">
        <f t="shared" si="1731"/>
        <v>0</v>
      </c>
      <c r="AM119" s="48">
        <f t="shared" ref="AM119" si="1732">AN119+AQ119</f>
        <v>12410.299899999998</v>
      </c>
      <c r="AN119" s="48">
        <f t="shared" ref="AN119" si="1733">SUM(AO119:AP119)</f>
        <v>12410.299899999998</v>
      </c>
      <c r="AO119" s="48">
        <f t="shared" ref="AO119:AP119" si="1734">SUM(AO120:AO121)</f>
        <v>6909.7642999999998</v>
      </c>
      <c r="AP119" s="48">
        <f t="shared" si="1734"/>
        <v>5500.5355999999992</v>
      </c>
      <c r="AQ119" s="48">
        <f t="shared" ref="AQ119" si="1735">SUM(AR119:AS119)</f>
        <v>0</v>
      </c>
      <c r="AR119" s="48">
        <f t="shared" ref="AR119:AS119" si="1736">SUM(AR120:AR121)</f>
        <v>0</v>
      </c>
      <c r="AS119" s="48">
        <f t="shared" si="1736"/>
        <v>0</v>
      </c>
      <c r="AT119" s="48">
        <f t="shared" ref="AT119" si="1737">AU119+AX119</f>
        <v>13245.005000000001</v>
      </c>
      <c r="AU119" s="48">
        <f t="shared" ref="AU119" si="1738">SUM(AV119:AW119)</f>
        <v>13245.005000000001</v>
      </c>
      <c r="AV119" s="48">
        <f t="shared" ref="AV119:AW119" si="1739">SUM(AV120:AV121)</f>
        <v>4840.0050000000001</v>
      </c>
      <c r="AW119" s="48">
        <f t="shared" si="1739"/>
        <v>8405</v>
      </c>
      <c r="AX119" s="48">
        <f>SUM(AY119:AZ119)</f>
        <v>0</v>
      </c>
      <c r="AY119" s="48">
        <f t="shared" ref="AY119:AZ119" si="1740">SUM(AY120:AY121)</f>
        <v>0</v>
      </c>
      <c r="AZ119" s="48">
        <f t="shared" si="1740"/>
        <v>0</v>
      </c>
      <c r="BA119" s="48">
        <f t="shared" ref="BA119" si="1741">BB119+BE119</f>
        <v>36414.597800000003</v>
      </c>
      <c r="BB119" s="48">
        <f t="shared" ref="BB119" si="1742">SUM(BC119:BD119)</f>
        <v>36414.597800000003</v>
      </c>
      <c r="BC119" s="48">
        <f t="shared" ref="BC119:BD119" si="1743">SUM(BC120:BC121)</f>
        <v>15915.7765</v>
      </c>
      <c r="BD119" s="48">
        <f t="shared" si="1743"/>
        <v>20498.8213</v>
      </c>
      <c r="BE119" s="48">
        <f t="shared" ref="BE119" si="1744">SUM(BF119:BG119)</f>
        <v>0</v>
      </c>
      <c r="BF119" s="48">
        <f t="shared" ref="BF119:BG119" si="1745">SUM(BF120:BF121)</f>
        <v>0</v>
      </c>
      <c r="BG119" s="48">
        <f t="shared" si="1745"/>
        <v>0</v>
      </c>
      <c r="BH119" s="48">
        <f t="shared" ref="BH119" si="1746">BI119+BL119</f>
        <v>15483.005000000001</v>
      </c>
      <c r="BI119" s="48">
        <f t="shared" ref="BI119" si="1747">SUM(BJ119:BK119)</f>
        <v>15483.005000000001</v>
      </c>
      <c r="BJ119" s="48">
        <f t="shared" ref="BJ119:BK119" si="1748">SUM(BJ120:BJ121)</f>
        <v>7929.92</v>
      </c>
      <c r="BK119" s="48">
        <f t="shared" si="1748"/>
        <v>7553.085</v>
      </c>
      <c r="BL119" s="48">
        <f t="shared" ref="BL119" si="1749">SUM(BM119:BN119)</f>
        <v>0</v>
      </c>
      <c r="BM119" s="48">
        <f t="shared" ref="BM119:BN119" si="1750">SUM(BM120:BM121)</f>
        <v>0</v>
      </c>
      <c r="BN119" s="48">
        <f t="shared" si="1750"/>
        <v>0</v>
      </c>
      <c r="BO119" s="48">
        <f t="shared" ref="BO119" si="1751">BP119+BS119</f>
        <v>20028.356600000003</v>
      </c>
      <c r="BP119" s="48">
        <f t="shared" ref="BP119" si="1752">SUM(BQ119:BR119)</f>
        <v>20028.356600000003</v>
      </c>
      <c r="BQ119" s="48">
        <f t="shared" ref="BQ119:BR119" si="1753">SUM(BQ120:BQ121)</f>
        <v>13178.670000000002</v>
      </c>
      <c r="BR119" s="48">
        <f t="shared" si="1753"/>
        <v>6849.6866000000009</v>
      </c>
      <c r="BS119" s="48">
        <f t="shared" ref="BS119" si="1754">SUM(BT119:BU119)</f>
        <v>0</v>
      </c>
      <c r="BT119" s="48">
        <f t="shared" ref="BT119:BU119" si="1755">SUM(BT120:BT121)</f>
        <v>0</v>
      </c>
      <c r="BU119" s="48">
        <f t="shared" si="1755"/>
        <v>0</v>
      </c>
      <c r="BV119" s="48">
        <f t="shared" ref="BV119" si="1756">BW119+BZ119</f>
        <v>12221.664999999999</v>
      </c>
      <c r="BW119" s="48">
        <f t="shared" ref="BW119" si="1757">SUM(BX119:BY119)</f>
        <v>12221.664999999999</v>
      </c>
      <c r="BX119" s="48">
        <f t="shared" ref="BX119:BY119" si="1758">SUM(BX120:BX121)</f>
        <v>6811.3249999999989</v>
      </c>
      <c r="BY119" s="48">
        <f t="shared" si="1758"/>
        <v>5410.34</v>
      </c>
      <c r="BZ119" s="48">
        <f t="shared" ref="BZ119" si="1759">SUM(CA119:CB119)</f>
        <v>0</v>
      </c>
      <c r="CA119" s="48">
        <f t="shared" ref="CA119:CB119" si="1760">SUM(CA120:CA121)</f>
        <v>0</v>
      </c>
      <c r="CB119" s="48">
        <f t="shared" si="1760"/>
        <v>0</v>
      </c>
      <c r="CC119" s="48">
        <f t="shared" ref="CC119" si="1761">CD119+CG119</f>
        <v>47733.026599999997</v>
      </c>
      <c r="CD119" s="48">
        <f t="shared" ref="CD119" si="1762">SUM(CE119:CF119)</f>
        <v>47733.026599999997</v>
      </c>
      <c r="CE119" s="48">
        <f t="shared" ref="CE119:CF119" si="1763">SUM(CE120:CE121)</f>
        <v>27919.915000000001</v>
      </c>
      <c r="CF119" s="48">
        <f t="shared" si="1763"/>
        <v>19813.1116</v>
      </c>
      <c r="CG119" s="48">
        <f t="shared" ref="CG119" si="1764">SUM(CH119:CI119)</f>
        <v>0</v>
      </c>
      <c r="CH119" s="48">
        <f t="shared" ref="CH119:CI119" si="1765">SUM(CH120:CH121)</f>
        <v>0</v>
      </c>
      <c r="CI119" s="48">
        <f t="shared" si="1765"/>
        <v>0</v>
      </c>
      <c r="CJ119" s="48">
        <f t="shared" ref="CJ119" si="1766">CK119+CN119</f>
        <v>17754.317500000001</v>
      </c>
      <c r="CK119" s="48">
        <f t="shared" ref="CK119" si="1767">SUM(CL119:CM119)</f>
        <v>17754.317500000001</v>
      </c>
      <c r="CL119" s="48">
        <f t="shared" ref="CL119:CM119" si="1768">SUM(CL120:CL121)</f>
        <v>9587.4310000000005</v>
      </c>
      <c r="CM119" s="48">
        <f t="shared" si="1768"/>
        <v>8166.8865000000005</v>
      </c>
      <c r="CN119" s="48">
        <f t="shared" ref="CN119" si="1769">SUM(CO119:CP119)</f>
        <v>0</v>
      </c>
      <c r="CO119" s="48">
        <f t="shared" ref="CO119:CP119" si="1770">SUM(CO120:CO121)</f>
        <v>0</v>
      </c>
      <c r="CP119" s="48">
        <f t="shared" si="1770"/>
        <v>0</v>
      </c>
      <c r="CQ119" s="48">
        <f t="shared" ref="CQ119" si="1771">CR119+CU119</f>
        <v>8944.09</v>
      </c>
      <c r="CR119" s="48">
        <f t="shared" ref="CR119" si="1772">SUM(CS119:CT119)</f>
        <v>8944.09</v>
      </c>
      <c r="CS119" s="48">
        <f t="shared" ref="CS119:CT119" si="1773">SUM(CS120:CS121)</f>
        <v>3525.1400000000003</v>
      </c>
      <c r="CT119" s="48">
        <f t="shared" si="1773"/>
        <v>5418.9500000000007</v>
      </c>
      <c r="CU119" s="48">
        <f t="shared" ref="CU119" si="1774">SUM(CV119:CW119)</f>
        <v>0</v>
      </c>
      <c r="CV119" s="48">
        <f t="shared" ref="CV119:CW119" si="1775">SUM(CV120:CV121)</f>
        <v>0</v>
      </c>
      <c r="CW119" s="48">
        <f t="shared" si="1775"/>
        <v>0</v>
      </c>
      <c r="CX119" s="48">
        <f t="shared" ref="CX119" si="1776">CY119+DB119</f>
        <v>18768.91</v>
      </c>
      <c r="CY119" s="48">
        <f t="shared" ref="CY119" si="1777">SUM(CZ119:DA119)</f>
        <v>18768.91</v>
      </c>
      <c r="CZ119" s="48">
        <f t="shared" ref="CZ119:DA119" si="1778">SUM(CZ120:CZ121)</f>
        <v>10129.049999999999</v>
      </c>
      <c r="DA119" s="48">
        <f t="shared" si="1778"/>
        <v>8639.86</v>
      </c>
      <c r="DB119" s="48">
        <f t="shared" ref="DB119" si="1779">SUM(DC119:DD119)</f>
        <v>0</v>
      </c>
      <c r="DC119" s="48">
        <f t="shared" ref="DC119:DD119" si="1780">SUM(DC120:DC121)</f>
        <v>0</v>
      </c>
      <c r="DD119" s="48">
        <f t="shared" si="1780"/>
        <v>0</v>
      </c>
      <c r="DE119" s="48">
        <f t="shared" ref="DE119" si="1781">DF119+DI119</f>
        <v>45467.317500000005</v>
      </c>
      <c r="DF119" s="48">
        <f t="shared" ref="DF119" si="1782">SUM(DG119:DH119)</f>
        <v>45467.317500000005</v>
      </c>
      <c r="DG119" s="48">
        <f t="shared" ref="DG119:DH119" si="1783">SUM(DG120:DG121)</f>
        <v>23241.620999999999</v>
      </c>
      <c r="DH119" s="48">
        <f t="shared" si="1783"/>
        <v>22225.696500000002</v>
      </c>
      <c r="DI119" s="48">
        <f t="shared" ref="DI119" si="1784">SUM(DJ119:DK119)</f>
        <v>0</v>
      </c>
      <c r="DJ119" s="48">
        <f t="shared" ref="DJ119:DK119" si="1785">SUM(DJ120:DJ121)</f>
        <v>0</v>
      </c>
      <c r="DK119" s="48">
        <f t="shared" si="1785"/>
        <v>0</v>
      </c>
      <c r="DL119" s="48">
        <f>DM119+DP119</f>
        <v>172365.86470000003</v>
      </c>
      <c r="DM119" s="48">
        <f>SUM(DN119:DO119)</f>
        <v>172365.86470000003</v>
      </c>
      <c r="DN119" s="48">
        <f>SUM(DN120:DN121)</f>
        <v>84194.109800000006</v>
      </c>
      <c r="DO119" s="48">
        <f>SUM(DO120:DO121)</f>
        <v>88171.754900000014</v>
      </c>
      <c r="DP119" s="48">
        <f>SUM(DQ119:DR119)</f>
        <v>0</v>
      </c>
      <c r="DQ119" s="48">
        <f>SUM(DQ120:DQ121)</f>
        <v>0</v>
      </c>
      <c r="DR119" s="48">
        <f>SUM(DR120:DR121)</f>
        <v>0</v>
      </c>
    </row>
    <row r="120" spans="1:122" s="3" customFormat="1" ht="15" customHeight="1" x14ac:dyDescent="0.25">
      <c r="A120" s="52"/>
      <c r="B120" s="50"/>
      <c r="C120" s="54" t="s">
        <v>104</v>
      </c>
      <c r="D120" s="48">
        <f>+E120+H120</f>
        <v>11086.976000000001</v>
      </c>
      <c r="E120" s="48">
        <f>F120+G120</f>
        <v>11086.976000000001</v>
      </c>
      <c r="F120" s="93">
        <v>4921.8500000000004</v>
      </c>
      <c r="G120" s="93">
        <v>6165.1260000000002</v>
      </c>
      <c r="H120" s="48">
        <f>I120+J120</f>
        <v>0</v>
      </c>
      <c r="I120" s="93">
        <v>0</v>
      </c>
      <c r="J120" s="93">
        <v>0</v>
      </c>
      <c r="K120" s="48">
        <f>+L120+O120</f>
        <v>11624.0771</v>
      </c>
      <c r="L120" s="48">
        <f>M120+N120</f>
        <v>11624.0771</v>
      </c>
      <c r="M120" s="93">
        <v>2422.0303999999996</v>
      </c>
      <c r="N120" s="93">
        <v>9202.0467000000008</v>
      </c>
      <c r="O120" s="48">
        <f>P120+Q120</f>
        <v>0</v>
      </c>
      <c r="P120" s="93">
        <v>0</v>
      </c>
      <c r="Q120" s="93">
        <v>0</v>
      </c>
      <c r="R120" s="48">
        <f>+S120+V120</f>
        <v>20039.869699999999</v>
      </c>
      <c r="S120" s="48">
        <f>T120+U120</f>
        <v>20039.869699999999</v>
      </c>
      <c r="T120" s="93">
        <v>9772.9169000000002</v>
      </c>
      <c r="U120" s="93">
        <v>10266.952799999999</v>
      </c>
      <c r="V120" s="48">
        <f>W120+X120</f>
        <v>0</v>
      </c>
      <c r="W120" s="93">
        <v>0</v>
      </c>
      <c r="X120" s="93">
        <v>0</v>
      </c>
      <c r="Y120" s="48">
        <f>+Z120+AC120</f>
        <v>42750.9228</v>
      </c>
      <c r="Z120" s="48">
        <f>AA120+AB120</f>
        <v>42750.9228</v>
      </c>
      <c r="AA120" s="93">
        <f>+F120+M120+T120</f>
        <v>17116.797299999998</v>
      </c>
      <c r="AB120" s="93">
        <f>+G120+N120+U120</f>
        <v>25634.125500000002</v>
      </c>
      <c r="AC120" s="48">
        <f>AD120+AE120</f>
        <v>0</v>
      </c>
      <c r="AD120" s="93">
        <f>+I120+P120+W120</f>
        <v>0</v>
      </c>
      <c r="AE120" s="93">
        <f>+J120+Q120+X120</f>
        <v>0</v>
      </c>
      <c r="AF120" s="48">
        <f>+AG120+AJ120</f>
        <v>10759.2929</v>
      </c>
      <c r="AG120" s="48">
        <f>AH120+AI120</f>
        <v>10759.2929</v>
      </c>
      <c r="AH120" s="93">
        <v>4166.0072</v>
      </c>
      <c r="AI120" s="93">
        <v>6593.2857000000004</v>
      </c>
      <c r="AJ120" s="48">
        <f>AK120+AL120</f>
        <v>0</v>
      </c>
      <c r="AK120" s="93">
        <v>0</v>
      </c>
      <c r="AL120" s="93">
        <v>0</v>
      </c>
      <c r="AM120" s="48">
        <f>+AN120+AQ120</f>
        <v>12410.299899999998</v>
      </c>
      <c r="AN120" s="48">
        <f>AO120+AP120</f>
        <v>12410.299899999998</v>
      </c>
      <c r="AO120" s="93">
        <v>6909.7642999999998</v>
      </c>
      <c r="AP120" s="93">
        <v>5500.5355999999992</v>
      </c>
      <c r="AQ120" s="48">
        <f>AR120+AS120</f>
        <v>0</v>
      </c>
      <c r="AR120" s="93">
        <v>0</v>
      </c>
      <c r="AS120" s="93">
        <v>0</v>
      </c>
      <c r="AT120" s="48">
        <f>+AU120+AX120</f>
        <v>13245.005000000001</v>
      </c>
      <c r="AU120" s="48">
        <f>AV120+AW120</f>
        <v>13245.005000000001</v>
      </c>
      <c r="AV120" s="93">
        <v>4840.0050000000001</v>
      </c>
      <c r="AW120" s="93">
        <v>8405</v>
      </c>
      <c r="AX120" s="48">
        <f>AY120+AZ120</f>
        <v>0</v>
      </c>
      <c r="AY120" s="93">
        <v>0</v>
      </c>
      <c r="AZ120" s="93">
        <v>0</v>
      </c>
      <c r="BA120" s="48">
        <f>+BB120+BE120</f>
        <v>36414.597800000003</v>
      </c>
      <c r="BB120" s="48">
        <f>BC120+BD120</f>
        <v>36414.597800000003</v>
      </c>
      <c r="BC120" s="93">
        <f>+AH120+AO120+AV120</f>
        <v>15915.7765</v>
      </c>
      <c r="BD120" s="93">
        <f>+AI120+AP120+AW120</f>
        <v>20498.8213</v>
      </c>
      <c r="BE120" s="48">
        <f>BF120+BG120</f>
        <v>0</v>
      </c>
      <c r="BF120" s="93">
        <f>+AK120+AR120+AY120</f>
        <v>0</v>
      </c>
      <c r="BG120" s="93">
        <f>+AL120+AS120+AZ120</f>
        <v>0</v>
      </c>
      <c r="BH120" s="48">
        <f>+BI120+BL120</f>
        <v>15483.005000000001</v>
      </c>
      <c r="BI120" s="48">
        <f>BJ120+BK120</f>
        <v>15483.005000000001</v>
      </c>
      <c r="BJ120" s="93">
        <v>7929.92</v>
      </c>
      <c r="BK120" s="93">
        <v>7553.085</v>
      </c>
      <c r="BL120" s="48">
        <f>BM120+BN120</f>
        <v>0</v>
      </c>
      <c r="BM120" s="93">
        <v>0</v>
      </c>
      <c r="BN120" s="93">
        <v>0</v>
      </c>
      <c r="BO120" s="48">
        <f>+BP120+BS120</f>
        <v>20028.356600000003</v>
      </c>
      <c r="BP120" s="48">
        <f>BQ120+BR120</f>
        <v>20028.356600000003</v>
      </c>
      <c r="BQ120" s="93">
        <v>13178.670000000002</v>
      </c>
      <c r="BR120" s="93">
        <v>6849.6866000000009</v>
      </c>
      <c r="BS120" s="48">
        <f>BT120+BU120</f>
        <v>0</v>
      </c>
      <c r="BT120" s="93">
        <v>0</v>
      </c>
      <c r="BU120" s="93">
        <v>0</v>
      </c>
      <c r="BV120" s="48">
        <f>+BW120+BZ120</f>
        <v>12221.664999999999</v>
      </c>
      <c r="BW120" s="48">
        <f>BX120+BY120</f>
        <v>12221.664999999999</v>
      </c>
      <c r="BX120" s="93">
        <v>6811.3249999999989</v>
      </c>
      <c r="BY120" s="93">
        <v>5410.34</v>
      </c>
      <c r="BZ120" s="48">
        <f>CA120+CB120</f>
        <v>0</v>
      </c>
      <c r="CA120" s="93">
        <v>0</v>
      </c>
      <c r="CB120" s="93">
        <v>0</v>
      </c>
      <c r="CC120" s="48">
        <f>+CD120+CG120</f>
        <v>47733.026599999997</v>
      </c>
      <c r="CD120" s="48">
        <f>CE120+CF120</f>
        <v>47733.026599999997</v>
      </c>
      <c r="CE120" s="93">
        <f>+BJ120+BQ120+BX120</f>
        <v>27919.915000000001</v>
      </c>
      <c r="CF120" s="93">
        <f>+BK120+BR120+BY120</f>
        <v>19813.1116</v>
      </c>
      <c r="CG120" s="48">
        <f>CH120+CI120</f>
        <v>0</v>
      </c>
      <c r="CH120" s="93">
        <f>+BM120+BT120+CA120</f>
        <v>0</v>
      </c>
      <c r="CI120" s="93">
        <f>+BN120+BU120+CB120</f>
        <v>0</v>
      </c>
      <c r="CJ120" s="48">
        <f>+CK120+CN120</f>
        <v>17754.317500000001</v>
      </c>
      <c r="CK120" s="48">
        <f>CL120+CM120</f>
        <v>17754.317500000001</v>
      </c>
      <c r="CL120" s="93">
        <v>9587.4310000000005</v>
      </c>
      <c r="CM120" s="93">
        <v>8166.8865000000005</v>
      </c>
      <c r="CN120" s="48">
        <f>CO120+CP120</f>
        <v>0</v>
      </c>
      <c r="CO120" s="93">
        <v>0</v>
      </c>
      <c r="CP120" s="93">
        <v>0</v>
      </c>
      <c r="CQ120" s="48">
        <f>+CR120+CU120</f>
        <v>8944.09</v>
      </c>
      <c r="CR120" s="48">
        <f>CS120+CT120</f>
        <v>8944.09</v>
      </c>
      <c r="CS120" s="93">
        <v>3525.1400000000003</v>
      </c>
      <c r="CT120" s="93">
        <v>5418.9500000000007</v>
      </c>
      <c r="CU120" s="48">
        <f>CV120+CW120</f>
        <v>0</v>
      </c>
      <c r="CV120" s="93">
        <v>0</v>
      </c>
      <c r="CW120" s="93">
        <v>0</v>
      </c>
      <c r="CX120" s="48">
        <f>+CY120+DB120</f>
        <v>18768.91</v>
      </c>
      <c r="CY120" s="48">
        <f>CZ120+DA120</f>
        <v>18768.91</v>
      </c>
      <c r="CZ120" s="93">
        <v>10129.049999999999</v>
      </c>
      <c r="DA120" s="93">
        <v>8639.86</v>
      </c>
      <c r="DB120" s="48">
        <f>DC120+DD120</f>
        <v>0</v>
      </c>
      <c r="DC120" s="93">
        <v>0</v>
      </c>
      <c r="DD120" s="93">
        <v>0</v>
      </c>
      <c r="DE120" s="48">
        <f>+DF120+DI120</f>
        <v>45467.317500000005</v>
      </c>
      <c r="DF120" s="48">
        <f>DG120+DH120</f>
        <v>45467.317500000005</v>
      </c>
      <c r="DG120" s="93">
        <f>+CL120+CS120+CZ120</f>
        <v>23241.620999999999</v>
      </c>
      <c r="DH120" s="93">
        <f>+CM120+CT120+DA120</f>
        <v>22225.696500000002</v>
      </c>
      <c r="DI120" s="48">
        <f>DJ120+DK120</f>
        <v>0</v>
      </c>
      <c r="DJ120" s="93">
        <f>+CO120+CV120+DC120</f>
        <v>0</v>
      </c>
      <c r="DK120" s="93">
        <f>+CP120+CW120+DD120</f>
        <v>0</v>
      </c>
      <c r="DL120" s="48">
        <f>+DM120+DP120</f>
        <v>172365.86470000003</v>
      </c>
      <c r="DM120" s="48">
        <f>DN120+DO120</f>
        <v>172365.86470000003</v>
      </c>
      <c r="DN120" s="93">
        <f>AA120+BC120+CE120+DG120</f>
        <v>84194.109800000006</v>
      </c>
      <c r="DO120" s="93">
        <f>AB120+BD120+CF120+DH120</f>
        <v>88171.754900000014</v>
      </c>
      <c r="DP120" s="48">
        <f>DQ120+DR120</f>
        <v>0</v>
      </c>
      <c r="DQ120" s="93">
        <f>AD120+BF120+CH120+DJ120</f>
        <v>0</v>
      </c>
      <c r="DR120" s="93">
        <f>AE120+BG120+CI120+DK120</f>
        <v>0</v>
      </c>
    </row>
    <row r="121" spans="1:122" s="3" customFormat="1" ht="15" customHeight="1" x14ac:dyDescent="0.25">
      <c r="A121" s="52"/>
      <c r="B121" s="50"/>
      <c r="C121" s="54" t="s">
        <v>105</v>
      </c>
      <c r="D121" s="48">
        <f>+E121+H121</f>
        <v>0</v>
      </c>
      <c r="E121" s="48">
        <f>F121+G121</f>
        <v>0</v>
      </c>
      <c r="F121" s="93">
        <v>0</v>
      </c>
      <c r="G121" s="93">
        <v>0</v>
      </c>
      <c r="H121" s="48">
        <f>I121+J121</f>
        <v>0</v>
      </c>
      <c r="I121" s="93">
        <v>0</v>
      </c>
      <c r="J121" s="93">
        <v>0</v>
      </c>
      <c r="K121" s="48">
        <f>+L121+O121</f>
        <v>0</v>
      </c>
      <c r="L121" s="48">
        <f>M121+N121</f>
        <v>0</v>
      </c>
      <c r="M121" s="93">
        <v>0</v>
      </c>
      <c r="N121" s="93">
        <v>0</v>
      </c>
      <c r="O121" s="48">
        <f>P121+Q121</f>
        <v>0</v>
      </c>
      <c r="P121" s="93">
        <v>0</v>
      </c>
      <c r="Q121" s="93">
        <v>0</v>
      </c>
      <c r="R121" s="48">
        <f>+S121+V121</f>
        <v>0</v>
      </c>
      <c r="S121" s="48">
        <f>T121+U121</f>
        <v>0</v>
      </c>
      <c r="T121" s="93">
        <v>0</v>
      </c>
      <c r="U121" s="93">
        <v>0</v>
      </c>
      <c r="V121" s="48">
        <f>W121+X121</f>
        <v>0</v>
      </c>
      <c r="W121" s="93">
        <v>0</v>
      </c>
      <c r="X121" s="93">
        <v>0</v>
      </c>
      <c r="Y121" s="48">
        <f>+Z121+AC121</f>
        <v>0</v>
      </c>
      <c r="Z121" s="48">
        <f>AA121+AB121</f>
        <v>0</v>
      </c>
      <c r="AA121" s="93">
        <f>+F121+M121+T121</f>
        <v>0</v>
      </c>
      <c r="AB121" s="93">
        <f>+G121+N121+U121</f>
        <v>0</v>
      </c>
      <c r="AC121" s="48">
        <f>AD121+AE121</f>
        <v>0</v>
      </c>
      <c r="AD121" s="93">
        <f>+I121+P121+W121</f>
        <v>0</v>
      </c>
      <c r="AE121" s="93">
        <f>+J121+Q121+X121</f>
        <v>0</v>
      </c>
      <c r="AF121" s="48">
        <f>+AG121+AJ121</f>
        <v>0</v>
      </c>
      <c r="AG121" s="48">
        <f>AH121+AI121</f>
        <v>0</v>
      </c>
      <c r="AH121" s="93">
        <v>0</v>
      </c>
      <c r="AI121" s="93">
        <v>0</v>
      </c>
      <c r="AJ121" s="48">
        <f>AK121+AL121</f>
        <v>0</v>
      </c>
      <c r="AK121" s="93">
        <v>0</v>
      </c>
      <c r="AL121" s="93">
        <v>0</v>
      </c>
      <c r="AM121" s="48">
        <f>+AN121+AQ121</f>
        <v>0</v>
      </c>
      <c r="AN121" s="48">
        <f>AO121+AP121</f>
        <v>0</v>
      </c>
      <c r="AO121" s="93">
        <v>0</v>
      </c>
      <c r="AP121" s="93">
        <v>0</v>
      </c>
      <c r="AQ121" s="48">
        <f>AR121+AS121</f>
        <v>0</v>
      </c>
      <c r="AR121" s="93">
        <v>0</v>
      </c>
      <c r="AS121" s="93">
        <v>0</v>
      </c>
      <c r="AT121" s="48">
        <f>+AU121+AX121</f>
        <v>0</v>
      </c>
      <c r="AU121" s="48">
        <f>AV121+AW121</f>
        <v>0</v>
      </c>
      <c r="AV121" s="93">
        <v>0</v>
      </c>
      <c r="AW121" s="93">
        <v>0</v>
      </c>
      <c r="AX121" s="48">
        <f>AY121+AZ121</f>
        <v>0</v>
      </c>
      <c r="AY121" s="93">
        <v>0</v>
      </c>
      <c r="AZ121" s="93">
        <v>0</v>
      </c>
      <c r="BA121" s="48">
        <f>+BB121+BE121</f>
        <v>0</v>
      </c>
      <c r="BB121" s="48">
        <f>BC121+BD121</f>
        <v>0</v>
      </c>
      <c r="BC121" s="93">
        <f>+AH121+AO121+AV121</f>
        <v>0</v>
      </c>
      <c r="BD121" s="93">
        <f>+AI121+AP121+AW121</f>
        <v>0</v>
      </c>
      <c r="BE121" s="48">
        <f>BF121+BG121</f>
        <v>0</v>
      </c>
      <c r="BF121" s="93">
        <f>+AK121+AR121+AY121</f>
        <v>0</v>
      </c>
      <c r="BG121" s="93">
        <f>+AL121+AS121+AZ121</f>
        <v>0</v>
      </c>
      <c r="BH121" s="48">
        <f>+BI121+BL121</f>
        <v>0</v>
      </c>
      <c r="BI121" s="48">
        <f>BJ121+BK121</f>
        <v>0</v>
      </c>
      <c r="BJ121" s="93">
        <v>0</v>
      </c>
      <c r="BK121" s="93">
        <v>0</v>
      </c>
      <c r="BL121" s="48">
        <f>BM121+BN121</f>
        <v>0</v>
      </c>
      <c r="BM121" s="93">
        <v>0</v>
      </c>
      <c r="BN121" s="93">
        <v>0</v>
      </c>
      <c r="BO121" s="48">
        <f>+BP121+BS121</f>
        <v>0</v>
      </c>
      <c r="BP121" s="48">
        <f>BQ121+BR121</f>
        <v>0</v>
      </c>
      <c r="BQ121" s="93">
        <v>0</v>
      </c>
      <c r="BR121" s="93">
        <v>0</v>
      </c>
      <c r="BS121" s="48">
        <f>BT121+BU121</f>
        <v>0</v>
      </c>
      <c r="BT121" s="93">
        <v>0</v>
      </c>
      <c r="BU121" s="93">
        <v>0</v>
      </c>
      <c r="BV121" s="48">
        <f>+BW121+BZ121</f>
        <v>0</v>
      </c>
      <c r="BW121" s="48">
        <f>BX121+BY121</f>
        <v>0</v>
      </c>
      <c r="BX121" s="93">
        <v>0</v>
      </c>
      <c r="BY121" s="93">
        <v>0</v>
      </c>
      <c r="BZ121" s="48">
        <f>CA121+CB121</f>
        <v>0</v>
      </c>
      <c r="CA121" s="93">
        <v>0</v>
      </c>
      <c r="CB121" s="93">
        <v>0</v>
      </c>
      <c r="CC121" s="48">
        <f>+CD121+CG121</f>
        <v>0</v>
      </c>
      <c r="CD121" s="48">
        <f>CE121+CF121</f>
        <v>0</v>
      </c>
      <c r="CE121" s="93">
        <f>+BJ121+BQ121+BX121</f>
        <v>0</v>
      </c>
      <c r="CF121" s="93">
        <f>+BK121+BR121+BY121</f>
        <v>0</v>
      </c>
      <c r="CG121" s="48">
        <f>CH121+CI121</f>
        <v>0</v>
      </c>
      <c r="CH121" s="93">
        <f>+BM121+BT121+CA121</f>
        <v>0</v>
      </c>
      <c r="CI121" s="93">
        <f>+BN121+BU121+CB121</f>
        <v>0</v>
      </c>
      <c r="CJ121" s="48">
        <f>+CK121+CN121</f>
        <v>0</v>
      </c>
      <c r="CK121" s="48">
        <f>CL121+CM121</f>
        <v>0</v>
      </c>
      <c r="CL121" s="93">
        <v>0</v>
      </c>
      <c r="CM121" s="93">
        <v>0</v>
      </c>
      <c r="CN121" s="48">
        <f>CO121+CP121</f>
        <v>0</v>
      </c>
      <c r="CO121" s="93">
        <v>0</v>
      </c>
      <c r="CP121" s="93">
        <v>0</v>
      </c>
      <c r="CQ121" s="48">
        <f>+CR121+CU121</f>
        <v>0</v>
      </c>
      <c r="CR121" s="48">
        <f>CS121+CT121</f>
        <v>0</v>
      </c>
      <c r="CS121" s="93">
        <v>0</v>
      </c>
      <c r="CT121" s="93">
        <v>0</v>
      </c>
      <c r="CU121" s="48">
        <f>CV121+CW121</f>
        <v>0</v>
      </c>
      <c r="CV121" s="93">
        <v>0</v>
      </c>
      <c r="CW121" s="93">
        <v>0</v>
      </c>
      <c r="CX121" s="48">
        <f>+CY121+DB121</f>
        <v>0</v>
      </c>
      <c r="CY121" s="48">
        <f>CZ121+DA121</f>
        <v>0</v>
      </c>
      <c r="CZ121" s="93">
        <v>0</v>
      </c>
      <c r="DA121" s="93">
        <v>0</v>
      </c>
      <c r="DB121" s="48">
        <f>DC121+DD121</f>
        <v>0</v>
      </c>
      <c r="DC121" s="93">
        <v>0</v>
      </c>
      <c r="DD121" s="93">
        <v>0</v>
      </c>
      <c r="DE121" s="48">
        <f>+DF121+DI121</f>
        <v>0</v>
      </c>
      <c r="DF121" s="48">
        <f>DG121+DH121</f>
        <v>0</v>
      </c>
      <c r="DG121" s="93">
        <f>+CL121+CS121+CZ121</f>
        <v>0</v>
      </c>
      <c r="DH121" s="93">
        <f>+CM121+CT121+DA121</f>
        <v>0</v>
      </c>
      <c r="DI121" s="48">
        <f>DJ121+DK121</f>
        <v>0</v>
      </c>
      <c r="DJ121" s="93">
        <f>+CO121+CV121+DC121</f>
        <v>0</v>
      </c>
      <c r="DK121" s="93">
        <f>+CP121+CW121+DD121</f>
        <v>0</v>
      </c>
      <c r="DL121" s="48">
        <f>+DM121+DP121</f>
        <v>0</v>
      </c>
      <c r="DM121" s="48">
        <f>DN121+DO121</f>
        <v>0</v>
      </c>
      <c r="DN121" s="93">
        <f>AA121+BC121+CE121+DG121</f>
        <v>0</v>
      </c>
      <c r="DO121" s="93">
        <f>AB121+BD121+CF121+DH121</f>
        <v>0</v>
      </c>
      <c r="DP121" s="48">
        <f>DQ121+DR121</f>
        <v>0</v>
      </c>
      <c r="DQ121" s="93">
        <f>AD121+BF121+CH121+DJ121</f>
        <v>0</v>
      </c>
      <c r="DR121" s="93">
        <f>AE121+BG121+CI121+DK121</f>
        <v>0</v>
      </c>
    </row>
    <row r="122" spans="1:122" s="3" customFormat="1" ht="15" customHeight="1" x14ac:dyDescent="0.25">
      <c r="A122" s="52"/>
      <c r="B122" s="50"/>
      <c r="C122" s="51" t="s">
        <v>106</v>
      </c>
      <c r="D122" s="48">
        <f>E122+H122</f>
        <v>25626.122000000003</v>
      </c>
      <c r="E122" s="48">
        <f>SUM(F122:G122)</f>
        <v>25626.122000000003</v>
      </c>
      <c r="F122" s="48">
        <f>SUM(F123:F125)</f>
        <v>22427.812000000002</v>
      </c>
      <c r="G122" s="48">
        <f>SUM(G123:G125)</f>
        <v>3198.3100000000004</v>
      </c>
      <c r="H122" s="48">
        <f>SUM(I122:J122)</f>
        <v>0</v>
      </c>
      <c r="I122" s="48">
        <f>SUM(I123:I125)</f>
        <v>0</v>
      </c>
      <c r="J122" s="48">
        <f>SUM(J123:J125)</f>
        <v>0</v>
      </c>
      <c r="K122" s="48">
        <f t="shared" ref="K122" si="1786">L122+O122</f>
        <v>25587.102999999999</v>
      </c>
      <c r="L122" s="48">
        <f t="shared" ref="L122" si="1787">SUM(M122:N122)</f>
        <v>25587.102999999999</v>
      </c>
      <c r="M122" s="48">
        <f t="shared" ref="M122:N122" si="1788">SUM(M123:M125)</f>
        <v>22640.163</v>
      </c>
      <c r="N122" s="48">
        <f t="shared" si="1788"/>
        <v>2946.94</v>
      </c>
      <c r="O122" s="48">
        <f t="shared" ref="O122" si="1789">SUM(P122:Q122)</f>
        <v>0</v>
      </c>
      <c r="P122" s="48">
        <f t="shared" ref="P122:Q122" si="1790">SUM(P123:P125)</f>
        <v>0</v>
      </c>
      <c r="Q122" s="48">
        <f t="shared" si="1790"/>
        <v>0</v>
      </c>
      <c r="R122" s="48">
        <f t="shared" ref="R122" si="1791">S122+V122</f>
        <v>32700.565999999999</v>
      </c>
      <c r="S122" s="48">
        <f t="shared" ref="S122" si="1792">SUM(T122:U122)</f>
        <v>32700.565999999999</v>
      </c>
      <c r="T122" s="48">
        <f t="shared" ref="T122:U122" si="1793">SUM(T123:T125)</f>
        <v>28488.076000000001</v>
      </c>
      <c r="U122" s="48">
        <f t="shared" si="1793"/>
        <v>4212.49</v>
      </c>
      <c r="V122" s="48">
        <f t="shared" ref="V122" si="1794">SUM(W122:X122)</f>
        <v>0</v>
      </c>
      <c r="W122" s="48">
        <f t="shared" ref="W122:X122" si="1795">SUM(W123:W125)</f>
        <v>0</v>
      </c>
      <c r="X122" s="48">
        <f t="shared" si="1795"/>
        <v>0</v>
      </c>
      <c r="Y122" s="48">
        <f t="shared" ref="Y122" si="1796">Z122+AC122</f>
        <v>83913.791000000012</v>
      </c>
      <c r="Z122" s="48">
        <f t="shared" ref="Z122" si="1797">SUM(AA122:AB122)</f>
        <v>83913.791000000012</v>
      </c>
      <c r="AA122" s="48">
        <f t="shared" ref="AA122:AB122" si="1798">SUM(AA123:AA125)</f>
        <v>73556.051000000007</v>
      </c>
      <c r="AB122" s="48">
        <f t="shared" si="1798"/>
        <v>10357.740000000002</v>
      </c>
      <c r="AC122" s="48">
        <f t="shared" ref="AC122" si="1799">SUM(AD122:AE122)</f>
        <v>0</v>
      </c>
      <c r="AD122" s="48">
        <f t="shared" ref="AD122:AE122" si="1800">SUM(AD123:AD125)</f>
        <v>0</v>
      </c>
      <c r="AE122" s="48">
        <f t="shared" si="1800"/>
        <v>0</v>
      </c>
      <c r="AF122" s="48">
        <f t="shared" ref="AF122" si="1801">AG122+AJ122</f>
        <v>26287.380000000005</v>
      </c>
      <c r="AG122" s="48">
        <f t="shared" ref="AG122" si="1802">SUM(AH122:AI122)</f>
        <v>26287.380000000005</v>
      </c>
      <c r="AH122" s="48">
        <f t="shared" ref="AH122:AI122" si="1803">SUM(AH123:AH125)</f>
        <v>22785.800000000003</v>
      </c>
      <c r="AI122" s="48">
        <f t="shared" si="1803"/>
        <v>3501.58</v>
      </c>
      <c r="AJ122" s="48">
        <f t="shared" ref="AJ122" si="1804">SUM(AK122:AL122)</f>
        <v>0</v>
      </c>
      <c r="AK122" s="48">
        <f t="shared" ref="AK122:AL122" si="1805">SUM(AK123:AK125)</f>
        <v>0</v>
      </c>
      <c r="AL122" s="48">
        <f t="shared" si="1805"/>
        <v>0</v>
      </c>
      <c r="AM122" s="48">
        <f t="shared" ref="AM122" si="1806">AN122+AQ122</f>
        <v>26271.169000000002</v>
      </c>
      <c r="AN122" s="48">
        <f t="shared" ref="AN122" si="1807">SUM(AO122:AP122)</f>
        <v>26271.169000000002</v>
      </c>
      <c r="AO122" s="48">
        <f t="shared" ref="AO122:AP122" si="1808">SUM(AO123:AO125)</f>
        <v>22948.569000000003</v>
      </c>
      <c r="AP122" s="48">
        <f t="shared" si="1808"/>
        <v>3322.6000000000004</v>
      </c>
      <c r="AQ122" s="48">
        <f t="shared" ref="AQ122" si="1809">SUM(AR122:AS122)</f>
        <v>0</v>
      </c>
      <c r="AR122" s="48">
        <f t="shared" ref="AR122:AS122" si="1810">SUM(AR123:AR125)</f>
        <v>0</v>
      </c>
      <c r="AS122" s="48">
        <f t="shared" si="1810"/>
        <v>0</v>
      </c>
      <c r="AT122" s="48">
        <f t="shared" ref="AT122" si="1811">AU122+AX122</f>
        <v>25012.57</v>
      </c>
      <c r="AU122" s="48">
        <f t="shared" ref="AU122" si="1812">SUM(AV122:AW122)</f>
        <v>25012.57</v>
      </c>
      <c r="AV122" s="48">
        <f t="shared" ref="AV122:AW122" si="1813">SUM(AV123:AV125)</f>
        <v>20548.79</v>
      </c>
      <c r="AW122" s="48">
        <f t="shared" si="1813"/>
        <v>4463.78</v>
      </c>
      <c r="AX122" s="48">
        <f>SUM(AY122:AZ122)</f>
        <v>0</v>
      </c>
      <c r="AY122" s="48">
        <f t="shared" ref="AY122:AZ122" si="1814">SUM(AY123:AY125)</f>
        <v>0</v>
      </c>
      <c r="AZ122" s="48">
        <f t="shared" si="1814"/>
        <v>0</v>
      </c>
      <c r="BA122" s="48">
        <f t="shared" ref="BA122" si="1815">BB122+BE122</f>
        <v>77571.119000000006</v>
      </c>
      <c r="BB122" s="48">
        <f t="shared" ref="BB122" si="1816">SUM(BC122:BD122)</f>
        <v>77571.119000000006</v>
      </c>
      <c r="BC122" s="48">
        <f t="shared" ref="BC122:BD122" si="1817">SUM(BC123:BC125)</f>
        <v>66283.159</v>
      </c>
      <c r="BD122" s="48">
        <f t="shared" si="1817"/>
        <v>11287.96</v>
      </c>
      <c r="BE122" s="48">
        <f t="shared" ref="BE122" si="1818">SUM(BF122:BG122)</f>
        <v>0</v>
      </c>
      <c r="BF122" s="48">
        <f t="shared" ref="BF122:BG122" si="1819">SUM(BF123:BF125)</f>
        <v>0</v>
      </c>
      <c r="BG122" s="48">
        <f t="shared" si="1819"/>
        <v>0</v>
      </c>
      <c r="BH122" s="48">
        <f t="shared" ref="BH122" si="1820">BI122+BL122</f>
        <v>24438.875499999998</v>
      </c>
      <c r="BI122" s="48">
        <f t="shared" ref="BI122" si="1821">SUM(BJ122:BK122)</f>
        <v>24438.875499999998</v>
      </c>
      <c r="BJ122" s="48">
        <f t="shared" ref="BJ122:BK122" si="1822">SUM(BJ123:BJ125)</f>
        <v>21220.515499999998</v>
      </c>
      <c r="BK122" s="48">
        <f t="shared" si="1822"/>
        <v>3218.3599999999997</v>
      </c>
      <c r="BL122" s="48">
        <f t="shared" ref="BL122" si="1823">SUM(BM122:BN122)</f>
        <v>0</v>
      </c>
      <c r="BM122" s="48">
        <f t="shared" ref="BM122:BN122" si="1824">SUM(BM123:BM125)</f>
        <v>0</v>
      </c>
      <c r="BN122" s="48">
        <f t="shared" si="1824"/>
        <v>0</v>
      </c>
      <c r="BO122" s="48">
        <f t="shared" ref="BO122" si="1825">BP122+BS122</f>
        <v>25079.896000000001</v>
      </c>
      <c r="BP122" s="48">
        <f t="shared" ref="BP122" si="1826">SUM(BQ122:BR122)</f>
        <v>25079.896000000001</v>
      </c>
      <c r="BQ122" s="48">
        <f t="shared" ref="BQ122:BR122" si="1827">SUM(BQ123:BQ125)</f>
        <v>21756.651000000002</v>
      </c>
      <c r="BR122" s="48">
        <f t="shared" si="1827"/>
        <v>3323.2449999999999</v>
      </c>
      <c r="BS122" s="48">
        <f t="shared" ref="BS122" si="1828">SUM(BT122:BU122)</f>
        <v>0</v>
      </c>
      <c r="BT122" s="48">
        <f t="shared" ref="BT122:BU122" si="1829">SUM(BT123:BT125)</f>
        <v>0</v>
      </c>
      <c r="BU122" s="48">
        <f t="shared" si="1829"/>
        <v>0</v>
      </c>
      <c r="BV122" s="48">
        <f t="shared" ref="BV122" si="1830">BW122+BZ122</f>
        <v>25156.789999999994</v>
      </c>
      <c r="BW122" s="48">
        <f t="shared" ref="BW122" si="1831">SUM(BX122:BY122)</f>
        <v>25156.789999999994</v>
      </c>
      <c r="BX122" s="48">
        <f t="shared" ref="BX122:BY122" si="1832">SUM(BX123:BX125)</f>
        <v>21673.369999999995</v>
      </c>
      <c r="BY122" s="48">
        <f t="shared" si="1832"/>
        <v>3483.42</v>
      </c>
      <c r="BZ122" s="48">
        <f t="shared" ref="BZ122" si="1833">SUM(CA122:CB122)</f>
        <v>0</v>
      </c>
      <c r="CA122" s="48">
        <f t="shared" ref="CA122:CB122" si="1834">SUM(CA123:CA125)</f>
        <v>0</v>
      </c>
      <c r="CB122" s="48">
        <f t="shared" si="1834"/>
        <v>0</v>
      </c>
      <c r="CC122" s="48">
        <f t="shared" ref="CC122" si="1835">CD122+CG122</f>
        <v>74675.561499999996</v>
      </c>
      <c r="CD122" s="48">
        <f t="shared" ref="CD122" si="1836">SUM(CE122:CF122)</f>
        <v>74675.561499999996</v>
      </c>
      <c r="CE122" s="48">
        <f t="shared" ref="CE122:CF122" si="1837">SUM(CE123:CE125)</f>
        <v>64650.536499999995</v>
      </c>
      <c r="CF122" s="48">
        <f t="shared" si="1837"/>
        <v>10025.025000000001</v>
      </c>
      <c r="CG122" s="48">
        <f t="shared" ref="CG122" si="1838">SUM(CH122:CI122)</f>
        <v>0</v>
      </c>
      <c r="CH122" s="48">
        <f t="shared" ref="CH122:CI122" si="1839">SUM(CH123:CH125)</f>
        <v>0</v>
      </c>
      <c r="CI122" s="48">
        <f t="shared" si="1839"/>
        <v>0</v>
      </c>
      <c r="CJ122" s="48">
        <f t="shared" ref="CJ122" si="1840">CK122+CN122</f>
        <v>29952.152999999998</v>
      </c>
      <c r="CK122" s="48">
        <f t="shared" ref="CK122" si="1841">SUM(CL122:CM122)</f>
        <v>29952.152999999998</v>
      </c>
      <c r="CL122" s="48">
        <f t="shared" ref="CL122:CM122" si="1842">SUM(CL123:CL125)</f>
        <v>26098.882999999998</v>
      </c>
      <c r="CM122" s="48">
        <f t="shared" si="1842"/>
        <v>3853.2700000000009</v>
      </c>
      <c r="CN122" s="48">
        <f t="shared" ref="CN122" si="1843">SUM(CO122:CP122)</f>
        <v>0</v>
      </c>
      <c r="CO122" s="48">
        <f t="shared" ref="CO122:CP122" si="1844">SUM(CO123:CO125)</f>
        <v>0</v>
      </c>
      <c r="CP122" s="48">
        <f t="shared" si="1844"/>
        <v>0</v>
      </c>
      <c r="CQ122" s="48">
        <f t="shared" ref="CQ122" si="1845">CR122+CU122</f>
        <v>21588.97</v>
      </c>
      <c r="CR122" s="48">
        <f t="shared" ref="CR122" si="1846">SUM(CS122:CT122)</f>
        <v>21588.97</v>
      </c>
      <c r="CS122" s="48">
        <f t="shared" ref="CS122:CT122" si="1847">SUM(CS123:CS125)</f>
        <v>18648.96</v>
      </c>
      <c r="CT122" s="48">
        <f t="shared" si="1847"/>
        <v>2940.01</v>
      </c>
      <c r="CU122" s="48">
        <f t="shared" ref="CU122" si="1848">SUM(CV122:CW122)</f>
        <v>0</v>
      </c>
      <c r="CV122" s="48">
        <f t="shared" ref="CV122:CW122" si="1849">SUM(CV123:CV125)</f>
        <v>0</v>
      </c>
      <c r="CW122" s="48">
        <f t="shared" si="1849"/>
        <v>0</v>
      </c>
      <c r="CX122" s="48">
        <f t="shared" ref="CX122" si="1850">CY122+DB122</f>
        <v>24895.279999999999</v>
      </c>
      <c r="CY122" s="48">
        <f t="shared" ref="CY122" si="1851">SUM(CZ122:DA122)</f>
        <v>24895.279999999999</v>
      </c>
      <c r="CZ122" s="48">
        <f t="shared" ref="CZ122:DA122" si="1852">SUM(CZ123:CZ125)</f>
        <v>21896.699999999997</v>
      </c>
      <c r="DA122" s="48">
        <f t="shared" si="1852"/>
        <v>2998.58</v>
      </c>
      <c r="DB122" s="48">
        <f t="shared" ref="DB122" si="1853">SUM(DC122:DD122)</f>
        <v>0</v>
      </c>
      <c r="DC122" s="48">
        <f t="shared" ref="DC122:DD122" si="1854">SUM(DC123:DC125)</f>
        <v>0</v>
      </c>
      <c r="DD122" s="48">
        <f t="shared" si="1854"/>
        <v>0</v>
      </c>
      <c r="DE122" s="48">
        <f t="shared" ref="DE122" si="1855">DF122+DI122</f>
        <v>76436.402999999991</v>
      </c>
      <c r="DF122" s="48">
        <f t="shared" ref="DF122" si="1856">SUM(DG122:DH122)</f>
        <v>76436.402999999991</v>
      </c>
      <c r="DG122" s="48">
        <f t="shared" ref="DG122:DH122" si="1857">SUM(DG123:DG125)</f>
        <v>66644.542999999991</v>
      </c>
      <c r="DH122" s="48">
        <f t="shared" si="1857"/>
        <v>9791.86</v>
      </c>
      <c r="DI122" s="48">
        <f t="shared" ref="DI122" si="1858">SUM(DJ122:DK122)</f>
        <v>0</v>
      </c>
      <c r="DJ122" s="48">
        <f t="shared" ref="DJ122:DK122" si="1859">SUM(DJ123:DJ125)</f>
        <v>0</v>
      </c>
      <c r="DK122" s="48">
        <f t="shared" si="1859"/>
        <v>0</v>
      </c>
      <c r="DL122" s="48">
        <f t="shared" ref="DL122" si="1860">DM122+DP122</f>
        <v>312596.87449999998</v>
      </c>
      <c r="DM122" s="48">
        <f t="shared" ref="DM122" si="1861">SUM(DN122:DO122)</f>
        <v>312596.87449999998</v>
      </c>
      <c r="DN122" s="48">
        <f t="shared" ref="DN122:DO122" si="1862">SUM(DN123:DN125)</f>
        <v>271134.28949999996</v>
      </c>
      <c r="DO122" s="48">
        <f t="shared" si="1862"/>
        <v>41462.585000000006</v>
      </c>
      <c r="DP122" s="48">
        <f t="shared" ref="DP122" si="1863">SUM(DQ122:DR122)</f>
        <v>0</v>
      </c>
      <c r="DQ122" s="48">
        <f t="shared" ref="DQ122:DR122" si="1864">SUM(DQ123:DQ125)</f>
        <v>0</v>
      </c>
      <c r="DR122" s="48">
        <f t="shared" si="1864"/>
        <v>0</v>
      </c>
    </row>
    <row r="123" spans="1:122" s="3" customFormat="1" ht="15" customHeight="1" x14ac:dyDescent="0.25">
      <c r="A123" s="52"/>
      <c r="B123" s="50"/>
      <c r="C123" s="54" t="s">
        <v>107</v>
      </c>
      <c r="D123" s="48">
        <f>+E123+H123</f>
        <v>12229.380000000001</v>
      </c>
      <c r="E123" s="48">
        <f>F123+G123</f>
        <v>12229.380000000001</v>
      </c>
      <c r="F123" s="93">
        <v>10627.85</v>
      </c>
      <c r="G123" s="93">
        <v>1601.53</v>
      </c>
      <c r="H123" s="48">
        <f>I123+J123</f>
        <v>0</v>
      </c>
      <c r="I123" s="93">
        <v>0</v>
      </c>
      <c r="J123" s="93">
        <v>0</v>
      </c>
      <c r="K123" s="48">
        <f>+L123+O123</f>
        <v>13134.090000000002</v>
      </c>
      <c r="L123" s="48">
        <f>M123+N123</f>
        <v>13134.090000000002</v>
      </c>
      <c r="M123" s="93">
        <v>11830.840000000002</v>
      </c>
      <c r="N123" s="93">
        <v>1303.25</v>
      </c>
      <c r="O123" s="48">
        <f>P123+Q123</f>
        <v>0</v>
      </c>
      <c r="P123" s="93">
        <v>0</v>
      </c>
      <c r="Q123" s="93">
        <v>0</v>
      </c>
      <c r="R123" s="48">
        <f>+S123+V123</f>
        <v>16636.7</v>
      </c>
      <c r="S123" s="48">
        <f>T123+U123</f>
        <v>16636.7</v>
      </c>
      <c r="T123" s="93">
        <v>14448.86</v>
      </c>
      <c r="U123" s="93">
        <v>2187.84</v>
      </c>
      <c r="V123" s="48">
        <f>W123+X123</f>
        <v>0</v>
      </c>
      <c r="W123" s="93">
        <v>0</v>
      </c>
      <c r="X123" s="93">
        <v>0</v>
      </c>
      <c r="Y123" s="48">
        <f>+Z123+AC123</f>
        <v>42000.170000000006</v>
      </c>
      <c r="Z123" s="48">
        <f>AA123+AB123</f>
        <v>42000.170000000006</v>
      </c>
      <c r="AA123" s="93">
        <f t="shared" ref="AA123:AB125" si="1865">+F123+M123+T123</f>
        <v>36907.550000000003</v>
      </c>
      <c r="AB123" s="93">
        <f t="shared" si="1865"/>
        <v>5092.62</v>
      </c>
      <c r="AC123" s="48">
        <f>AD123+AE123</f>
        <v>0</v>
      </c>
      <c r="AD123" s="93">
        <f t="shared" ref="AD123:AE125" si="1866">+I123+P123+W123</f>
        <v>0</v>
      </c>
      <c r="AE123" s="93">
        <f t="shared" si="1866"/>
        <v>0</v>
      </c>
      <c r="AF123" s="48">
        <f>+AG123+AJ123</f>
        <v>10813.84</v>
      </c>
      <c r="AG123" s="48">
        <f>AH123+AI123</f>
        <v>10813.84</v>
      </c>
      <c r="AH123" s="93">
        <v>9037.34</v>
      </c>
      <c r="AI123" s="93">
        <v>1776.5</v>
      </c>
      <c r="AJ123" s="48">
        <f>AK123+AL123</f>
        <v>0</v>
      </c>
      <c r="AK123" s="93">
        <v>0</v>
      </c>
      <c r="AL123" s="93">
        <v>0</v>
      </c>
      <c r="AM123" s="48">
        <f>+AN123+AQ123</f>
        <v>11655.360000000002</v>
      </c>
      <c r="AN123" s="48">
        <f>AO123+AP123</f>
        <v>11655.360000000002</v>
      </c>
      <c r="AO123" s="93">
        <v>10176.010000000002</v>
      </c>
      <c r="AP123" s="93">
        <v>1479.3500000000001</v>
      </c>
      <c r="AQ123" s="48">
        <f>AR123+AS123</f>
        <v>0</v>
      </c>
      <c r="AR123" s="93">
        <v>0</v>
      </c>
      <c r="AS123" s="93">
        <v>0</v>
      </c>
      <c r="AT123" s="48">
        <f>+AU123+AX123</f>
        <v>14485.77</v>
      </c>
      <c r="AU123" s="48">
        <f>AV123+AW123</f>
        <v>14485.77</v>
      </c>
      <c r="AV123" s="93">
        <v>12551.01</v>
      </c>
      <c r="AW123" s="93">
        <v>1934.7600000000004</v>
      </c>
      <c r="AX123" s="48">
        <f>AY123+AZ123</f>
        <v>0</v>
      </c>
      <c r="AY123" s="93">
        <v>0</v>
      </c>
      <c r="AZ123" s="93">
        <v>0</v>
      </c>
      <c r="BA123" s="48">
        <f>+BB123+BE123</f>
        <v>36954.97</v>
      </c>
      <c r="BB123" s="48">
        <f>BC123+BD123</f>
        <v>36954.97</v>
      </c>
      <c r="BC123" s="93">
        <f t="shared" ref="BC123:BD125" si="1867">+AH123+AO123+AV123</f>
        <v>31764.36</v>
      </c>
      <c r="BD123" s="93">
        <f t="shared" si="1867"/>
        <v>5190.6100000000006</v>
      </c>
      <c r="BE123" s="48">
        <f>BF123+BG123</f>
        <v>0</v>
      </c>
      <c r="BF123" s="93">
        <f t="shared" ref="BF123:BG125" si="1868">+AK123+AR123+AY123</f>
        <v>0</v>
      </c>
      <c r="BG123" s="93">
        <f t="shared" si="1868"/>
        <v>0</v>
      </c>
      <c r="BH123" s="48">
        <f>+BI123+BL123</f>
        <v>11783.36</v>
      </c>
      <c r="BI123" s="48">
        <f>BJ123+BK123</f>
        <v>11783.36</v>
      </c>
      <c r="BJ123" s="93">
        <v>10371.5</v>
      </c>
      <c r="BK123" s="93">
        <v>1411.8600000000001</v>
      </c>
      <c r="BL123" s="48">
        <f>BM123+BN123</f>
        <v>0</v>
      </c>
      <c r="BM123" s="93">
        <v>0</v>
      </c>
      <c r="BN123" s="93">
        <v>0</v>
      </c>
      <c r="BO123" s="48">
        <f>+BP123+BS123</f>
        <v>11007.260000000002</v>
      </c>
      <c r="BP123" s="48">
        <f>BQ123+BR123</f>
        <v>11007.260000000002</v>
      </c>
      <c r="BQ123" s="93">
        <v>9669.9300000000021</v>
      </c>
      <c r="BR123" s="93">
        <v>1337.33</v>
      </c>
      <c r="BS123" s="48">
        <f>BT123+BU123</f>
        <v>0</v>
      </c>
      <c r="BT123" s="93">
        <v>0</v>
      </c>
      <c r="BU123" s="93">
        <v>0</v>
      </c>
      <c r="BV123" s="48">
        <f>+BW123+BZ123</f>
        <v>13376.63</v>
      </c>
      <c r="BW123" s="48">
        <f>BX123+BY123</f>
        <v>13376.63</v>
      </c>
      <c r="BX123" s="93">
        <v>12026.519999999999</v>
      </c>
      <c r="BY123" s="93">
        <v>1350.11</v>
      </c>
      <c r="BZ123" s="48">
        <f>CA123+CB123</f>
        <v>0</v>
      </c>
      <c r="CA123" s="93">
        <v>0</v>
      </c>
      <c r="CB123" s="93">
        <v>0</v>
      </c>
      <c r="CC123" s="48">
        <f>+CD123+CG123</f>
        <v>36167.25</v>
      </c>
      <c r="CD123" s="48">
        <f>CE123+CF123</f>
        <v>36167.25</v>
      </c>
      <c r="CE123" s="93">
        <f t="shared" ref="CE123:CF125" si="1869">+BJ123+BQ123+BX123</f>
        <v>32067.949999999997</v>
      </c>
      <c r="CF123" s="93">
        <f t="shared" si="1869"/>
        <v>4099.3</v>
      </c>
      <c r="CG123" s="48">
        <f>CH123+CI123</f>
        <v>0</v>
      </c>
      <c r="CH123" s="93">
        <f t="shared" ref="CH123:CI125" si="1870">+BM123+BT123+CA123</f>
        <v>0</v>
      </c>
      <c r="CI123" s="93">
        <f t="shared" si="1870"/>
        <v>0</v>
      </c>
      <c r="CJ123" s="48">
        <f>+CK123+CN123</f>
        <v>12665.58</v>
      </c>
      <c r="CK123" s="48">
        <f>CL123+CM123</f>
        <v>12665.58</v>
      </c>
      <c r="CL123" s="93">
        <v>11408.73</v>
      </c>
      <c r="CM123" s="93">
        <v>1256.8500000000004</v>
      </c>
      <c r="CN123" s="48">
        <f>CO123+CP123</f>
        <v>0</v>
      </c>
      <c r="CO123" s="93">
        <v>0</v>
      </c>
      <c r="CP123" s="93">
        <v>0</v>
      </c>
      <c r="CQ123" s="48">
        <f>+CR123+CU123</f>
        <v>12889.009999999998</v>
      </c>
      <c r="CR123" s="48">
        <f>CS123+CT123</f>
        <v>12889.009999999998</v>
      </c>
      <c r="CS123" s="93">
        <v>11880.409999999998</v>
      </c>
      <c r="CT123" s="93">
        <v>1008.6</v>
      </c>
      <c r="CU123" s="48">
        <f>CV123+CW123</f>
        <v>0</v>
      </c>
      <c r="CV123" s="93">
        <v>0</v>
      </c>
      <c r="CW123" s="93">
        <v>0</v>
      </c>
      <c r="CX123" s="48">
        <f>+CY123+DB123</f>
        <v>12547.380000000001</v>
      </c>
      <c r="CY123" s="48">
        <f>CZ123+DA123</f>
        <v>12547.380000000001</v>
      </c>
      <c r="CZ123" s="93">
        <v>11390.09</v>
      </c>
      <c r="DA123" s="93">
        <v>1157.29</v>
      </c>
      <c r="DB123" s="48">
        <f>DC123+DD123</f>
        <v>0</v>
      </c>
      <c r="DC123" s="93">
        <v>0</v>
      </c>
      <c r="DD123" s="93">
        <v>0</v>
      </c>
      <c r="DE123" s="48">
        <f>+DF123+DI123</f>
        <v>38101.969999999994</v>
      </c>
      <c r="DF123" s="48">
        <f>DG123+DH123</f>
        <v>38101.969999999994</v>
      </c>
      <c r="DG123" s="93">
        <f t="shared" ref="DG123:DH125" si="1871">+CL123+CS123+CZ123</f>
        <v>34679.229999999996</v>
      </c>
      <c r="DH123" s="93">
        <f t="shared" si="1871"/>
        <v>3422.7400000000002</v>
      </c>
      <c r="DI123" s="48">
        <f>DJ123+DK123</f>
        <v>0</v>
      </c>
      <c r="DJ123" s="93">
        <f t="shared" ref="DJ123:DK125" si="1872">+CO123+CV123+DC123</f>
        <v>0</v>
      </c>
      <c r="DK123" s="93">
        <f t="shared" si="1872"/>
        <v>0</v>
      </c>
      <c r="DL123" s="48">
        <f>+DM123+DP123</f>
        <v>153224.35999999999</v>
      </c>
      <c r="DM123" s="48">
        <f>DN123+DO123</f>
        <v>153224.35999999999</v>
      </c>
      <c r="DN123" s="93">
        <f t="shared" ref="DN123:DO125" si="1873">AA123+BC123+CE123+DG123</f>
        <v>135419.09</v>
      </c>
      <c r="DO123" s="93">
        <f t="shared" si="1873"/>
        <v>17805.27</v>
      </c>
      <c r="DP123" s="48">
        <f>DQ123+DR123</f>
        <v>0</v>
      </c>
      <c r="DQ123" s="93">
        <f t="shared" ref="DQ123:DR125" si="1874">AD123+BF123+CH123+DJ123</f>
        <v>0</v>
      </c>
      <c r="DR123" s="93">
        <f t="shared" si="1874"/>
        <v>0</v>
      </c>
    </row>
    <row r="124" spans="1:122" s="3" customFormat="1" ht="15" customHeight="1" x14ac:dyDescent="0.25">
      <c r="A124" s="52"/>
      <c r="B124" s="50"/>
      <c r="C124" s="54" t="s">
        <v>108</v>
      </c>
      <c r="D124" s="48">
        <f>+E124+H124</f>
        <v>13396.742000000002</v>
      </c>
      <c r="E124" s="48">
        <f>F124+G124</f>
        <v>13396.742000000002</v>
      </c>
      <c r="F124" s="93">
        <v>11799.962000000001</v>
      </c>
      <c r="G124" s="93">
        <v>1596.7800000000002</v>
      </c>
      <c r="H124" s="48">
        <f>I124+J124</f>
        <v>0</v>
      </c>
      <c r="I124" s="93">
        <v>0</v>
      </c>
      <c r="J124" s="93">
        <v>0</v>
      </c>
      <c r="K124" s="48">
        <f>+L124+O124</f>
        <v>12453.012999999999</v>
      </c>
      <c r="L124" s="48">
        <f>M124+N124</f>
        <v>12453.012999999999</v>
      </c>
      <c r="M124" s="93">
        <v>10809.322999999999</v>
      </c>
      <c r="N124" s="93">
        <v>1643.69</v>
      </c>
      <c r="O124" s="48">
        <f>P124+Q124</f>
        <v>0</v>
      </c>
      <c r="P124" s="93">
        <v>0</v>
      </c>
      <c r="Q124" s="93">
        <v>0</v>
      </c>
      <c r="R124" s="48">
        <f>+S124+V124</f>
        <v>16063.866000000002</v>
      </c>
      <c r="S124" s="48">
        <f>T124+U124</f>
        <v>16063.866000000002</v>
      </c>
      <c r="T124" s="93">
        <v>14039.216000000002</v>
      </c>
      <c r="U124" s="93">
        <v>2024.65</v>
      </c>
      <c r="V124" s="48">
        <f>W124+X124</f>
        <v>0</v>
      </c>
      <c r="W124" s="93">
        <v>0</v>
      </c>
      <c r="X124" s="93">
        <v>0</v>
      </c>
      <c r="Y124" s="48">
        <f>+Z124+AC124</f>
        <v>41913.621000000006</v>
      </c>
      <c r="Z124" s="48">
        <f>AA124+AB124</f>
        <v>41913.621000000006</v>
      </c>
      <c r="AA124" s="93">
        <f t="shared" si="1865"/>
        <v>36648.501000000004</v>
      </c>
      <c r="AB124" s="93">
        <f t="shared" si="1865"/>
        <v>5265.1200000000008</v>
      </c>
      <c r="AC124" s="48">
        <f>AD124+AE124</f>
        <v>0</v>
      </c>
      <c r="AD124" s="93">
        <f t="shared" si="1866"/>
        <v>0</v>
      </c>
      <c r="AE124" s="93">
        <f t="shared" si="1866"/>
        <v>0</v>
      </c>
      <c r="AF124" s="48">
        <f>+AG124+AJ124</f>
        <v>15473.54</v>
      </c>
      <c r="AG124" s="48">
        <f>AH124+AI124</f>
        <v>15473.54</v>
      </c>
      <c r="AH124" s="93">
        <v>13748.460000000001</v>
      </c>
      <c r="AI124" s="93">
        <v>1725.0800000000002</v>
      </c>
      <c r="AJ124" s="48">
        <f>AK124+AL124</f>
        <v>0</v>
      </c>
      <c r="AK124" s="93">
        <v>0</v>
      </c>
      <c r="AL124" s="93">
        <v>0</v>
      </c>
      <c r="AM124" s="48">
        <f>+AN124+AQ124</f>
        <v>14615.808999999999</v>
      </c>
      <c r="AN124" s="48">
        <f>AO124+AP124</f>
        <v>14615.808999999999</v>
      </c>
      <c r="AO124" s="93">
        <v>12772.558999999999</v>
      </c>
      <c r="AP124" s="93">
        <v>1843.25</v>
      </c>
      <c r="AQ124" s="48">
        <f>AR124+AS124</f>
        <v>0</v>
      </c>
      <c r="AR124" s="93">
        <v>0</v>
      </c>
      <c r="AS124" s="93">
        <v>0</v>
      </c>
      <c r="AT124" s="48">
        <f>+AU124+AX124</f>
        <v>10526.8</v>
      </c>
      <c r="AU124" s="48">
        <f>AV124+AW124</f>
        <v>10526.8</v>
      </c>
      <c r="AV124" s="93">
        <v>7997.78</v>
      </c>
      <c r="AW124" s="93">
        <v>2529.0199999999995</v>
      </c>
      <c r="AX124" s="48">
        <f>AY124+AZ124</f>
        <v>0</v>
      </c>
      <c r="AY124" s="93">
        <v>0</v>
      </c>
      <c r="AZ124" s="93">
        <v>0</v>
      </c>
      <c r="BA124" s="48">
        <f>+BB124+BE124</f>
        <v>40616.148999999998</v>
      </c>
      <c r="BB124" s="48">
        <f>BC124+BD124</f>
        <v>40616.148999999998</v>
      </c>
      <c r="BC124" s="93">
        <f t="shared" si="1867"/>
        <v>34518.798999999999</v>
      </c>
      <c r="BD124" s="93">
        <f t="shared" si="1867"/>
        <v>6097.3499999999995</v>
      </c>
      <c r="BE124" s="48">
        <f>BF124+BG124</f>
        <v>0</v>
      </c>
      <c r="BF124" s="93">
        <f t="shared" si="1868"/>
        <v>0</v>
      </c>
      <c r="BG124" s="93">
        <f t="shared" si="1868"/>
        <v>0</v>
      </c>
      <c r="BH124" s="48">
        <f>+BI124+BL124</f>
        <v>12655.515499999998</v>
      </c>
      <c r="BI124" s="48">
        <f>BJ124+BK124</f>
        <v>12655.515499999998</v>
      </c>
      <c r="BJ124" s="93">
        <v>10849.015499999998</v>
      </c>
      <c r="BK124" s="93">
        <v>1806.4999999999998</v>
      </c>
      <c r="BL124" s="48">
        <f>BM124+BN124</f>
        <v>0</v>
      </c>
      <c r="BM124" s="93">
        <v>0</v>
      </c>
      <c r="BN124" s="93">
        <v>0</v>
      </c>
      <c r="BO124" s="48">
        <f>+BP124+BS124</f>
        <v>14072.635999999999</v>
      </c>
      <c r="BP124" s="48">
        <f>BQ124+BR124</f>
        <v>14072.635999999999</v>
      </c>
      <c r="BQ124" s="93">
        <v>12086.721</v>
      </c>
      <c r="BR124" s="93">
        <v>1985.915</v>
      </c>
      <c r="BS124" s="48">
        <f>BT124+BU124</f>
        <v>0</v>
      </c>
      <c r="BT124" s="93">
        <v>0</v>
      </c>
      <c r="BU124" s="93">
        <v>0</v>
      </c>
      <c r="BV124" s="48">
        <f>+BW124+BZ124</f>
        <v>11780.159999999998</v>
      </c>
      <c r="BW124" s="48">
        <f>BX124+BY124</f>
        <v>11780.159999999998</v>
      </c>
      <c r="BX124" s="93">
        <v>9646.8499999999985</v>
      </c>
      <c r="BY124" s="93">
        <v>2133.31</v>
      </c>
      <c r="BZ124" s="48">
        <f>CA124+CB124</f>
        <v>0</v>
      </c>
      <c r="CA124" s="93">
        <v>0</v>
      </c>
      <c r="CB124" s="93">
        <v>0</v>
      </c>
      <c r="CC124" s="48">
        <f>+CD124+CG124</f>
        <v>38508.311499999996</v>
      </c>
      <c r="CD124" s="48">
        <f>CE124+CF124</f>
        <v>38508.311499999996</v>
      </c>
      <c r="CE124" s="93">
        <f t="shared" si="1869"/>
        <v>32582.586499999998</v>
      </c>
      <c r="CF124" s="93">
        <f t="shared" si="1869"/>
        <v>5925.7250000000004</v>
      </c>
      <c r="CG124" s="48">
        <f>CH124+CI124</f>
        <v>0</v>
      </c>
      <c r="CH124" s="93">
        <f t="shared" si="1870"/>
        <v>0</v>
      </c>
      <c r="CI124" s="93">
        <f t="shared" si="1870"/>
        <v>0</v>
      </c>
      <c r="CJ124" s="48">
        <f>+CK124+CN124</f>
        <v>17286.573</v>
      </c>
      <c r="CK124" s="48">
        <f>CL124+CM124</f>
        <v>17286.573</v>
      </c>
      <c r="CL124" s="93">
        <v>14690.152999999998</v>
      </c>
      <c r="CM124" s="93">
        <v>2596.4200000000005</v>
      </c>
      <c r="CN124" s="48">
        <f>CO124+CP124</f>
        <v>0</v>
      </c>
      <c r="CO124" s="93">
        <v>0</v>
      </c>
      <c r="CP124" s="93">
        <v>0</v>
      </c>
      <c r="CQ124" s="48">
        <f>+CR124+CU124</f>
        <v>8699.9600000000009</v>
      </c>
      <c r="CR124" s="48">
        <f>CS124+CT124</f>
        <v>8699.9600000000009</v>
      </c>
      <c r="CS124" s="93">
        <v>6768.55</v>
      </c>
      <c r="CT124" s="93">
        <v>1931.41</v>
      </c>
      <c r="CU124" s="48">
        <f>CV124+CW124</f>
        <v>0</v>
      </c>
      <c r="CV124" s="93">
        <v>0</v>
      </c>
      <c r="CW124" s="93">
        <v>0</v>
      </c>
      <c r="CX124" s="48">
        <f>+CY124+DB124</f>
        <v>12347.899999999998</v>
      </c>
      <c r="CY124" s="48">
        <f>CZ124+DA124</f>
        <v>12347.899999999998</v>
      </c>
      <c r="CZ124" s="93">
        <v>10506.609999999999</v>
      </c>
      <c r="DA124" s="93">
        <v>1841.29</v>
      </c>
      <c r="DB124" s="48">
        <f>DC124+DD124</f>
        <v>0</v>
      </c>
      <c r="DC124" s="93">
        <v>0</v>
      </c>
      <c r="DD124" s="93">
        <v>0</v>
      </c>
      <c r="DE124" s="48">
        <f>+DF124+DI124</f>
        <v>38334.432999999997</v>
      </c>
      <c r="DF124" s="48">
        <f>DG124+DH124</f>
        <v>38334.432999999997</v>
      </c>
      <c r="DG124" s="93">
        <f t="shared" si="1871"/>
        <v>31965.312999999995</v>
      </c>
      <c r="DH124" s="93">
        <f t="shared" si="1871"/>
        <v>6369.1200000000008</v>
      </c>
      <c r="DI124" s="48">
        <f>DJ124+DK124</f>
        <v>0</v>
      </c>
      <c r="DJ124" s="93">
        <f t="shared" si="1872"/>
        <v>0</v>
      </c>
      <c r="DK124" s="93">
        <f t="shared" si="1872"/>
        <v>0</v>
      </c>
      <c r="DL124" s="48">
        <f>+DM124+DP124</f>
        <v>159372.51449999999</v>
      </c>
      <c r="DM124" s="48">
        <f>DN124+DO124</f>
        <v>159372.51449999999</v>
      </c>
      <c r="DN124" s="93">
        <f t="shared" si="1873"/>
        <v>135715.19949999999</v>
      </c>
      <c r="DO124" s="93">
        <f t="shared" si="1873"/>
        <v>23657.315000000002</v>
      </c>
      <c r="DP124" s="48">
        <f>DQ124+DR124</f>
        <v>0</v>
      </c>
      <c r="DQ124" s="93">
        <f t="shared" si="1874"/>
        <v>0</v>
      </c>
      <c r="DR124" s="93">
        <f t="shared" si="1874"/>
        <v>0</v>
      </c>
    </row>
    <row r="125" spans="1:122" s="3" customFormat="1" ht="15" customHeight="1" x14ac:dyDescent="0.25">
      <c r="A125" s="52"/>
      <c r="B125" s="50"/>
      <c r="C125" s="54" t="s">
        <v>109</v>
      </c>
      <c r="D125" s="48">
        <f>+E125+H125</f>
        <v>0</v>
      </c>
      <c r="E125" s="48">
        <f>F125+G125</f>
        <v>0</v>
      </c>
      <c r="F125" s="93">
        <v>0</v>
      </c>
      <c r="G125" s="93">
        <v>0</v>
      </c>
      <c r="H125" s="48">
        <f>I125+J125</f>
        <v>0</v>
      </c>
      <c r="I125" s="93">
        <v>0</v>
      </c>
      <c r="J125" s="93">
        <v>0</v>
      </c>
      <c r="K125" s="48">
        <f>+L125+O125</f>
        <v>0</v>
      </c>
      <c r="L125" s="48">
        <f>M125+N125</f>
        <v>0</v>
      </c>
      <c r="M125" s="93">
        <v>0</v>
      </c>
      <c r="N125" s="93">
        <v>0</v>
      </c>
      <c r="O125" s="48">
        <f>P125+Q125</f>
        <v>0</v>
      </c>
      <c r="P125" s="93">
        <v>0</v>
      </c>
      <c r="Q125" s="93">
        <v>0</v>
      </c>
      <c r="R125" s="48">
        <f>+S125+V125</f>
        <v>0</v>
      </c>
      <c r="S125" s="48">
        <f>T125+U125</f>
        <v>0</v>
      </c>
      <c r="T125" s="93">
        <v>0</v>
      </c>
      <c r="U125" s="93">
        <v>0</v>
      </c>
      <c r="V125" s="48">
        <f>W125+X125</f>
        <v>0</v>
      </c>
      <c r="W125" s="93">
        <v>0</v>
      </c>
      <c r="X125" s="93">
        <v>0</v>
      </c>
      <c r="Y125" s="48">
        <f>+Z125+AC125</f>
        <v>0</v>
      </c>
      <c r="Z125" s="48">
        <f>AA125+AB125</f>
        <v>0</v>
      </c>
      <c r="AA125" s="93">
        <f t="shared" si="1865"/>
        <v>0</v>
      </c>
      <c r="AB125" s="93">
        <f t="shared" si="1865"/>
        <v>0</v>
      </c>
      <c r="AC125" s="48">
        <f>AD125+AE125</f>
        <v>0</v>
      </c>
      <c r="AD125" s="93">
        <f t="shared" si="1866"/>
        <v>0</v>
      </c>
      <c r="AE125" s="93">
        <f t="shared" si="1866"/>
        <v>0</v>
      </c>
      <c r="AF125" s="48">
        <f>+AG125+AJ125</f>
        <v>0</v>
      </c>
      <c r="AG125" s="48">
        <f>AH125+AI125</f>
        <v>0</v>
      </c>
      <c r="AH125" s="93">
        <v>0</v>
      </c>
      <c r="AI125" s="93">
        <v>0</v>
      </c>
      <c r="AJ125" s="48">
        <f>AK125+AL125</f>
        <v>0</v>
      </c>
      <c r="AK125" s="93">
        <v>0</v>
      </c>
      <c r="AL125" s="93">
        <v>0</v>
      </c>
      <c r="AM125" s="48">
        <f>+AN125+AQ125</f>
        <v>0</v>
      </c>
      <c r="AN125" s="48">
        <f>AO125+AP125</f>
        <v>0</v>
      </c>
      <c r="AO125" s="93">
        <v>0</v>
      </c>
      <c r="AP125" s="93">
        <v>0</v>
      </c>
      <c r="AQ125" s="48">
        <f>AR125+AS125</f>
        <v>0</v>
      </c>
      <c r="AR125" s="93">
        <v>0</v>
      </c>
      <c r="AS125" s="93">
        <v>0</v>
      </c>
      <c r="AT125" s="48">
        <f>+AU125+AX125</f>
        <v>0</v>
      </c>
      <c r="AU125" s="48">
        <f>AV125+AW125</f>
        <v>0</v>
      </c>
      <c r="AV125" s="93">
        <v>0</v>
      </c>
      <c r="AW125" s="93">
        <v>0</v>
      </c>
      <c r="AX125" s="48">
        <f>AY125+AZ125</f>
        <v>0</v>
      </c>
      <c r="AY125" s="93">
        <v>0</v>
      </c>
      <c r="AZ125" s="93">
        <v>0</v>
      </c>
      <c r="BA125" s="48">
        <f>+BB125+BE125</f>
        <v>0</v>
      </c>
      <c r="BB125" s="48">
        <f>BC125+BD125</f>
        <v>0</v>
      </c>
      <c r="BC125" s="93">
        <f t="shared" si="1867"/>
        <v>0</v>
      </c>
      <c r="BD125" s="93">
        <f t="shared" si="1867"/>
        <v>0</v>
      </c>
      <c r="BE125" s="48">
        <f>BF125+BG125</f>
        <v>0</v>
      </c>
      <c r="BF125" s="93">
        <f t="shared" si="1868"/>
        <v>0</v>
      </c>
      <c r="BG125" s="93">
        <f t="shared" si="1868"/>
        <v>0</v>
      </c>
      <c r="BH125" s="48">
        <f>+BI125+BL125</f>
        <v>0</v>
      </c>
      <c r="BI125" s="48">
        <f>BJ125+BK125</f>
        <v>0</v>
      </c>
      <c r="BJ125" s="93">
        <v>0</v>
      </c>
      <c r="BK125" s="93">
        <v>0</v>
      </c>
      <c r="BL125" s="48">
        <f>BM125+BN125</f>
        <v>0</v>
      </c>
      <c r="BM125" s="93">
        <v>0</v>
      </c>
      <c r="BN125" s="93">
        <v>0</v>
      </c>
      <c r="BO125" s="48">
        <f>+BP125+BS125</f>
        <v>0</v>
      </c>
      <c r="BP125" s="48">
        <f>BQ125+BR125</f>
        <v>0</v>
      </c>
      <c r="BQ125" s="93">
        <v>0</v>
      </c>
      <c r="BR125" s="93">
        <v>0</v>
      </c>
      <c r="BS125" s="48">
        <f>BT125+BU125</f>
        <v>0</v>
      </c>
      <c r="BT125" s="93">
        <v>0</v>
      </c>
      <c r="BU125" s="93">
        <v>0</v>
      </c>
      <c r="BV125" s="48">
        <f>+BW125+BZ125</f>
        <v>0</v>
      </c>
      <c r="BW125" s="48">
        <f>BX125+BY125</f>
        <v>0</v>
      </c>
      <c r="BX125" s="93">
        <v>0</v>
      </c>
      <c r="BY125" s="93">
        <v>0</v>
      </c>
      <c r="BZ125" s="48">
        <f>CA125+CB125</f>
        <v>0</v>
      </c>
      <c r="CA125" s="93">
        <v>0</v>
      </c>
      <c r="CB125" s="93">
        <v>0</v>
      </c>
      <c r="CC125" s="48">
        <f>+CD125+CG125</f>
        <v>0</v>
      </c>
      <c r="CD125" s="48">
        <f>CE125+CF125</f>
        <v>0</v>
      </c>
      <c r="CE125" s="93">
        <f t="shared" si="1869"/>
        <v>0</v>
      </c>
      <c r="CF125" s="93">
        <f t="shared" si="1869"/>
        <v>0</v>
      </c>
      <c r="CG125" s="48">
        <f>CH125+CI125</f>
        <v>0</v>
      </c>
      <c r="CH125" s="93">
        <f t="shared" si="1870"/>
        <v>0</v>
      </c>
      <c r="CI125" s="93">
        <f t="shared" si="1870"/>
        <v>0</v>
      </c>
      <c r="CJ125" s="48">
        <f>+CK125+CN125</f>
        <v>0</v>
      </c>
      <c r="CK125" s="48">
        <f>CL125+CM125</f>
        <v>0</v>
      </c>
      <c r="CL125" s="93">
        <v>0</v>
      </c>
      <c r="CM125" s="93">
        <v>0</v>
      </c>
      <c r="CN125" s="48">
        <f>CO125+CP125</f>
        <v>0</v>
      </c>
      <c r="CO125" s="93">
        <v>0</v>
      </c>
      <c r="CP125" s="93">
        <v>0</v>
      </c>
      <c r="CQ125" s="48">
        <f>+CR125+CU125</f>
        <v>0</v>
      </c>
      <c r="CR125" s="48">
        <f>CS125+CT125</f>
        <v>0</v>
      </c>
      <c r="CS125" s="93">
        <v>0</v>
      </c>
      <c r="CT125" s="93">
        <v>0</v>
      </c>
      <c r="CU125" s="48">
        <f>CV125+CW125</f>
        <v>0</v>
      </c>
      <c r="CV125" s="93">
        <v>0</v>
      </c>
      <c r="CW125" s="93">
        <v>0</v>
      </c>
      <c r="CX125" s="48">
        <f>+CY125+DB125</f>
        <v>0</v>
      </c>
      <c r="CY125" s="48">
        <f>CZ125+DA125</f>
        <v>0</v>
      </c>
      <c r="CZ125" s="93">
        <v>0</v>
      </c>
      <c r="DA125" s="93">
        <v>0</v>
      </c>
      <c r="DB125" s="48">
        <f>DC125+DD125</f>
        <v>0</v>
      </c>
      <c r="DC125" s="93">
        <v>0</v>
      </c>
      <c r="DD125" s="93">
        <v>0</v>
      </c>
      <c r="DE125" s="48">
        <f>+DF125+DI125</f>
        <v>0</v>
      </c>
      <c r="DF125" s="48">
        <f>DG125+DH125</f>
        <v>0</v>
      </c>
      <c r="DG125" s="93">
        <f t="shared" si="1871"/>
        <v>0</v>
      </c>
      <c r="DH125" s="93">
        <f t="shared" si="1871"/>
        <v>0</v>
      </c>
      <c r="DI125" s="48">
        <f>DJ125+DK125</f>
        <v>0</v>
      </c>
      <c r="DJ125" s="93">
        <f t="shared" si="1872"/>
        <v>0</v>
      </c>
      <c r="DK125" s="93">
        <f t="shared" si="1872"/>
        <v>0</v>
      </c>
      <c r="DL125" s="48">
        <f>+DM125+DP125</f>
        <v>0</v>
      </c>
      <c r="DM125" s="48">
        <f>DN125+DO125</f>
        <v>0</v>
      </c>
      <c r="DN125" s="93">
        <f t="shared" si="1873"/>
        <v>0</v>
      </c>
      <c r="DO125" s="93">
        <f t="shared" si="1873"/>
        <v>0</v>
      </c>
      <c r="DP125" s="48">
        <f>DQ125+DR125</f>
        <v>0</v>
      </c>
      <c r="DQ125" s="93">
        <f t="shared" si="1874"/>
        <v>0</v>
      </c>
      <c r="DR125" s="93">
        <f t="shared" si="1874"/>
        <v>0</v>
      </c>
    </row>
    <row r="126" spans="1:122" s="3" customFormat="1" ht="15" customHeight="1" x14ac:dyDescent="0.25">
      <c r="A126" s="52"/>
      <c r="B126" s="50"/>
      <c r="C126" s="51" t="s">
        <v>110</v>
      </c>
      <c r="D126" s="48">
        <f>E126+H126</f>
        <v>2811.08</v>
      </c>
      <c r="E126" s="48">
        <f>SUM(F126:G126)</f>
        <v>2811.08</v>
      </c>
      <c r="F126" s="48">
        <f>SUM(F127:F129)</f>
        <v>2571.48</v>
      </c>
      <c r="G126" s="48">
        <f>SUM(G127:G129)</f>
        <v>239.6</v>
      </c>
      <c r="H126" s="48">
        <f>SUM(I126:J126)</f>
        <v>0</v>
      </c>
      <c r="I126" s="48">
        <f>SUM(I127:I129)</f>
        <v>0</v>
      </c>
      <c r="J126" s="48">
        <f>SUM(J127:J129)</f>
        <v>0</v>
      </c>
      <c r="K126" s="48">
        <f t="shared" ref="K126" si="1875">L126+O126</f>
        <v>3333.87</v>
      </c>
      <c r="L126" s="48">
        <f t="shared" ref="L126" si="1876">SUM(M126:N126)</f>
        <v>3333.87</v>
      </c>
      <c r="M126" s="48">
        <f t="shared" ref="M126:N126" si="1877">SUM(M127:M129)</f>
        <v>2843.14</v>
      </c>
      <c r="N126" s="48">
        <f t="shared" si="1877"/>
        <v>490.73</v>
      </c>
      <c r="O126" s="48">
        <f t="shared" ref="O126" si="1878">SUM(P126:Q126)</f>
        <v>0</v>
      </c>
      <c r="P126" s="48">
        <f t="shared" ref="P126:Q126" si="1879">SUM(P127:P129)</f>
        <v>0</v>
      </c>
      <c r="Q126" s="48">
        <f t="shared" si="1879"/>
        <v>0</v>
      </c>
      <c r="R126" s="48">
        <f t="shared" ref="R126" si="1880">S126+V126</f>
        <v>3611.9299999999994</v>
      </c>
      <c r="S126" s="48">
        <f t="shared" ref="S126" si="1881">SUM(T126:U126)</f>
        <v>3611.9299999999994</v>
      </c>
      <c r="T126" s="48">
        <f t="shared" ref="T126:U126" si="1882">SUM(T127:T129)</f>
        <v>3266.2599999999993</v>
      </c>
      <c r="U126" s="48">
        <f t="shared" si="1882"/>
        <v>345.66999999999996</v>
      </c>
      <c r="V126" s="48">
        <f t="shared" ref="V126" si="1883">SUM(W126:X126)</f>
        <v>0</v>
      </c>
      <c r="W126" s="48">
        <f t="shared" ref="W126:X126" si="1884">SUM(W127:W129)</f>
        <v>0</v>
      </c>
      <c r="X126" s="48">
        <f t="shared" si="1884"/>
        <v>0</v>
      </c>
      <c r="Y126" s="48">
        <f t="shared" ref="Y126" si="1885">Z126+AC126</f>
        <v>9756.8799999999992</v>
      </c>
      <c r="Z126" s="48">
        <f t="shared" ref="Z126" si="1886">SUM(AA126:AB126)</f>
        <v>9756.8799999999992</v>
      </c>
      <c r="AA126" s="48">
        <f t="shared" ref="AA126:AB126" si="1887">SUM(AA127:AA129)</f>
        <v>8680.8799999999992</v>
      </c>
      <c r="AB126" s="48">
        <f t="shared" si="1887"/>
        <v>1076</v>
      </c>
      <c r="AC126" s="48">
        <f t="shared" ref="AC126" si="1888">SUM(AD126:AE126)</f>
        <v>0</v>
      </c>
      <c r="AD126" s="48">
        <f t="shared" ref="AD126:AE126" si="1889">SUM(AD127:AD129)</f>
        <v>0</v>
      </c>
      <c r="AE126" s="48">
        <f t="shared" si="1889"/>
        <v>0</v>
      </c>
      <c r="AF126" s="48">
        <f t="shared" ref="AF126" si="1890">AG126+AJ126</f>
        <v>2336.9699999999998</v>
      </c>
      <c r="AG126" s="48">
        <f t="shared" ref="AG126" si="1891">SUM(AH126:AI126)</f>
        <v>2336.9699999999998</v>
      </c>
      <c r="AH126" s="48">
        <f t="shared" ref="AH126:AI126" si="1892">SUM(AH127:AH129)</f>
        <v>2114.1099999999997</v>
      </c>
      <c r="AI126" s="48">
        <f t="shared" si="1892"/>
        <v>222.86</v>
      </c>
      <c r="AJ126" s="48">
        <f t="shared" ref="AJ126" si="1893">SUM(AK126:AL126)</f>
        <v>0</v>
      </c>
      <c r="AK126" s="48">
        <f t="shared" ref="AK126:AL126" si="1894">SUM(AK127:AK129)</f>
        <v>0</v>
      </c>
      <c r="AL126" s="48">
        <f t="shared" si="1894"/>
        <v>0</v>
      </c>
      <c r="AM126" s="48">
        <f t="shared" ref="AM126" si="1895">AN126+AQ126</f>
        <v>3003.47</v>
      </c>
      <c r="AN126" s="48">
        <f t="shared" ref="AN126" si="1896">SUM(AO126:AP126)</f>
        <v>3003.47</v>
      </c>
      <c r="AO126" s="48">
        <f t="shared" ref="AO126:AP126" si="1897">SUM(AO127:AO129)</f>
        <v>2578.81</v>
      </c>
      <c r="AP126" s="48">
        <f t="shared" si="1897"/>
        <v>424.66</v>
      </c>
      <c r="AQ126" s="48">
        <f t="shared" ref="AQ126" si="1898">SUM(AR126:AS126)</f>
        <v>0</v>
      </c>
      <c r="AR126" s="48">
        <f t="shared" ref="AR126:AS126" si="1899">SUM(AR127:AR129)</f>
        <v>0</v>
      </c>
      <c r="AS126" s="48">
        <f t="shared" si="1899"/>
        <v>0</v>
      </c>
      <c r="AT126" s="48">
        <f t="shared" ref="AT126" si="1900">AU126+AX126</f>
        <v>3809.4399999999996</v>
      </c>
      <c r="AU126" s="48">
        <f t="shared" ref="AU126" si="1901">SUM(AV126:AW126)</f>
        <v>3809.4399999999996</v>
      </c>
      <c r="AV126" s="48">
        <f t="shared" ref="AV126:AW126" si="1902">SUM(AV127:AV129)</f>
        <v>3517.3799999999997</v>
      </c>
      <c r="AW126" s="48">
        <f t="shared" si="1902"/>
        <v>292.06</v>
      </c>
      <c r="AX126" s="48">
        <f>SUM(AY126:AZ126)</f>
        <v>0</v>
      </c>
      <c r="AY126" s="48">
        <f t="shared" ref="AY126:AZ126" si="1903">SUM(AY127:AY129)</f>
        <v>0</v>
      </c>
      <c r="AZ126" s="48">
        <f t="shared" si="1903"/>
        <v>0</v>
      </c>
      <c r="BA126" s="48">
        <f t="shared" ref="BA126" si="1904">BB126+BE126</f>
        <v>9149.8799999999992</v>
      </c>
      <c r="BB126" s="48">
        <f t="shared" ref="BB126" si="1905">SUM(BC126:BD126)</f>
        <v>9149.8799999999992</v>
      </c>
      <c r="BC126" s="48">
        <f t="shared" ref="BC126:BD126" si="1906">SUM(BC127:BC129)</f>
        <v>8210.2999999999993</v>
      </c>
      <c r="BD126" s="48">
        <f t="shared" si="1906"/>
        <v>939.57999999999993</v>
      </c>
      <c r="BE126" s="48">
        <f t="shared" ref="BE126" si="1907">SUM(BF126:BG126)</f>
        <v>0</v>
      </c>
      <c r="BF126" s="48">
        <f t="shared" ref="BF126:BG126" si="1908">SUM(BF127:BF129)</f>
        <v>0</v>
      </c>
      <c r="BG126" s="48">
        <f t="shared" si="1908"/>
        <v>0</v>
      </c>
      <c r="BH126" s="48">
        <f t="shared" ref="BH126" si="1909">BI126+BL126</f>
        <v>2353.33</v>
      </c>
      <c r="BI126" s="48">
        <f t="shared" ref="BI126" si="1910">SUM(BJ126:BK126)</f>
        <v>2353.33</v>
      </c>
      <c r="BJ126" s="48">
        <f t="shared" ref="BJ126:BK126" si="1911">SUM(BJ127:BJ129)</f>
        <v>2179.98</v>
      </c>
      <c r="BK126" s="48">
        <f t="shared" si="1911"/>
        <v>173.35</v>
      </c>
      <c r="BL126" s="48">
        <f t="shared" ref="BL126" si="1912">SUM(BM126:BN126)</f>
        <v>0</v>
      </c>
      <c r="BM126" s="48">
        <f t="shared" ref="BM126:BN126" si="1913">SUM(BM127:BM129)</f>
        <v>0</v>
      </c>
      <c r="BN126" s="48">
        <f t="shared" si="1913"/>
        <v>0</v>
      </c>
      <c r="BO126" s="48">
        <f t="shared" ref="BO126" si="1914">BP126+BS126</f>
        <v>2743.51</v>
      </c>
      <c r="BP126" s="48">
        <f t="shared" ref="BP126" si="1915">SUM(BQ126:BR126)</f>
        <v>2743.51</v>
      </c>
      <c r="BQ126" s="48">
        <f t="shared" ref="BQ126:BR126" si="1916">SUM(BQ127:BQ129)</f>
        <v>2409.8000000000002</v>
      </c>
      <c r="BR126" s="48">
        <f t="shared" si="1916"/>
        <v>333.71</v>
      </c>
      <c r="BS126" s="48">
        <f t="shared" ref="BS126" si="1917">SUM(BT126:BU126)</f>
        <v>0</v>
      </c>
      <c r="BT126" s="48">
        <f t="shared" ref="BT126:BU126" si="1918">SUM(BT127:BT129)</f>
        <v>0</v>
      </c>
      <c r="BU126" s="48">
        <f t="shared" si="1918"/>
        <v>0</v>
      </c>
      <c r="BV126" s="48">
        <f t="shared" ref="BV126" si="1919">BW126+BZ126</f>
        <v>3055.2799999999997</v>
      </c>
      <c r="BW126" s="48">
        <f t="shared" ref="BW126" si="1920">SUM(BX126:BY126)</f>
        <v>3055.2799999999997</v>
      </c>
      <c r="BX126" s="48">
        <f t="shared" ref="BX126:BY126" si="1921">SUM(BX127:BX129)</f>
        <v>2837.2799999999997</v>
      </c>
      <c r="BY126" s="48">
        <f t="shared" si="1921"/>
        <v>218</v>
      </c>
      <c r="BZ126" s="48">
        <f t="shared" ref="BZ126" si="1922">SUM(CA126:CB126)</f>
        <v>0</v>
      </c>
      <c r="CA126" s="48">
        <f t="shared" ref="CA126:CB126" si="1923">SUM(CA127:CA129)</f>
        <v>0</v>
      </c>
      <c r="CB126" s="48">
        <f t="shared" si="1923"/>
        <v>0</v>
      </c>
      <c r="CC126" s="48">
        <f t="shared" ref="CC126" si="1924">CD126+CG126</f>
        <v>8152.1200000000008</v>
      </c>
      <c r="CD126" s="48">
        <f t="shared" ref="CD126" si="1925">SUM(CE126:CF126)</f>
        <v>8152.1200000000008</v>
      </c>
      <c r="CE126" s="48">
        <f t="shared" ref="CE126:CF126" si="1926">SUM(CE127:CE129)</f>
        <v>7427.06</v>
      </c>
      <c r="CF126" s="48">
        <f t="shared" si="1926"/>
        <v>725.06</v>
      </c>
      <c r="CG126" s="48">
        <f t="shared" ref="CG126" si="1927">SUM(CH126:CI126)</f>
        <v>0</v>
      </c>
      <c r="CH126" s="48">
        <f t="shared" ref="CH126:CI126" si="1928">SUM(CH127:CH129)</f>
        <v>0</v>
      </c>
      <c r="CI126" s="48">
        <f t="shared" si="1928"/>
        <v>0</v>
      </c>
      <c r="CJ126" s="48">
        <f t="shared" ref="CJ126" si="1929">CK126+CN126</f>
        <v>2581.1000000000004</v>
      </c>
      <c r="CK126" s="48">
        <f t="shared" ref="CK126" si="1930">SUM(CL126:CM126)</f>
        <v>2581.1000000000004</v>
      </c>
      <c r="CL126" s="48">
        <f t="shared" ref="CL126:CM126" si="1931">SUM(CL127:CL129)</f>
        <v>2240.6000000000004</v>
      </c>
      <c r="CM126" s="48">
        <f t="shared" si="1931"/>
        <v>340.5</v>
      </c>
      <c r="CN126" s="48">
        <f t="shared" ref="CN126" si="1932">SUM(CO126:CP126)</f>
        <v>0</v>
      </c>
      <c r="CO126" s="48">
        <f t="shared" ref="CO126:CP126" si="1933">SUM(CO127:CO129)</f>
        <v>0</v>
      </c>
      <c r="CP126" s="48">
        <f t="shared" si="1933"/>
        <v>0</v>
      </c>
      <c r="CQ126" s="48">
        <f t="shared" ref="CQ126" si="1934">CR126+CU126</f>
        <v>3347.3499999999995</v>
      </c>
      <c r="CR126" s="48">
        <f t="shared" ref="CR126" si="1935">SUM(CS126:CT126)</f>
        <v>3347.3499999999995</v>
      </c>
      <c r="CS126" s="48">
        <f t="shared" ref="CS126:CT126" si="1936">SUM(CS127:CS129)</f>
        <v>3109.3799999999997</v>
      </c>
      <c r="CT126" s="48">
        <f t="shared" si="1936"/>
        <v>237.97</v>
      </c>
      <c r="CU126" s="48">
        <f t="shared" ref="CU126" si="1937">SUM(CV126:CW126)</f>
        <v>0</v>
      </c>
      <c r="CV126" s="48">
        <f t="shared" ref="CV126:CW126" si="1938">SUM(CV127:CV129)</f>
        <v>0</v>
      </c>
      <c r="CW126" s="48">
        <f t="shared" si="1938"/>
        <v>0</v>
      </c>
      <c r="CX126" s="48">
        <f t="shared" ref="CX126" si="1939">CY126+DB126</f>
        <v>3332.75</v>
      </c>
      <c r="CY126" s="48">
        <f t="shared" ref="CY126" si="1940">SUM(CZ126:DA126)</f>
        <v>3332.75</v>
      </c>
      <c r="CZ126" s="48">
        <f t="shared" ref="CZ126:DA126" si="1941">SUM(CZ127:CZ129)</f>
        <v>2666.86</v>
      </c>
      <c r="DA126" s="48">
        <f t="shared" si="1941"/>
        <v>665.89</v>
      </c>
      <c r="DB126" s="48">
        <f t="shared" ref="DB126" si="1942">SUM(DC126:DD126)</f>
        <v>0</v>
      </c>
      <c r="DC126" s="48">
        <f t="shared" ref="DC126:DD126" si="1943">SUM(DC127:DC129)</f>
        <v>0</v>
      </c>
      <c r="DD126" s="48">
        <f t="shared" si="1943"/>
        <v>0</v>
      </c>
      <c r="DE126" s="48">
        <f t="shared" ref="DE126" si="1944">DF126+DI126</f>
        <v>9261.2000000000007</v>
      </c>
      <c r="DF126" s="48">
        <f t="shared" ref="DF126" si="1945">SUM(DG126:DH126)</f>
        <v>9261.2000000000007</v>
      </c>
      <c r="DG126" s="48">
        <f t="shared" ref="DG126:DH126" si="1946">SUM(DG127:DG129)</f>
        <v>8016.84</v>
      </c>
      <c r="DH126" s="48">
        <f t="shared" si="1946"/>
        <v>1244.3600000000001</v>
      </c>
      <c r="DI126" s="48">
        <f t="shared" ref="DI126" si="1947">SUM(DJ126:DK126)</f>
        <v>0</v>
      </c>
      <c r="DJ126" s="48">
        <f t="shared" ref="DJ126:DK126" si="1948">SUM(DJ127:DJ129)</f>
        <v>0</v>
      </c>
      <c r="DK126" s="48">
        <f t="shared" si="1948"/>
        <v>0</v>
      </c>
      <c r="DL126" s="48">
        <f t="shared" ref="DL126" si="1949">DM126+DP126</f>
        <v>36320.080000000002</v>
      </c>
      <c r="DM126" s="48">
        <f t="shared" ref="DM126" si="1950">SUM(DN126:DO126)</f>
        <v>36320.080000000002</v>
      </c>
      <c r="DN126" s="48">
        <f t="shared" ref="DN126:DO126" si="1951">SUM(DN127:DN129)</f>
        <v>32335.079999999998</v>
      </c>
      <c r="DO126" s="48">
        <f t="shared" si="1951"/>
        <v>3985</v>
      </c>
      <c r="DP126" s="48">
        <f t="shared" ref="DP126" si="1952">SUM(DQ126:DR126)</f>
        <v>0</v>
      </c>
      <c r="DQ126" s="48">
        <f t="shared" ref="DQ126:DR126" si="1953">SUM(DQ127:DQ129)</f>
        <v>0</v>
      </c>
      <c r="DR126" s="48">
        <f t="shared" si="1953"/>
        <v>0</v>
      </c>
    </row>
    <row r="127" spans="1:122" s="3" customFormat="1" ht="15" customHeight="1" x14ac:dyDescent="0.25">
      <c r="A127" s="52"/>
      <c r="B127" s="50"/>
      <c r="C127" s="54" t="s">
        <v>111</v>
      </c>
      <c r="D127" s="48">
        <f>+E127+H127</f>
        <v>200.98</v>
      </c>
      <c r="E127" s="48">
        <f>F127+G127</f>
        <v>200.98</v>
      </c>
      <c r="F127" s="93">
        <v>156.76999999999998</v>
      </c>
      <c r="G127" s="93">
        <v>44.21</v>
      </c>
      <c r="H127" s="48">
        <f>I127+J127</f>
        <v>0</v>
      </c>
      <c r="I127" s="93">
        <v>0</v>
      </c>
      <c r="J127" s="93">
        <v>0</v>
      </c>
      <c r="K127" s="48">
        <f>+L127+O127</f>
        <v>521.5</v>
      </c>
      <c r="L127" s="48">
        <f>M127+N127</f>
        <v>521.5</v>
      </c>
      <c r="M127" s="93">
        <v>416.42999999999995</v>
      </c>
      <c r="N127" s="93">
        <v>105.07</v>
      </c>
      <c r="O127" s="48">
        <f>P127+Q127</f>
        <v>0</v>
      </c>
      <c r="P127" s="93">
        <v>0</v>
      </c>
      <c r="Q127" s="93">
        <v>0</v>
      </c>
      <c r="R127" s="48">
        <f>+S127+V127</f>
        <v>594.5</v>
      </c>
      <c r="S127" s="48">
        <f>T127+U127</f>
        <v>594.5</v>
      </c>
      <c r="T127" s="93">
        <v>510.65999999999997</v>
      </c>
      <c r="U127" s="93">
        <v>83.84</v>
      </c>
      <c r="V127" s="48">
        <f>W127+X127</f>
        <v>0</v>
      </c>
      <c r="W127" s="93">
        <v>0</v>
      </c>
      <c r="X127" s="93">
        <v>0</v>
      </c>
      <c r="Y127" s="48">
        <f>+Z127+AC127</f>
        <v>1316.98</v>
      </c>
      <c r="Z127" s="48">
        <f>AA127+AB127</f>
        <v>1316.98</v>
      </c>
      <c r="AA127" s="93">
        <f t="shared" ref="AA127:AB129" si="1954">+F127+M127+T127</f>
        <v>1083.8599999999999</v>
      </c>
      <c r="AB127" s="93">
        <f t="shared" si="1954"/>
        <v>233.12</v>
      </c>
      <c r="AC127" s="48">
        <f>AD127+AE127</f>
        <v>0</v>
      </c>
      <c r="AD127" s="93">
        <f t="shared" ref="AD127:AE129" si="1955">+I127+P127+W127</f>
        <v>0</v>
      </c>
      <c r="AE127" s="93">
        <f t="shared" si="1955"/>
        <v>0</v>
      </c>
      <c r="AF127" s="48">
        <f>+AG127+AJ127</f>
        <v>472.78</v>
      </c>
      <c r="AG127" s="48">
        <f>AH127+AI127</f>
        <v>472.78</v>
      </c>
      <c r="AH127" s="93">
        <v>430.01</v>
      </c>
      <c r="AI127" s="93">
        <v>42.769999999999996</v>
      </c>
      <c r="AJ127" s="48">
        <f>AK127+AL127</f>
        <v>0</v>
      </c>
      <c r="AK127" s="93">
        <v>0</v>
      </c>
      <c r="AL127" s="93">
        <v>0</v>
      </c>
      <c r="AM127" s="48">
        <f>+AN127+AQ127</f>
        <v>435.98</v>
      </c>
      <c r="AN127" s="48">
        <f>AO127+AP127</f>
        <v>435.98</v>
      </c>
      <c r="AO127" s="93">
        <v>435.98</v>
      </c>
      <c r="AP127" s="93">
        <v>0</v>
      </c>
      <c r="AQ127" s="48">
        <f>AR127+AS127</f>
        <v>0</v>
      </c>
      <c r="AR127" s="93">
        <v>0</v>
      </c>
      <c r="AS127" s="93">
        <v>0</v>
      </c>
      <c r="AT127" s="48">
        <f>+AU127+AX127</f>
        <v>402.84999999999997</v>
      </c>
      <c r="AU127" s="48">
        <f>AV127+AW127</f>
        <v>402.84999999999997</v>
      </c>
      <c r="AV127" s="93">
        <v>387.42999999999995</v>
      </c>
      <c r="AW127" s="93">
        <v>15.42</v>
      </c>
      <c r="AX127" s="48">
        <f>AY127+AZ127</f>
        <v>0</v>
      </c>
      <c r="AY127" s="93">
        <v>0</v>
      </c>
      <c r="AZ127" s="93">
        <v>0</v>
      </c>
      <c r="BA127" s="48">
        <f>+BB127+BE127</f>
        <v>1311.6100000000001</v>
      </c>
      <c r="BB127" s="48">
        <f>BC127+BD127</f>
        <v>1311.6100000000001</v>
      </c>
      <c r="BC127" s="93">
        <f t="shared" ref="BC127:BD129" si="1956">+AH127+AO127+AV127</f>
        <v>1253.42</v>
      </c>
      <c r="BD127" s="93">
        <f t="shared" si="1956"/>
        <v>58.19</v>
      </c>
      <c r="BE127" s="48">
        <f>BF127+BG127</f>
        <v>0</v>
      </c>
      <c r="BF127" s="93">
        <f t="shared" ref="BF127:BG129" si="1957">+AK127+AR127+AY127</f>
        <v>0</v>
      </c>
      <c r="BG127" s="93">
        <f t="shared" si="1957"/>
        <v>0</v>
      </c>
      <c r="BH127" s="48">
        <f>+BI127+BL127</f>
        <v>0</v>
      </c>
      <c r="BI127" s="48">
        <f>BJ127+BK127</f>
        <v>0</v>
      </c>
      <c r="BJ127" s="93">
        <v>0</v>
      </c>
      <c r="BK127" s="93">
        <v>0</v>
      </c>
      <c r="BL127" s="48">
        <f>BM127+BN127</f>
        <v>0</v>
      </c>
      <c r="BM127" s="93">
        <v>0</v>
      </c>
      <c r="BN127" s="93">
        <v>0</v>
      </c>
      <c r="BO127" s="48">
        <f>+BP127+BS127</f>
        <v>0</v>
      </c>
      <c r="BP127" s="48">
        <f>BQ127+BR127</f>
        <v>0</v>
      </c>
      <c r="BQ127" s="93">
        <v>0</v>
      </c>
      <c r="BR127" s="93">
        <v>0</v>
      </c>
      <c r="BS127" s="48">
        <f>BT127+BU127</f>
        <v>0</v>
      </c>
      <c r="BT127" s="93">
        <v>0</v>
      </c>
      <c r="BU127" s="93">
        <v>0</v>
      </c>
      <c r="BV127" s="48">
        <f>+BW127+BZ127</f>
        <v>0</v>
      </c>
      <c r="BW127" s="48">
        <f>BX127+BY127</f>
        <v>0</v>
      </c>
      <c r="BX127" s="93">
        <v>0</v>
      </c>
      <c r="BY127" s="93">
        <v>0</v>
      </c>
      <c r="BZ127" s="48">
        <f>CA127+CB127</f>
        <v>0</v>
      </c>
      <c r="CA127" s="93">
        <v>0</v>
      </c>
      <c r="CB127" s="93">
        <v>0</v>
      </c>
      <c r="CC127" s="48">
        <f>+CD127+CG127</f>
        <v>0</v>
      </c>
      <c r="CD127" s="48">
        <f>CE127+CF127</f>
        <v>0</v>
      </c>
      <c r="CE127" s="93">
        <f t="shared" ref="CE127:CF129" si="1958">+BJ127+BQ127+BX127</f>
        <v>0</v>
      </c>
      <c r="CF127" s="93">
        <f t="shared" si="1958"/>
        <v>0</v>
      </c>
      <c r="CG127" s="48">
        <f>CH127+CI127</f>
        <v>0</v>
      </c>
      <c r="CH127" s="93">
        <f t="shared" ref="CH127:CI129" si="1959">+BM127+BT127+CA127</f>
        <v>0</v>
      </c>
      <c r="CI127" s="93">
        <f t="shared" si="1959"/>
        <v>0</v>
      </c>
      <c r="CJ127" s="48">
        <f>+CK127+CN127</f>
        <v>151.30000000000001</v>
      </c>
      <c r="CK127" s="48">
        <f>CL127+CM127</f>
        <v>151.30000000000001</v>
      </c>
      <c r="CL127" s="93">
        <v>0</v>
      </c>
      <c r="CM127" s="93">
        <v>151.30000000000001</v>
      </c>
      <c r="CN127" s="48">
        <f>CO127+CP127</f>
        <v>0</v>
      </c>
      <c r="CO127" s="93">
        <v>0</v>
      </c>
      <c r="CP127" s="93">
        <v>0</v>
      </c>
      <c r="CQ127" s="48">
        <f>+CR127+CU127</f>
        <v>0</v>
      </c>
      <c r="CR127" s="48">
        <f>CS127+CT127</f>
        <v>0</v>
      </c>
      <c r="CS127" s="93">
        <v>0</v>
      </c>
      <c r="CT127" s="93">
        <v>0</v>
      </c>
      <c r="CU127" s="48">
        <f>CV127+CW127</f>
        <v>0</v>
      </c>
      <c r="CV127" s="93">
        <v>0</v>
      </c>
      <c r="CW127" s="93">
        <v>0</v>
      </c>
      <c r="CX127" s="48">
        <f>+CY127+DB127</f>
        <v>411.81</v>
      </c>
      <c r="CY127" s="48">
        <f>CZ127+DA127</f>
        <v>411.81</v>
      </c>
      <c r="CZ127" s="93">
        <v>0</v>
      </c>
      <c r="DA127" s="93">
        <v>411.81</v>
      </c>
      <c r="DB127" s="48">
        <f>DC127+DD127</f>
        <v>0</v>
      </c>
      <c r="DC127" s="93">
        <v>0</v>
      </c>
      <c r="DD127" s="93">
        <v>0</v>
      </c>
      <c r="DE127" s="48">
        <f>+DF127+DI127</f>
        <v>563.11</v>
      </c>
      <c r="DF127" s="48">
        <f>DG127+DH127</f>
        <v>563.11</v>
      </c>
      <c r="DG127" s="93">
        <f t="shared" ref="DG127:DH129" si="1960">+CL127+CS127+CZ127</f>
        <v>0</v>
      </c>
      <c r="DH127" s="93">
        <f t="shared" si="1960"/>
        <v>563.11</v>
      </c>
      <c r="DI127" s="48">
        <f>DJ127+DK127</f>
        <v>0</v>
      </c>
      <c r="DJ127" s="93">
        <f t="shared" ref="DJ127:DK129" si="1961">+CO127+CV127+DC127</f>
        <v>0</v>
      </c>
      <c r="DK127" s="93">
        <f t="shared" si="1961"/>
        <v>0</v>
      </c>
      <c r="DL127" s="48">
        <f>+DM127+DP127</f>
        <v>3191.7</v>
      </c>
      <c r="DM127" s="48">
        <f>DN127+DO127</f>
        <v>3191.7</v>
      </c>
      <c r="DN127" s="93">
        <f t="shared" ref="DN127:DO129" si="1962">AA127+BC127+CE127+DG127</f>
        <v>2337.2799999999997</v>
      </c>
      <c r="DO127" s="93">
        <f t="shared" si="1962"/>
        <v>854.42000000000007</v>
      </c>
      <c r="DP127" s="48">
        <f>DQ127+DR127</f>
        <v>0</v>
      </c>
      <c r="DQ127" s="93">
        <f t="shared" ref="DQ127:DR129" si="1963">AD127+BF127+CH127+DJ127</f>
        <v>0</v>
      </c>
      <c r="DR127" s="93">
        <f t="shared" si="1963"/>
        <v>0</v>
      </c>
    </row>
    <row r="128" spans="1:122" s="3" customFormat="1" ht="15" customHeight="1" x14ac:dyDescent="0.25">
      <c r="A128" s="52"/>
      <c r="B128" s="50"/>
      <c r="C128" s="54" t="s">
        <v>112</v>
      </c>
      <c r="D128" s="48">
        <f>+E128+H128</f>
        <v>2610.1</v>
      </c>
      <c r="E128" s="48">
        <f>F128+G128</f>
        <v>2610.1</v>
      </c>
      <c r="F128" s="93">
        <v>2414.71</v>
      </c>
      <c r="G128" s="93">
        <v>195.39</v>
      </c>
      <c r="H128" s="48">
        <f>I128+J128</f>
        <v>0</v>
      </c>
      <c r="I128" s="93">
        <v>0</v>
      </c>
      <c r="J128" s="93">
        <v>0</v>
      </c>
      <c r="K128" s="48">
        <f>+L128+O128</f>
        <v>2812.37</v>
      </c>
      <c r="L128" s="48">
        <f>M128+N128</f>
        <v>2812.37</v>
      </c>
      <c r="M128" s="93">
        <v>2426.71</v>
      </c>
      <c r="N128" s="93">
        <v>385.66</v>
      </c>
      <c r="O128" s="48">
        <f>P128+Q128</f>
        <v>0</v>
      </c>
      <c r="P128" s="93">
        <v>0</v>
      </c>
      <c r="Q128" s="93">
        <v>0</v>
      </c>
      <c r="R128" s="48">
        <f>+S128+V128</f>
        <v>3017.4299999999994</v>
      </c>
      <c r="S128" s="48">
        <f>T128+U128</f>
        <v>3017.4299999999994</v>
      </c>
      <c r="T128" s="93">
        <v>2755.5999999999995</v>
      </c>
      <c r="U128" s="93">
        <v>261.83</v>
      </c>
      <c r="V128" s="48">
        <f>W128+X128</f>
        <v>0</v>
      </c>
      <c r="W128" s="93">
        <v>0</v>
      </c>
      <c r="X128" s="93">
        <v>0</v>
      </c>
      <c r="Y128" s="48">
        <f>+Z128+AC128</f>
        <v>8439.9</v>
      </c>
      <c r="Z128" s="48">
        <f>AA128+AB128</f>
        <v>8439.9</v>
      </c>
      <c r="AA128" s="93">
        <f t="shared" si="1954"/>
        <v>7597.0199999999995</v>
      </c>
      <c r="AB128" s="93">
        <f t="shared" si="1954"/>
        <v>842.87999999999988</v>
      </c>
      <c r="AC128" s="48">
        <f>AD128+AE128</f>
        <v>0</v>
      </c>
      <c r="AD128" s="93">
        <f t="shared" si="1955"/>
        <v>0</v>
      </c>
      <c r="AE128" s="93">
        <f t="shared" si="1955"/>
        <v>0</v>
      </c>
      <c r="AF128" s="48">
        <f>+AG128+AJ128</f>
        <v>1864.1899999999998</v>
      </c>
      <c r="AG128" s="48">
        <f>AH128+AI128</f>
        <v>1864.1899999999998</v>
      </c>
      <c r="AH128" s="93">
        <v>1684.1</v>
      </c>
      <c r="AI128" s="93">
        <v>180.09</v>
      </c>
      <c r="AJ128" s="48">
        <f>AK128+AL128</f>
        <v>0</v>
      </c>
      <c r="AK128" s="93">
        <v>0</v>
      </c>
      <c r="AL128" s="93">
        <v>0</v>
      </c>
      <c r="AM128" s="48">
        <f>+AN128+AQ128</f>
        <v>2567.4899999999998</v>
      </c>
      <c r="AN128" s="48">
        <f>AO128+AP128</f>
        <v>2567.4899999999998</v>
      </c>
      <c r="AO128" s="93">
        <v>2142.83</v>
      </c>
      <c r="AP128" s="93">
        <v>424.66</v>
      </c>
      <c r="AQ128" s="48">
        <f>AR128+AS128</f>
        <v>0</v>
      </c>
      <c r="AR128" s="93">
        <v>0</v>
      </c>
      <c r="AS128" s="93">
        <v>0</v>
      </c>
      <c r="AT128" s="48">
        <f>+AU128+AX128</f>
        <v>3406.5899999999997</v>
      </c>
      <c r="AU128" s="48">
        <f>AV128+AW128</f>
        <v>3406.5899999999997</v>
      </c>
      <c r="AV128" s="93">
        <v>3129.95</v>
      </c>
      <c r="AW128" s="93">
        <v>276.64</v>
      </c>
      <c r="AX128" s="48">
        <f>AY128+AZ128</f>
        <v>0</v>
      </c>
      <c r="AY128" s="93">
        <v>0</v>
      </c>
      <c r="AZ128" s="93">
        <v>0</v>
      </c>
      <c r="BA128" s="48">
        <f>+BB128+BE128</f>
        <v>7838.2699999999995</v>
      </c>
      <c r="BB128" s="48">
        <f>BC128+BD128</f>
        <v>7838.2699999999995</v>
      </c>
      <c r="BC128" s="93">
        <f t="shared" si="1956"/>
        <v>6956.8799999999992</v>
      </c>
      <c r="BD128" s="93">
        <f t="shared" si="1956"/>
        <v>881.39</v>
      </c>
      <c r="BE128" s="48">
        <f>BF128+BG128</f>
        <v>0</v>
      </c>
      <c r="BF128" s="93">
        <f t="shared" si="1957"/>
        <v>0</v>
      </c>
      <c r="BG128" s="93">
        <f t="shared" si="1957"/>
        <v>0</v>
      </c>
      <c r="BH128" s="48">
        <f>+BI128+BL128</f>
        <v>2189.71</v>
      </c>
      <c r="BI128" s="48">
        <f>BJ128+BK128</f>
        <v>2189.71</v>
      </c>
      <c r="BJ128" s="93">
        <v>2053.59</v>
      </c>
      <c r="BK128" s="93">
        <v>136.12</v>
      </c>
      <c r="BL128" s="48">
        <f>BM128+BN128</f>
        <v>0</v>
      </c>
      <c r="BM128" s="93">
        <v>0</v>
      </c>
      <c r="BN128" s="93">
        <v>0</v>
      </c>
      <c r="BO128" s="48">
        <f>+BP128+BS128</f>
        <v>2743.51</v>
      </c>
      <c r="BP128" s="48">
        <f>BQ128+BR128</f>
        <v>2743.51</v>
      </c>
      <c r="BQ128" s="93">
        <v>2409.8000000000002</v>
      </c>
      <c r="BR128" s="93">
        <v>333.71</v>
      </c>
      <c r="BS128" s="48">
        <f>BT128+BU128</f>
        <v>0</v>
      </c>
      <c r="BT128" s="93">
        <v>0</v>
      </c>
      <c r="BU128" s="93">
        <v>0</v>
      </c>
      <c r="BV128" s="48">
        <f>+BW128+BZ128</f>
        <v>3055.2799999999997</v>
      </c>
      <c r="BW128" s="48">
        <f>BX128+BY128</f>
        <v>3055.2799999999997</v>
      </c>
      <c r="BX128" s="93">
        <v>2837.2799999999997</v>
      </c>
      <c r="BY128" s="93">
        <v>218</v>
      </c>
      <c r="BZ128" s="48">
        <f>CA128+CB128</f>
        <v>0</v>
      </c>
      <c r="CA128" s="93">
        <v>0</v>
      </c>
      <c r="CB128" s="93">
        <v>0</v>
      </c>
      <c r="CC128" s="48">
        <f>+CD128+CG128</f>
        <v>7988.5</v>
      </c>
      <c r="CD128" s="48">
        <f>CE128+CF128</f>
        <v>7988.5</v>
      </c>
      <c r="CE128" s="93">
        <f t="shared" si="1958"/>
        <v>7300.67</v>
      </c>
      <c r="CF128" s="93">
        <f t="shared" si="1958"/>
        <v>687.82999999999993</v>
      </c>
      <c r="CG128" s="48">
        <f>CH128+CI128</f>
        <v>0</v>
      </c>
      <c r="CH128" s="93">
        <f t="shared" si="1959"/>
        <v>0</v>
      </c>
      <c r="CI128" s="93">
        <f t="shared" si="1959"/>
        <v>0</v>
      </c>
      <c r="CJ128" s="48">
        <f>+CK128+CN128</f>
        <v>2429.8000000000002</v>
      </c>
      <c r="CK128" s="48">
        <f>CL128+CM128</f>
        <v>2429.8000000000002</v>
      </c>
      <c r="CL128" s="93">
        <v>2240.6000000000004</v>
      </c>
      <c r="CM128" s="93">
        <v>189.20000000000002</v>
      </c>
      <c r="CN128" s="48">
        <f>CO128+CP128</f>
        <v>0</v>
      </c>
      <c r="CO128" s="93">
        <v>0</v>
      </c>
      <c r="CP128" s="93">
        <v>0</v>
      </c>
      <c r="CQ128" s="48">
        <f>+CR128+CU128</f>
        <v>3347.3499999999995</v>
      </c>
      <c r="CR128" s="48">
        <f>CS128+CT128</f>
        <v>3347.3499999999995</v>
      </c>
      <c r="CS128" s="93">
        <v>3109.3799999999997</v>
      </c>
      <c r="CT128" s="93">
        <v>237.97</v>
      </c>
      <c r="CU128" s="48">
        <f>CV128+CW128</f>
        <v>0</v>
      </c>
      <c r="CV128" s="93">
        <v>0</v>
      </c>
      <c r="CW128" s="93">
        <v>0</v>
      </c>
      <c r="CX128" s="48">
        <f>+CY128+DB128</f>
        <v>2920.94</v>
      </c>
      <c r="CY128" s="48">
        <f>CZ128+DA128</f>
        <v>2920.94</v>
      </c>
      <c r="CZ128" s="93">
        <v>2666.86</v>
      </c>
      <c r="DA128" s="93">
        <v>254.07999999999998</v>
      </c>
      <c r="DB128" s="48">
        <f>DC128+DD128</f>
        <v>0</v>
      </c>
      <c r="DC128" s="93">
        <v>0</v>
      </c>
      <c r="DD128" s="93">
        <v>0</v>
      </c>
      <c r="DE128" s="48">
        <f>+DF128+DI128</f>
        <v>8698.09</v>
      </c>
      <c r="DF128" s="48">
        <f>DG128+DH128</f>
        <v>8698.09</v>
      </c>
      <c r="DG128" s="93">
        <f t="shared" si="1960"/>
        <v>8016.84</v>
      </c>
      <c r="DH128" s="93">
        <f t="shared" si="1960"/>
        <v>681.25</v>
      </c>
      <c r="DI128" s="48">
        <f>DJ128+DK128</f>
        <v>0</v>
      </c>
      <c r="DJ128" s="93">
        <f t="shared" si="1961"/>
        <v>0</v>
      </c>
      <c r="DK128" s="93">
        <f t="shared" si="1961"/>
        <v>0</v>
      </c>
      <c r="DL128" s="48">
        <f>+DM128+DP128</f>
        <v>32964.76</v>
      </c>
      <c r="DM128" s="48">
        <f>DN128+DO128</f>
        <v>32964.76</v>
      </c>
      <c r="DN128" s="93">
        <f t="shared" si="1962"/>
        <v>29871.41</v>
      </c>
      <c r="DO128" s="93">
        <f t="shared" si="1962"/>
        <v>3093.35</v>
      </c>
      <c r="DP128" s="48">
        <f>DQ128+DR128</f>
        <v>0</v>
      </c>
      <c r="DQ128" s="93">
        <f t="shared" si="1963"/>
        <v>0</v>
      </c>
      <c r="DR128" s="93">
        <f t="shared" si="1963"/>
        <v>0</v>
      </c>
    </row>
    <row r="129" spans="1:122" s="3" customFormat="1" ht="15" customHeight="1" x14ac:dyDescent="0.25">
      <c r="A129" s="52"/>
      <c r="B129" s="50"/>
      <c r="C129" s="54" t="s">
        <v>113</v>
      </c>
      <c r="D129" s="48">
        <f>+E129+H129</f>
        <v>0</v>
      </c>
      <c r="E129" s="48">
        <f>F129+G129</f>
        <v>0</v>
      </c>
      <c r="F129" s="93">
        <v>0</v>
      </c>
      <c r="G129" s="93">
        <v>0</v>
      </c>
      <c r="H129" s="48">
        <f>I129+J129</f>
        <v>0</v>
      </c>
      <c r="I129" s="93">
        <v>0</v>
      </c>
      <c r="J129" s="93">
        <v>0</v>
      </c>
      <c r="K129" s="48">
        <f>+L129+O129</f>
        <v>0</v>
      </c>
      <c r="L129" s="48">
        <f>M129+N129</f>
        <v>0</v>
      </c>
      <c r="M129" s="93">
        <v>0</v>
      </c>
      <c r="N129" s="93">
        <v>0</v>
      </c>
      <c r="O129" s="48">
        <f>P129+Q129</f>
        <v>0</v>
      </c>
      <c r="P129" s="93">
        <v>0</v>
      </c>
      <c r="Q129" s="93">
        <v>0</v>
      </c>
      <c r="R129" s="48">
        <f>+S129+V129</f>
        <v>0</v>
      </c>
      <c r="S129" s="48">
        <f>T129+U129</f>
        <v>0</v>
      </c>
      <c r="T129" s="93">
        <v>0</v>
      </c>
      <c r="U129" s="93">
        <v>0</v>
      </c>
      <c r="V129" s="48">
        <f>W129+X129</f>
        <v>0</v>
      </c>
      <c r="W129" s="93">
        <v>0</v>
      </c>
      <c r="X129" s="93">
        <v>0</v>
      </c>
      <c r="Y129" s="48">
        <f>+Z129+AC129</f>
        <v>0</v>
      </c>
      <c r="Z129" s="48">
        <f>AA129+AB129</f>
        <v>0</v>
      </c>
      <c r="AA129" s="93">
        <f t="shared" si="1954"/>
        <v>0</v>
      </c>
      <c r="AB129" s="93">
        <f t="shared" si="1954"/>
        <v>0</v>
      </c>
      <c r="AC129" s="48">
        <f>AD129+AE129</f>
        <v>0</v>
      </c>
      <c r="AD129" s="93">
        <f t="shared" si="1955"/>
        <v>0</v>
      </c>
      <c r="AE129" s="93">
        <f t="shared" si="1955"/>
        <v>0</v>
      </c>
      <c r="AF129" s="48">
        <f>+AG129+AJ129</f>
        <v>0</v>
      </c>
      <c r="AG129" s="48">
        <f>AH129+AI129</f>
        <v>0</v>
      </c>
      <c r="AH129" s="93">
        <v>0</v>
      </c>
      <c r="AI129" s="93">
        <v>0</v>
      </c>
      <c r="AJ129" s="48">
        <f>AK129+AL129</f>
        <v>0</v>
      </c>
      <c r="AK129" s="93">
        <v>0</v>
      </c>
      <c r="AL129" s="93">
        <v>0</v>
      </c>
      <c r="AM129" s="48">
        <f>+AN129+AQ129</f>
        <v>0</v>
      </c>
      <c r="AN129" s="48">
        <f>AO129+AP129</f>
        <v>0</v>
      </c>
      <c r="AO129" s="93">
        <v>0</v>
      </c>
      <c r="AP129" s="93">
        <v>0</v>
      </c>
      <c r="AQ129" s="48">
        <f>AR129+AS129</f>
        <v>0</v>
      </c>
      <c r="AR129" s="93">
        <v>0</v>
      </c>
      <c r="AS129" s="93">
        <v>0</v>
      </c>
      <c r="AT129" s="48">
        <f>+AU129+AX129</f>
        <v>0</v>
      </c>
      <c r="AU129" s="48">
        <f>AV129+AW129</f>
        <v>0</v>
      </c>
      <c r="AV129" s="93">
        <v>0</v>
      </c>
      <c r="AW129" s="93">
        <v>0</v>
      </c>
      <c r="AX129" s="48">
        <f>AY129+AZ129</f>
        <v>0</v>
      </c>
      <c r="AY129" s="93">
        <v>0</v>
      </c>
      <c r="AZ129" s="93">
        <v>0</v>
      </c>
      <c r="BA129" s="48">
        <f>+BB129+BE129</f>
        <v>0</v>
      </c>
      <c r="BB129" s="48">
        <f>BC129+BD129</f>
        <v>0</v>
      </c>
      <c r="BC129" s="93">
        <f t="shared" si="1956"/>
        <v>0</v>
      </c>
      <c r="BD129" s="93">
        <f t="shared" si="1956"/>
        <v>0</v>
      </c>
      <c r="BE129" s="48">
        <f>BF129+BG129</f>
        <v>0</v>
      </c>
      <c r="BF129" s="93">
        <f t="shared" si="1957"/>
        <v>0</v>
      </c>
      <c r="BG129" s="93">
        <f t="shared" si="1957"/>
        <v>0</v>
      </c>
      <c r="BH129" s="48">
        <f>+BI129+BL129</f>
        <v>163.62</v>
      </c>
      <c r="BI129" s="48">
        <f>BJ129+BK129</f>
        <v>163.62</v>
      </c>
      <c r="BJ129" s="93">
        <v>126.39000000000001</v>
      </c>
      <c r="BK129" s="93">
        <v>37.229999999999997</v>
      </c>
      <c r="BL129" s="48">
        <f>BM129+BN129</f>
        <v>0</v>
      </c>
      <c r="BM129" s="93">
        <v>0</v>
      </c>
      <c r="BN129" s="93">
        <v>0</v>
      </c>
      <c r="BO129" s="48">
        <f>+BP129+BS129</f>
        <v>0</v>
      </c>
      <c r="BP129" s="48">
        <f>BQ129+BR129</f>
        <v>0</v>
      </c>
      <c r="BQ129" s="93">
        <v>0</v>
      </c>
      <c r="BR129" s="93">
        <v>0</v>
      </c>
      <c r="BS129" s="48">
        <f>BT129+BU129</f>
        <v>0</v>
      </c>
      <c r="BT129" s="93">
        <v>0</v>
      </c>
      <c r="BU129" s="93">
        <v>0</v>
      </c>
      <c r="BV129" s="48">
        <f>+BW129+BZ129</f>
        <v>0</v>
      </c>
      <c r="BW129" s="48">
        <f>BX129+BY129</f>
        <v>0</v>
      </c>
      <c r="BX129" s="93">
        <v>0</v>
      </c>
      <c r="BY129" s="93">
        <v>0</v>
      </c>
      <c r="BZ129" s="48">
        <f>CA129+CB129</f>
        <v>0</v>
      </c>
      <c r="CA129" s="93">
        <v>0</v>
      </c>
      <c r="CB129" s="93">
        <v>0</v>
      </c>
      <c r="CC129" s="48">
        <f>+CD129+CG129</f>
        <v>163.62</v>
      </c>
      <c r="CD129" s="48">
        <f>CE129+CF129</f>
        <v>163.62</v>
      </c>
      <c r="CE129" s="93">
        <f t="shared" si="1958"/>
        <v>126.39000000000001</v>
      </c>
      <c r="CF129" s="93">
        <f t="shared" si="1958"/>
        <v>37.229999999999997</v>
      </c>
      <c r="CG129" s="48">
        <f>CH129+CI129</f>
        <v>0</v>
      </c>
      <c r="CH129" s="93">
        <f t="shared" si="1959"/>
        <v>0</v>
      </c>
      <c r="CI129" s="93">
        <f t="shared" si="1959"/>
        <v>0</v>
      </c>
      <c r="CJ129" s="48">
        <f>+CK129+CN129</f>
        <v>0</v>
      </c>
      <c r="CK129" s="48">
        <f>CL129+CM129</f>
        <v>0</v>
      </c>
      <c r="CL129" s="93">
        <v>0</v>
      </c>
      <c r="CM129" s="93">
        <v>0</v>
      </c>
      <c r="CN129" s="48">
        <f>CO129+CP129</f>
        <v>0</v>
      </c>
      <c r="CO129" s="93">
        <v>0</v>
      </c>
      <c r="CP129" s="93">
        <v>0</v>
      </c>
      <c r="CQ129" s="48">
        <f>+CR129+CU129</f>
        <v>0</v>
      </c>
      <c r="CR129" s="48">
        <f>CS129+CT129</f>
        <v>0</v>
      </c>
      <c r="CS129" s="93">
        <v>0</v>
      </c>
      <c r="CT129" s="93">
        <v>0</v>
      </c>
      <c r="CU129" s="48">
        <f>CV129+CW129</f>
        <v>0</v>
      </c>
      <c r="CV129" s="93">
        <v>0</v>
      </c>
      <c r="CW129" s="93">
        <v>0</v>
      </c>
      <c r="CX129" s="48">
        <f>+CY129+DB129</f>
        <v>0</v>
      </c>
      <c r="CY129" s="48">
        <f>CZ129+DA129</f>
        <v>0</v>
      </c>
      <c r="CZ129" s="93">
        <v>0</v>
      </c>
      <c r="DA129" s="93">
        <v>0</v>
      </c>
      <c r="DB129" s="48">
        <f>DC129+DD129</f>
        <v>0</v>
      </c>
      <c r="DC129" s="93">
        <v>0</v>
      </c>
      <c r="DD129" s="93">
        <v>0</v>
      </c>
      <c r="DE129" s="48">
        <f>+DF129+DI129</f>
        <v>0</v>
      </c>
      <c r="DF129" s="48">
        <f>DG129+DH129</f>
        <v>0</v>
      </c>
      <c r="DG129" s="93">
        <f t="shared" si="1960"/>
        <v>0</v>
      </c>
      <c r="DH129" s="93">
        <f t="shared" si="1960"/>
        <v>0</v>
      </c>
      <c r="DI129" s="48">
        <f>DJ129+DK129</f>
        <v>0</v>
      </c>
      <c r="DJ129" s="93">
        <f t="shared" si="1961"/>
        <v>0</v>
      </c>
      <c r="DK129" s="93">
        <f t="shared" si="1961"/>
        <v>0</v>
      </c>
      <c r="DL129" s="48">
        <f>+DM129+DP129</f>
        <v>163.62</v>
      </c>
      <c r="DM129" s="48">
        <f>DN129+DO129</f>
        <v>163.62</v>
      </c>
      <c r="DN129" s="93">
        <f t="shared" si="1962"/>
        <v>126.39000000000001</v>
      </c>
      <c r="DO129" s="93">
        <f t="shared" si="1962"/>
        <v>37.229999999999997</v>
      </c>
      <c r="DP129" s="48">
        <f>DQ129+DR129</f>
        <v>0</v>
      </c>
      <c r="DQ129" s="93">
        <f t="shared" si="1963"/>
        <v>0</v>
      </c>
      <c r="DR129" s="93">
        <f t="shared" si="1963"/>
        <v>0</v>
      </c>
    </row>
    <row r="130" spans="1:122" s="3" customFormat="1" ht="15" customHeight="1" x14ac:dyDescent="0.25">
      <c r="A130" s="52"/>
      <c r="B130" s="50"/>
      <c r="C130" s="51" t="s">
        <v>114</v>
      </c>
      <c r="D130" s="48">
        <f>E130+H130</f>
        <v>4342.8683000000001</v>
      </c>
      <c r="E130" s="48">
        <f>SUM(F130:G130)</f>
        <v>4342.8683000000001</v>
      </c>
      <c r="F130" s="48">
        <f>SUM(F131:F132)</f>
        <v>3773.8113999999996</v>
      </c>
      <c r="G130" s="48">
        <f>SUM(G131:G132)</f>
        <v>569.05690000000004</v>
      </c>
      <c r="H130" s="48">
        <f>SUM(I130:J130)</f>
        <v>0</v>
      </c>
      <c r="I130" s="48">
        <f>SUM(I131:I132)</f>
        <v>0</v>
      </c>
      <c r="J130" s="48">
        <f>SUM(J131:J132)</f>
        <v>0</v>
      </c>
      <c r="K130" s="48">
        <f t="shared" ref="K130" si="1964">L130+O130</f>
        <v>7744.7913000000008</v>
      </c>
      <c r="L130" s="48">
        <f t="shared" ref="L130" si="1965">SUM(M130:N130)</f>
        <v>7744.7913000000008</v>
      </c>
      <c r="M130" s="48">
        <f t="shared" ref="M130:N130" si="1966">SUM(M131:M132)</f>
        <v>6798.1097000000009</v>
      </c>
      <c r="N130" s="48">
        <f t="shared" si="1966"/>
        <v>946.68160000000012</v>
      </c>
      <c r="O130" s="48">
        <f t="shared" ref="O130" si="1967">SUM(P130:Q130)</f>
        <v>0</v>
      </c>
      <c r="P130" s="48">
        <f t="shared" ref="P130:Q130" si="1968">SUM(P131:P132)</f>
        <v>0</v>
      </c>
      <c r="Q130" s="48">
        <f t="shared" si="1968"/>
        <v>0</v>
      </c>
      <c r="R130" s="48">
        <f t="shared" ref="R130" si="1969">S130+V130</f>
        <v>7043.9260899999999</v>
      </c>
      <c r="S130" s="48">
        <f t="shared" ref="S130" si="1970">SUM(T130:U130)</f>
        <v>7043.9260899999999</v>
      </c>
      <c r="T130" s="48">
        <f t="shared" ref="T130:U130" si="1971">SUM(T131:T132)</f>
        <v>6211.7409900000002</v>
      </c>
      <c r="U130" s="48">
        <f t="shared" si="1971"/>
        <v>832.18510000000003</v>
      </c>
      <c r="V130" s="48">
        <f t="shared" ref="V130" si="1972">SUM(W130:X130)</f>
        <v>0</v>
      </c>
      <c r="W130" s="48">
        <f t="shared" ref="W130:X130" si="1973">SUM(W131:W132)</f>
        <v>0</v>
      </c>
      <c r="X130" s="48">
        <f t="shared" si="1973"/>
        <v>0</v>
      </c>
      <c r="Y130" s="48">
        <f t="shared" ref="Y130" si="1974">Z130+AC130</f>
        <v>19131.58569</v>
      </c>
      <c r="Z130" s="48">
        <f t="shared" ref="Z130" si="1975">SUM(AA130:AB130)</f>
        <v>19131.58569</v>
      </c>
      <c r="AA130" s="48">
        <f t="shared" ref="AA130:AB130" si="1976">SUM(AA131:AA132)</f>
        <v>16783.662089999998</v>
      </c>
      <c r="AB130" s="48">
        <f t="shared" si="1976"/>
        <v>2347.9236000000001</v>
      </c>
      <c r="AC130" s="48">
        <f t="shared" ref="AC130" si="1977">SUM(AD130:AE130)</f>
        <v>0</v>
      </c>
      <c r="AD130" s="48">
        <f t="shared" ref="AD130:AE130" si="1978">SUM(AD131:AD132)</f>
        <v>0</v>
      </c>
      <c r="AE130" s="48">
        <f t="shared" si="1978"/>
        <v>0</v>
      </c>
      <c r="AF130" s="48">
        <f t="shared" ref="AF130" si="1979">AG130+AJ130</f>
        <v>5914.24208</v>
      </c>
      <c r="AG130" s="48">
        <f t="shared" ref="AG130" si="1980">SUM(AH130:AI130)</f>
        <v>5914.24208</v>
      </c>
      <c r="AH130" s="48">
        <f t="shared" ref="AH130:AI130" si="1981">SUM(AH131:AH132)</f>
        <v>5020.4331999999995</v>
      </c>
      <c r="AI130" s="48">
        <f t="shared" si="1981"/>
        <v>893.80888000000016</v>
      </c>
      <c r="AJ130" s="48">
        <f t="shared" ref="AJ130" si="1982">SUM(AK130:AL130)</f>
        <v>0</v>
      </c>
      <c r="AK130" s="48">
        <f t="shared" ref="AK130:AL130" si="1983">SUM(AK131:AK132)</f>
        <v>0</v>
      </c>
      <c r="AL130" s="48">
        <f t="shared" si="1983"/>
        <v>0</v>
      </c>
      <c r="AM130" s="48">
        <f t="shared" ref="AM130" si="1984">AN130+AQ130</f>
        <v>4139.63382</v>
      </c>
      <c r="AN130" s="48">
        <f t="shared" ref="AN130" si="1985">SUM(AO130:AP130)</f>
        <v>4139.63382</v>
      </c>
      <c r="AO130" s="48">
        <f t="shared" ref="AO130:AP130" si="1986">SUM(AO131:AO132)</f>
        <v>3267.9391999999998</v>
      </c>
      <c r="AP130" s="48">
        <f t="shared" si="1986"/>
        <v>871.69461999999999</v>
      </c>
      <c r="AQ130" s="48">
        <f t="shared" ref="AQ130" si="1987">SUM(AR130:AS130)</f>
        <v>0</v>
      </c>
      <c r="AR130" s="48">
        <f t="shared" ref="AR130:AS130" si="1988">SUM(AR131:AR132)</f>
        <v>0</v>
      </c>
      <c r="AS130" s="48">
        <f t="shared" si="1988"/>
        <v>0</v>
      </c>
      <c r="AT130" s="48">
        <f t="shared" ref="AT130" si="1989">AU130+AX130</f>
        <v>6748.4764999999998</v>
      </c>
      <c r="AU130" s="48">
        <f t="shared" ref="AU130" si="1990">SUM(AV130:AW130)</f>
        <v>6748.4764999999998</v>
      </c>
      <c r="AV130" s="48">
        <f t="shared" ref="AV130:AW130" si="1991">SUM(AV131:AV132)</f>
        <v>5670.2318999999998</v>
      </c>
      <c r="AW130" s="48">
        <f t="shared" si="1991"/>
        <v>1078.2446</v>
      </c>
      <c r="AX130" s="48">
        <f>SUM(AY130:AZ130)</f>
        <v>0</v>
      </c>
      <c r="AY130" s="48">
        <f t="shared" ref="AY130:AZ130" si="1992">SUM(AY131:AY132)</f>
        <v>0</v>
      </c>
      <c r="AZ130" s="48">
        <f t="shared" si="1992"/>
        <v>0</v>
      </c>
      <c r="BA130" s="48">
        <f t="shared" ref="BA130" si="1993">BB130+BE130</f>
        <v>16802.3524</v>
      </c>
      <c r="BB130" s="48">
        <f t="shared" ref="BB130" si="1994">SUM(BC130:BD130)</f>
        <v>16802.3524</v>
      </c>
      <c r="BC130" s="48">
        <f t="shared" ref="BC130:BD130" si="1995">SUM(BC131:BC132)</f>
        <v>13958.604300000001</v>
      </c>
      <c r="BD130" s="48">
        <f t="shared" si="1995"/>
        <v>2843.7481000000002</v>
      </c>
      <c r="BE130" s="48">
        <f t="shared" ref="BE130" si="1996">SUM(BF130:BG130)</f>
        <v>0</v>
      </c>
      <c r="BF130" s="48">
        <f t="shared" ref="BF130:BG130" si="1997">SUM(BF131:BF132)</f>
        <v>0</v>
      </c>
      <c r="BG130" s="48">
        <f t="shared" si="1997"/>
        <v>0</v>
      </c>
      <c r="BH130" s="48">
        <f t="shared" ref="BH130" si="1998">BI130+BL130</f>
        <v>4287.3209000000006</v>
      </c>
      <c r="BI130" s="48">
        <f t="shared" ref="BI130" si="1999">SUM(BJ130:BK130)</f>
        <v>4287.3209000000006</v>
      </c>
      <c r="BJ130" s="48">
        <f t="shared" ref="BJ130:BK130" si="2000">SUM(BJ131:BJ132)</f>
        <v>3462.1781000000001</v>
      </c>
      <c r="BK130" s="48">
        <f t="shared" si="2000"/>
        <v>825.14280000000008</v>
      </c>
      <c r="BL130" s="48">
        <f t="shared" ref="BL130" si="2001">SUM(BM130:BN130)</f>
        <v>0</v>
      </c>
      <c r="BM130" s="48">
        <f t="shared" ref="BM130:BN130" si="2002">SUM(BM131:BM132)</f>
        <v>0</v>
      </c>
      <c r="BN130" s="48">
        <f t="shared" si="2002"/>
        <v>0</v>
      </c>
      <c r="BO130" s="48">
        <f t="shared" ref="BO130" si="2003">BP130+BS130</f>
        <v>6730.0185000000001</v>
      </c>
      <c r="BP130" s="48">
        <f t="shared" ref="BP130" si="2004">SUM(BQ130:BR130)</f>
        <v>6730.0185000000001</v>
      </c>
      <c r="BQ130" s="48">
        <f t="shared" ref="BQ130:BR130" si="2005">SUM(BQ131:BQ132)</f>
        <v>5763.8881000000001</v>
      </c>
      <c r="BR130" s="48">
        <f t="shared" si="2005"/>
        <v>966.13040000000001</v>
      </c>
      <c r="BS130" s="48">
        <f t="shared" ref="BS130" si="2006">SUM(BT130:BU130)</f>
        <v>0</v>
      </c>
      <c r="BT130" s="48">
        <f t="shared" ref="BT130:BU130" si="2007">SUM(BT131:BT132)</f>
        <v>0</v>
      </c>
      <c r="BU130" s="48">
        <f t="shared" si="2007"/>
        <v>0</v>
      </c>
      <c r="BV130" s="48">
        <f t="shared" ref="BV130" si="2008">BW130+BZ130</f>
        <v>8107.8650999999991</v>
      </c>
      <c r="BW130" s="48">
        <f t="shared" ref="BW130" si="2009">SUM(BX130:BY130)</f>
        <v>8107.8650999999991</v>
      </c>
      <c r="BX130" s="48">
        <f t="shared" ref="BX130:BY130" si="2010">SUM(BX131:BX132)</f>
        <v>6799.4</v>
      </c>
      <c r="BY130" s="48">
        <f t="shared" si="2010"/>
        <v>1308.4650999999999</v>
      </c>
      <c r="BZ130" s="48">
        <f t="shared" ref="BZ130" si="2011">SUM(CA130:CB130)</f>
        <v>0</v>
      </c>
      <c r="CA130" s="48">
        <f t="shared" ref="CA130:CB130" si="2012">SUM(CA131:CA132)</f>
        <v>0</v>
      </c>
      <c r="CB130" s="48">
        <f t="shared" si="2012"/>
        <v>0</v>
      </c>
      <c r="CC130" s="48">
        <f t="shared" ref="CC130" si="2013">CD130+CG130</f>
        <v>19125.2045</v>
      </c>
      <c r="CD130" s="48">
        <f t="shared" ref="CD130" si="2014">SUM(CE130:CF130)</f>
        <v>19125.2045</v>
      </c>
      <c r="CE130" s="48">
        <f t="shared" ref="CE130:CF130" si="2015">SUM(CE131:CE132)</f>
        <v>16025.466200000001</v>
      </c>
      <c r="CF130" s="48">
        <f t="shared" si="2015"/>
        <v>3099.7383000000004</v>
      </c>
      <c r="CG130" s="48">
        <f t="shared" ref="CG130" si="2016">SUM(CH130:CI130)</f>
        <v>0</v>
      </c>
      <c r="CH130" s="48">
        <f t="shared" ref="CH130:CI130" si="2017">SUM(CH131:CH132)</f>
        <v>0</v>
      </c>
      <c r="CI130" s="48">
        <f t="shared" si="2017"/>
        <v>0</v>
      </c>
      <c r="CJ130" s="48">
        <f t="shared" ref="CJ130" si="2018">CK130+CN130</f>
        <v>5941.1053000000011</v>
      </c>
      <c r="CK130" s="48">
        <f t="shared" ref="CK130" si="2019">SUM(CL130:CM130)</f>
        <v>5941.1053000000011</v>
      </c>
      <c r="CL130" s="48">
        <f t="shared" ref="CL130:CM130" si="2020">SUM(CL131:CL132)</f>
        <v>4938.3484000000008</v>
      </c>
      <c r="CM130" s="48">
        <f t="shared" si="2020"/>
        <v>1002.7569000000001</v>
      </c>
      <c r="CN130" s="48">
        <f t="shared" ref="CN130" si="2021">SUM(CO130:CP130)</f>
        <v>0</v>
      </c>
      <c r="CO130" s="48">
        <f t="shared" ref="CO130:CP130" si="2022">SUM(CO131:CO132)</f>
        <v>0</v>
      </c>
      <c r="CP130" s="48">
        <f t="shared" si="2022"/>
        <v>0</v>
      </c>
      <c r="CQ130" s="48">
        <f t="shared" ref="CQ130" si="2023">CR130+CU130</f>
        <v>6886.9019000000008</v>
      </c>
      <c r="CR130" s="48">
        <f t="shared" ref="CR130" si="2024">SUM(CS130:CT130)</f>
        <v>6886.9019000000008</v>
      </c>
      <c r="CS130" s="48">
        <f t="shared" ref="CS130:CT130" si="2025">SUM(CS131:CS132)</f>
        <v>6223.8027000000002</v>
      </c>
      <c r="CT130" s="48">
        <f t="shared" si="2025"/>
        <v>663.09920000000011</v>
      </c>
      <c r="CU130" s="48">
        <f t="shared" ref="CU130" si="2026">SUM(CV130:CW130)</f>
        <v>0</v>
      </c>
      <c r="CV130" s="48">
        <f t="shared" ref="CV130:CW130" si="2027">SUM(CV131:CV132)</f>
        <v>0</v>
      </c>
      <c r="CW130" s="48">
        <f t="shared" si="2027"/>
        <v>0</v>
      </c>
      <c r="CX130" s="48">
        <f t="shared" ref="CX130" si="2028">CY130+DB130</f>
        <v>5488.7579999999998</v>
      </c>
      <c r="CY130" s="48">
        <f t="shared" ref="CY130" si="2029">SUM(CZ130:DA130)</f>
        <v>5488.7579999999998</v>
      </c>
      <c r="CZ130" s="48">
        <f t="shared" ref="CZ130:DA130" si="2030">SUM(CZ131:CZ132)</f>
        <v>4834.5592999999999</v>
      </c>
      <c r="DA130" s="48">
        <f t="shared" si="2030"/>
        <v>654.19870000000014</v>
      </c>
      <c r="DB130" s="48">
        <f t="shared" ref="DB130" si="2031">SUM(DC130:DD130)</f>
        <v>0</v>
      </c>
      <c r="DC130" s="48">
        <f t="shared" ref="DC130:DD130" si="2032">SUM(DC131:DC132)</f>
        <v>0</v>
      </c>
      <c r="DD130" s="48">
        <f t="shared" si="2032"/>
        <v>0</v>
      </c>
      <c r="DE130" s="48">
        <f t="shared" ref="DE130" si="2033">DF130+DI130</f>
        <v>18316.765200000002</v>
      </c>
      <c r="DF130" s="48">
        <f t="shared" ref="DF130" si="2034">SUM(DG130:DH130)</f>
        <v>18316.765200000002</v>
      </c>
      <c r="DG130" s="48">
        <f t="shared" ref="DG130:DH130" si="2035">SUM(DG131:DG132)</f>
        <v>15996.710400000002</v>
      </c>
      <c r="DH130" s="48">
        <f t="shared" si="2035"/>
        <v>2320.0548000000003</v>
      </c>
      <c r="DI130" s="48">
        <f t="shared" ref="DI130" si="2036">SUM(DJ130:DK130)</f>
        <v>0</v>
      </c>
      <c r="DJ130" s="48">
        <f t="shared" ref="DJ130:DK130" si="2037">SUM(DJ131:DJ132)</f>
        <v>0</v>
      </c>
      <c r="DK130" s="48">
        <f t="shared" si="2037"/>
        <v>0</v>
      </c>
      <c r="DL130" s="48">
        <f t="shared" ref="DL130" si="2038">DM130+DP130</f>
        <v>73375.907790000012</v>
      </c>
      <c r="DM130" s="48">
        <f t="shared" ref="DM130" si="2039">SUM(DN130:DO130)</f>
        <v>73375.907790000012</v>
      </c>
      <c r="DN130" s="48">
        <f t="shared" ref="DN130:DO130" si="2040">SUM(DN131:DN132)</f>
        <v>62764.44299000001</v>
      </c>
      <c r="DO130" s="48">
        <f t="shared" si="2040"/>
        <v>10611.464800000002</v>
      </c>
      <c r="DP130" s="48">
        <f t="shared" ref="DP130" si="2041">SUM(DQ130:DR130)</f>
        <v>0</v>
      </c>
      <c r="DQ130" s="48">
        <f t="shared" ref="DQ130:DR130" si="2042">SUM(DQ131:DQ132)</f>
        <v>0</v>
      </c>
      <c r="DR130" s="48">
        <f t="shared" si="2042"/>
        <v>0</v>
      </c>
    </row>
    <row r="131" spans="1:122" s="3" customFormat="1" ht="15" customHeight="1" x14ac:dyDescent="0.25">
      <c r="A131" s="52"/>
      <c r="B131" s="50"/>
      <c r="C131" s="54" t="s">
        <v>115</v>
      </c>
      <c r="D131" s="48">
        <f>+E131+H131</f>
        <v>3407.7862999999998</v>
      </c>
      <c r="E131" s="48">
        <f>F131+G131</f>
        <v>3407.7862999999998</v>
      </c>
      <c r="F131" s="93">
        <v>2994.2037999999998</v>
      </c>
      <c r="G131" s="93">
        <v>413.58249999999998</v>
      </c>
      <c r="H131" s="48">
        <f>I131+J131</f>
        <v>0</v>
      </c>
      <c r="I131" s="93">
        <v>0</v>
      </c>
      <c r="J131" s="93">
        <v>0</v>
      </c>
      <c r="K131" s="48">
        <f>+L131+O131</f>
        <v>2643.1195999999995</v>
      </c>
      <c r="L131" s="48">
        <f>M131+N131</f>
        <v>2643.1195999999995</v>
      </c>
      <c r="M131" s="93">
        <v>2290.7927999999997</v>
      </c>
      <c r="N131" s="93">
        <v>352.32679999999999</v>
      </c>
      <c r="O131" s="48">
        <f>P131+Q131</f>
        <v>0</v>
      </c>
      <c r="P131" s="93">
        <v>0</v>
      </c>
      <c r="Q131" s="93">
        <v>0</v>
      </c>
      <c r="R131" s="48">
        <f>+S131+V131</f>
        <v>3098.2121900000002</v>
      </c>
      <c r="S131" s="48">
        <f>T131+U131</f>
        <v>3098.2121900000002</v>
      </c>
      <c r="T131" s="93">
        <v>2670.48839</v>
      </c>
      <c r="U131" s="93">
        <v>427.72379999999998</v>
      </c>
      <c r="V131" s="48">
        <f>W131+X131</f>
        <v>0</v>
      </c>
      <c r="W131" s="93">
        <v>0</v>
      </c>
      <c r="X131" s="93">
        <v>0</v>
      </c>
      <c r="Y131" s="48">
        <f>+Z131+AC131</f>
        <v>9149.1180899999999</v>
      </c>
      <c r="Z131" s="48">
        <f>AA131+AB131</f>
        <v>9149.1180899999999</v>
      </c>
      <c r="AA131" s="93">
        <f>+F131+M131+T131</f>
        <v>7955.484989999999</v>
      </c>
      <c r="AB131" s="93">
        <f>+G131+N131+U131</f>
        <v>1193.6331</v>
      </c>
      <c r="AC131" s="48">
        <f>AD131+AE131</f>
        <v>0</v>
      </c>
      <c r="AD131" s="93">
        <f>+I131+P131+W131</f>
        <v>0</v>
      </c>
      <c r="AE131" s="93">
        <f>+J131+Q131+X131</f>
        <v>0</v>
      </c>
      <c r="AF131" s="48">
        <f>+AG131+AJ131</f>
        <v>2945.9169999999999</v>
      </c>
      <c r="AG131" s="48">
        <f>AH131+AI131</f>
        <v>2945.9169999999999</v>
      </c>
      <c r="AH131" s="93">
        <v>2577.2213999999999</v>
      </c>
      <c r="AI131" s="93">
        <v>368.69560000000001</v>
      </c>
      <c r="AJ131" s="48">
        <f>AK131+AL131</f>
        <v>0</v>
      </c>
      <c r="AK131" s="93">
        <v>0</v>
      </c>
      <c r="AL131" s="93">
        <v>0</v>
      </c>
      <c r="AM131" s="48">
        <f>+AN131+AQ131</f>
        <v>2554.2324200000003</v>
      </c>
      <c r="AN131" s="48">
        <f>AO131+AP131</f>
        <v>2554.2324200000003</v>
      </c>
      <c r="AO131" s="93">
        <v>2034.2662</v>
      </c>
      <c r="AP131" s="93">
        <v>519.96622000000002</v>
      </c>
      <c r="AQ131" s="48">
        <f>AR131+AS131</f>
        <v>0</v>
      </c>
      <c r="AR131" s="93">
        <v>0</v>
      </c>
      <c r="AS131" s="93">
        <v>0</v>
      </c>
      <c r="AT131" s="48">
        <f>+AU131+AX131</f>
        <v>3392.3769000000002</v>
      </c>
      <c r="AU131" s="48">
        <f>AV131+AW131</f>
        <v>3392.3769000000002</v>
      </c>
      <c r="AV131" s="93">
        <v>2861.4160999999999</v>
      </c>
      <c r="AW131" s="93">
        <v>530.96080000000006</v>
      </c>
      <c r="AX131" s="48">
        <f>AY131+AZ131</f>
        <v>0</v>
      </c>
      <c r="AY131" s="93">
        <v>0</v>
      </c>
      <c r="AZ131" s="93">
        <v>0</v>
      </c>
      <c r="BA131" s="48">
        <f>+BB131+BE131</f>
        <v>8892.5263200000009</v>
      </c>
      <c r="BB131" s="48">
        <f>BC131+BD131</f>
        <v>8892.5263200000009</v>
      </c>
      <c r="BC131" s="93">
        <f>+AH131+AO131+AV131</f>
        <v>7472.9037000000008</v>
      </c>
      <c r="BD131" s="93">
        <f>+AI131+AP131+AW131</f>
        <v>1419.6226200000001</v>
      </c>
      <c r="BE131" s="48">
        <f>BF131+BG131</f>
        <v>0</v>
      </c>
      <c r="BF131" s="93">
        <f>+AK131+AR131+AY131</f>
        <v>0</v>
      </c>
      <c r="BG131" s="93">
        <f>+AL131+AS131+AZ131</f>
        <v>0</v>
      </c>
      <c r="BH131" s="48">
        <f>+BI131+BL131</f>
        <v>2614.1731</v>
      </c>
      <c r="BI131" s="48">
        <f>BJ131+BK131</f>
        <v>2614.1731</v>
      </c>
      <c r="BJ131" s="93">
        <v>2234.8179</v>
      </c>
      <c r="BK131" s="93">
        <v>379.35520000000008</v>
      </c>
      <c r="BL131" s="48">
        <f>BM131+BN131</f>
        <v>0</v>
      </c>
      <c r="BM131" s="93">
        <v>0</v>
      </c>
      <c r="BN131" s="93">
        <v>0</v>
      </c>
      <c r="BO131" s="48">
        <f>+BP131+BS131</f>
        <v>3092.1397000000006</v>
      </c>
      <c r="BP131" s="48">
        <f>BQ131+BR131</f>
        <v>3092.1397000000006</v>
      </c>
      <c r="BQ131" s="93">
        <v>2630.3266000000003</v>
      </c>
      <c r="BR131" s="93">
        <v>461.81310000000008</v>
      </c>
      <c r="BS131" s="48">
        <f>BT131+BU131</f>
        <v>0</v>
      </c>
      <c r="BT131" s="93">
        <v>0</v>
      </c>
      <c r="BU131" s="93">
        <v>0</v>
      </c>
      <c r="BV131" s="48">
        <f>+BW131+BZ131</f>
        <v>2654.6734999999999</v>
      </c>
      <c r="BW131" s="48">
        <f>BX131+BY131</f>
        <v>2654.6734999999999</v>
      </c>
      <c r="BX131" s="93">
        <v>2026.4208000000001</v>
      </c>
      <c r="BY131" s="93">
        <v>628.2527</v>
      </c>
      <c r="BZ131" s="48">
        <f>CA131+CB131</f>
        <v>0</v>
      </c>
      <c r="CA131" s="93">
        <v>0</v>
      </c>
      <c r="CB131" s="93">
        <v>0</v>
      </c>
      <c r="CC131" s="48">
        <f>+CD131+CG131</f>
        <v>8360.9863000000005</v>
      </c>
      <c r="CD131" s="48">
        <f>CE131+CF131</f>
        <v>8360.9863000000005</v>
      </c>
      <c r="CE131" s="93">
        <f>+BJ131+BQ131+BX131</f>
        <v>6891.5653000000002</v>
      </c>
      <c r="CF131" s="93">
        <f>+BK131+BR131+BY131</f>
        <v>1469.4210000000003</v>
      </c>
      <c r="CG131" s="48">
        <f>CH131+CI131</f>
        <v>0</v>
      </c>
      <c r="CH131" s="93">
        <f>+BM131+BT131+CA131</f>
        <v>0</v>
      </c>
      <c r="CI131" s="93">
        <f>+BN131+BU131+CB131</f>
        <v>0</v>
      </c>
      <c r="CJ131" s="48">
        <f>+CK131+CN131</f>
        <v>3569.7447000000006</v>
      </c>
      <c r="CK131" s="48">
        <f>CL131+CM131</f>
        <v>3569.7447000000006</v>
      </c>
      <c r="CL131" s="93">
        <v>3152.2982000000006</v>
      </c>
      <c r="CM131" s="93">
        <v>417.44650000000001</v>
      </c>
      <c r="CN131" s="48">
        <f>CO131+CP131</f>
        <v>0</v>
      </c>
      <c r="CO131" s="93">
        <v>0</v>
      </c>
      <c r="CP131" s="93">
        <v>0</v>
      </c>
      <c r="CQ131" s="48">
        <f>+CR131+CU131</f>
        <v>3354.9189000000006</v>
      </c>
      <c r="CR131" s="48">
        <f>CS131+CT131</f>
        <v>3354.9189000000006</v>
      </c>
      <c r="CS131" s="93">
        <v>2953.3177000000005</v>
      </c>
      <c r="CT131" s="93">
        <v>401.60120000000001</v>
      </c>
      <c r="CU131" s="48">
        <f>CV131+CW131</f>
        <v>0</v>
      </c>
      <c r="CV131" s="93">
        <v>0</v>
      </c>
      <c r="CW131" s="93">
        <v>0</v>
      </c>
      <c r="CX131" s="48">
        <f>+CY131+DB131</f>
        <v>3584.7401</v>
      </c>
      <c r="CY131" s="48">
        <f>CZ131+DA131</f>
        <v>3584.7401</v>
      </c>
      <c r="CZ131" s="93">
        <v>3210.4611</v>
      </c>
      <c r="DA131" s="93">
        <v>374.27900000000005</v>
      </c>
      <c r="DB131" s="48">
        <f>DC131+DD131</f>
        <v>0</v>
      </c>
      <c r="DC131" s="93">
        <v>0</v>
      </c>
      <c r="DD131" s="93">
        <v>0</v>
      </c>
      <c r="DE131" s="48">
        <f>+DF131+DI131</f>
        <v>10509.403700000001</v>
      </c>
      <c r="DF131" s="48">
        <f>DG131+DH131</f>
        <v>10509.403700000001</v>
      </c>
      <c r="DG131" s="93">
        <f>+CL131+CS131+CZ131</f>
        <v>9316.0770000000011</v>
      </c>
      <c r="DH131" s="93">
        <f>+CM131+CT131+DA131</f>
        <v>1193.3267000000001</v>
      </c>
      <c r="DI131" s="48">
        <f>DJ131+DK131</f>
        <v>0</v>
      </c>
      <c r="DJ131" s="93">
        <f>+CO131+CV131+DC131</f>
        <v>0</v>
      </c>
      <c r="DK131" s="93">
        <f>+CP131+CW131+DD131</f>
        <v>0</v>
      </c>
      <c r="DL131" s="48">
        <f>+DM131+DP131</f>
        <v>36912.034410000007</v>
      </c>
      <c r="DM131" s="48">
        <f>DN131+DO131</f>
        <v>36912.034410000007</v>
      </c>
      <c r="DN131" s="93">
        <f>AA131+BC131+CE131+DG131</f>
        <v>31636.030990000003</v>
      </c>
      <c r="DO131" s="93">
        <f>AB131+BD131+CF131+DH131</f>
        <v>5276.0034200000009</v>
      </c>
      <c r="DP131" s="48">
        <f>DQ131+DR131</f>
        <v>0</v>
      </c>
      <c r="DQ131" s="93">
        <f>AD131+BF131+CH131+DJ131</f>
        <v>0</v>
      </c>
      <c r="DR131" s="93">
        <f>AE131+BG131+CI131+DK131</f>
        <v>0</v>
      </c>
    </row>
    <row r="132" spans="1:122" s="3" customFormat="1" ht="15" customHeight="1" x14ac:dyDescent="0.25">
      <c r="A132" s="52"/>
      <c r="B132" s="50"/>
      <c r="C132" s="54" t="s">
        <v>116</v>
      </c>
      <c r="D132" s="48">
        <f>+E132+H132</f>
        <v>935.08200000000011</v>
      </c>
      <c r="E132" s="48">
        <f>F132+G132</f>
        <v>935.08200000000011</v>
      </c>
      <c r="F132" s="93">
        <v>779.60760000000005</v>
      </c>
      <c r="G132" s="93">
        <v>155.4744</v>
      </c>
      <c r="H132" s="48">
        <f>I132+J132</f>
        <v>0</v>
      </c>
      <c r="I132" s="93">
        <v>0</v>
      </c>
      <c r="J132" s="93">
        <v>0</v>
      </c>
      <c r="K132" s="48">
        <f>+L132+O132</f>
        <v>5101.6717000000008</v>
      </c>
      <c r="L132" s="48">
        <f>M132+N132</f>
        <v>5101.6717000000008</v>
      </c>
      <c r="M132" s="93">
        <v>4507.3169000000007</v>
      </c>
      <c r="N132" s="93">
        <v>594.35480000000007</v>
      </c>
      <c r="O132" s="48">
        <f>P132+Q132</f>
        <v>0</v>
      </c>
      <c r="P132" s="93">
        <v>0</v>
      </c>
      <c r="Q132" s="93">
        <v>0</v>
      </c>
      <c r="R132" s="48">
        <f>+S132+V132</f>
        <v>3945.7138999999997</v>
      </c>
      <c r="S132" s="48">
        <f>T132+U132</f>
        <v>3945.7138999999997</v>
      </c>
      <c r="T132" s="93">
        <v>3541.2525999999998</v>
      </c>
      <c r="U132" s="93">
        <v>404.46130000000005</v>
      </c>
      <c r="V132" s="48">
        <f>W132+X132</f>
        <v>0</v>
      </c>
      <c r="W132" s="93">
        <v>0</v>
      </c>
      <c r="X132" s="93">
        <v>0</v>
      </c>
      <c r="Y132" s="48">
        <f>+Z132+AC132</f>
        <v>9982.4675999999999</v>
      </c>
      <c r="Z132" s="48">
        <f>AA132+AB132</f>
        <v>9982.4675999999999</v>
      </c>
      <c r="AA132" s="93">
        <f>+F132+M132+T132</f>
        <v>8828.1771000000008</v>
      </c>
      <c r="AB132" s="93">
        <f>+G132+N132+U132</f>
        <v>1154.2905000000001</v>
      </c>
      <c r="AC132" s="48">
        <f>AD132+AE132</f>
        <v>0</v>
      </c>
      <c r="AD132" s="93">
        <f>+I132+P132+W132</f>
        <v>0</v>
      </c>
      <c r="AE132" s="93">
        <f>+J132+Q132+X132</f>
        <v>0</v>
      </c>
      <c r="AF132" s="48">
        <f>+AG132+AJ132</f>
        <v>2968.3250800000001</v>
      </c>
      <c r="AG132" s="48">
        <f>AH132+AI132</f>
        <v>2968.3250800000001</v>
      </c>
      <c r="AH132" s="93">
        <v>2443.2118</v>
      </c>
      <c r="AI132" s="93">
        <v>525.11328000000015</v>
      </c>
      <c r="AJ132" s="48">
        <f>AK132+AL132</f>
        <v>0</v>
      </c>
      <c r="AK132" s="93">
        <v>0</v>
      </c>
      <c r="AL132" s="93">
        <v>0</v>
      </c>
      <c r="AM132" s="48">
        <f>+AN132+AQ132</f>
        <v>1585.4014</v>
      </c>
      <c r="AN132" s="48">
        <f>AO132+AP132</f>
        <v>1585.4014</v>
      </c>
      <c r="AO132" s="93">
        <v>1233.673</v>
      </c>
      <c r="AP132" s="93">
        <v>351.72839999999997</v>
      </c>
      <c r="AQ132" s="48">
        <f>AR132+AS132</f>
        <v>0</v>
      </c>
      <c r="AR132" s="93">
        <v>0</v>
      </c>
      <c r="AS132" s="93">
        <v>0</v>
      </c>
      <c r="AT132" s="48">
        <f>+AU132+AX132</f>
        <v>3356.0995999999996</v>
      </c>
      <c r="AU132" s="48">
        <f>AV132+AW132</f>
        <v>3356.0995999999996</v>
      </c>
      <c r="AV132" s="93">
        <v>2808.8157999999999</v>
      </c>
      <c r="AW132" s="93">
        <v>547.28379999999993</v>
      </c>
      <c r="AX132" s="48">
        <f>AY132+AZ132</f>
        <v>0</v>
      </c>
      <c r="AY132" s="93">
        <v>0</v>
      </c>
      <c r="AZ132" s="93">
        <v>0</v>
      </c>
      <c r="BA132" s="48">
        <f>+BB132+BE132</f>
        <v>7909.8260800000007</v>
      </c>
      <c r="BB132" s="48">
        <f>BC132+BD132</f>
        <v>7909.8260800000007</v>
      </c>
      <c r="BC132" s="93">
        <f>+AH132+AO132+AV132</f>
        <v>6485.7006000000001</v>
      </c>
      <c r="BD132" s="93">
        <f>+AI132+AP132+AW132</f>
        <v>1424.1254800000002</v>
      </c>
      <c r="BE132" s="48">
        <f>BF132+BG132</f>
        <v>0</v>
      </c>
      <c r="BF132" s="93">
        <f>+AK132+AR132+AY132</f>
        <v>0</v>
      </c>
      <c r="BG132" s="93">
        <f>+AL132+AS132+AZ132</f>
        <v>0</v>
      </c>
      <c r="BH132" s="48">
        <f>+BI132+BL132</f>
        <v>1673.1478000000002</v>
      </c>
      <c r="BI132" s="48">
        <f>BJ132+BK132</f>
        <v>1673.1478000000002</v>
      </c>
      <c r="BJ132" s="93">
        <v>1227.3602000000001</v>
      </c>
      <c r="BK132" s="93">
        <v>445.7876</v>
      </c>
      <c r="BL132" s="48">
        <f>BM132+BN132</f>
        <v>0</v>
      </c>
      <c r="BM132" s="93">
        <v>0</v>
      </c>
      <c r="BN132" s="93">
        <v>0</v>
      </c>
      <c r="BO132" s="48">
        <f>+BP132+BS132</f>
        <v>3637.8788</v>
      </c>
      <c r="BP132" s="48">
        <f>BQ132+BR132</f>
        <v>3637.8788</v>
      </c>
      <c r="BQ132" s="93">
        <v>3133.5614999999998</v>
      </c>
      <c r="BR132" s="93">
        <v>504.31729999999999</v>
      </c>
      <c r="BS132" s="48">
        <f>BT132+BU132</f>
        <v>0</v>
      </c>
      <c r="BT132" s="93">
        <v>0</v>
      </c>
      <c r="BU132" s="93">
        <v>0</v>
      </c>
      <c r="BV132" s="48">
        <f>+BW132+BZ132</f>
        <v>5453.1916000000001</v>
      </c>
      <c r="BW132" s="48">
        <f>BX132+BY132</f>
        <v>5453.1916000000001</v>
      </c>
      <c r="BX132" s="93">
        <v>4772.9791999999998</v>
      </c>
      <c r="BY132" s="93">
        <v>680.2124</v>
      </c>
      <c r="BZ132" s="48">
        <f>CA132+CB132</f>
        <v>0</v>
      </c>
      <c r="CA132" s="93">
        <v>0</v>
      </c>
      <c r="CB132" s="93">
        <v>0</v>
      </c>
      <c r="CC132" s="48">
        <f>+CD132+CG132</f>
        <v>10764.218200000001</v>
      </c>
      <c r="CD132" s="48">
        <f>CE132+CF132</f>
        <v>10764.218200000001</v>
      </c>
      <c r="CE132" s="93">
        <f>+BJ132+BQ132+BX132</f>
        <v>9133.9009000000005</v>
      </c>
      <c r="CF132" s="93">
        <f>+BK132+BR132+BY132</f>
        <v>1630.3173000000002</v>
      </c>
      <c r="CG132" s="48">
        <f>CH132+CI132</f>
        <v>0</v>
      </c>
      <c r="CH132" s="93">
        <f>+BM132+BT132+CA132</f>
        <v>0</v>
      </c>
      <c r="CI132" s="93">
        <f>+BN132+BU132+CB132</f>
        <v>0</v>
      </c>
      <c r="CJ132" s="48">
        <f>+CK132+CN132</f>
        <v>2371.3606000000004</v>
      </c>
      <c r="CK132" s="48">
        <f>CL132+CM132</f>
        <v>2371.3606000000004</v>
      </c>
      <c r="CL132" s="93">
        <v>1786.0502000000004</v>
      </c>
      <c r="CM132" s="93">
        <v>585.31040000000007</v>
      </c>
      <c r="CN132" s="48">
        <f>CO132+CP132</f>
        <v>0</v>
      </c>
      <c r="CO132" s="93">
        <v>0</v>
      </c>
      <c r="CP132" s="93">
        <v>0</v>
      </c>
      <c r="CQ132" s="48">
        <f>+CR132+CU132</f>
        <v>3531.9829999999997</v>
      </c>
      <c r="CR132" s="48">
        <f>CS132+CT132</f>
        <v>3531.9829999999997</v>
      </c>
      <c r="CS132" s="93">
        <v>3270.4849999999997</v>
      </c>
      <c r="CT132" s="93">
        <v>261.49800000000005</v>
      </c>
      <c r="CU132" s="48">
        <f>CV132+CW132</f>
        <v>0</v>
      </c>
      <c r="CV132" s="93">
        <v>0</v>
      </c>
      <c r="CW132" s="93">
        <v>0</v>
      </c>
      <c r="CX132" s="48">
        <f>+CY132+DB132</f>
        <v>1904.0178999999998</v>
      </c>
      <c r="CY132" s="48">
        <f>CZ132+DA132</f>
        <v>1904.0178999999998</v>
      </c>
      <c r="CZ132" s="93">
        <v>1624.0981999999999</v>
      </c>
      <c r="DA132" s="93">
        <v>279.91970000000003</v>
      </c>
      <c r="DB132" s="48">
        <f>DC132+DD132</f>
        <v>0</v>
      </c>
      <c r="DC132" s="93">
        <v>0</v>
      </c>
      <c r="DD132" s="93">
        <v>0</v>
      </c>
      <c r="DE132" s="48">
        <f>+DF132+DI132</f>
        <v>7807.3615000000009</v>
      </c>
      <c r="DF132" s="48">
        <f>DG132+DH132</f>
        <v>7807.3615000000009</v>
      </c>
      <c r="DG132" s="93">
        <f>+CL132+CS132+CZ132</f>
        <v>6680.6334000000006</v>
      </c>
      <c r="DH132" s="93">
        <f>+CM132+CT132+DA132</f>
        <v>1126.7281000000003</v>
      </c>
      <c r="DI132" s="48">
        <f>DJ132+DK132</f>
        <v>0</v>
      </c>
      <c r="DJ132" s="93">
        <f>+CO132+CV132+DC132</f>
        <v>0</v>
      </c>
      <c r="DK132" s="93">
        <f>+CP132+CW132+DD132</f>
        <v>0</v>
      </c>
      <c r="DL132" s="48">
        <f>+DM132+DP132</f>
        <v>36463.873380000005</v>
      </c>
      <c r="DM132" s="48">
        <f>DN132+DO132</f>
        <v>36463.873380000005</v>
      </c>
      <c r="DN132" s="93">
        <f>AA132+BC132+CE132+DG132</f>
        <v>31128.412000000004</v>
      </c>
      <c r="DO132" s="93">
        <f>AB132+BD132+CF132+DH132</f>
        <v>5335.4613800000006</v>
      </c>
      <c r="DP132" s="48">
        <f>DQ132+DR132</f>
        <v>0</v>
      </c>
      <c r="DQ132" s="93">
        <f>AD132+BF132+CH132+DJ132</f>
        <v>0</v>
      </c>
      <c r="DR132" s="93">
        <f>AE132+BG132+CI132+DK132</f>
        <v>0</v>
      </c>
    </row>
    <row r="133" spans="1:122" s="3" customFormat="1" ht="15" customHeight="1" x14ac:dyDescent="0.25">
      <c r="A133" s="52"/>
      <c r="B133" s="50"/>
      <c r="C133" s="51" t="s">
        <v>117</v>
      </c>
      <c r="D133" s="48">
        <f>E133+H133</f>
        <v>6720.71</v>
      </c>
      <c r="E133" s="48">
        <f>SUM(F133:G133)</f>
        <v>6720.71</v>
      </c>
      <c r="F133" s="48">
        <f>SUM(F134:F136)</f>
        <v>6232.5</v>
      </c>
      <c r="G133" s="48">
        <f>SUM(G134:G136)</f>
        <v>488.20999999999992</v>
      </c>
      <c r="H133" s="48">
        <f>SUM(I133:J133)</f>
        <v>0</v>
      </c>
      <c r="I133" s="48">
        <f>SUM(I134:I136)</f>
        <v>0</v>
      </c>
      <c r="J133" s="48">
        <f>SUM(J134:J136)</f>
        <v>0</v>
      </c>
      <c r="K133" s="48">
        <f t="shared" ref="K133" si="2043">L133+O133</f>
        <v>6463.95</v>
      </c>
      <c r="L133" s="48">
        <f t="shared" ref="L133" si="2044">SUM(M133:N133)</f>
        <v>6463.95</v>
      </c>
      <c r="M133" s="48">
        <f t="shared" ref="M133:N133" si="2045">SUM(M134:M136)</f>
        <v>5891.23</v>
      </c>
      <c r="N133" s="48">
        <f t="shared" si="2045"/>
        <v>572.72</v>
      </c>
      <c r="O133" s="48">
        <f t="shared" ref="O133" si="2046">SUM(P133:Q133)</f>
        <v>0</v>
      </c>
      <c r="P133" s="48">
        <f t="shared" ref="P133:Q133" si="2047">SUM(P134:P136)</f>
        <v>0</v>
      </c>
      <c r="Q133" s="48">
        <f t="shared" si="2047"/>
        <v>0</v>
      </c>
      <c r="R133" s="48">
        <f t="shared" ref="R133" si="2048">S133+V133</f>
        <v>7454.19</v>
      </c>
      <c r="S133" s="48">
        <f t="shared" ref="S133" si="2049">SUM(T133:U133)</f>
        <v>7454.19</v>
      </c>
      <c r="T133" s="48">
        <f t="shared" ref="T133:U133" si="2050">SUM(T134:T136)</f>
        <v>6890.91</v>
      </c>
      <c r="U133" s="48">
        <f t="shared" si="2050"/>
        <v>563.28</v>
      </c>
      <c r="V133" s="48">
        <f t="shared" ref="V133" si="2051">SUM(W133:X133)</f>
        <v>0</v>
      </c>
      <c r="W133" s="48">
        <f t="shared" ref="W133:X133" si="2052">SUM(W134:W136)</f>
        <v>0</v>
      </c>
      <c r="X133" s="48">
        <f t="shared" si="2052"/>
        <v>0</v>
      </c>
      <c r="Y133" s="48">
        <f t="shared" ref="Y133" si="2053">Z133+AC133</f>
        <v>20638.849999999999</v>
      </c>
      <c r="Z133" s="48">
        <f t="shared" ref="Z133" si="2054">SUM(AA133:AB133)</f>
        <v>20638.849999999999</v>
      </c>
      <c r="AA133" s="48">
        <f t="shared" ref="AA133:AB133" si="2055">SUM(AA134:AA136)</f>
        <v>19014.64</v>
      </c>
      <c r="AB133" s="48">
        <f t="shared" si="2055"/>
        <v>1624.21</v>
      </c>
      <c r="AC133" s="48">
        <f t="shared" ref="AC133" si="2056">SUM(AD133:AE133)</f>
        <v>0</v>
      </c>
      <c r="AD133" s="48">
        <f t="shared" ref="AD133:AE133" si="2057">SUM(AD134:AD136)</f>
        <v>0</v>
      </c>
      <c r="AE133" s="48">
        <f t="shared" si="2057"/>
        <v>0</v>
      </c>
      <c r="AF133" s="48">
        <f t="shared" ref="AF133" si="2058">AG133+AJ133</f>
        <v>6691.4430000000002</v>
      </c>
      <c r="AG133" s="48">
        <f t="shared" ref="AG133" si="2059">SUM(AH133:AI133)</f>
        <v>6691.4430000000002</v>
      </c>
      <c r="AH133" s="48">
        <f t="shared" ref="AH133:AI133" si="2060">SUM(AH134:AH136)</f>
        <v>6073.8130000000001</v>
      </c>
      <c r="AI133" s="48">
        <f t="shared" si="2060"/>
        <v>617.63</v>
      </c>
      <c r="AJ133" s="48">
        <f t="shared" ref="AJ133" si="2061">SUM(AK133:AL133)</f>
        <v>0</v>
      </c>
      <c r="AK133" s="48">
        <f t="shared" ref="AK133:AL133" si="2062">SUM(AK134:AK136)</f>
        <v>0</v>
      </c>
      <c r="AL133" s="48">
        <f t="shared" si="2062"/>
        <v>0</v>
      </c>
      <c r="AM133" s="48">
        <f t="shared" ref="AM133" si="2063">AN133+AQ133</f>
        <v>6363.4499999999989</v>
      </c>
      <c r="AN133" s="48">
        <f t="shared" ref="AN133" si="2064">SUM(AO133:AP133)</f>
        <v>6363.4499999999989</v>
      </c>
      <c r="AO133" s="48">
        <f t="shared" ref="AO133:AP133" si="2065">SUM(AO134:AO136)</f>
        <v>5798.3099999999995</v>
      </c>
      <c r="AP133" s="48">
        <f t="shared" si="2065"/>
        <v>565.13999999999987</v>
      </c>
      <c r="AQ133" s="48">
        <f t="shared" ref="AQ133" si="2066">SUM(AR133:AS133)</f>
        <v>0</v>
      </c>
      <c r="AR133" s="48">
        <f t="shared" ref="AR133:AS133" si="2067">SUM(AR134:AR136)</f>
        <v>0</v>
      </c>
      <c r="AS133" s="48">
        <f t="shared" si="2067"/>
        <v>0</v>
      </c>
      <c r="AT133" s="48">
        <f t="shared" ref="AT133" si="2068">AU133+AX133</f>
        <v>6736.65</v>
      </c>
      <c r="AU133" s="48">
        <f t="shared" ref="AU133" si="2069">SUM(AV133:AW133)</f>
        <v>6736.65</v>
      </c>
      <c r="AV133" s="48">
        <f t="shared" ref="AV133:AW133" si="2070">SUM(AV134:AV136)</f>
        <v>6075.76</v>
      </c>
      <c r="AW133" s="48">
        <f t="shared" si="2070"/>
        <v>660.88999999999987</v>
      </c>
      <c r="AX133" s="48">
        <f>SUM(AY133:AZ133)</f>
        <v>0</v>
      </c>
      <c r="AY133" s="48">
        <f t="shared" ref="AY133:AZ133" si="2071">SUM(AY134:AY136)</f>
        <v>0</v>
      </c>
      <c r="AZ133" s="48">
        <f t="shared" si="2071"/>
        <v>0</v>
      </c>
      <c r="BA133" s="48">
        <f t="shared" ref="BA133" si="2072">BB133+BE133</f>
        <v>19791.543000000001</v>
      </c>
      <c r="BB133" s="48">
        <f t="shared" ref="BB133" si="2073">SUM(BC133:BD133)</f>
        <v>19791.543000000001</v>
      </c>
      <c r="BC133" s="48">
        <f t="shared" ref="BC133:BD133" si="2074">SUM(BC134:BC136)</f>
        <v>17947.883000000002</v>
      </c>
      <c r="BD133" s="48">
        <f t="shared" si="2074"/>
        <v>1843.6599999999999</v>
      </c>
      <c r="BE133" s="48">
        <f t="shared" ref="BE133" si="2075">SUM(BF133:BG133)</f>
        <v>0</v>
      </c>
      <c r="BF133" s="48">
        <f t="shared" ref="BF133:BG133" si="2076">SUM(BF134:BF136)</f>
        <v>0</v>
      </c>
      <c r="BG133" s="48">
        <f t="shared" si="2076"/>
        <v>0</v>
      </c>
      <c r="BH133" s="48">
        <f t="shared" ref="BH133" si="2077">BI133+BL133</f>
        <v>5558.5060000000003</v>
      </c>
      <c r="BI133" s="48">
        <f t="shared" ref="BI133" si="2078">SUM(BJ133:BK133)</f>
        <v>5558.5060000000003</v>
      </c>
      <c r="BJ133" s="48">
        <f t="shared" ref="BJ133:BK133" si="2079">SUM(BJ134:BJ136)</f>
        <v>4989.5060000000003</v>
      </c>
      <c r="BK133" s="48">
        <f t="shared" si="2079"/>
        <v>569</v>
      </c>
      <c r="BL133" s="48">
        <f t="shared" ref="BL133" si="2080">SUM(BM133:BN133)</f>
        <v>0</v>
      </c>
      <c r="BM133" s="48">
        <f t="shared" ref="BM133:BN133" si="2081">SUM(BM134:BM136)</f>
        <v>0</v>
      </c>
      <c r="BN133" s="48">
        <f t="shared" si="2081"/>
        <v>0</v>
      </c>
      <c r="BO133" s="48">
        <f t="shared" ref="BO133" si="2082">BP133+BS133</f>
        <v>7459.6200000000008</v>
      </c>
      <c r="BP133" s="48">
        <f t="shared" ref="BP133" si="2083">SUM(BQ133:BR133)</f>
        <v>7459.6200000000008</v>
      </c>
      <c r="BQ133" s="48">
        <f t="shared" ref="BQ133:BR133" si="2084">SUM(BQ134:BQ136)</f>
        <v>6958.8000000000011</v>
      </c>
      <c r="BR133" s="48">
        <f t="shared" si="2084"/>
        <v>500.81999999999994</v>
      </c>
      <c r="BS133" s="48">
        <f t="shared" ref="BS133" si="2085">SUM(BT133:BU133)</f>
        <v>0</v>
      </c>
      <c r="BT133" s="48">
        <f t="shared" ref="BT133:BU133" si="2086">SUM(BT134:BT136)</f>
        <v>0</v>
      </c>
      <c r="BU133" s="48">
        <f t="shared" si="2086"/>
        <v>0</v>
      </c>
      <c r="BV133" s="48">
        <f t="shared" ref="BV133" si="2087">BW133+BZ133</f>
        <v>4328.2200000000012</v>
      </c>
      <c r="BW133" s="48">
        <f t="shared" ref="BW133" si="2088">SUM(BX133:BY133)</f>
        <v>4328.2200000000012</v>
      </c>
      <c r="BX133" s="48">
        <f t="shared" ref="BX133:BY133" si="2089">SUM(BX134:BX136)</f>
        <v>3997.7600000000007</v>
      </c>
      <c r="BY133" s="48">
        <f t="shared" si="2089"/>
        <v>330.46000000000004</v>
      </c>
      <c r="BZ133" s="48">
        <f t="shared" ref="BZ133" si="2090">SUM(CA133:CB133)</f>
        <v>0</v>
      </c>
      <c r="CA133" s="48">
        <f t="shared" ref="CA133:CB133" si="2091">SUM(CA134:CA136)</f>
        <v>0</v>
      </c>
      <c r="CB133" s="48">
        <f t="shared" si="2091"/>
        <v>0</v>
      </c>
      <c r="CC133" s="48">
        <f t="shared" ref="CC133" si="2092">CD133+CG133</f>
        <v>17346.346000000001</v>
      </c>
      <c r="CD133" s="48">
        <f t="shared" ref="CD133" si="2093">SUM(CE133:CF133)</f>
        <v>17346.346000000001</v>
      </c>
      <c r="CE133" s="48">
        <f t="shared" ref="CE133:CF133" si="2094">SUM(CE134:CE136)</f>
        <v>15946.066000000003</v>
      </c>
      <c r="CF133" s="48">
        <f t="shared" si="2094"/>
        <v>1400.2800000000002</v>
      </c>
      <c r="CG133" s="48">
        <f t="shared" ref="CG133" si="2095">SUM(CH133:CI133)</f>
        <v>0</v>
      </c>
      <c r="CH133" s="48">
        <f t="shared" ref="CH133:CI133" si="2096">SUM(CH134:CH136)</f>
        <v>0</v>
      </c>
      <c r="CI133" s="48">
        <f t="shared" si="2096"/>
        <v>0</v>
      </c>
      <c r="CJ133" s="48">
        <f t="shared" ref="CJ133" si="2097">CK133+CN133</f>
        <v>6239.96</v>
      </c>
      <c r="CK133" s="48">
        <f t="shared" ref="CK133" si="2098">SUM(CL133:CM133)</f>
        <v>6239.96</v>
      </c>
      <c r="CL133" s="48">
        <f t="shared" ref="CL133:CM133" si="2099">SUM(CL134:CL136)</f>
        <v>5688.74</v>
      </c>
      <c r="CM133" s="48">
        <f t="shared" si="2099"/>
        <v>551.22</v>
      </c>
      <c r="CN133" s="48">
        <f t="shared" ref="CN133" si="2100">SUM(CO133:CP133)</f>
        <v>0</v>
      </c>
      <c r="CO133" s="48">
        <f t="shared" ref="CO133:CP133" si="2101">SUM(CO134:CO136)</f>
        <v>0</v>
      </c>
      <c r="CP133" s="48">
        <f t="shared" si="2101"/>
        <v>0</v>
      </c>
      <c r="CQ133" s="48">
        <f t="shared" ref="CQ133" si="2102">CR133+CU133</f>
        <v>5933.0999999999985</v>
      </c>
      <c r="CR133" s="48">
        <f t="shared" ref="CR133" si="2103">SUM(CS133:CT133)</f>
        <v>5933.0999999999985</v>
      </c>
      <c r="CS133" s="48">
        <f t="shared" ref="CS133:CT133" si="2104">SUM(CS134:CS136)</f>
        <v>5366.619999999999</v>
      </c>
      <c r="CT133" s="48">
        <f t="shared" si="2104"/>
        <v>566.48</v>
      </c>
      <c r="CU133" s="48">
        <f t="shared" ref="CU133" si="2105">SUM(CV133:CW133)</f>
        <v>0</v>
      </c>
      <c r="CV133" s="48">
        <f t="shared" ref="CV133:CW133" si="2106">SUM(CV134:CV136)</f>
        <v>0</v>
      </c>
      <c r="CW133" s="48">
        <f t="shared" si="2106"/>
        <v>0</v>
      </c>
      <c r="CX133" s="48">
        <f t="shared" ref="CX133" si="2107">CY133+DB133</f>
        <v>8589.81</v>
      </c>
      <c r="CY133" s="48">
        <f t="shared" ref="CY133" si="2108">SUM(CZ133:DA133)</f>
        <v>8589.81</v>
      </c>
      <c r="CZ133" s="48">
        <f t="shared" ref="CZ133:DA133" si="2109">SUM(CZ134:CZ136)</f>
        <v>7681.14</v>
      </c>
      <c r="DA133" s="48">
        <f t="shared" si="2109"/>
        <v>908.66999999999985</v>
      </c>
      <c r="DB133" s="48">
        <f t="shared" ref="DB133" si="2110">SUM(DC133:DD133)</f>
        <v>0</v>
      </c>
      <c r="DC133" s="48">
        <f t="shared" ref="DC133:DD133" si="2111">SUM(DC134:DC136)</f>
        <v>0</v>
      </c>
      <c r="DD133" s="48">
        <f t="shared" si="2111"/>
        <v>0</v>
      </c>
      <c r="DE133" s="48">
        <f t="shared" ref="DE133" si="2112">DF133+DI133</f>
        <v>20762.87</v>
      </c>
      <c r="DF133" s="48">
        <f t="shared" ref="DF133" si="2113">SUM(DG133:DH133)</f>
        <v>20762.87</v>
      </c>
      <c r="DG133" s="48">
        <f t="shared" ref="DG133:DH133" si="2114">SUM(DG134:DG136)</f>
        <v>18736.5</v>
      </c>
      <c r="DH133" s="48">
        <f t="shared" si="2114"/>
        <v>2026.37</v>
      </c>
      <c r="DI133" s="48">
        <f t="shared" ref="DI133" si="2115">SUM(DJ133:DK133)</f>
        <v>0</v>
      </c>
      <c r="DJ133" s="48">
        <f t="shared" ref="DJ133:DK133" si="2116">SUM(DJ134:DJ136)</f>
        <v>0</v>
      </c>
      <c r="DK133" s="48">
        <f t="shared" si="2116"/>
        <v>0</v>
      </c>
      <c r="DL133" s="48">
        <f t="shared" ref="DL133" si="2117">DM133+DP133</f>
        <v>78539.609000000011</v>
      </c>
      <c r="DM133" s="48">
        <f t="shared" ref="DM133" si="2118">SUM(DN133:DO133)</f>
        <v>78539.609000000011</v>
      </c>
      <c r="DN133" s="48">
        <f t="shared" ref="DN133:DO133" si="2119">SUM(DN134:DN136)</f>
        <v>71645.089000000007</v>
      </c>
      <c r="DO133" s="48">
        <f t="shared" si="2119"/>
        <v>6894.5199999999995</v>
      </c>
      <c r="DP133" s="48">
        <f t="shared" ref="DP133" si="2120">SUM(DQ133:DR133)</f>
        <v>0</v>
      </c>
      <c r="DQ133" s="48">
        <f t="shared" ref="DQ133:DR133" si="2121">SUM(DQ134:DQ136)</f>
        <v>0</v>
      </c>
      <c r="DR133" s="48">
        <f t="shared" si="2121"/>
        <v>0</v>
      </c>
    </row>
    <row r="134" spans="1:122" s="3" customFormat="1" ht="15" customHeight="1" x14ac:dyDescent="0.25">
      <c r="A134" s="52"/>
      <c r="B134" s="50"/>
      <c r="C134" s="54" t="s">
        <v>118</v>
      </c>
      <c r="D134" s="48">
        <f>+E134+H134</f>
        <v>3868.7199999999993</v>
      </c>
      <c r="E134" s="48">
        <f>F134+G134</f>
        <v>3868.7199999999993</v>
      </c>
      <c r="F134" s="93">
        <v>3665.9799999999996</v>
      </c>
      <c r="G134" s="93">
        <v>202.73999999999995</v>
      </c>
      <c r="H134" s="48">
        <f>I134+J134</f>
        <v>0</v>
      </c>
      <c r="I134" s="93">
        <v>0</v>
      </c>
      <c r="J134" s="93">
        <v>0</v>
      </c>
      <c r="K134" s="48">
        <f>+L134+O134</f>
        <v>3547.8500000000004</v>
      </c>
      <c r="L134" s="48">
        <f>M134+N134</f>
        <v>3547.8500000000004</v>
      </c>
      <c r="M134" s="93">
        <v>3260.3900000000003</v>
      </c>
      <c r="N134" s="93">
        <v>287.46000000000004</v>
      </c>
      <c r="O134" s="48">
        <f>P134+Q134</f>
        <v>0</v>
      </c>
      <c r="P134" s="93">
        <v>0</v>
      </c>
      <c r="Q134" s="93">
        <v>0</v>
      </c>
      <c r="R134" s="48">
        <f>+S134+V134</f>
        <v>4318.17</v>
      </c>
      <c r="S134" s="48">
        <f>T134+U134</f>
        <v>4318.17</v>
      </c>
      <c r="T134" s="93">
        <v>4056.08</v>
      </c>
      <c r="U134" s="93">
        <v>262.09000000000003</v>
      </c>
      <c r="V134" s="48">
        <f>W134+X134</f>
        <v>0</v>
      </c>
      <c r="W134" s="93">
        <v>0</v>
      </c>
      <c r="X134" s="93">
        <v>0</v>
      </c>
      <c r="Y134" s="48">
        <f>+Z134+AC134</f>
        <v>11734.740000000002</v>
      </c>
      <c r="Z134" s="48">
        <f>AA134+AB134</f>
        <v>11734.740000000002</v>
      </c>
      <c r="AA134" s="93">
        <f t="shared" ref="AA134:AB138" si="2122">+F134+M134+T134</f>
        <v>10982.45</v>
      </c>
      <c r="AB134" s="93">
        <f t="shared" si="2122"/>
        <v>752.29</v>
      </c>
      <c r="AC134" s="48">
        <f>AD134+AE134</f>
        <v>0</v>
      </c>
      <c r="AD134" s="93">
        <f t="shared" ref="AD134:AE138" si="2123">+I134+P134+W134</f>
        <v>0</v>
      </c>
      <c r="AE134" s="93">
        <f t="shared" si="2123"/>
        <v>0</v>
      </c>
      <c r="AF134" s="48">
        <f>+AG134+AJ134</f>
        <v>3773.2930000000006</v>
      </c>
      <c r="AG134" s="48">
        <f>AH134+AI134</f>
        <v>3773.2930000000006</v>
      </c>
      <c r="AH134" s="93">
        <v>3520.9530000000004</v>
      </c>
      <c r="AI134" s="93">
        <v>252.34000000000003</v>
      </c>
      <c r="AJ134" s="48">
        <f>AK134+AL134</f>
        <v>0</v>
      </c>
      <c r="AK134" s="93">
        <v>0</v>
      </c>
      <c r="AL134" s="93">
        <v>0</v>
      </c>
      <c r="AM134" s="48">
        <f>+AN134+AQ134</f>
        <v>3110.01</v>
      </c>
      <c r="AN134" s="48">
        <f>AO134+AP134</f>
        <v>3110.01</v>
      </c>
      <c r="AO134" s="93">
        <v>2903.8</v>
      </c>
      <c r="AP134" s="93">
        <v>206.20999999999998</v>
      </c>
      <c r="AQ134" s="48">
        <f>AR134+AS134</f>
        <v>0</v>
      </c>
      <c r="AR134" s="93">
        <v>0</v>
      </c>
      <c r="AS134" s="93">
        <v>0</v>
      </c>
      <c r="AT134" s="48">
        <f>+AU134+AX134</f>
        <v>3284.6700000000005</v>
      </c>
      <c r="AU134" s="48">
        <f>AV134+AW134</f>
        <v>3284.6700000000005</v>
      </c>
      <c r="AV134" s="93">
        <v>3041.1200000000003</v>
      </c>
      <c r="AW134" s="93">
        <v>243.55</v>
      </c>
      <c r="AX134" s="48">
        <f>AY134+AZ134</f>
        <v>0</v>
      </c>
      <c r="AY134" s="93">
        <v>0</v>
      </c>
      <c r="AZ134" s="93">
        <v>0</v>
      </c>
      <c r="BA134" s="48">
        <f>+BB134+BE134</f>
        <v>10167.973000000002</v>
      </c>
      <c r="BB134" s="48">
        <f>BC134+BD134</f>
        <v>10167.973000000002</v>
      </c>
      <c r="BC134" s="93">
        <f t="shared" ref="BC134:BD138" si="2124">+AH134+AO134+AV134</f>
        <v>9465.8730000000014</v>
      </c>
      <c r="BD134" s="93">
        <f t="shared" si="2124"/>
        <v>702.1</v>
      </c>
      <c r="BE134" s="48">
        <f>BF134+BG134</f>
        <v>0</v>
      </c>
      <c r="BF134" s="93">
        <f t="shared" ref="BF134:BG138" si="2125">+AK134+AR134+AY134</f>
        <v>0</v>
      </c>
      <c r="BG134" s="93">
        <f t="shared" si="2125"/>
        <v>0</v>
      </c>
      <c r="BH134" s="48">
        <f>+BI134+BL134</f>
        <v>2484.5600000000004</v>
      </c>
      <c r="BI134" s="48">
        <f>BJ134+BK134</f>
        <v>2484.5600000000004</v>
      </c>
      <c r="BJ134" s="93">
        <v>2252.5300000000002</v>
      </c>
      <c r="BK134" s="93">
        <v>232.03</v>
      </c>
      <c r="BL134" s="48">
        <f>BM134+BN134</f>
        <v>0</v>
      </c>
      <c r="BM134" s="93">
        <v>0</v>
      </c>
      <c r="BN134" s="93">
        <v>0</v>
      </c>
      <c r="BO134" s="48">
        <f>+BP134+BS134</f>
        <v>2697.9100000000003</v>
      </c>
      <c r="BP134" s="48">
        <f>BQ134+BR134</f>
        <v>2697.9100000000003</v>
      </c>
      <c r="BQ134" s="93">
        <v>2463.9600000000005</v>
      </c>
      <c r="BR134" s="93">
        <v>233.94999999999996</v>
      </c>
      <c r="BS134" s="48">
        <f>BT134+BU134</f>
        <v>0</v>
      </c>
      <c r="BT134" s="93">
        <v>0</v>
      </c>
      <c r="BU134" s="93">
        <v>0</v>
      </c>
      <c r="BV134" s="48">
        <f>+BW134+BZ134</f>
        <v>1580.2400000000005</v>
      </c>
      <c r="BW134" s="48">
        <f>BX134+BY134</f>
        <v>1580.2400000000005</v>
      </c>
      <c r="BX134" s="93">
        <v>1469.5800000000004</v>
      </c>
      <c r="BY134" s="93">
        <v>110.66</v>
      </c>
      <c r="BZ134" s="48">
        <f>CA134+CB134</f>
        <v>0</v>
      </c>
      <c r="CA134" s="93">
        <v>0</v>
      </c>
      <c r="CB134" s="93">
        <v>0</v>
      </c>
      <c r="CC134" s="48">
        <f>+CD134+CG134</f>
        <v>6762.7100000000019</v>
      </c>
      <c r="CD134" s="48">
        <f>CE134+CF134</f>
        <v>6762.7100000000019</v>
      </c>
      <c r="CE134" s="93">
        <f t="shared" ref="CE134:CF138" si="2126">+BJ134+BQ134+BX134</f>
        <v>6186.0700000000015</v>
      </c>
      <c r="CF134" s="93">
        <f t="shared" si="2126"/>
        <v>576.64</v>
      </c>
      <c r="CG134" s="48">
        <f>CH134+CI134</f>
        <v>0</v>
      </c>
      <c r="CH134" s="93">
        <f t="shared" ref="CH134:CI138" si="2127">+BM134+BT134+CA134</f>
        <v>0</v>
      </c>
      <c r="CI134" s="93">
        <f t="shared" si="2127"/>
        <v>0</v>
      </c>
      <c r="CJ134" s="48">
        <f>+CK134+CN134</f>
        <v>2038.39</v>
      </c>
      <c r="CK134" s="48">
        <f>CL134+CM134</f>
        <v>2038.39</v>
      </c>
      <c r="CL134" s="93">
        <v>1710.96</v>
      </c>
      <c r="CM134" s="93">
        <v>327.43</v>
      </c>
      <c r="CN134" s="48">
        <f>CO134+CP134</f>
        <v>0</v>
      </c>
      <c r="CO134" s="93">
        <v>0</v>
      </c>
      <c r="CP134" s="93">
        <v>0</v>
      </c>
      <c r="CQ134" s="48">
        <f>+CR134+CU134</f>
        <v>3048.8299999999995</v>
      </c>
      <c r="CR134" s="48">
        <f>CS134+CT134</f>
        <v>3048.8299999999995</v>
      </c>
      <c r="CS134" s="93">
        <v>2770.4599999999996</v>
      </c>
      <c r="CT134" s="93">
        <v>278.37</v>
      </c>
      <c r="CU134" s="48">
        <f>CV134+CW134</f>
        <v>0</v>
      </c>
      <c r="CV134" s="93">
        <v>0</v>
      </c>
      <c r="CW134" s="93">
        <v>0</v>
      </c>
      <c r="CX134" s="48">
        <f>+CY134+DB134</f>
        <v>3311.9700000000003</v>
      </c>
      <c r="CY134" s="48">
        <f>CZ134+DA134</f>
        <v>3311.9700000000003</v>
      </c>
      <c r="CZ134" s="93">
        <v>3069.88</v>
      </c>
      <c r="DA134" s="93">
        <v>242.08999999999997</v>
      </c>
      <c r="DB134" s="48">
        <f>DC134+DD134</f>
        <v>0</v>
      </c>
      <c r="DC134" s="93">
        <v>0</v>
      </c>
      <c r="DD134" s="93">
        <v>0</v>
      </c>
      <c r="DE134" s="48">
        <f>+DF134+DI134</f>
        <v>8399.19</v>
      </c>
      <c r="DF134" s="48">
        <f>DG134+DH134</f>
        <v>8399.19</v>
      </c>
      <c r="DG134" s="93">
        <f t="shared" ref="DG134:DH138" si="2128">+CL134+CS134+CZ134</f>
        <v>7551.3</v>
      </c>
      <c r="DH134" s="93">
        <f t="shared" si="2128"/>
        <v>847.88999999999987</v>
      </c>
      <c r="DI134" s="48">
        <f>DJ134+DK134</f>
        <v>0</v>
      </c>
      <c r="DJ134" s="93">
        <f t="shared" ref="DJ134:DK138" si="2129">+CO134+CV134+DC134</f>
        <v>0</v>
      </c>
      <c r="DK134" s="93">
        <f t="shared" si="2129"/>
        <v>0</v>
      </c>
      <c r="DL134" s="48">
        <f>+DM134+DP134</f>
        <v>37064.613000000005</v>
      </c>
      <c r="DM134" s="48">
        <f>DN134+DO134</f>
        <v>37064.613000000005</v>
      </c>
      <c r="DN134" s="93">
        <f t="shared" ref="DN134:DO138" si="2130">AA134+BC134+CE134+DG134</f>
        <v>34185.693000000007</v>
      </c>
      <c r="DO134" s="93">
        <f t="shared" si="2130"/>
        <v>2878.9199999999996</v>
      </c>
      <c r="DP134" s="48">
        <f>DQ134+DR134</f>
        <v>0</v>
      </c>
      <c r="DQ134" s="93">
        <f t="shared" ref="DQ134:DR138" si="2131">AD134+BF134+CH134+DJ134</f>
        <v>0</v>
      </c>
      <c r="DR134" s="93">
        <f t="shared" si="2131"/>
        <v>0</v>
      </c>
    </row>
    <row r="135" spans="1:122" s="3" customFormat="1" ht="15" customHeight="1" x14ac:dyDescent="0.25">
      <c r="A135" s="52"/>
      <c r="B135" s="50"/>
      <c r="C135" s="54" t="s">
        <v>119</v>
      </c>
      <c r="D135" s="48">
        <f>+E135+H135</f>
        <v>2851.99</v>
      </c>
      <c r="E135" s="48">
        <f>F135+G135</f>
        <v>2851.99</v>
      </c>
      <c r="F135" s="93">
        <v>2566.52</v>
      </c>
      <c r="G135" s="93">
        <v>285.46999999999997</v>
      </c>
      <c r="H135" s="48">
        <f>I135+J135</f>
        <v>0</v>
      </c>
      <c r="I135" s="93">
        <v>0</v>
      </c>
      <c r="J135" s="93">
        <v>0</v>
      </c>
      <c r="K135" s="48">
        <f>+L135+O135</f>
        <v>2916.0999999999995</v>
      </c>
      <c r="L135" s="48">
        <f>M135+N135</f>
        <v>2916.0999999999995</v>
      </c>
      <c r="M135" s="93">
        <v>2630.8399999999997</v>
      </c>
      <c r="N135" s="93">
        <v>285.26</v>
      </c>
      <c r="O135" s="48">
        <f>P135+Q135</f>
        <v>0</v>
      </c>
      <c r="P135" s="93">
        <v>0</v>
      </c>
      <c r="Q135" s="93">
        <v>0</v>
      </c>
      <c r="R135" s="48">
        <f>+S135+V135</f>
        <v>3136.02</v>
      </c>
      <c r="S135" s="48">
        <f>T135+U135</f>
        <v>3136.02</v>
      </c>
      <c r="T135" s="93">
        <v>2834.83</v>
      </c>
      <c r="U135" s="93">
        <v>301.18999999999994</v>
      </c>
      <c r="V135" s="48">
        <f>W135+X135</f>
        <v>0</v>
      </c>
      <c r="W135" s="93">
        <v>0</v>
      </c>
      <c r="X135" s="93">
        <v>0</v>
      </c>
      <c r="Y135" s="48">
        <f>+Z135+AC135</f>
        <v>8904.1099999999988</v>
      </c>
      <c r="Z135" s="48">
        <f>AA135+AB135</f>
        <v>8904.1099999999988</v>
      </c>
      <c r="AA135" s="93">
        <f t="shared" si="2122"/>
        <v>8032.19</v>
      </c>
      <c r="AB135" s="93">
        <f t="shared" si="2122"/>
        <v>871.92</v>
      </c>
      <c r="AC135" s="48">
        <f>AD135+AE135</f>
        <v>0</v>
      </c>
      <c r="AD135" s="93">
        <f t="shared" si="2123"/>
        <v>0</v>
      </c>
      <c r="AE135" s="93">
        <f t="shared" si="2123"/>
        <v>0</v>
      </c>
      <c r="AF135" s="48">
        <f>+AG135+AJ135</f>
        <v>2918.15</v>
      </c>
      <c r="AG135" s="48">
        <f>AH135+AI135</f>
        <v>2918.15</v>
      </c>
      <c r="AH135" s="93">
        <v>2552.86</v>
      </c>
      <c r="AI135" s="93">
        <v>365.28999999999996</v>
      </c>
      <c r="AJ135" s="48">
        <f>AK135+AL135</f>
        <v>0</v>
      </c>
      <c r="AK135" s="93">
        <v>0</v>
      </c>
      <c r="AL135" s="93">
        <v>0</v>
      </c>
      <c r="AM135" s="48">
        <f>+AN135+AQ135</f>
        <v>3253.4399999999996</v>
      </c>
      <c r="AN135" s="48">
        <f>AO135+AP135</f>
        <v>3253.4399999999996</v>
      </c>
      <c r="AO135" s="93">
        <v>2894.5099999999998</v>
      </c>
      <c r="AP135" s="93">
        <v>358.92999999999995</v>
      </c>
      <c r="AQ135" s="48">
        <f>AR135+AS135</f>
        <v>0</v>
      </c>
      <c r="AR135" s="93">
        <v>0</v>
      </c>
      <c r="AS135" s="93">
        <v>0</v>
      </c>
      <c r="AT135" s="48">
        <f>+AU135+AX135</f>
        <v>3451.9799999999996</v>
      </c>
      <c r="AU135" s="48">
        <f>AV135+AW135</f>
        <v>3451.9799999999996</v>
      </c>
      <c r="AV135" s="93">
        <v>3034.64</v>
      </c>
      <c r="AW135" s="93">
        <v>417.33999999999992</v>
      </c>
      <c r="AX135" s="48">
        <f>AY135+AZ135</f>
        <v>0</v>
      </c>
      <c r="AY135" s="93">
        <v>0</v>
      </c>
      <c r="AZ135" s="93">
        <v>0</v>
      </c>
      <c r="BA135" s="48">
        <f>+BB135+BE135</f>
        <v>9623.57</v>
      </c>
      <c r="BB135" s="48">
        <f>BC135+BD135</f>
        <v>9623.57</v>
      </c>
      <c r="BC135" s="93">
        <f t="shared" si="2124"/>
        <v>8482.01</v>
      </c>
      <c r="BD135" s="93">
        <f t="shared" si="2124"/>
        <v>1141.56</v>
      </c>
      <c r="BE135" s="48">
        <f>BF135+BG135</f>
        <v>0</v>
      </c>
      <c r="BF135" s="93">
        <f t="shared" si="2125"/>
        <v>0</v>
      </c>
      <c r="BG135" s="93">
        <f t="shared" si="2125"/>
        <v>0</v>
      </c>
      <c r="BH135" s="48">
        <f>+BI135+BL135</f>
        <v>3073.9459999999999</v>
      </c>
      <c r="BI135" s="48">
        <f>BJ135+BK135</f>
        <v>3073.9459999999999</v>
      </c>
      <c r="BJ135" s="93">
        <v>2736.9760000000001</v>
      </c>
      <c r="BK135" s="93">
        <v>336.97</v>
      </c>
      <c r="BL135" s="48">
        <f>BM135+BN135</f>
        <v>0</v>
      </c>
      <c r="BM135" s="93">
        <v>0</v>
      </c>
      <c r="BN135" s="93">
        <v>0</v>
      </c>
      <c r="BO135" s="48">
        <f>+BP135+BS135</f>
        <v>4761.71</v>
      </c>
      <c r="BP135" s="48">
        <f>BQ135+BR135</f>
        <v>4761.71</v>
      </c>
      <c r="BQ135" s="93">
        <v>4494.84</v>
      </c>
      <c r="BR135" s="93">
        <v>266.87</v>
      </c>
      <c r="BS135" s="48">
        <f>BT135+BU135</f>
        <v>0</v>
      </c>
      <c r="BT135" s="93">
        <v>0</v>
      </c>
      <c r="BU135" s="93">
        <v>0</v>
      </c>
      <c r="BV135" s="48">
        <f>+BW135+BZ135</f>
        <v>2747.9800000000005</v>
      </c>
      <c r="BW135" s="48">
        <f>BX135+BY135</f>
        <v>2747.9800000000005</v>
      </c>
      <c r="BX135" s="93">
        <v>2528.1800000000003</v>
      </c>
      <c r="BY135" s="93">
        <v>219.8</v>
      </c>
      <c r="BZ135" s="48">
        <f>CA135+CB135</f>
        <v>0</v>
      </c>
      <c r="CA135" s="93">
        <v>0</v>
      </c>
      <c r="CB135" s="93">
        <v>0</v>
      </c>
      <c r="CC135" s="48">
        <f>+CD135+CG135</f>
        <v>10583.636</v>
      </c>
      <c r="CD135" s="48">
        <f>CE135+CF135</f>
        <v>10583.636</v>
      </c>
      <c r="CE135" s="93">
        <f t="shared" si="2126"/>
        <v>9759.996000000001</v>
      </c>
      <c r="CF135" s="93">
        <f t="shared" si="2126"/>
        <v>823.6400000000001</v>
      </c>
      <c r="CG135" s="48">
        <f>CH135+CI135</f>
        <v>0</v>
      </c>
      <c r="CH135" s="93">
        <f t="shared" si="2127"/>
        <v>0</v>
      </c>
      <c r="CI135" s="93">
        <f t="shared" si="2127"/>
        <v>0</v>
      </c>
      <c r="CJ135" s="48">
        <f>+CK135+CN135</f>
        <v>4201.5700000000006</v>
      </c>
      <c r="CK135" s="48">
        <f>CL135+CM135</f>
        <v>4201.5700000000006</v>
      </c>
      <c r="CL135" s="93">
        <v>3977.78</v>
      </c>
      <c r="CM135" s="93">
        <v>223.79</v>
      </c>
      <c r="CN135" s="48">
        <f>CO135+CP135</f>
        <v>0</v>
      </c>
      <c r="CO135" s="93">
        <v>0</v>
      </c>
      <c r="CP135" s="93">
        <v>0</v>
      </c>
      <c r="CQ135" s="48">
        <f>+CR135+CU135</f>
        <v>2884.27</v>
      </c>
      <c r="CR135" s="48">
        <f>CS135+CT135</f>
        <v>2884.27</v>
      </c>
      <c r="CS135" s="93">
        <v>2596.16</v>
      </c>
      <c r="CT135" s="93">
        <v>288.10999999999996</v>
      </c>
      <c r="CU135" s="48">
        <f>CV135+CW135</f>
        <v>0</v>
      </c>
      <c r="CV135" s="93">
        <v>0</v>
      </c>
      <c r="CW135" s="93">
        <v>0</v>
      </c>
      <c r="CX135" s="48">
        <f>+CY135+DB135</f>
        <v>5277.84</v>
      </c>
      <c r="CY135" s="48">
        <f>CZ135+DA135</f>
        <v>5277.84</v>
      </c>
      <c r="CZ135" s="93">
        <v>4611.26</v>
      </c>
      <c r="DA135" s="93">
        <v>666.57999999999993</v>
      </c>
      <c r="DB135" s="48">
        <f>DC135+DD135</f>
        <v>0</v>
      </c>
      <c r="DC135" s="93">
        <v>0</v>
      </c>
      <c r="DD135" s="93">
        <v>0</v>
      </c>
      <c r="DE135" s="48">
        <f>+DF135+DI135</f>
        <v>12363.68</v>
      </c>
      <c r="DF135" s="48">
        <f>DG135+DH135</f>
        <v>12363.68</v>
      </c>
      <c r="DG135" s="93">
        <f t="shared" si="2128"/>
        <v>11185.2</v>
      </c>
      <c r="DH135" s="93">
        <f t="shared" si="2128"/>
        <v>1178.48</v>
      </c>
      <c r="DI135" s="48">
        <f>DJ135+DK135</f>
        <v>0</v>
      </c>
      <c r="DJ135" s="93">
        <f t="shared" si="2129"/>
        <v>0</v>
      </c>
      <c r="DK135" s="93">
        <f t="shared" si="2129"/>
        <v>0</v>
      </c>
      <c r="DL135" s="48">
        <f>+DM135+DP135</f>
        <v>41474.996000000006</v>
      </c>
      <c r="DM135" s="48">
        <f>DN135+DO135</f>
        <v>41474.996000000006</v>
      </c>
      <c r="DN135" s="93">
        <f t="shared" si="2130"/>
        <v>37459.396000000008</v>
      </c>
      <c r="DO135" s="93">
        <f t="shared" si="2130"/>
        <v>4015.6</v>
      </c>
      <c r="DP135" s="48">
        <f>DQ135+DR135</f>
        <v>0</v>
      </c>
      <c r="DQ135" s="93">
        <f t="shared" si="2131"/>
        <v>0</v>
      </c>
      <c r="DR135" s="93">
        <f t="shared" si="2131"/>
        <v>0</v>
      </c>
    </row>
    <row r="136" spans="1:122" s="3" customFormat="1" ht="15" customHeight="1" x14ac:dyDescent="0.25">
      <c r="A136" s="52"/>
      <c r="B136" s="50"/>
      <c r="C136" s="54" t="s">
        <v>120</v>
      </c>
      <c r="D136" s="48">
        <f>+E136+H136</f>
        <v>0</v>
      </c>
      <c r="E136" s="48">
        <f>F136+G136</f>
        <v>0</v>
      </c>
      <c r="F136" s="93">
        <v>0</v>
      </c>
      <c r="G136" s="93">
        <v>0</v>
      </c>
      <c r="H136" s="48">
        <f>I136+J136</f>
        <v>0</v>
      </c>
      <c r="I136" s="93">
        <v>0</v>
      </c>
      <c r="J136" s="93">
        <v>0</v>
      </c>
      <c r="K136" s="48">
        <f>+L136+O136</f>
        <v>0</v>
      </c>
      <c r="L136" s="48">
        <f>M136+N136</f>
        <v>0</v>
      </c>
      <c r="M136" s="93">
        <v>0</v>
      </c>
      <c r="N136" s="93">
        <v>0</v>
      </c>
      <c r="O136" s="48">
        <f>P136+Q136</f>
        <v>0</v>
      </c>
      <c r="P136" s="93">
        <v>0</v>
      </c>
      <c r="Q136" s="93">
        <v>0</v>
      </c>
      <c r="R136" s="48">
        <f>+S136+V136</f>
        <v>0</v>
      </c>
      <c r="S136" s="48">
        <f>T136+U136</f>
        <v>0</v>
      </c>
      <c r="T136" s="93">
        <v>0</v>
      </c>
      <c r="U136" s="93">
        <v>0</v>
      </c>
      <c r="V136" s="48">
        <f>W136+X136</f>
        <v>0</v>
      </c>
      <c r="W136" s="93">
        <v>0</v>
      </c>
      <c r="X136" s="93">
        <v>0</v>
      </c>
      <c r="Y136" s="48">
        <f>+Z136+AC136</f>
        <v>0</v>
      </c>
      <c r="Z136" s="48">
        <f>AA136+AB136</f>
        <v>0</v>
      </c>
      <c r="AA136" s="93">
        <f t="shared" si="2122"/>
        <v>0</v>
      </c>
      <c r="AB136" s="93">
        <f t="shared" si="2122"/>
        <v>0</v>
      </c>
      <c r="AC136" s="48">
        <f>AD136+AE136</f>
        <v>0</v>
      </c>
      <c r="AD136" s="93">
        <f t="shared" si="2123"/>
        <v>0</v>
      </c>
      <c r="AE136" s="93">
        <f t="shared" si="2123"/>
        <v>0</v>
      </c>
      <c r="AF136" s="48">
        <f>+AG136+AJ136</f>
        <v>0</v>
      </c>
      <c r="AG136" s="48">
        <f>AH136+AI136</f>
        <v>0</v>
      </c>
      <c r="AH136" s="93">
        <v>0</v>
      </c>
      <c r="AI136" s="93">
        <v>0</v>
      </c>
      <c r="AJ136" s="48">
        <f>AK136+AL136</f>
        <v>0</v>
      </c>
      <c r="AK136" s="93">
        <v>0</v>
      </c>
      <c r="AL136" s="93">
        <v>0</v>
      </c>
      <c r="AM136" s="48">
        <f>+AN136+AQ136</f>
        <v>0</v>
      </c>
      <c r="AN136" s="48">
        <f>AO136+AP136</f>
        <v>0</v>
      </c>
      <c r="AO136" s="93">
        <v>0</v>
      </c>
      <c r="AP136" s="93">
        <v>0</v>
      </c>
      <c r="AQ136" s="48">
        <f>AR136+AS136</f>
        <v>0</v>
      </c>
      <c r="AR136" s="93">
        <v>0</v>
      </c>
      <c r="AS136" s="93">
        <v>0</v>
      </c>
      <c r="AT136" s="48">
        <f>+AU136+AX136</f>
        <v>0</v>
      </c>
      <c r="AU136" s="48">
        <f>AV136+AW136</f>
        <v>0</v>
      </c>
      <c r="AV136" s="93">
        <v>0</v>
      </c>
      <c r="AW136" s="93">
        <v>0</v>
      </c>
      <c r="AX136" s="48">
        <f>AY136+AZ136</f>
        <v>0</v>
      </c>
      <c r="AY136" s="93">
        <v>0</v>
      </c>
      <c r="AZ136" s="93">
        <v>0</v>
      </c>
      <c r="BA136" s="48">
        <f>+BB136+BE136</f>
        <v>0</v>
      </c>
      <c r="BB136" s="48">
        <f>BC136+BD136</f>
        <v>0</v>
      </c>
      <c r="BC136" s="93">
        <f t="shared" si="2124"/>
        <v>0</v>
      </c>
      <c r="BD136" s="93">
        <f t="shared" si="2124"/>
        <v>0</v>
      </c>
      <c r="BE136" s="48">
        <f>BF136+BG136</f>
        <v>0</v>
      </c>
      <c r="BF136" s="93">
        <f t="shared" si="2125"/>
        <v>0</v>
      </c>
      <c r="BG136" s="93">
        <f t="shared" si="2125"/>
        <v>0</v>
      </c>
      <c r="BH136" s="48">
        <f>+BI136+BL136</f>
        <v>0</v>
      </c>
      <c r="BI136" s="48">
        <f>BJ136+BK136</f>
        <v>0</v>
      </c>
      <c r="BJ136" s="93">
        <v>0</v>
      </c>
      <c r="BK136" s="93">
        <v>0</v>
      </c>
      <c r="BL136" s="48">
        <f>BM136+BN136</f>
        <v>0</v>
      </c>
      <c r="BM136" s="93">
        <v>0</v>
      </c>
      <c r="BN136" s="93">
        <v>0</v>
      </c>
      <c r="BO136" s="48">
        <f>+BP136+BS136</f>
        <v>0</v>
      </c>
      <c r="BP136" s="48">
        <f>BQ136+BR136</f>
        <v>0</v>
      </c>
      <c r="BQ136" s="93">
        <v>0</v>
      </c>
      <c r="BR136" s="93">
        <v>0</v>
      </c>
      <c r="BS136" s="48">
        <f>BT136+BU136</f>
        <v>0</v>
      </c>
      <c r="BT136" s="93">
        <v>0</v>
      </c>
      <c r="BU136" s="93">
        <v>0</v>
      </c>
      <c r="BV136" s="48">
        <f>+BW136+BZ136</f>
        <v>0</v>
      </c>
      <c r="BW136" s="48">
        <f>BX136+BY136</f>
        <v>0</v>
      </c>
      <c r="BX136" s="93">
        <v>0</v>
      </c>
      <c r="BY136" s="93">
        <v>0</v>
      </c>
      <c r="BZ136" s="48">
        <f>CA136+CB136</f>
        <v>0</v>
      </c>
      <c r="CA136" s="93">
        <v>0</v>
      </c>
      <c r="CB136" s="93">
        <v>0</v>
      </c>
      <c r="CC136" s="48">
        <f>+CD136+CG136</f>
        <v>0</v>
      </c>
      <c r="CD136" s="48">
        <f>CE136+CF136</f>
        <v>0</v>
      </c>
      <c r="CE136" s="93">
        <f t="shared" si="2126"/>
        <v>0</v>
      </c>
      <c r="CF136" s="93">
        <f t="shared" si="2126"/>
        <v>0</v>
      </c>
      <c r="CG136" s="48">
        <f>CH136+CI136</f>
        <v>0</v>
      </c>
      <c r="CH136" s="93">
        <f t="shared" si="2127"/>
        <v>0</v>
      </c>
      <c r="CI136" s="93">
        <f t="shared" si="2127"/>
        <v>0</v>
      </c>
      <c r="CJ136" s="48">
        <f>+CK136+CN136</f>
        <v>0</v>
      </c>
      <c r="CK136" s="48">
        <f>CL136+CM136</f>
        <v>0</v>
      </c>
      <c r="CL136" s="93">
        <v>0</v>
      </c>
      <c r="CM136" s="93">
        <v>0</v>
      </c>
      <c r="CN136" s="48">
        <f>CO136+CP136</f>
        <v>0</v>
      </c>
      <c r="CO136" s="93">
        <v>0</v>
      </c>
      <c r="CP136" s="93">
        <v>0</v>
      </c>
      <c r="CQ136" s="48">
        <f>+CR136+CU136</f>
        <v>0</v>
      </c>
      <c r="CR136" s="48">
        <f>CS136+CT136</f>
        <v>0</v>
      </c>
      <c r="CS136" s="93">
        <v>0</v>
      </c>
      <c r="CT136" s="93">
        <v>0</v>
      </c>
      <c r="CU136" s="48">
        <f>CV136+CW136</f>
        <v>0</v>
      </c>
      <c r="CV136" s="93">
        <v>0</v>
      </c>
      <c r="CW136" s="93">
        <v>0</v>
      </c>
      <c r="CX136" s="48">
        <f>+CY136+DB136</f>
        <v>0</v>
      </c>
      <c r="CY136" s="48">
        <f>CZ136+DA136</f>
        <v>0</v>
      </c>
      <c r="CZ136" s="93">
        <v>0</v>
      </c>
      <c r="DA136" s="93">
        <v>0</v>
      </c>
      <c r="DB136" s="48">
        <f>DC136+DD136</f>
        <v>0</v>
      </c>
      <c r="DC136" s="93">
        <v>0</v>
      </c>
      <c r="DD136" s="93">
        <v>0</v>
      </c>
      <c r="DE136" s="48">
        <f>+DF136+DI136</f>
        <v>0</v>
      </c>
      <c r="DF136" s="48">
        <f>DG136+DH136</f>
        <v>0</v>
      </c>
      <c r="DG136" s="93">
        <f t="shared" si="2128"/>
        <v>0</v>
      </c>
      <c r="DH136" s="93">
        <f t="shared" si="2128"/>
        <v>0</v>
      </c>
      <c r="DI136" s="48">
        <f>DJ136+DK136</f>
        <v>0</v>
      </c>
      <c r="DJ136" s="93">
        <f t="shared" si="2129"/>
        <v>0</v>
      </c>
      <c r="DK136" s="93">
        <f t="shared" si="2129"/>
        <v>0</v>
      </c>
      <c r="DL136" s="48">
        <f>+DM136+DP136</f>
        <v>0</v>
      </c>
      <c r="DM136" s="48">
        <f>DN136+DO136</f>
        <v>0</v>
      </c>
      <c r="DN136" s="93">
        <f t="shared" si="2130"/>
        <v>0</v>
      </c>
      <c r="DO136" s="93">
        <f t="shared" si="2130"/>
        <v>0</v>
      </c>
      <c r="DP136" s="48">
        <f>DQ136+DR136</f>
        <v>0</v>
      </c>
      <c r="DQ136" s="93">
        <f t="shared" si="2131"/>
        <v>0</v>
      </c>
      <c r="DR136" s="93">
        <f t="shared" si="2131"/>
        <v>0</v>
      </c>
    </row>
    <row r="137" spans="1:122" s="3" customFormat="1" ht="15" customHeight="1" x14ac:dyDescent="0.25">
      <c r="A137" s="52"/>
      <c r="B137" s="50"/>
      <c r="C137" s="51" t="s">
        <v>51</v>
      </c>
      <c r="D137" s="48">
        <f>+E137+H137</f>
        <v>20476</v>
      </c>
      <c r="E137" s="48">
        <f>F137+G137</f>
        <v>20476</v>
      </c>
      <c r="F137" s="93">
        <v>18632.400000000001</v>
      </c>
      <c r="G137" s="93">
        <v>1843.6000000000001</v>
      </c>
      <c r="H137" s="48">
        <f>I137+J137</f>
        <v>0</v>
      </c>
      <c r="I137" s="93">
        <v>0</v>
      </c>
      <c r="J137" s="93">
        <v>0</v>
      </c>
      <c r="K137" s="48">
        <f>+L137+O137</f>
        <v>12475.75</v>
      </c>
      <c r="L137" s="48">
        <f>M137+N137</f>
        <v>12475.75</v>
      </c>
      <c r="M137" s="93">
        <v>10882.29</v>
      </c>
      <c r="N137" s="93">
        <v>1593.46</v>
      </c>
      <c r="O137" s="48">
        <f>P137+Q137</f>
        <v>0</v>
      </c>
      <c r="P137" s="93">
        <v>0</v>
      </c>
      <c r="Q137" s="93">
        <v>0</v>
      </c>
      <c r="R137" s="48">
        <f>+S137+V137</f>
        <v>15895.869900000002</v>
      </c>
      <c r="S137" s="48">
        <f>T137+U137</f>
        <v>15895.869900000002</v>
      </c>
      <c r="T137" s="93">
        <v>14059.369900000002</v>
      </c>
      <c r="U137" s="93">
        <v>1836.5000000000002</v>
      </c>
      <c r="V137" s="48">
        <f>W137+X137</f>
        <v>0</v>
      </c>
      <c r="W137" s="93">
        <v>0</v>
      </c>
      <c r="X137" s="93">
        <v>0</v>
      </c>
      <c r="Y137" s="48">
        <f>+Z137+AC137</f>
        <v>48847.619900000005</v>
      </c>
      <c r="Z137" s="48">
        <f>AA137+AB137</f>
        <v>48847.619900000005</v>
      </c>
      <c r="AA137" s="93">
        <f t="shared" si="2122"/>
        <v>43574.059900000007</v>
      </c>
      <c r="AB137" s="93">
        <f t="shared" si="2122"/>
        <v>5273.56</v>
      </c>
      <c r="AC137" s="48">
        <f>AD137+AE137</f>
        <v>0</v>
      </c>
      <c r="AD137" s="93">
        <f t="shared" si="2123"/>
        <v>0</v>
      </c>
      <c r="AE137" s="93">
        <f t="shared" si="2123"/>
        <v>0</v>
      </c>
      <c r="AF137" s="48">
        <f>+AG137+AJ137</f>
        <v>15077.057799999999</v>
      </c>
      <c r="AG137" s="48">
        <f>AH137+AI137</f>
        <v>15077.057799999999</v>
      </c>
      <c r="AH137" s="93">
        <v>13065.717799999999</v>
      </c>
      <c r="AI137" s="93">
        <v>2011.34</v>
      </c>
      <c r="AJ137" s="48">
        <f>AK137+AL137</f>
        <v>0</v>
      </c>
      <c r="AK137" s="93">
        <v>0</v>
      </c>
      <c r="AL137" s="93">
        <v>0</v>
      </c>
      <c r="AM137" s="48">
        <f>+AN137+AQ137</f>
        <v>15385.092000000001</v>
      </c>
      <c r="AN137" s="48">
        <f>AO137+AP137</f>
        <v>15385.092000000001</v>
      </c>
      <c r="AO137" s="93">
        <v>10615.902</v>
      </c>
      <c r="AP137" s="93">
        <v>4769.1899999999996</v>
      </c>
      <c r="AQ137" s="48">
        <f>AR137+AS137</f>
        <v>0</v>
      </c>
      <c r="AR137" s="93">
        <v>0</v>
      </c>
      <c r="AS137" s="93">
        <v>0</v>
      </c>
      <c r="AT137" s="48">
        <f>+AU137+AX137</f>
        <v>14522.15</v>
      </c>
      <c r="AU137" s="48">
        <f>AV137+AW137</f>
        <v>14522.15</v>
      </c>
      <c r="AV137" s="93">
        <v>12890.98</v>
      </c>
      <c r="AW137" s="93">
        <v>1631.1699999999998</v>
      </c>
      <c r="AX137" s="48">
        <f>AY137+AZ137</f>
        <v>0</v>
      </c>
      <c r="AY137" s="93">
        <v>0</v>
      </c>
      <c r="AZ137" s="93">
        <v>0</v>
      </c>
      <c r="BA137" s="48">
        <f>+BB137+BE137</f>
        <v>44984.299799999993</v>
      </c>
      <c r="BB137" s="48">
        <f>BC137+BD137</f>
        <v>44984.299799999993</v>
      </c>
      <c r="BC137" s="93">
        <f t="shared" si="2124"/>
        <v>36572.599799999996</v>
      </c>
      <c r="BD137" s="93">
        <f t="shared" si="2124"/>
        <v>8411.6999999999989</v>
      </c>
      <c r="BE137" s="48">
        <f>BF137+BG137</f>
        <v>0</v>
      </c>
      <c r="BF137" s="93">
        <f t="shared" si="2125"/>
        <v>0</v>
      </c>
      <c r="BG137" s="93">
        <f t="shared" si="2125"/>
        <v>0</v>
      </c>
      <c r="BH137" s="48">
        <f>+BI137+BL137</f>
        <v>14151.032999999999</v>
      </c>
      <c r="BI137" s="48">
        <f>BJ137+BK137</f>
        <v>14151.032999999999</v>
      </c>
      <c r="BJ137" s="93">
        <v>12102.782999999999</v>
      </c>
      <c r="BK137" s="93">
        <v>2048.25</v>
      </c>
      <c r="BL137" s="48">
        <f>BM137+BN137</f>
        <v>0</v>
      </c>
      <c r="BM137" s="93">
        <v>0</v>
      </c>
      <c r="BN137" s="93">
        <v>0</v>
      </c>
      <c r="BO137" s="48">
        <f>+BP137+BS137</f>
        <v>20214.79</v>
      </c>
      <c r="BP137" s="48">
        <f>BQ137+BR137</f>
        <v>20214.79</v>
      </c>
      <c r="BQ137" s="93">
        <v>17325.82</v>
      </c>
      <c r="BR137" s="93">
        <v>2888.9700000000003</v>
      </c>
      <c r="BS137" s="48">
        <f>BT137+BU137</f>
        <v>0</v>
      </c>
      <c r="BT137" s="93">
        <v>0</v>
      </c>
      <c r="BU137" s="93">
        <v>0</v>
      </c>
      <c r="BV137" s="48">
        <f>+BW137+BZ137</f>
        <v>15720.602499999999</v>
      </c>
      <c r="BW137" s="48">
        <f>BX137+BY137</f>
        <v>15720.602499999999</v>
      </c>
      <c r="BX137" s="93">
        <v>13543.092499999999</v>
      </c>
      <c r="BY137" s="93">
        <v>2177.5100000000002</v>
      </c>
      <c r="BZ137" s="48">
        <f>CA137+CB137</f>
        <v>0</v>
      </c>
      <c r="CA137" s="93">
        <v>0</v>
      </c>
      <c r="CB137" s="93">
        <v>0</v>
      </c>
      <c r="CC137" s="48">
        <f>+CD137+CG137</f>
        <v>50086.425500000005</v>
      </c>
      <c r="CD137" s="48">
        <f>CE137+CF137</f>
        <v>50086.425500000005</v>
      </c>
      <c r="CE137" s="93">
        <f t="shared" si="2126"/>
        <v>42971.695500000002</v>
      </c>
      <c r="CF137" s="93">
        <f t="shared" si="2126"/>
        <v>7114.7300000000005</v>
      </c>
      <c r="CG137" s="48">
        <f>CH137+CI137</f>
        <v>0</v>
      </c>
      <c r="CH137" s="93">
        <f t="shared" si="2127"/>
        <v>0</v>
      </c>
      <c r="CI137" s="93">
        <f t="shared" si="2127"/>
        <v>0</v>
      </c>
      <c r="CJ137" s="48">
        <f>+CK137+CN137</f>
        <v>21274.18</v>
      </c>
      <c r="CK137" s="48">
        <f>CL137+CM137</f>
        <v>21274.18</v>
      </c>
      <c r="CL137" s="93">
        <v>16895.86</v>
      </c>
      <c r="CM137" s="93">
        <v>4378.32</v>
      </c>
      <c r="CN137" s="48">
        <f>CO137+CP137</f>
        <v>0</v>
      </c>
      <c r="CO137" s="93">
        <v>0</v>
      </c>
      <c r="CP137" s="93">
        <v>0</v>
      </c>
      <c r="CQ137" s="48">
        <f>+CR137+CU137</f>
        <v>19446.07</v>
      </c>
      <c r="CR137" s="48">
        <f>CS137+CT137</f>
        <v>19446.07</v>
      </c>
      <c r="CS137" s="93">
        <v>17652.86</v>
      </c>
      <c r="CT137" s="93">
        <v>1793.2099999999998</v>
      </c>
      <c r="CU137" s="48">
        <f>CV137+CW137</f>
        <v>0</v>
      </c>
      <c r="CV137" s="93">
        <v>0</v>
      </c>
      <c r="CW137" s="93">
        <v>0</v>
      </c>
      <c r="CX137" s="48">
        <f>+CY137+DB137</f>
        <v>18839.63</v>
      </c>
      <c r="CY137" s="48">
        <f>CZ137+DA137</f>
        <v>18839.63</v>
      </c>
      <c r="CZ137" s="93">
        <v>17073.57</v>
      </c>
      <c r="DA137" s="93">
        <v>1766.0600000000002</v>
      </c>
      <c r="DB137" s="48">
        <f>DC137+DD137</f>
        <v>0</v>
      </c>
      <c r="DC137" s="93">
        <v>0</v>
      </c>
      <c r="DD137" s="93">
        <v>0</v>
      </c>
      <c r="DE137" s="48">
        <f>+DF137+DI137</f>
        <v>59559.880000000005</v>
      </c>
      <c r="DF137" s="48">
        <f>DG137+DH137</f>
        <v>59559.880000000005</v>
      </c>
      <c r="DG137" s="93">
        <f t="shared" si="2128"/>
        <v>51622.29</v>
      </c>
      <c r="DH137" s="93">
        <f t="shared" si="2128"/>
        <v>7937.59</v>
      </c>
      <c r="DI137" s="48">
        <f>DJ137+DK137</f>
        <v>0</v>
      </c>
      <c r="DJ137" s="93">
        <f t="shared" si="2129"/>
        <v>0</v>
      </c>
      <c r="DK137" s="93">
        <f t="shared" si="2129"/>
        <v>0</v>
      </c>
      <c r="DL137" s="48">
        <f>+DM137+DP137</f>
        <v>203478.22519999999</v>
      </c>
      <c r="DM137" s="48">
        <f>DN137+DO137</f>
        <v>203478.22519999999</v>
      </c>
      <c r="DN137" s="93">
        <f t="shared" si="2130"/>
        <v>174740.6452</v>
      </c>
      <c r="DO137" s="93">
        <f t="shared" si="2130"/>
        <v>28737.579999999998</v>
      </c>
      <c r="DP137" s="48">
        <f>DQ137+DR137</f>
        <v>0</v>
      </c>
      <c r="DQ137" s="93">
        <f t="shared" si="2131"/>
        <v>0</v>
      </c>
      <c r="DR137" s="93">
        <f t="shared" si="2131"/>
        <v>0</v>
      </c>
    </row>
    <row r="138" spans="1:122" s="3" customFormat="1" ht="15" customHeight="1" x14ac:dyDescent="0.25">
      <c r="A138" s="52"/>
      <c r="B138" s="50"/>
      <c r="C138" s="51" t="s">
        <v>26</v>
      </c>
      <c r="D138" s="48">
        <f>+E138+H138</f>
        <v>592159.76099999994</v>
      </c>
      <c r="E138" s="48">
        <f>F138+G138</f>
        <v>41803.607000000004</v>
      </c>
      <c r="F138" s="93">
        <v>18999.553</v>
      </c>
      <c r="G138" s="93">
        <v>22804.054</v>
      </c>
      <c r="H138" s="48">
        <f>I138+J138</f>
        <v>550356.15399999998</v>
      </c>
      <c r="I138" s="93">
        <v>78465.27</v>
      </c>
      <c r="J138" s="93">
        <v>471890.88400000002</v>
      </c>
      <c r="K138" s="48">
        <f>+L138+O138</f>
        <v>430142.18899999995</v>
      </c>
      <c r="L138" s="48">
        <f>M138+N138</f>
        <v>63438.116000000002</v>
      </c>
      <c r="M138" s="93">
        <v>62773.495999999999</v>
      </c>
      <c r="N138" s="93">
        <v>664.62</v>
      </c>
      <c r="O138" s="48">
        <f>P138+Q138</f>
        <v>366704.07299999997</v>
      </c>
      <c r="P138" s="93">
        <v>89521.136999999988</v>
      </c>
      <c r="Q138" s="93">
        <v>277182.93599999999</v>
      </c>
      <c r="R138" s="48">
        <f>+S138+V138</f>
        <v>547433.86400000006</v>
      </c>
      <c r="S138" s="48">
        <f>T138+U138</f>
        <v>56971.962</v>
      </c>
      <c r="T138" s="93">
        <v>23132.570999999996</v>
      </c>
      <c r="U138" s="93">
        <v>33839.391000000003</v>
      </c>
      <c r="V138" s="48">
        <f>W138+X138</f>
        <v>490461.902</v>
      </c>
      <c r="W138" s="93">
        <v>48538.15</v>
      </c>
      <c r="X138" s="93">
        <v>441923.75199999998</v>
      </c>
      <c r="Y138" s="48">
        <f>+Z138+AC138</f>
        <v>1569735.8140000002</v>
      </c>
      <c r="Z138" s="48">
        <f>AA138+AB138</f>
        <v>162213.685</v>
      </c>
      <c r="AA138" s="93">
        <f t="shared" si="2122"/>
        <v>104905.62</v>
      </c>
      <c r="AB138" s="93">
        <f t="shared" si="2122"/>
        <v>57308.065000000002</v>
      </c>
      <c r="AC138" s="48">
        <f>AD138+AE138</f>
        <v>1407522.1290000002</v>
      </c>
      <c r="AD138" s="93">
        <f t="shared" si="2123"/>
        <v>216524.557</v>
      </c>
      <c r="AE138" s="93">
        <f t="shared" si="2123"/>
        <v>1190997.5720000002</v>
      </c>
      <c r="AF138" s="48">
        <f>+AG138+AJ138</f>
        <v>383623.049</v>
      </c>
      <c r="AG138" s="48">
        <f>AH138+AI138</f>
        <v>91650.39899999999</v>
      </c>
      <c r="AH138" s="93">
        <v>88367.358999999997</v>
      </c>
      <c r="AI138" s="93">
        <v>3283.04</v>
      </c>
      <c r="AJ138" s="48">
        <f>AK138+AL138</f>
        <v>291972.65000000002</v>
      </c>
      <c r="AK138" s="93">
        <v>3290.65</v>
      </c>
      <c r="AL138" s="93">
        <v>288682</v>
      </c>
      <c r="AM138" s="48">
        <f>+AN138+AQ138</f>
        <v>306809.886</v>
      </c>
      <c r="AN138" s="48">
        <f>AO138+AP138</f>
        <v>135925.39000000001</v>
      </c>
      <c r="AO138" s="93">
        <v>98784.845000000001</v>
      </c>
      <c r="AP138" s="93">
        <v>37140.544999999998</v>
      </c>
      <c r="AQ138" s="48">
        <f>AR138+AS138</f>
        <v>170884.49599999998</v>
      </c>
      <c r="AR138" s="93">
        <v>37387.699999999997</v>
      </c>
      <c r="AS138" s="93">
        <v>133496.796</v>
      </c>
      <c r="AT138" s="48">
        <f>+AU138+AX138</f>
        <v>422874.91699999996</v>
      </c>
      <c r="AU138" s="48">
        <f>AV138+AW138</f>
        <v>147823.109</v>
      </c>
      <c r="AV138" s="93">
        <v>108363.876</v>
      </c>
      <c r="AW138" s="93">
        <v>39459.233</v>
      </c>
      <c r="AX138" s="48">
        <f>AY138+AZ138</f>
        <v>275051.80799999996</v>
      </c>
      <c r="AY138" s="93">
        <v>108042.31299999999</v>
      </c>
      <c r="AZ138" s="93">
        <v>167009.495</v>
      </c>
      <c r="BA138" s="48">
        <f>+BB138+BE138</f>
        <v>1113307.852</v>
      </c>
      <c r="BB138" s="48">
        <f>BC138+BD138</f>
        <v>375398.89800000004</v>
      </c>
      <c r="BC138" s="93">
        <f t="shared" si="2124"/>
        <v>295516.08</v>
      </c>
      <c r="BD138" s="93">
        <f t="shared" si="2124"/>
        <v>79882.817999999999</v>
      </c>
      <c r="BE138" s="48">
        <f>BF138+BG138</f>
        <v>737908.95399999991</v>
      </c>
      <c r="BF138" s="93">
        <f t="shared" si="2125"/>
        <v>148720.663</v>
      </c>
      <c r="BG138" s="93">
        <f t="shared" si="2125"/>
        <v>589188.29099999997</v>
      </c>
      <c r="BH138" s="48">
        <f>+BI138+BL138</f>
        <v>328967.77099999995</v>
      </c>
      <c r="BI138" s="48">
        <f>BJ138+BK138</f>
        <v>102885.61499999999</v>
      </c>
      <c r="BJ138" s="93">
        <v>102770.78499999999</v>
      </c>
      <c r="BK138" s="93">
        <v>114.83</v>
      </c>
      <c r="BL138" s="48">
        <f>BM138+BN138</f>
        <v>226082.15599999999</v>
      </c>
      <c r="BM138" s="93">
        <v>50860.399999999994</v>
      </c>
      <c r="BN138" s="93">
        <v>175221.75599999999</v>
      </c>
      <c r="BO138" s="48">
        <f>+BP138+BS138</f>
        <v>325870.734</v>
      </c>
      <c r="BP138" s="48">
        <f>BQ138+BR138</f>
        <v>157662.234</v>
      </c>
      <c r="BQ138" s="93">
        <v>123347.065</v>
      </c>
      <c r="BR138" s="93">
        <v>34315.169000000002</v>
      </c>
      <c r="BS138" s="48">
        <f>BT138+BU138</f>
        <v>168208.5</v>
      </c>
      <c r="BT138" s="93">
        <v>61718.5</v>
      </c>
      <c r="BU138" s="93">
        <v>106490</v>
      </c>
      <c r="BV138" s="48">
        <f>+BW138+BZ138</f>
        <v>568848.71600000001</v>
      </c>
      <c r="BW138" s="48">
        <f>BX138+BY138</f>
        <v>176723.25700000001</v>
      </c>
      <c r="BX138" s="93">
        <v>143076.217</v>
      </c>
      <c r="BY138" s="93">
        <v>33647.040000000001</v>
      </c>
      <c r="BZ138" s="48">
        <f>CA138+CB138</f>
        <v>392125.45899999997</v>
      </c>
      <c r="CA138" s="93">
        <v>64445.579999999994</v>
      </c>
      <c r="CB138" s="93">
        <v>327679.87899999996</v>
      </c>
      <c r="CC138" s="48">
        <f>+CD138+CG138</f>
        <v>1223687.2209999999</v>
      </c>
      <c r="CD138" s="48">
        <f>CE138+CF138</f>
        <v>437271.10599999997</v>
      </c>
      <c r="CE138" s="93">
        <f t="shared" si="2126"/>
        <v>369194.06699999998</v>
      </c>
      <c r="CF138" s="93">
        <f t="shared" si="2126"/>
        <v>68077.039000000004</v>
      </c>
      <c r="CG138" s="48">
        <f>CH138+CI138</f>
        <v>786416.11499999999</v>
      </c>
      <c r="CH138" s="93">
        <f t="shared" si="2127"/>
        <v>177024.47999999998</v>
      </c>
      <c r="CI138" s="93">
        <f t="shared" si="2127"/>
        <v>609391.63500000001</v>
      </c>
      <c r="CJ138" s="48">
        <f>+CK138+CN138</f>
        <v>660448.15300000005</v>
      </c>
      <c r="CK138" s="48">
        <f>CL138+CM138</f>
        <v>110164.643</v>
      </c>
      <c r="CL138" s="93">
        <v>110164.643</v>
      </c>
      <c r="CM138" s="93">
        <v>0</v>
      </c>
      <c r="CN138" s="48">
        <f>CO138+CP138</f>
        <v>550283.51</v>
      </c>
      <c r="CO138" s="93">
        <v>74210.350000000006</v>
      </c>
      <c r="CP138" s="93">
        <v>476073.16000000003</v>
      </c>
      <c r="CQ138" s="48">
        <f>+CR138+CU138</f>
        <v>679965.33000000007</v>
      </c>
      <c r="CR138" s="48">
        <f>CS138+CT138</f>
        <v>160751.63</v>
      </c>
      <c r="CS138" s="93">
        <v>125899.75799999999</v>
      </c>
      <c r="CT138" s="93">
        <v>34851.872000000003</v>
      </c>
      <c r="CU138" s="48">
        <f>CV138+CW138</f>
        <v>519213.7</v>
      </c>
      <c r="CV138" s="93">
        <v>35694.9</v>
      </c>
      <c r="CW138" s="93">
        <v>483518.8</v>
      </c>
      <c r="CX138" s="48">
        <f>+CY138+DB138</f>
        <v>418472.43099999998</v>
      </c>
      <c r="CY138" s="48">
        <f>CZ138+DA138</f>
        <v>87781.100999999995</v>
      </c>
      <c r="CZ138" s="93">
        <v>84254.400999999998</v>
      </c>
      <c r="DA138" s="93">
        <v>3526.7</v>
      </c>
      <c r="DB138" s="48">
        <f>DC138+DD138</f>
        <v>330691.33</v>
      </c>
      <c r="DC138" s="93">
        <v>62194.14</v>
      </c>
      <c r="DD138" s="93">
        <v>268497.19</v>
      </c>
      <c r="DE138" s="48">
        <f>+DF138+DI138</f>
        <v>1758885.9139999999</v>
      </c>
      <c r="DF138" s="48">
        <f>DG138+DH138</f>
        <v>358697.37399999995</v>
      </c>
      <c r="DG138" s="93">
        <f t="shared" si="2128"/>
        <v>320318.80199999997</v>
      </c>
      <c r="DH138" s="93">
        <f t="shared" si="2128"/>
        <v>38378.572</v>
      </c>
      <c r="DI138" s="48">
        <f>DJ138+DK138</f>
        <v>1400188.54</v>
      </c>
      <c r="DJ138" s="93">
        <f t="shared" si="2129"/>
        <v>172099.39</v>
      </c>
      <c r="DK138" s="93">
        <f t="shared" si="2129"/>
        <v>1228089.1499999999</v>
      </c>
      <c r="DL138" s="48">
        <f>+DM138+DP138</f>
        <v>5665616.801</v>
      </c>
      <c r="DM138" s="48">
        <f>DN138+DO138</f>
        <v>1333581.0629999998</v>
      </c>
      <c r="DN138" s="93">
        <f t="shared" si="2130"/>
        <v>1089934.5689999999</v>
      </c>
      <c r="DO138" s="93">
        <f t="shared" si="2130"/>
        <v>243646.49400000001</v>
      </c>
      <c r="DP138" s="48">
        <f>DQ138+DR138</f>
        <v>4332035.7379999999</v>
      </c>
      <c r="DQ138" s="93">
        <f t="shared" si="2131"/>
        <v>714369.09</v>
      </c>
      <c r="DR138" s="93">
        <f t="shared" si="2131"/>
        <v>3617666.648</v>
      </c>
    </row>
    <row r="139" spans="1:122" s="3" customFormat="1" ht="15" customHeight="1" x14ac:dyDescent="0.25">
      <c r="A139" s="52"/>
      <c r="B139" s="50"/>
      <c r="C139" s="54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</row>
    <row r="140" spans="1:122" s="3" customFormat="1" ht="15" customHeight="1" x14ac:dyDescent="0.25">
      <c r="A140" s="49"/>
      <c r="B140" s="50" t="s">
        <v>121</v>
      </c>
      <c r="C140" s="51"/>
      <c r="D140" s="48">
        <f>E140+H140</f>
        <v>29718.016000000003</v>
      </c>
      <c r="E140" s="48">
        <f>SUM(F140:G140)</f>
        <v>29718.016000000003</v>
      </c>
      <c r="F140" s="48">
        <f>F141+F145+F148+F152+F155+F161+F162</f>
        <v>21432.256000000001</v>
      </c>
      <c r="G140" s="48">
        <f>G141+G145+G148+G152+G155+G161+G162</f>
        <v>8285.76</v>
      </c>
      <c r="H140" s="48">
        <f>SUM(I140:J140)</f>
        <v>0</v>
      </c>
      <c r="I140" s="48">
        <f>I141+I145+I148+I152+I155+I161+I162</f>
        <v>0</v>
      </c>
      <c r="J140" s="48">
        <f>J141+J145+J148+J152+J155+J161+J162</f>
        <v>0</v>
      </c>
      <c r="K140" s="48">
        <f t="shared" ref="K140:K141" si="2132">L140+O140</f>
        <v>27327.088000000003</v>
      </c>
      <c r="L140" s="48">
        <f t="shared" ref="L140:L141" si="2133">SUM(M140:N140)</f>
        <v>27327.088000000003</v>
      </c>
      <c r="M140" s="48">
        <f t="shared" ref="M140:N140" si="2134">M141+M145+M148+M152+M155+M161+M162</f>
        <v>20001.408000000003</v>
      </c>
      <c r="N140" s="48">
        <f t="shared" si="2134"/>
        <v>7325.6799999999994</v>
      </c>
      <c r="O140" s="48">
        <f t="shared" ref="O140:O141" si="2135">SUM(P140:Q140)</f>
        <v>0</v>
      </c>
      <c r="P140" s="48">
        <f t="shared" ref="P140:Q140" si="2136">P141+P145+P148+P152+P155+P161+P162</f>
        <v>0</v>
      </c>
      <c r="Q140" s="48">
        <f t="shared" si="2136"/>
        <v>0</v>
      </c>
      <c r="R140" s="48">
        <f t="shared" ref="R140:R141" si="2137">S140+V140</f>
        <v>49505.084500000004</v>
      </c>
      <c r="S140" s="48">
        <f t="shared" ref="S140:S141" si="2138">SUM(T140:U140)</f>
        <v>49505.084500000004</v>
      </c>
      <c r="T140" s="48">
        <f t="shared" ref="T140:U140" si="2139">T141+T145+T148+T152+T155+T161+T162</f>
        <v>28028.092000000004</v>
      </c>
      <c r="U140" s="48">
        <f t="shared" si="2139"/>
        <v>21476.9925</v>
      </c>
      <c r="V140" s="48">
        <f t="shared" ref="V140:V141" si="2140">SUM(W140:X140)</f>
        <v>0</v>
      </c>
      <c r="W140" s="48">
        <f t="shared" ref="W140:X140" si="2141">W141+W145+W148+W152+W155+W161+W162</f>
        <v>0</v>
      </c>
      <c r="X140" s="48">
        <f t="shared" si="2141"/>
        <v>0</v>
      </c>
      <c r="Y140" s="48">
        <f t="shared" ref="Y140" si="2142">Z140+AC140</f>
        <v>106550.18849999999</v>
      </c>
      <c r="Z140" s="48">
        <f t="shared" ref="Z140" si="2143">SUM(AA140:AB140)</f>
        <v>106550.18849999999</v>
      </c>
      <c r="AA140" s="48">
        <f t="shared" ref="AA140:AB140" si="2144">AA141+AA145+AA148+AA152+AA155+AA161+AA162</f>
        <v>69461.755999999994</v>
      </c>
      <c r="AB140" s="48">
        <f t="shared" si="2144"/>
        <v>37088.432500000003</v>
      </c>
      <c r="AC140" s="48">
        <f t="shared" ref="AC140" si="2145">SUM(AD140:AE140)</f>
        <v>0</v>
      </c>
      <c r="AD140" s="48">
        <f t="shared" ref="AD140:AE140" si="2146">AD141+AD145+AD148+AD152+AD155+AD161+AD162</f>
        <v>0</v>
      </c>
      <c r="AE140" s="48">
        <f t="shared" si="2146"/>
        <v>0</v>
      </c>
      <c r="AF140" s="48">
        <f t="shared" ref="AF140:AF141" si="2147">AG140+AJ140</f>
        <v>48809.848999999995</v>
      </c>
      <c r="AG140" s="48">
        <f t="shared" ref="AG140:AG141" si="2148">SUM(AH140:AI140)</f>
        <v>48809.848999999995</v>
      </c>
      <c r="AH140" s="48">
        <f t="shared" ref="AH140:AI140" si="2149">AH141+AH145+AH148+AH152+AH155+AH161+AH162</f>
        <v>28227.728999999999</v>
      </c>
      <c r="AI140" s="48">
        <f t="shared" si="2149"/>
        <v>20582.119999999995</v>
      </c>
      <c r="AJ140" s="48">
        <f t="shared" ref="AJ140:AJ141" si="2150">SUM(AK140:AL140)</f>
        <v>0</v>
      </c>
      <c r="AK140" s="48">
        <f t="shared" ref="AK140:AL140" si="2151">AK141+AK145+AK148+AK152+AK155+AK161+AK162</f>
        <v>0</v>
      </c>
      <c r="AL140" s="48">
        <f t="shared" si="2151"/>
        <v>0</v>
      </c>
      <c r="AM140" s="48">
        <f t="shared" ref="AM140:AM141" si="2152">AN140+AQ140</f>
        <v>47167.051000000007</v>
      </c>
      <c r="AN140" s="48">
        <f t="shared" ref="AN140:AN141" si="2153">SUM(AO140:AP140)</f>
        <v>47167.051000000007</v>
      </c>
      <c r="AO140" s="48">
        <f t="shared" ref="AO140:AP140" si="2154">AO141+AO145+AO148+AO152+AO155+AO161+AO162</f>
        <v>27949.688000000002</v>
      </c>
      <c r="AP140" s="48">
        <f t="shared" si="2154"/>
        <v>19217.363000000001</v>
      </c>
      <c r="AQ140" s="48">
        <f t="shared" ref="AQ140:AQ141" si="2155">SUM(AR140:AS140)</f>
        <v>0</v>
      </c>
      <c r="AR140" s="48">
        <f t="shared" ref="AR140:AS140" si="2156">AR141+AR145+AR148+AR152+AR155+AR161+AR162</f>
        <v>0</v>
      </c>
      <c r="AS140" s="48">
        <f t="shared" si="2156"/>
        <v>0</v>
      </c>
      <c r="AT140" s="48">
        <f t="shared" ref="AT140:AT141" si="2157">AU140+AX140</f>
        <v>53227.273000000001</v>
      </c>
      <c r="AU140" s="48">
        <f t="shared" ref="AU140:AU141" si="2158">SUM(AV140:AW140)</f>
        <v>53227.273000000001</v>
      </c>
      <c r="AV140" s="48">
        <f t="shared" ref="AV140:AW140" si="2159">AV141+AV145+AV148+AV152+AV155+AV161+AV162</f>
        <v>31555.533000000003</v>
      </c>
      <c r="AW140" s="48">
        <f t="shared" si="2159"/>
        <v>21671.739999999998</v>
      </c>
      <c r="AX140" s="48">
        <f>SUM(AY140:AZ140)</f>
        <v>0</v>
      </c>
      <c r="AY140" s="48">
        <f t="shared" ref="AY140:AZ140" si="2160">AY141+AY145+AY148+AY152+AY155+AY161+AY162</f>
        <v>0</v>
      </c>
      <c r="AZ140" s="48">
        <f t="shared" si="2160"/>
        <v>0</v>
      </c>
      <c r="BA140" s="48">
        <f t="shared" ref="BA140:BA141" si="2161">BB140+BE140</f>
        <v>149204.17299999998</v>
      </c>
      <c r="BB140" s="48">
        <f t="shared" ref="BB140:BB141" si="2162">SUM(BC140:BD140)</f>
        <v>149204.17299999998</v>
      </c>
      <c r="BC140" s="48">
        <f t="shared" ref="BC140:BD140" si="2163">BC141+BC145+BC148+BC152+BC155+BC161+BC162</f>
        <v>87732.95</v>
      </c>
      <c r="BD140" s="48">
        <f t="shared" si="2163"/>
        <v>61471.222999999991</v>
      </c>
      <c r="BE140" s="48">
        <f t="shared" ref="BE140:BE141" si="2164">SUM(BF140:BG140)</f>
        <v>0</v>
      </c>
      <c r="BF140" s="48">
        <f t="shared" ref="BF140:BG140" si="2165">BF141+BF145+BF148+BF152+BF155+BF161+BF162</f>
        <v>0</v>
      </c>
      <c r="BG140" s="48">
        <f t="shared" si="2165"/>
        <v>0</v>
      </c>
      <c r="BH140" s="48">
        <f t="shared" ref="BH140:BH141" si="2166">BI140+BL140</f>
        <v>32420.903999999995</v>
      </c>
      <c r="BI140" s="48">
        <f t="shared" ref="BI140:BI141" si="2167">SUM(BJ140:BK140)</f>
        <v>32420.903999999995</v>
      </c>
      <c r="BJ140" s="48">
        <f t="shared" ref="BJ140:BK140" si="2168">BJ141+BJ145+BJ148+BJ152+BJ155+BJ161+BJ162</f>
        <v>19477.32</v>
      </c>
      <c r="BK140" s="48">
        <f t="shared" si="2168"/>
        <v>12943.583999999997</v>
      </c>
      <c r="BL140" s="48">
        <f t="shared" ref="BL140:BL141" si="2169">SUM(BM140:BN140)</f>
        <v>0</v>
      </c>
      <c r="BM140" s="48">
        <f t="shared" ref="BM140:BN140" si="2170">BM141+BM145+BM148+BM152+BM155+BM161+BM162</f>
        <v>0</v>
      </c>
      <c r="BN140" s="48">
        <f t="shared" si="2170"/>
        <v>0</v>
      </c>
      <c r="BO140" s="48">
        <f t="shared" ref="BO140:BO141" si="2171">BP140+BS140</f>
        <v>45287.235000000001</v>
      </c>
      <c r="BP140" s="48">
        <f t="shared" ref="BP140:BP141" si="2172">SUM(BQ140:BR140)</f>
        <v>45287.235000000001</v>
      </c>
      <c r="BQ140" s="48">
        <f t="shared" ref="BQ140:BR140" si="2173">BQ141+BQ145+BQ148+BQ152+BQ155+BQ161+BQ162</f>
        <v>20307.004999999997</v>
      </c>
      <c r="BR140" s="48">
        <f t="shared" si="2173"/>
        <v>24980.230000000003</v>
      </c>
      <c r="BS140" s="48">
        <f t="shared" ref="BS140:BS141" si="2174">SUM(BT140:BU140)</f>
        <v>0</v>
      </c>
      <c r="BT140" s="48">
        <f t="shared" ref="BT140:BU140" si="2175">BT141+BT145+BT148+BT152+BT155+BT161+BT162</f>
        <v>0</v>
      </c>
      <c r="BU140" s="48">
        <f t="shared" si="2175"/>
        <v>0</v>
      </c>
      <c r="BV140" s="48">
        <f t="shared" ref="BV140:BV141" si="2176">BW140+BZ140</f>
        <v>49711.507999999994</v>
      </c>
      <c r="BW140" s="48">
        <f t="shared" ref="BW140:BW141" si="2177">SUM(BX140:BY140)</f>
        <v>49711.507999999994</v>
      </c>
      <c r="BX140" s="48">
        <f t="shared" ref="BX140:BY140" si="2178">BX141+BX145+BX148+BX152+BX155+BX161+BX162</f>
        <v>29460.504999999997</v>
      </c>
      <c r="BY140" s="48">
        <f t="shared" si="2178"/>
        <v>20251.002999999997</v>
      </c>
      <c r="BZ140" s="48">
        <f t="shared" ref="BZ140:BZ141" si="2179">SUM(CA140:CB140)</f>
        <v>0</v>
      </c>
      <c r="CA140" s="48">
        <f t="shared" ref="CA140:CB140" si="2180">CA141+CA145+CA148+CA152+CA155+CA161+CA162</f>
        <v>0</v>
      </c>
      <c r="CB140" s="48">
        <f t="shared" si="2180"/>
        <v>0</v>
      </c>
      <c r="CC140" s="48">
        <f t="shared" ref="CC140:CC141" si="2181">CD140+CG140</f>
        <v>127419.647</v>
      </c>
      <c r="CD140" s="48">
        <f t="shared" ref="CD140:CD141" si="2182">SUM(CE140:CF140)</f>
        <v>127419.647</v>
      </c>
      <c r="CE140" s="48">
        <f t="shared" ref="CE140:CF140" si="2183">CE141+CE145+CE148+CE152+CE155+CE161+CE162</f>
        <v>69244.83</v>
      </c>
      <c r="CF140" s="48">
        <f t="shared" si="2183"/>
        <v>58174.816999999995</v>
      </c>
      <c r="CG140" s="48">
        <f t="shared" ref="CG140:CG141" si="2184">SUM(CH140:CI140)</f>
        <v>0</v>
      </c>
      <c r="CH140" s="48">
        <f t="shared" ref="CH140:CI140" si="2185">CH141+CH145+CH148+CH152+CH155+CH161+CH162</f>
        <v>0</v>
      </c>
      <c r="CI140" s="48">
        <f t="shared" si="2185"/>
        <v>0</v>
      </c>
      <c r="CJ140" s="48">
        <f t="shared" ref="CJ140:CJ141" si="2186">CK140+CN140</f>
        <v>72229.951000000001</v>
      </c>
      <c r="CK140" s="48">
        <f t="shared" ref="CK140:CK141" si="2187">SUM(CL140:CM140)</f>
        <v>72229.951000000001</v>
      </c>
      <c r="CL140" s="48">
        <f t="shared" ref="CL140:CM140" si="2188">CL141+CL145+CL148+CL152+CL155+CL161+CL162</f>
        <v>31671.091</v>
      </c>
      <c r="CM140" s="48">
        <f t="shared" si="2188"/>
        <v>40558.86</v>
      </c>
      <c r="CN140" s="48">
        <f t="shared" ref="CN140:CN141" si="2189">SUM(CO140:CP140)</f>
        <v>0</v>
      </c>
      <c r="CO140" s="48">
        <f t="shared" ref="CO140:CP140" si="2190">CO141+CO145+CO148+CO152+CO155+CO161+CO162</f>
        <v>0</v>
      </c>
      <c r="CP140" s="48">
        <f t="shared" si="2190"/>
        <v>0</v>
      </c>
      <c r="CQ140" s="48">
        <f t="shared" ref="CQ140:CQ141" si="2191">CR140+CU140</f>
        <v>56491.587999999996</v>
      </c>
      <c r="CR140" s="48">
        <f t="shared" ref="CR140:CR141" si="2192">SUM(CS140:CT140)</f>
        <v>56491.587999999996</v>
      </c>
      <c r="CS140" s="48">
        <f t="shared" ref="CS140:CT140" si="2193">CS141+CS145+CS148+CS152+CS155+CS161+CS162</f>
        <v>27598.367999999999</v>
      </c>
      <c r="CT140" s="48">
        <f t="shared" si="2193"/>
        <v>28893.219999999998</v>
      </c>
      <c r="CU140" s="48">
        <f t="shared" ref="CU140:CU141" si="2194">SUM(CV140:CW140)</f>
        <v>0</v>
      </c>
      <c r="CV140" s="48">
        <f t="shared" ref="CV140:CW140" si="2195">CV141+CV145+CV148+CV152+CV155+CV161+CV162</f>
        <v>0</v>
      </c>
      <c r="CW140" s="48">
        <f t="shared" si="2195"/>
        <v>0</v>
      </c>
      <c r="CX140" s="48">
        <f t="shared" ref="CX140:CX141" si="2196">CY140+DB140</f>
        <v>32890.467999999993</v>
      </c>
      <c r="CY140" s="48">
        <f t="shared" ref="CY140:CY141" si="2197">SUM(CZ140:DA140)</f>
        <v>32890.467999999993</v>
      </c>
      <c r="CZ140" s="48">
        <f t="shared" ref="CZ140:DA140" si="2198">CZ141+CZ145+CZ148+CZ152+CZ155+CZ161+CZ162</f>
        <v>22084.559999999998</v>
      </c>
      <c r="DA140" s="48">
        <f t="shared" si="2198"/>
        <v>10805.907999999999</v>
      </c>
      <c r="DB140" s="48">
        <f t="shared" ref="DB140:DB141" si="2199">SUM(DC140:DD140)</f>
        <v>0</v>
      </c>
      <c r="DC140" s="48">
        <f t="shared" ref="DC140:DD140" si="2200">DC141+DC145+DC148+DC152+DC155+DC161+DC162</f>
        <v>0</v>
      </c>
      <c r="DD140" s="48">
        <f t="shared" si="2200"/>
        <v>0</v>
      </c>
      <c r="DE140" s="48">
        <f t="shared" ref="DE140:DE141" si="2201">DF140+DI140</f>
        <v>161612.00699999998</v>
      </c>
      <c r="DF140" s="48">
        <f t="shared" ref="DF140:DF141" si="2202">SUM(DG140:DH140)</f>
        <v>161612.00699999998</v>
      </c>
      <c r="DG140" s="48">
        <f t="shared" ref="DG140:DH140" si="2203">DG141+DG145+DG148+DG152+DG155+DG161+DG162</f>
        <v>81354.019</v>
      </c>
      <c r="DH140" s="48">
        <f t="shared" si="2203"/>
        <v>80257.987999999998</v>
      </c>
      <c r="DI140" s="48">
        <f t="shared" ref="DI140:DI141" si="2204">SUM(DJ140:DK140)</f>
        <v>0</v>
      </c>
      <c r="DJ140" s="48">
        <f t="shared" ref="DJ140:DK140" si="2205">DJ141+DJ145+DJ148+DJ152+DJ155+DJ161+DJ162</f>
        <v>0</v>
      </c>
      <c r="DK140" s="48">
        <f t="shared" si="2205"/>
        <v>0</v>
      </c>
      <c r="DL140" s="48">
        <f t="shared" ref="DL140" si="2206">DM140+DP140</f>
        <v>544786.01549999998</v>
      </c>
      <c r="DM140" s="48">
        <f t="shared" ref="DM140" si="2207">SUM(DN140:DO140)</f>
        <v>544786.01549999998</v>
      </c>
      <c r="DN140" s="48">
        <f t="shared" ref="DN140:DO140" si="2208">DN141+DN145+DN148+DN152+DN155+DN161+DN162</f>
        <v>307793.55499999999</v>
      </c>
      <c r="DO140" s="48">
        <f t="shared" si="2208"/>
        <v>236992.46049999999</v>
      </c>
      <c r="DP140" s="48">
        <f t="shared" ref="DP140" si="2209">SUM(DQ140:DR140)</f>
        <v>0</v>
      </c>
      <c r="DQ140" s="48">
        <f t="shared" ref="DQ140:DR140" si="2210">DQ141+DQ145+DQ148+DQ152+DQ155+DQ161+DQ162</f>
        <v>0</v>
      </c>
      <c r="DR140" s="48">
        <f t="shared" si="2210"/>
        <v>0</v>
      </c>
    </row>
    <row r="141" spans="1:122" s="3" customFormat="1" ht="15" customHeight="1" x14ac:dyDescent="0.25">
      <c r="A141" s="52"/>
      <c r="B141" s="50"/>
      <c r="C141" s="51" t="s">
        <v>122</v>
      </c>
      <c r="D141" s="48">
        <f t="shared" ref="D141" si="2211">E141+H141</f>
        <v>1736.99</v>
      </c>
      <c r="E141" s="48">
        <f>SUM(F141:G141)</f>
        <v>1736.99</v>
      </c>
      <c r="F141" s="48">
        <f>SUM(F142:F144)</f>
        <v>1727.1</v>
      </c>
      <c r="G141" s="48">
        <f>SUM(G142:G144)</f>
        <v>9.8899999999999988</v>
      </c>
      <c r="H141" s="48">
        <f>SUM(I141:J141)</f>
        <v>0</v>
      </c>
      <c r="I141" s="48">
        <f>SUM(I142:I144)</f>
        <v>0</v>
      </c>
      <c r="J141" s="48">
        <f>SUM(J142:J144)</f>
        <v>0</v>
      </c>
      <c r="K141" s="48">
        <f t="shared" si="2132"/>
        <v>1114.6099999999999</v>
      </c>
      <c r="L141" s="48">
        <f t="shared" si="2133"/>
        <v>1114.6099999999999</v>
      </c>
      <c r="M141" s="48">
        <f t="shared" ref="M141:N141" si="2212">SUM(M142:M144)</f>
        <v>1110.0999999999999</v>
      </c>
      <c r="N141" s="48">
        <f t="shared" si="2212"/>
        <v>4.51</v>
      </c>
      <c r="O141" s="48">
        <f t="shared" si="2135"/>
        <v>0</v>
      </c>
      <c r="P141" s="48">
        <f t="shared" ref="P141:Q141" si="2213">SUM(P142:P144)</f>
        <v>0</v>
      </c>
      <c r="Q141" s="48">
        <f t="shared" si="2213"/>
        <v>0</v>
      </c>
      <c r="R141" s="48">
        <f t="shared" si="2137"/>
        <v>3295.7599999999998</v>
      </c>
      <c r="S141" s="48">
        <f t="shared" si="2138"/>
        <v>3295.7599999999998</v>
      </c>
      <c r="T141" s="48">
        <f t="shared" ref="T141:U141" si="2214">SUM(T142:T144)</f>
        <v>2943.2</v>
      </c>
      <c r="U141" s="48">
        <f t="shared" si="2214"/>
        <v>352.56</v>
      </c>
      <c r="V141" s="48">
        <f t="shared" si="2140"/>
        <v>0</v>
      </c>
      <c r="W141" s="48">
        <f t="shared" ref="W141:X141" si="2215">SUM(W142:W144)</f>
        <v>0</v>
      </c>
      <c r="X141" s="48">
        <f t="shared" si="2215"/>
        <v>0</v>
      </c>
      <c r="Y141" s="48">
        <f>Z141+AC141</f>
        <v>6147.36</v>
      </c>
      <c r="Z141" s="48">
        <f>SUM(AA141:AB141)</f>
        <v>6147.36</v>
      </c>
      <c r="AA141" s="48">
        <f>SUM(AA142:AA144)</f>
        <v>5780.4</v>
      </c>
      <c r="AB141" s="48">
        <f>SUM(AB142:AB144)</f>
        <v>366.96</v>
      </c>
      <c r="AC141" s="48">
        <f>SUM(AD141:AE141)</f>
        <v>0</v>
      </c>
      <c r="AD141" s="48">
        <f>SUM(AD142:AD144)</f>
        <v>0</v>
      </c>
      <c r="AE141" s="48">
        <f>SUM(AE142:AE144)</f>
        <v>0</v>
      </c>
      <c r="AF141" s="48">
        <f t="shared" si="2147"/>
        <v>4633.57</v>
      </c>
      <c r="AG141" s="48">
        <f t="shared" si="2148"/>
        <v>4633.57</v>
      </c>
      <c r="AH141" s="48">
        <f t="shared" ref="AH141:AI141" si="2216">SUM(AH142:AH144)</f>
        <v>4618.82</v>
      </c>
      <c r="AI141" s="48">
        <f t="shared" si="2216"/>
        <v>14.750000000000004</v>
      </c>
      <c r="AJ141" s="48">
        <f t="shared" si="2150"/>
        <v>0</v>
      </c>
      <c r="AK141" s="48">
        <f t="shared" ref="AK141:AL141" si="2217">SUM(AK142:AK144)</f>
        <v>0</v>
      </c>
      <c r="AL141" s="48">
        <f t="shared" si="2217"/>
        <v>0</v>
      </c>
      <c r="AM141" s="48">
        <f t="shared" si="2152"/>
        <v>5752.28</v>
      </c>
      <c r="AN141" s="48">
        <f t="shared" si="2153"/>
        <v>5752.28</v>
      </c>
      <c r="AO141" s="48">
        <f t="shared" ref="AO141:AP141" si="2218">SUM(AO142:AO144)</f>
        <v>5740.5099999999993</v>
      </c>
      <c r="AP141" s="48">
        <f t="shared" si="2218"/>
        <v>11.77</v>
      </c>
      <c r="AQ141" s="48">
        <f t="shared" si="2155"/>
        <v>0</v>
      </c>
      <c r="AR141" s="48">
        <f t="shared" ref="AR141:AS141" si="2219">SUM(AR142:AR144)</f>
        <v>0</v>
      </c>
      <c r="AS141" s="48">
        <f t="shared" si="2219"/>
        <v>0</v>
      </c>
      <c r="AT141" s="48">
        <f t="shared" si="2157"/>
        <v>5448.6399999999994</v>
      </c>
      <c r="AU141" s="48">
        <f t="shared" si="2158"/>
        <v>5448.6399999999994</v>
      </c>
      <c r="AV141" s="48">
        <f t="shared" ref="AV141:AW141" si="2220">SUM(AV142:AV144)</f>
        <v>5439.1399999999994</v>
      </c>
      <c r="AW141" s="48">
        <f t="shared" si="2220"/>
        <v>9.5</v>
      </c>
      <c r="AX141" s="48">
        <f>SUM(AY141:AZ141)</f>
        <v>0</v>
      </c>
      <c r="AY141" s="48">
        <f t="shared" ref="AY141:AZ141" si="2221">SUM(AY142:AY144)</f>
        <v>0</v>
      </c>
      <c r="AZ141" s="48">
        <f t="shared" si="2221"/>
        <v>0</v>
      </c>
      <c r="BA141" s="48">
        <f t="shared" si="2161"/>
        <v>15834.489999999998</v>
      </c>
      <c r="BB141" s="48">
        <f t="shared" si="2162"/>
        <v>15834.489999999998</v>
      </c>
      <c r="BC141" s="48">
        <f t="shared" ref="BC141:BD141" si="2222">SUM(BC142:BC144)</f>
        <v>15798.469999999998</v>
      </c>
      <c r="BD141" s="48">
        <f t="shared" si="2222"/>
        <v>36.020000000000003</v>
      </c>
      <c r="BE141" s="48">
        <f t="shared" si="2164"/>
        <v>0</v>
      </c>
      <c r="BF141" s="48">
        <f t="shared" ref="BF141:BG141" si="2223">SUM(BF142:BF144)</f>
        <v>0</v>
      </c>
      <c r="BG141" s="48">
        <f t="shared" si="2223"/>
        <v>0</v>
      </c>
      <c r="BH141" s="48">
        <f t="shared" si="2166"/>
        <v>4712.9399999999996</v>
      </c>
      <c r="BI141" s="48">
        <f t="shared" si="2167"/>
        <v>4712.9399999999996</v>
      </c>
      <c r="BJ141" s="48">
        <f t="shared" ref="BJ141:BK141" si="2224">SUM(BJ142:BJ144)</f>
        <v>4529.3899999999994</v>
      </c>
      <c r="BK141" s="48">
        <f t="shared" si="2224"/>
        <v>183.55000000000004</v>
      </c>
      <c r="BL141" s="48">
        <f t="shared" si="2169"/>
        <v>0</v>
      </c>
      <c r="BM141" s="48">
        <f t="shared" ref="BM141:BN141" si="2225">SUM(BM142:BM144)</f>
        <v>0</v>
      </c>
      <c r="BN141" s="48">
        <f t="shared" si="2225"/>
        <v>0</v>
      </c>
      <c r="BO141" s="48">
        <f t="shared" si="2171"/>
        <v>7105.2699999999986</v>
      </c>
      <c r="BP141" s="48">
        <f t="shared" si="2172"/>
        <v>7105.2699999999986</v>
      </c>
      <c r="BQ141" s="48">
        <f t="shared" ref="BQ141:BR141" si="2226">SUM(BQ142:BQ144)</f>
        <v>7032.869999999999</v>
      </c>
      <c r="BR141" s="48">
        <f t="shared" si="2226"/>
        <v>72.400000000000006</v>
      </c>
      <c r="BS141" s="48">
        <f t="shared" si="2174"/>
        <v>0</v>
      </c>
      <c r="BT141" s="48">
        <f t="shared" ref="BT141:BU141" si="2227">SUM(BT142:BT144)</f>
        <v>0</v>
      </c>
      <c r="BU141" s="48">
        <f t="shared" si="2227"/>
        <v>0</v>
      </c>
      <c r="BV141" s="48">
        <f t="shared" si="2176"/>
        <v>2609.4900000000002</v>
      </c>
      <c r="BW141" s="48">
        <f t="shared" si="2177"/>
        <v>2609.4900000000002</v>
      </c>
      <c r="BX141" s="48">
        <f t="shared" ref="BX141:BY141" si="2228">SUM(BX142:BX144)</f>
        <v>2603.3200000000002</v>
      </c>
      <c r="BY141" s="48">
        <f t="shared" si="2228"/>
        <v>6.17</v>
      </c>
      <c r="BZ141" s="48">
        <f t="shared" si="2179"/>
        <v>0</v>
      </c>
      <c r="CA141" s="48">
        <f t="shared" ref="CA141:CB141" si="2229">SUM(CA142:CA144)</f>
        <v>0</v>
      </c>
      <c r="CB141" s="48">
        <f t="shared" si="2229"/>
        <v>0</v>
      </c>
      <c r="CC141" s="48">
        <f t="shared" si="2181"/>
        <v>14427.699999999999</v>
      </c>
      <c r="CD141" s="48">
        <f t="shared" si="2182"/>
        <v>14427.699999999999</v>
      </c>
      <c r="CE141" s="48">
        <f t="shared" ref="CE141:CF141" si="2230">SUM(CE142:CE144)</f>
        <v>14165.579999999998</v>
      </c>
      <c r="CF141" s="48">
        <f t="shared" si="2230"/>
        <v>262.12000000000006</v>
      </c>
      <c r="CG141" s="48">
        <f t="shared" si="2184"/>
        <v>0</v>
      </c>
      <c r="CH141" s="48">
        <f t="shared" ref="CH141:CI141" si="2231">SUM(CH142:CH144)</f>
        <v>0</v>
      </c>
      <c r="CI141" s="48">
        <f t="shared" si="2231"/>
        <v>0</v>
      </c>
      <c r="CJ141" s="48">
        <f t="shared" si="2186"/>
        <v>3425.38</v>
      </c>
      <c r="CK141" s="48">
        <f t="shared" si="2187"/>
        <v>3425.38</v>
      </c>
      <c r="CL141" s="48">
        <f t="shared" ref="CL141:CM141" si="2232">SUM(CL142:CL144)</f>
        <v>3409.32</v>
      </c>
      <c r="CM141" s="48">
        <f t="shared" si="2232"/>
        <v>16.059999999999999</v>
      </c>
      <c r="CN141" s="48">
        <f t="shared" si="2189"/>
        <v>0</v>
      </c>
      <c r="CO141" s="48">
        <f t="shared" ref="CO141:CP141" si="2233">SUM(CO142:CO144)</f>
        <v>0</v>
      </c>
      <c r="CP141" s="48">
        <f t="shared" si="2233"/>
        <v>0</v>
      </c>
      <c r="CQ141" s="48">
        <f t="shared" si="2191"/>
        <v>1855.71</v>
      </c>
      <c r="CR141" s="48">
        <f t="shared" si="2192"/>
        <v>1855.71</v>
      </c>
      <c r="CS141" s="48">
        <f t="shared" ref="CS141:CT141" si="2234">SUM(CS142:CS144)</f>
        <v>1844.64</v>
      </c>
      <c r="CT141" s="48">
        <f t="shared" si="2234"/>
        <v>11.070000000000002</v>
      </c>
      <c r="CU141" s="48">
        <f t="shared" si="2194"/>
        <v>0</v>
      </c>
      <c r="CV141" s="48">
        <f t="shared" ref="CV141:CW141" si="2235">SUM(CV142:CV144)</f>
        <v>0</v>
      </c>
      <c r="CW141" s="48">
        <f t="shared" si="2235"/>
        <v>0</v>
      </c>
      <c r="CX141" s="48">
        <f t="shared" si="2196"/>
        <v>2370.15</v>
      </c>
      <c r="CY141" s="48">
        <f t="shared" si="2197"/>
        <v>2370.15</v>
      </c>
      <c r="CZ141" s="48">
        <f t="shared" ref="CZ141:DA141" si="2236">SUM(CZ142:CZ144)</f>
        <v>2356.04</v>
      </c>
      <c r="DA141" s="48">
        <f t="shared" si="2236"/>
        <v>14.110000000000003</v>
      </c>
      <c r="DB141" s="48">
        <f t="shared" si="2199"/>
        <v>0</v>
      </c>
      <c r="DC141" s="48">
        <f t="shared" ref="DC141:DD141" si="2237">SUM(DC142:DC144)</f>
        <v>0</v>
      </c>
      <c r="DD141" s="48">
        <f t="shared" si="2237"/>
        <v>0</v>
      </c>
      <c r="DE141" s="48">
        <f t="shared" si="2201"/>
        <v>7651.24</v>
      </c>
      <c r="DF141" s="48">
        <f t="shared" si="2202"/>
        <v>7651.24</v>
      </c>
      <c r="DG141" s="48">
        <f t="shared" ref="DG141:DH141" si="2238">SUM(DG142:DG144)</f>
        <v>7610</v>
      </c>
      <c r="DH141" s="48">
        <f t="shared" si="2238"/>
        <v>41.240000000000009</v>
      </c>
      <c r="DI141" s="48">
        <f t="shared" si="2204"/>
        <v>0</v>
      </c>
      <c r="DJ141" s="48">
        <f t="shared" ref="DJ141:DK141" si="2239">SUM(DJ142:DJ144)</f>
        <v>0</v>
      </c>
      <c r="DK141" s="48">
        <f t="shared" si="2239"/>
        <v>0</v>
      </c>
      <c r="DL141" s="48">
        <f>DM141+DP141</f>
        <v>44060.789999999994</v>
      </c>
      <c r="DM141" s="48">
        <f>SUM(DN141:DO141)</f>
        <v>44060.789999999994</v>
      </c>
      <c r="DN141" s="48">
        <f>SUM(DN142:DN144)</f>
        <v>43354.45</v>
      </c>
      <c r="DO141" s="48">
        <f>SUM(DO142:DO144)</f>
        <v>706.34</v>
      </c>
      <c r="DP141" s="48">
        <f>SUM(DQ141:DR141)</f>
        <v>0</v>
      </c>
      <c r="DQ141" s="48">
        <f>SUM(DQ142:DQ144)</f>
        <v>0</v>
      </c>
      <c r="DR141" s="48">
        <f>SUM(DR142:DR144)</f>
        <v>0</v>
      </c>
    </row>
    <row r="142" spans="1:122" s="3" customFormat="1" ht="15" customHeight="1" x14ac:dyDescent="0.25">
      <c r="A142" s="52"/>
      <c r="B142" s="50"/>
      <c r="C142" s="54" t="s">
        <v>123</v>
      </c>
      <c r="D142" s="48">
        <f>+E142+H142</f>
        <v>0</v>
      </c>
      <c r="E142" s="48">
        <f>F142+G142</f>
        <v>0</v>
      </c>
      <c r="F142" s="93">
        <v>0</v>
      </c>
      <c r="G142" s="93">
        <v>0</v>
      </c>
      <c r="H142" s="48">
        <f>I142+J142</f>
        <v>0</v>
      </c>
      <c r="I142" s="93">
        <v>0</v>
      </c>
      <c r="J142" s="93">
        <v>0</v>
      </c>
      <c r="K142" s="48">
        <f>+L142+O142</f>
        <v>0</v>
      </c>
      <c r="L142" s="48">
        <f>M142+N142</f>
        <v>0</v>
      </c>
      <c r="M142" s="93">
        <v>0</v>
      </c>
      <c r="N142" s="93">
        <v>0</v>
      </c>
      <c r="O142" s="48">
        <f>P142+Q142</f>
        <v>0</v>
      </c>
      <c r="P142" s="93">
        <v>0</v>
      </c>
      <c r="Q142" s="93">
        <v>0</v>
      </c>
      <c r="R142" s="48">
        <f>+S142+V142</f>
        <v>0</v>
      </c>
      <c r="S142" s="48">
        <f>T142+U142</f>
        <v>0</v>
      </c>
      <c r="T142" s="93">
        <v>0</v>
      </c>
      <c r="U142" s="93">
        <v>0</v>
      </c>
      <c r="V142" s="48">
        <f>W142+X142</f>
        <v>0</v>
      </c>
      <c r="W142" s="93">
        <v>0</v>
      </c>
      <c r="X142" s="93">
        <v>0</v>
      </c>
      <c r="Y142" s="48">
        <f>+Z142+AC142</f>
        <v>0</v>
      </c>
      <c r="Z142" s="48">
        <f>AA142+AB142</f>
        <v>0</v>
      </c>
      <c r="AA142" s="93">
        <f t="shared" ref="AA142:AB144" si="2240">+F142+M142+T142</f>
        <v>0</v>
      </c>
      <c r="AB142" s="93">
        <f t="shared" si="2240"/>
        <v>0</v>
      </c>
      <c r="AC142" s="48">
        <f>AD142+AE142</f>
        <v>0</v>
      </c>
      <c r="AD142" s="93">
        <f t="shared" ref="AD142:AE144" si="2241">+I142+P142+W142</f>
        <v>0</v>
      </c>
      <c r="AE142" s="93">
        <f t="shared" si="2241"/>
        <v>0</v>
      </c>
      <c r="AF142" s="48">
        <f>+AG142+AJ142</f>
        <v>0</v>
      </c>
      <c r="AG142" s="48">
        <f>AH142+AI142</f>
        <v>0</v>
      </c>
      <c r="AH142" s="93">
        <v>0</v>
      </c>
      <c r="AI142" s="93">
        <v>0</v>
      </c>
      <c r="AJ142" s="48">
        <f>AK142+AL142</f>
        <v>0</v>
      </c>
      <c r="AK142" s="93">
        <v>0</v>
      </c>
      <c r="AL142" s="93">
        <v>0</v>
      </c>
      <c r="AM142" s="48">
        <f>+AN142+AQ142</f>
        <v>0</v>
      </c>
      <c r="AN142" s="48">
        <f>AO142+AP142</f>
        <v>0</v>
      </c>
      <c r="AO142" s="93">
        <v>0</v>
      </c>
      <c r="AP142" s="93">
        <v>0</v>
      </c>
      <c r="AQ142" s="48">
        <f>AR142+AS142</f>
        <v>0</v>
      </c>
      <c r="AR142" s="93">
        <v>0</v>
      </c>
      <c r="AS142" s="93">
        <v>0</v>
      </c>
      <c r="AT142" s="48">
        <f>+AU142+AX142</f>
        <v>0</v>
      </c>
      <c r="AU142" s="48">
        <f>AV142+AW142</f>
        <v>0</v>
      </c>
      <c r="AV142" s="93">
        <v>0</v>
      </c>
      <c r="AW142" s="93">
        <v>0</v>
      </c>
      <c r="AX142" s="48">
        <f>AY142+AZ142</f>
        <v>0</v>
      </c>
      <c r="AY142" s="93">
        <v>0</v>
      </c>
      <c r="AZ142" s="93">
        <v>0</v>
      </c>
      <c r="BA142" s="48">
        <f>+BB142+BE142</f>
        <v>0</v>
      </c>
      <c r="BB142" s="48">
        <f>BC142+BD142</f>
        <v>0</v>
      </c>
      <c r="BC142" s="93">
        <f t="shared" ref="BC142:BD144" si="2242">+AH142+AO142+AV142</f>
        <v>0</v>
      </c>
      <c r="BD142" s="93">
        <f t="shared" si="2242"/>
        <v>0</v>
      </c>
      <c r="BE142" s="48">
        <f>BF142+BG142</f>
        <v>0</v>
      </c>
      <c r="BF142" s="93">
        <f t="shared" ref="BF142:BG144" si="2243">+AK142+AR142+AY142</f>
        <v>0</v>
      </c>
      <c r="BG142" s="93">
        <f t="shared" si="2243"/>
        <v>0</v>
      </c>
      <c r="BH142" s="48">
        <f>+BI142+BL142</f>
        <v>0</v>
      </c>
      <c r="BI142" s="48">
        <f>BJ142+BK142</f>
        <v>0</v>
      </c>
      <c r="BJ142" s="93">
        <v>0</v>
      </c>
      <c r="BK142" s="93">
        <v>0</v>
      </c>
      <c r="BL142" s="48">
        <f>BM142+BN142</f>
        <v>0</v>
      </c>
      <c r="BM142" s="93">
        <v>0</v>
      </c>
      <c r="BN142" s="93">
        <v>0</v>
      </c>
      <c r="BO142" s="48">
        <f>+BP142+BS142</f>
        <v>0</v>
      </c>
      <c r="BP142" s="48">
        <f>BQ142+BR142</f>
        <v>0</v>
      </c>
      <c r="BQ142" s="93">
        <v>0</v>
      </c>
      <c r="BR142" s="93">
        <v>0</v>
      </c>
      <c r="BS142" s="48">
        <f>BT142+BU142</f>
        <v>0</v>
      </c>
      <c r="BT142" s="93">
        <v>0</v>
      </c>
      <c r="BU142" s="93">
        <v>0</v>
      </c>
      <c r="BV142" s="48">
        <f>+BW142+BZ142</f>
        <v>0</v>
      </c>
      <c r="BW142" s="48">
        <f>BX142+BY142</f>
        <v>0</v>
      </c>
      <c r="BX142" s="93">
        <v>0</v>
      </c>
      <c r="BY142" s="93">
        <v>0</v>
      </c>
      <c r="BZ142" s="48">
        <f>CA142+CB142</f>
        <v>0</v>
      </c>
      <c r="CA142" s="93">
        <v>0</v>
      </c>
      <c r="CB142" s="93">
        <v>0</v>
      </c>
      <c r="CC142" s="48">
        <f>+CD142+CG142</f>
        <v>0</v>
      </c>
      <c r="CD142" s="48">
        <f>CE142+CF142</f>
        <v>0</v>
      </c>
      <c r="CE142" s="93">
        <f t="shared" ref="CE142:CF144" si="2244">+BJ142+BQ142+BX142</f>
        <v>0</v>
      </c>
      <c r="CF142" s="93">
        <f t="shared" si="2244"/>
        <v>0</v>
      </c>
      <c r="CG142" s="48">
        <f>CH142+CI142</f>
        <v>0</v>
      </c>
      <c r="CH142" s="93">
        <f t="shared" ref="CH142:CI144" si="2245">+BM142+BT142+CA142</f>
        <v>0</v>
      </c>
      <c r="CI142" s="93">
        <f t="shared" si="2245"/>
        <v>0</v>
      </c>
      <c r="CJ142" s="48">
        <f>+CK142+CN142</f>
        <v>0</v>
      </c>
      <c r="CK142" s="48">
        <f>CL142+CM142</f>
        <v>0</v>
      </c>
      <c r="CL142" s="93">
        <v>0</v>
      </c>
      <c r="CM142" s="93">
        <v>0</v>
      </c>
      <c r="CN142" s="48">
        <f>CO142+CP142</f>
        <v>0</v>
      </c>
      <c r="CO142" s="93">
        <v>0</v>
      </c>
      <c r="CP142" s="93">
        <v>0</v>
      </c>
      <c r="CQ142" s="48">
        <f>+CR142+CU142</f>
        <v>0</v>
      </c>
      <c r="CR142" s="48">
        <f>CS142+CT142</f>
        <v>0</v>
      </c>
      <c r="CS142" s="93">
        <v>0</v>
      </c>
      <c r="CT142" s="93">
        <v>0</v>
      </c>
      <c r="CU142" s="48">
        <f>CV142+CW142</f>
        <v>0</v>
      </c>
      <c r="CV142" s="93">
        <v>0</v>
      </c>
      <c r="CW142" s="93">
        <v>0</v>
      </c>
      <c r="CX142" s="48">
        <f>+CY142+DB142</f>
        <v>0</v>
      </c>
      <c r="CY142" s="48">
        <f>CZ142+DA142</f>
        <v>0</v>
      </c>
      <c r="CZ142" s="93">
        <v>0</v>
      </c>
      <c r="DA142" s="93">
        <v>0</v>
      </c>
      <c r="DB142" s="48">
        <f>DC142+DD142</f>
        <v>0</v>
      </c>
      <c r="DC142" s="93">
        <v>0</v>
      </c>
      <c r="DD142" s="93">
        <v>0</v>
      </c>
      <c r="DE142" s="48">
        <f>+DF142+DI142</f>
        <v>0</v>
      </c>
      <c r="DF142" s="48">
        <f>DG142+DH142</f>
        <v>0</v>
      </c>
      <c r="DG142" s="93">
        <f t="shared" ref="DG142:DH144" si="2246">+CL142+CS142+CZ142</f>
        <v>0</v>
      </c>
      <c r="DH142" s="93">
        <f t="shared" si="2246"/>
        <v>0</v>
      </c>
      <c r="DI142" s="48">
        <f>DJ142+DK142</f>
        <v>0</v>
      </c>
      <c r="DJ142" s="93">
        <f t="shared" ref="DJ142:DK144" si="2247">+CO142+CV142+DC142</f>
        <v>0</v>
      </c>
      <c r="DK142" s="93">
        <f t="shared" si="2247"/>
        <v>0</v>
      </c>
      <c r="DL142" s="48">
        <f>+DM142+DP142</f>
        <v>0</v>
      </c>
      <c r="DM142" s="48">
        <f>DN142+DO142</f>
        <v>0</v>
      </c>
      <c r="DN142" s="93">
        <f t="shared" ref="DN142:DO144" si="2248">AA142+BC142+CE142+DG142</f>
        <v>0</v>
      </c>
      <c r="DO142" s="93">
        <f t="shared" si="2248"/>
        <v>0</v>
      </c>
      <c r="DP142" s="48">
        <f>DQ142+DR142</f>
        <v>0</v>
      </c>
      <c r="DQ142" s="93">
        <f t="shared" ref="DQ142:DR144" si="2249">AD142+BF142+CH142+DJ142</f>
        <v>0</v>
      </c>
      <c r="DR142" s="93">
        <f t="shared" si="2249"/>
        <v>0</v>
      </c>
    </row>
    <row r="143" spans="1:122" s="3" customFormat="1" ht="15" customHeight="1" x14ac:dyDescent="0.25">
      <c r="A143" s="52"/>
      <c r="B143" s="50"/>
      <c r="C143" s="54" t="s">
        <v>122</v>
      </c>
      <c r="D143" s="48">
        <f>+E143+H143</f>
        <v>1736.99</v>
      </c>
      <c r="E143" s="48">
        <f>F143+G143</f>
        <v>1736.99</v>
      </c>
      <c r="F143" s="93">
        <v>1727.1</v>
      </c>
      <c r="G143" s="93">
        <v>9.8899999999999988</v>
      </c>
      <c r="H143" s="48">
        <f>I143+J143</f>
        <v>0</v>
      </c>
      <c r="I143" s="93">
        <v>0</v>
      </c>
      <c r="J143" s="93">
        <v>0</v>
      </c>
      <c r="K143" s="48">
        <f>+L143+O143</f>
        <v>1114.6099999999999</v>
      </c>
      <c r="L143" s="48">
        <f>M143+N143</f>
        <v>1114.6099999999999</v>
      </c>
      <c r="M143" s="93">
        <v>1110.0999999999999</v>
      </c>
      <c r="N143" s="93">
        <v>4.51</v>
      </c>
      <c r="O143" s="48">
        <f>P143+Q143</f>
        <v>0</v>
      </c>
      <c r="P143" s="93">
        <v>0</v>
      </c>
      <c r="Q143" s="93">
        <v>0</v>
      </c>
      <c r="R143" s="48">
        <f>+S143+V143</f>
        <v>3295.7599999999998</v>
      </c>
      <c r="S143" s="48">
        <f>T143+U143</f>
        <v>3295.7599999999998</v>
      </c>
      <c r="T143" s="93">
        <v>2943.2</v>
      </c>
      <c r="U143" s="93">
        <v>352.56</v>
      </c>
      <c r="V143" s="48">
        <f>W143+X143</f>
        <v>0</v>
      </c>
      <c r="W143" s="93">
        <v>0</v>
      </c>
      <c r="X143" s="93">
        <v>0</v>
      </c>
      <c r="Y143" s="48">
        <f>+Z143+AC143</f>
        <v>6147.36</v>
      </c>
      <c r="Z143" s="48">
        <f>AA143+AB143</f>
        <v>6147.36</v>
      </c>
      <c r="AA143" s="93">
        <f t="shared" si="2240"/>
        <v>5780.4</v>
      </c>
      <c r="AB143" s="93">
        <f t="shared" si="2240"/>
        <v>366.96</v>
      </c>
      <c r="AC143" s="48">
        <f>AD143+AE143</f>
        <v>0</v>
      </c>
      <c r="AD143" s="93">
        <f t="shared" si="2241"/>
        <v>0</v>
      </c>
      <c r="AE143" s="93">
        <f t="shared" si="2241"/>
        <v>0</v>
      </c>
      <c r="AF143" s="48">
        <f>+AG143+AJ143</f>
        <v>4633.57</v>
      </c>
      <c r="AG143" s="48">
        <f>AH143+AI143</f>
        <v>4633.57</v>
      </c>
      <c r="AH143" s="93">
        <v>4618.82</v>
      </c>
      <c r="AI143" s="93">
        <v>14.750000000000004</v>
      </c>
      <c r="AJ143" s="48">
        <f>AK143+AL143</f>
        <v>0</v>
      </c>
      <c r="AK143" s="93">
        <v>0</v>
      </c>
      <c r="AL143" s="93">
        <v>0</v>
      </c>
      <c r="AM143" s="48">
        <f>+AN143+AQ143</f>
        <v>5752.28</v>
      </c>
      <c r="AN143" s="48">
        <f>AO143+AP143</f>
        <v>5752.28</v>
      </c>
      <c r="AO143" s="93">
        <v>5740.5099999999993</v>
      </c>
      <c r="AP143" s="93">
        <v>11.77</v>
      </c>
      <c r="AQ143" s="48">
        <f>AR143+AS143</f>
        <v>0</v>
      </c>
      <c r="AR143" s="93">
        <v>0</v>
      </c>
      <c r="AS143" s="93">
        <v>0</v>
      </c>
      <c r="AT143" s="48">
        <f>+AU143+AX143</f>
        <v>5448.6399999999994</v>
      </c>
      <c r="AU143" s="48">
        <f>AV143+AW143</f>
        <v>5448.6399999999994</v>
      </c>
      <c r="AV143" s="93">
        <v>5439.1399999999994</v>
      </c>
      <c r="AW143" s="93">
        <v>9.5</v>
      </c>
      <c r="AX143" s="48">
        <f>AY143+AZ143</f>
        <v>0</v>
      </c>
      <c r="AY143" s="93">
        <v>0</v>
      </c>
      <c r="AZ143" s="93">
        <v>0</v>
      </c>
      <c r="BA143" s="48">
        <f>+BB143+BE143</f>
        <v>15834.489999999998</v>
      </c>
      <c r="BB143" s="48">
        <f>BC143+BD143</f>
        <v>15834.489999999998</v>
      </c>
      <c r="BC143" s="93">
        <f t="shared" si="2242"/>
        <v>15798.469999999998</v>
      </c>
      <c r="BD143" s="93">
        <f t="shared" si="2242"/>
        <v>36.020000000000003</v>
      </c>
      <c r="BE143" s="48">
        <f>BF143+BG143</f>
        <v>0</v>
      </c>
      <c r="BF143" s="93">
        <f t="shared" si="2243"/>
        <v>0</v>
      </c>
      <c r="BG143" s="93">
        <f t="shared" si="2243"/>
        <v>0</v>
      </c>
      <c r="BH143" s="48">
        <f>+BI143+BL143</f>
        <v>4712.9399999999996</v>
      </c>
      <c r="BI143" s="48">
        <f>BJ143+BK143</f>
        <v>4712.9399999999996</v>
      </c>
      <c r="BJ143" s="93">
        <v>4529.3899999999994</v>
      </c>
      <c r="BK143" s="93">
        <v>183.55000000000004</v>
      </c>
      <c r="BL143" s="48">
        <f>BM143+BN143</f>
        <v>0</v>
      </c>
      <c r="BM143" s="93">
        <v>0</v>
      </c>
      <c r="BN143" s="93">
        <v>0</v>
      </c>
      <c r="BO143" s="48">
        <f>+BP143+BS143</f>
        <v>7105.2699999999986</v>
      </c>
      <c r="BP143" s="48">
        <f>BQ143+BR143</f>
        <v>7105.2699999999986</v>
      </c>
      <c r="BQ143" s="93">
        <v>7032.869999999999</v>
      </c>
      <c r="BR143" s="93">
        <v>72.400000000000006</v>
      </c>
      <c r="BS143" s="48">
        <f>BT143+BU143</f>
        <v>0</v>
      </c>
      <c r="BT143" s="93">
        <v>0</v>
      </c>
      <c r="BU143" s="93">
        <v>0</v>
      </c>
      <c r="BV143" s="48">
        <f>+BW143+BZ143</f>
        <v>2609.4900000000002</v>
      </c>
      <c r="BW143" s="48">
        <f>BX143+BY143</f>
        <v>2609.4900000000002</v>
      </c>
      <c r="BX143" s="93">
        <v>2603.3200000000002</v>
      </c>
      <c r="BY143" s="93">
        <v>6.17</v>
      </c>
      <c r="BZ143" s="48">
        <f>CA143+CB143</f>
        <v>0</v>
      </c>
      <c r="CA143" s="93">
        <v>0</v>
      </c>
      <c r="CB143" s="93">
        <v>0</v>
      </c>
      <c r="CC143" s="48">
        <f>+CD143+CG143</f>
        <v>14427.699999999999</v>
      </c>
      <c r="CD143" s="48">
        <f>CE143+CF143</f>
        <v>14427.699999999999</v>
      </c>
      <c r="CE143" s="93">
        <f t="shared" si="2244"/>
        <v>14165.579999999998</v>
      </c>
      <c r="CF143" s="93">
        <f t="shared" si="2244"/>
        <v>262.12000000000006</v>
      </c>
      <c r="CG143" s="48">
        <f>CH143+CI143</f>
        <v>0</v>
      </c>
      <c r="CH143" s="93">
        <f t="shared" si="2245"/>
        <v>0</v>
      </c>
      <c r="CI143" s="93">
        <f t="shared" si="2245"/>
        <v>0</v>
      </c>
      <c r="CJ143" s="48">
        <f>+CK143+CN143</f>
        <v>3425.38</v>
      </c>
      <c r="CK143" s="48">
        <f>CL143+CM143</f>
        <v>3425.38</v>
      </c>
      <c r="CL143" s="93">
        <v>3409.32</v>
      </c>
      <c r="CM143" s="93">
        <v>16.059999999999999</v>
      </c>
      <c r="CN143" s="48">
        <f>CO143+CP143</f>
        <v>0</v>
      </c>
      <c r="CO143" s="93">
        <v>0</v>
      </c>
      <c r="CP143" s="93">
        <v>0</v>
      </c>
      <c r="CQ143" s="48">
        <f>+CR143+CU143</f>
        <v>1855.71</v>
      </c>
      <c r="CR143" s="48">
        <f>CS143+CT143</f>
        <v>1855.71</v>
      </c>
      <c r="CS143" s="93">
        <v>1844.64</v>
      </c>
      <c r="CT143" s="93">
        <v>11.070000000000002</v>
      </c>
      <c r="CU143" s="48">
        <f>CV143+CW143</f>
        <v>0</v>
      </c>
      <c r="CV143" s="93">
        <v>0</v>
      </c>
      <c r="CW143" s="93">
        <v>0</v>
      </c>
      <c r="CX143" s="48">
        <f>+CY143+DB143</f>
        <v>2370.15</v>
      </c>
      <c r="CY143" s="48">
        <f>CZ143+DA143</f>
        <v>2370.15</v>
      </c>
      <c r="CZ143" s="93">
        <v>2356.04</v>
      </c>
      <c r="DA143" s="93">
        <v>14.110000000000003</v>
      </c>
      <c r="DB143" s="48">
        <f>DC143+DD143</f>
        <v>0</v>
      </c>
      <c r="DC143" s="93">
        <v>0</v>
      </c>
      <c r="DD143" s="93">
        <v>0</v>
      </c>
      <c r="DE143" s="48">
        <f>+DF143+DI143</f>
        <v>7651.24</v>
      </c>
      <c r="DF143" s="48">
        <f>DG143+DH143</f>
        <v>7651.24</v>
      </c>
      <c r="DG143" s="93">
        <f t="shared" si="2246"/>
        <v>7610</v>
      </c>
      <c r="DH143" s="93">
        <f t="shared" si="2246"/>
        <v>41.240000000000009</v>
      </c>
      <c r="DI143" s="48">
        <f>DJ143+DK143</f>
        <v>0</v>
      </c>
      <c r="DJ143" s="93">
        <f t="shared" si="2247"/>
        <v>0</v>
      </c>
      <c r="DK143" s="93">
        <f t="shared" si="2247"/>
        <v>0</v>
      </c>
      <c r="DL143" s="48">
        <f>+DM143+DP143</f>
        <v>44060.789999999994</v>
      </c>
      <c r="DM143" s="48">
        <f>DN143+DO143</f>
        <v>44060.789999999994</v>
      </c>
      <c r="DN143" s="93">
        <f t="shared" si="2248"/>
        <v>43354.45</v>
      </c>
      <c r="DO143" s="93">
        <f t="shared" si="2248"/>
        <v>706.34</v>
      </c>
      <c r="DP143" s="48">
        <f>DQ143+DR143</f>
        <v>0</v>
      </c>
      <c r="DQ143" s="93">
        <f t="shared" si="2249"/>
        <v>0</v>
      </c>
      <c r="DR143" s="93">
        <f t="shared" si="2249"/>
        <v>0</v>
      </c>
    </row>
    <row r="144" spans="1:122" s="3" customFormat="1" ht="15" customHeight="1" x14ac:dyDescent="0.25">
      <c r="A144" s="52"/>
      <c r="B144" s="50"/>
      <c r="C144" s="54" t="s">
        <v>124</v>
      </c>
      <c r="D144" s="48">
        <f>+E144+H144</f>
        <v>0</v>
      </c>
      <c r="E144" s="48">
        <f>F144+G144</f>
        <v>0</v>
      </c>
      <c r="F144" s="93">
        <v>0</v>
      </c>
      <c r="G144" s="93">
        <v>0</v>
      </c>
      <c r="H144" s="48">
        <f>I144+J144</f>
        <v>0</v>
      </c>
      <c r="I144" s="93">
        <v>0</v>
      </c>
      <c r="J144" s="93">
        <v>0</v>
      </c>
      <c r="K144" s="48">
        <f>+L144+O144</f>
        <v>0</v>
      </c>
      <c r="L144" s="48">
        <f>M144+N144</f>
        <v>0</v>
      </c>
      <c r="M144" s="93">
        <v>0</v>
      </c>
      <c r="N144" s="93">
        <v>0</v>
      </c>
      <c r="O144" s="48">
        <f>P144+Q144</f>
        <v>0</v>
      </c>
      <c r="P144" s="93">
        <v>0</v>
      </c>
      <c r="Q144" s="93">
        <v>0</v>
      </c>
      <c r="R144" s="48">
        <f>+S144+V144</f>
        <v>0</v>
      </c>
      <c r="S144" s="48">
        <f>T144+U144</f>
        <v>0</v>
      </c>
      <c r="T144" s="93">
        <v>0</v>
      </c>
      <c r="U144" s="93">
        <v>0</v>
      </c>
      <c r="V144" s="48">
        <f>W144+X144</f>
        <v>0</v>
      </c>
      <c r="W144" s="93">
        <v>0</v>
      </c>
      <c r="X144" s="93">
        <v>0</v>
      </c>
      <c r="Y144" s="48">
        <f>+Z144+AC144</f>
        <v>0</v>
      </c>
      <c r="Z144" s="48">
        <f>AA144+AB144</f>
        <v>0</v>
      </c>
      <c r="AA144" s="93">
        <f t="shared" si="2240"/>
        <v>0</v>
      </c>
      <c r="AB144" s="93">
        <f t="shared" si="2240"/>
        <v>0</v>
      </c>
      <c r="AC144" s="48">
        <f>AD144+AE144</f>
        <v>0</v>
      </c>
      <c r="AD144" s="93">
        <f t="shared" si="2241"/>
        <v>0</v>
      </c>
      <c r="AE144" s="93">
        <f t="shared" si="2241"/>
        <v>0</v>
      </c>
      <c r="AF144" s="48">
        <f>+AG144+AJ144</f>
        <v>0</v>
      </c>
      <c r="AG144" s="48">
        <f>AH144+AI144</f>
        <v>0</v>
      </c>
      <c r="AH144" s="93">
        <v>0</v>
      </c>
      <c r="AI144" s="93">
        <v>0</v>
      </c>
      <c r="AJ144" s="48">
        <f>AK144+AL144</f>
        <v>0</v>
      </c>
      <c r="AK144" s="93">
        <v>0</v>
      </c>
      <c r="AL144" s="93">
        <v>0</v>
      </c>
      <c r="AM144" s="48">
        <f>+AN144+AQ144</f>
        <v>0</v>
      </c>
      <c r="AN144" s="48">
        <f>AO144+AP144</f>
        <v>0</v>
      </c>
      <c r="AO144" s="93">
        <v>0</v>
      </c>
      <c r="AP144" s="93">
        <v>0</v>
      </c>
      <c r="AQ144" s="48">
        <f>AR144+AS144</f>
        <v>0</v>
      </c>
      <c r="AR144" s="93">
        <v>0</v>
      </c>
      <c r="AS144" s="93">
        <v>0</v>
      </c>
      <c r="AT144" s="48">
        <f>+AU144+AX144</f>
        <v>0</v>
      </c>
      <c r="AU144" s="48">
        <f>AV144+AW144</f>
        <v>0</v>
      </c>
      <c r="AV144" s="93">
        <v>0</v>
      </c>
      <c r="AW144" s="93">
        <v>0</v>
      </c>
      <c r="AX144" s="48">
        <f>AY144+AZ144</f>
        <v>0</v>
      </c>
      <c r="AY144" s="93">
        <v>0</v>
      </c>
      <c r="AZ144" s="93">
        <v>0</v>
      </c>
      <c r="BA144" s="48">
        <f>+BB144+BE144</f>
        <v>0</v>
      </c>
      <c r="BB144" s="48">
        <f>BC144+BD144</f>
        <v>0</v>
      </c>
      <c r="BC144" s="93">
        <f t="shared" si="2242"/>
        <v>0</v>
      </c>
      <c r="BD144" s="93">
        <f t="shared" si="2242"/>
        <v>0</v>
      </c>
      <c r="BE144" s="48">
        <f>BF144+BG144</f>
        <v>0</v>
      </c>
      <c r="BF144" s="93">
        <f t="shared" si="2243"/>
        <v>0</v>
      </c>
      <c r="BG144" s="93">
        <f t="shared" si="2243"/>
        <v>0</v>
      </c>
      <c r="BH144" s="48">
        <f>+BI144+BL144</f>
        <v>0</v>
      </c>
      <c r="BI144" s="48">
        <f>BJ144+BK144</f>
        <v>0</v>
      </c>
      <c r="BJ144" s="93">
        <v>0</v>
      </c>
      <c r="BK144" s="93">
        <v>0</v>
      </c>
      <c r="BL144" s="48">
        <f>BM144+BN144</f>
        <v>0</v>
      </c>
      <c r="BM144" s="93">
        <v>0</v>
      </c>
      <c r="BN144" s="93">
        <v>0</v>
      </c>
      <c r="BO144" s="48">
        <f>+BP144+BS144</f>
        <v>0</v>
      </c>
      <c r="BP144" s="48">
        <f>BQ144+BR144</f>
        <v>0</v>
      </c>
      <c r="BQ144" s="93">
        <v>0</v>
      </c>
      <c r="BR144" s="93">
        <v>0</v>
      </c>
      <c r="BS144" s="48">
        <f>BT144+BU144</f>
        <v>0</v>
      </c>
      <c r="BT144" s="93">
        <v>0</v>
      </c>
      <c r="BU144" s="93">
        <v>0</v>
      </c>
      <c r="BV144" s="48">
        <f>+BW144+BZ144</f>
        <v>0</v>
      </c>
      <c r="BW144" s="48">
        <f>BX144+BY144</f>
        <v>0</v>
      </c>
      <c r="BX144" s="93">
        <v>0</v>
      </c>
      <c r="BY144" s="93">
        <v>0</v>
      </c>
      <c r="BZ144" s="48">
        <f>CA144+CB144</f>
        <v>0</v>
      </c>
      <c r="CA144" s="93">
        <v>0</v>
      </c>
      <c r="CB144" s="93">
        <v>0</v>
      </c>
      <c r="CC144" s="48">
        <f>+CD144+CG144</f>
        <v>0</v>
      </c>
      <c r="CD144" s="48">
        <f>CE144+CF144</f>
        <v>0</v>
      </c>
      <c r="CE144" s="93">
        <f t="shared" si="2244"/>
        <v>0</v>
      </c>
      <c r="CF144" s="93">
        <f t="shared" si="2244"/>
        <v>0</v>
      </c>
      <c r="CG144" s="48">
        <f>CH144+CI144</f>
        <v>0</v>
      </c>
      <c r="CH144" s="93">
        <f t="shared" si="2245"/>
        <v>0</v>
      </c>
      <c r="CI144" s="93">
        <f t="shared" si="2245"/>
        <v>0</v>
      </c>
      <c r="CJ144" s="48">
        <f>+CK144+CN144</f>
        <v>0</v>
      </c>
      <c r="CK144" s="48">
        <f>CL144+CM144</f>
        <v>0</v>
      </c>
      <c r="CL144" s="93">
        <v>0</v>
      </c>
      <c r="CM144" s="93">
        <v>0</v>
      </c>
      <c r="CN144" s="48">
        <f>CO144+CP144</f>
        <v>0</v>
      </c>
      <c r="CO144" s="93">
        <v>0</v>
      </c>
      <c r="CP144" s="93">
        <v>0</v>
      </c>
      <c r="CQ144" s="48">
        <f>+CR144+CU144</f>
        <v>0</v>
      </c>
      <c r="CR144" s="48">
        <f>CS144+CT144</f>
        <v>0</v>
      </c>
      <c r="CS144" s="93">
        <v>0</v>
      </c>
      <c r="CT144" s="93">
        <v>0</v>
      </c>
      <c r="CU144" s="48">
        <f>CV144+CW144</f>
        <v>0</v>
      </c>
      <c r="CV144" s="93">
        <v>0</v>
      </c>
      <c r="CW144" s="93">
        <v>0</v>
      </c>
      <c r="CX144" s="48">
        <f>+CY144+DB144</f>
        <v>0</v>
      </c>
      <c r="CY144" s="48">
        <f>CZ144+DA144</f>
        <v>0</v>
      </c>
      <c r="CZ144" s="93">
        <v>0</v>
      </c>
      <c r="DA144" s="93">
        <v>0</v>
      </c>
      <c r="DB144" s="48">
        <f>DC144+DD144</f>
        <v>0</v>
      </c>
      <c r="DC144" s="93">
        <v>0</v>
      </c>
      <c r="DD144" s="93">
        <v>0</v>
      </c>
      <c r="DE144" s="48">
        <f>+DF144+DI144</f>
        <v>0</v>
      </c>
      <c r="DF144" s="48">
        <f>DG144+DH144</f>
        <v>0</v>
      </c>
      <c r="DG144" s="93">
        <f t="shared" si="2246"/>
        <v>0</v>
      </c>
      <c r="DH144" s="93">
        <f t="shared" si="2246"/>
        <v>0</v>
      </c>
      <c r="DI144" s="48">
        <f>DJ144+DK144</f>
        <v>0</v>
      </c>
      <c r="DJ144" s="93">
        <f t="shared" si="2247"/>
        <v>0</v>
      </c>
      <c r="DK144" s="93">
        <f t="shared" si="2247"/>
        <v>0</v>
      </c>
      <c r="DL144" s="48">
        <f>+DM144+DP144</f>
        <v>0</v>
      </c>
      <c r="DM144" s="48">
        <f>DN144+DO144</f>
        <v>0</v>
      </c>
      <c r="DN144" s="93">
        <f t="shared" si="2248"/>
        <v>0</v>
      </c>
      <c r="DO144" s="93">
        <f t="shared" si="2248"/>
        <v>0</v>
      </c>
      <c r="DP144" s="48">
        <f>DQ144+DR144</f>
        <v>0</v>
      </c>
      <c r="DQ144" s="93">
        <f t="shared" si="2249"/>
        <v>0</v>
      </c>
      <c r="DR144" s="93">
        <f t="shared" si="2249"/>
        <v>0</v>
      </c>
    </row>
    <row r="145" spans="1:122" s="3" customFormat="1" ht="15" customHeight="1" x14ac:dyDescent="0.25">
      <c r="A145" s="52"/>
      <c r="B145" s="50"/>
      <c r="C145" s="51" t="s">
        <v>125</v>
      </c>
      <c r="D145" s="48">
        <f>E145+H145</f>
        <v>4942</v>
      </c>
      <c r="E145" s="48">
        <f>SUM(F145:G145)</f>
        <v>4942</v>
      </c>
      <c r="F145" s="48">
        <f>SUM(F146:F147)</f>
        <v>4183</v>
      </c>
      <c r="G145" s="48">
        <f>SUM(G146:G147)</f>
        <v>759</v>
      </c>
      <c r="H145" s="48">
        <f>SUM(I145:J145)</f>
        <v>0</v>
      </c>
      <c r="I145" s="48">
        <f>SUM(I146:I147)</f>
        <v>0</v>
      </c>
      <c r="J145" s="48">
        <f>SUM(J146:J147)</f>
        <v>0</v>
      </c>
      <c r="K145" s="48">
        <f t="shared" ref="K145" si="2250">L145+O145</f>
        <v>6251</v>
      </c>
      <c r="L145" s="48">
        <f t="shared" ref="L145" si="2251">SUM(M145:N145)</f>
        <v>6251</v>
      </c>
      <c r="M145" s="48">
        <f t="shared" ref="M145:N145" si="2252">SUM(M146:M147)</f>
        <v>5503</v>
      </c>
      <c r="N145" s="48">
        <f t="shared" si="2252"/>
        <v>748</v>
      </c>
      <c r="O145" s="48">
        <f t="shared" ref="O145" si="2253">SUM(P145:Q145)</f>
        <v>0</v>
      </c>
      <c r="P145" s="48">
        <f t="shared" ref="P145:Q145" si="2254">SUM(P146:P147)</f>
        <v>0</v>
      </c>
      <c r="Q145" s="48">
        <f t="shared" si="2254"/>
        <v>0</v>
      </c>
      <c r="R145" s="48">
        <f t="shared" ref="R145" si="2255">S145+V145</f>
        <v>7028</v>
      </c>
      <c r="S145" s="48">
        <f t="shared" ref="S145" si="2256">SUM(T145:U145)</f>
        <v>7028</v>
      </c>
      <c r="T145" s="48">
        <f t="shared" ref="T145:U145" si="2257">SUM(T146:T147)</f>
        <v>6278</v>
      </c>
      <c r="U145" s="48">
        <f t="shared" si="2257"/>
        <v>750</v>
      </c>
      <c r="V145" s="48">
        <f t="shared" ref="V145" si="2258">SUM(W145:X145)</f>
        <v>0</v>
      </c>
      <c r="W145" s="48">
        <f t="shared" ref="W145:X145" si="2259">SUM(W146:W147)</f>
        <v>0</v>
      </c>
      <c r="X145" s="48">
        <f t="shared" si="2259"/>
        <v>0</v>
      </c>
      <c r="Y145" s="48">
        <f>Z145+AC145</f>
        <v>18221</v>
      </c>
      <c r="Z145" s="48">
        <f>SUM(AA145:AB145)</f>
        <v>18221</v>
      </c>
      <c r="AA145" s="48">
        <f>SUM(AA146:AA147)</f>
        <v>15964</v>
      </c>
      <c r="AB145" s="48">
        <f>SUM(AB146:AB147)</f>
        <v>2257</v>
      </c>
      <c r="AC145" s="48">
        <f>SUM(AD145:AE145)</f>
        <v>0</v>
      </c>
      <c r="AD145" s="48">
        <f>SUM(AD146:AD147)</f>
        <v>0</v>
      </c>
      <c r="AE145" s="48">
        <f>SUM(AE146:AE147)</f>
        <v>0</v>
      </c>
      <c r="AF145" s="48">
        <f t="shared" ref="AF145" si="2260">AG145+AJ145</f>
        <v>4470</v>
      </c>
      <c r="AG145" s="48">
        <f t="shared" ref="AG145" si="2261">SUM(AH145:AI145)</f>
        <v>4470</v>
      </c>
      <c r="AH145" s="48">
        <f t="shared" ref="AH145:AI145" si="2262">SUM(AH146:AH147)</f>
        <v>3803</v>
      </c>
      <c r="AI145" s="48">
        <f t="shared" si="2262"/>
        <v>667</v>
      </c>
      <c r="AJ145" s="48">
        <f t="shared" ref="AJ145" si="2263">SUM(AK145:AL145)</f>
        <v>0</v>
      </c>
      <c r="AK145" s="48">
        <f t="shared" ref="AK145:AL145" si="2264">SUM(AK146:AK147)</f>
        <v>0</v>
      </c>
      <c r="AL145" s="48">
        <f t="shared" si="2264"/>
        <v>0</v>
      </c>
      <c r="AM145" s="48">
        <f t="shared" ref="AM145" si="2265">AN145+AQ145</f>
        <v>6252</v>
      </c>
      <c r="AN145" s="48">
        <f t="shared" ref="AN145" si="2266">SUM(AO145:AP145)</f>
        <v>6252</v>
      </c>
      <c r="AO145" s="48">
        <f t="shared" ref="AO145:AP145" si="2267">SUM(AO146:AO147)</f>
        <v>5604</v>
      </c>
      <c r="AP145" s="48">
        <f t="shared" si="2267"/>
        <v>648</v>
      </c>
      <c r="AQ145" s="48">
        <f t="shared" ref="AQ145" si="2268">SUM(AR145:AS145)</f>
        <v>0</v>
      </c>
      <c r="AR145" s="48">
        <f t="shared" ref="AR145:AS145" si="2269">SUM(AR146:AR147)</f>
        <v>0</v>
      </c>
      <c r="AS145" s="48">
        <f t="shared" si="2269"/>
        <v>0</v>
      </c>
      <c r="AT145" s="48">
        <f t="shared" ref="AT145" si="2270">AU145+AX145</f>
        <v>6600</v>
      </c>
      <c r="AU145" s="48">
        <f t="shared" ref="AU145" si="2271">SUM(AV145:AW145)</f>
        <v>6600</v>
      </c>
      <c r="AV145" s="48">
        <f t="shared" ref="AV145:AW145" si="2272">SUM(AV146:AV147)</f>
        <v>6153</v>
      </c>
      <c r="AW145" s="48">
        <f t="shared" si="2272"/>
        <v>447</v>
      </c>
      <c r="AX145" s="48">
        <f>SUM(AY145:AZ145)</f>
        <v>0</v>
      </c>
      <c r="AY145" s="48">
        <f t="shared" ref="AY145:AZ145" si="2273">SUM(AY146:AY147)</f>
        <v>0</v>
      </c>
      <c r="AZ145" s="48">
        <f t="shared" si="2273"/>
        <v>0</v>
      </c>
      <c r="BA145" s="48">
        <f t="shared" ref="BA145" si="2274">BB145+BE145</f>
        <v>17322</v>
      </c>
      <c r="BB145" s="48">
        <f t="shared" ref="BB145" si="2275">SUM(BC145:BD145)</f>
        <v>17322</v>
      </c>
      <c r="BC145" s="48">
        <f t="shared" ref="BC145:BD145" si="2276">SUM(BC146:BC147)</f>
        <v>15560</v>
      </c>
      <c r="BD145" s="48">
        <f t="shared" si="2276"/>
        <v>1762</v>
      </c>
      <c r="BE145" s="48">
        <f t="shared" ref="BE145" si="2277">SUM(BF145:BG145)</f>
        <v>0</v>
      </c>
      <c r="BF145" s="48">
        <f t="shared" ref="BF145:BG145" si="2278">SUM(BF146:BF147)</f>
        <v>0</v>
      </c>
      <c r="BG145" s="48">
        <f t="shared" si="2278"/>
        <v>0</v>
      </c>
      <c r="BH145" s="48">
        <f t="shared" ref="BH145" si="2279">BI145+BL145</f>
        <v>3389</v>
      </c>
      <c r="BI145" s="48">
        <f t="shared" ref="BI145" si="2280">SUM(BJ145:BK145)</f>
        <v>3389</v>
      </c>
      <c r="BJ145" s="48">
        <f t="shared" ref="BJ145:BK145" si="2281">SUM(BJ146:BJ147)</f>
        <v>2985</v>
      </c>
      <c r="BK145" s="48">
        <f t="shared" si="2281"/>
        <v>404</v>
      </c>
      <c r="BL145" s="48">
        <f t="shared" ref="BL145" si="2282">SUM(BM145:BN145)</f>
        <v>0</v>
      </c>
      <c r="BM145" s="48">
        <f t="shared" ref="BM145:BN145" si="2283">SUM(BM146:BM147)</f>
        <v>0</v>
      </c>
      <c r="BN145" s="48">
        <f t="shared" si="2283"/>
        <v>0</v>
      </c>
      <c r="BO145" s="48">
        <f t="shared" ref="BO145" si="2284">BP145+BS145</f>
        <v>5337</v>
      </c>
      <c r="BP145" s="48">
        <f t="shared" ref="BP145" si="2285">SUM(BQ145:BR145)</f>
        <v>5337</v>
      </c>
      <c r="BQ145" s="48">
        <f t="shared" ref="BQ145:BR145" si="2286">SUM(BQ146:BQ147)</f>
        <v>4785</v>
      </c>
      <c r="BR145" s="48">
        <f t="shared" si="2286"/>
        <v>552</v>
      </c>
      <c r="BS145" s="48">
        <f t="shared" ref="BS145" si="2287">SUM(BT145:BU145)</f>
        <v>0</v>
      </c>
      <c r="BT145" s="48">
        <f t="shared" ref="BT145:BU145" si="2288">SUM(BT146:BT147)</f>
        <v>0</v>
      </c>
      <c r="BU145" s="48">
        <f t="shared" si="2288"/>
        <v>0</v>
      </c>
      <c r="BV145" s="48">
        <f t="shared" ref="BV145" si="2289">BW145+BZ145</f>
        <v>10423</v>
      </c>
      <c r="BW145" s="48">
        <f t="shared" ref="BW145" si="2290">SUM(BX145:BY145)</f>
        <v>10423</v>
      </c>
      <c r="BX145" s="48">
        <f t="shared" ref="BX145:BY145" si="2291">SUM(BX146:BX147)</f>
        <v>7986</v>
      </c>
      <c r="BY145" s="48">
        <f t="shared" si="2291"/>
        <v>2437</v>
      </c>
      <c r="BZ145" s="48">
        <f t="shared" ref="BZ145" si="2292">SUM(CA145:CB145)</f>
        <v>0</v>
      </c>
      <c r="CA145" s="48">
        <f t="shared" ref="CA145:CB145" si="2293">SUM(CA146:CA147)</f>
        <v>0</v>
      </c>
      <c r="CB145" s="48">
        <f t="shared" si="2293"/>
        <v>0</v>
      </c>
      <c r="CC145" s="48">
        <f t="shared" ref="CC145" si="2294">CD145+CG145</f>
        <v>19149</v>
      </c>
      <c r="CD145" s="48">
        <f t="shared" ref="CD145" si="2295">SUM(CE145:CF145)</f>
        <v>19149</v>
      </c>
      <c r="CE145" s="48">
        <f t="shared" ref="CE145:CF145" si="2296">SUM(CE146:CE147)</f>
        <v>15756</v>
      </c>
      <c r="CF145" s="48">
        <f t="shared" si="2296"/>
        <v>3393</v>
      </c>
      <c r="CG145" s="48">
        <f t="shared" ref="CG145" si="2297">SUM(CH145:CI145)</f>
        <v>0</v>
      </c>
      <c r="CH145" s="48">
        <f t="shared" ref="CH145:CI145" si="2298">SUM(CH146:CH147)</f>
        <v>0</v>
      </c>
      <c r="CI145" s="48">
        <f t="shared" si="2298"/>
        <v>0</v>
      </c>
      <c r="CJ145" s="48">
        <f t="shared" ref="CJ145" si="2299">CK145+CN145</f>
        <v>9051</v>
      </c>
      <c r="CK145" s="48">
        <f t="shared" ref="CK145" si="2300">SUM(CL145:CM145)</f>
        <v>9051</v>
      </c>
      <c r="CL145" s="48">
        <f t="shared" ref="CL145:CM145" si="2301">SUM(CL146:CL147)</f>
        <v>8470</v>
      </c>
      <c r="CM145" s="48">
        <f t="shared" si="2301"/>
        <v>581</v>
      </c>
      <c r="CN145" s="48">
        <f t="shared" ref="CN145" si="2302">SUM(CO145:CP145)</f>
        <v>0</v>
      </c>
      <c r="CO145" s="48">
        <f t="shared" ref="CO145:CP145" si="2303">SUM(CO146:CO147)</f>
        <v>0</v>
      </c>
      <c r="CP145" s="48">
        <f t="shared" si="2303"/>
        <v>0</v>
      </c>
      <c r="CQ145" s="48">
        <f t="shared" ref="CQ145" si="2304">CR145+CU145</f>
        <v>10112</v>
      </c>
      <c r="CR145" s="48">
        <f t="shared" ref="CR145" si="2305">SUM(CS145:CT145)</f>
        <v>10112</v>
      </c>
      <c r="CS145" s="48">
        <f t="shared" ref="CS145:CT145" si="2306">SUM(CS146:CS147)</f>
        <v>8812</v>
      </c>
      <c r="CT145" s="48">
        <f t="shared" si="2306"/>
        <v>1300</v>
      </c>
      <c r="CU145" s="48">
        <f t="shared" ref="CU145" si="2307">SUM(CV145:CW145)</f>
        <v>0</v>
      </c>
      <c r="CV145" s="48">
        <f t="shared" ref="CV145:CW145" si="2308">SUM(CV146:CV147)</f>
        <v>0</v>
      </c>
      <c r="CW145" s="48">
        <f t="shared" si="2308"/>
        <v>0</v>
      </c>
      <c r="CX145" s="48">
        <f t="shared" ref="CX145" si="2309">CY145+DB145</f>
        <v>6755</v>
      </c>
      <c r="CY145" s="48">
        <f t="shared" ref="CY145" si="2310">SUM(CZ145:DA145)</f>
        <v>6755</v>
      </c>
      <c r="CZ145" s="48">
        <f t="shared" ref="CZ145:DA145" si="2311">SUM(CZ146:CZ147)</f>
        <v>5633</v>
      </c>
      <c r="DA145" s="48">
        <f t="shared" si="2311"/>
        <v>1122</v>
      </c>
      <c r="DB145" s="48">
        <f t="shared" ref="DB145" si="2312">SUM(DC145:DD145)</f>
        <v>0</v>
      </c>
      <c r="DC145" s="48">
        <f t="shared" ref="DC145:DD145" si="2313">SUM(DC146:DC147)</f>
        <v>0</v>
      </c>
      <c r="DD145" s="48">
        <f t="shared" si="2313"/>
        <v>0</v>
      </c>
      <c r="DE145" s="48">
        <f t="shared" ref="DE145" si="2314">DF145+DI145</f>
        <v>25918</v>
      </c>
      <c r="DF145" s="48">
        <f t="shared" ref="DF145" si="2315">SUM(DG145:DH145)</f>
        <v>25918</v>
      </c>
      <c r="DG145" s="48">
        <f t="shared" ref="DG145:DH145" si="2316">SUM(DG146:DG147)</f>
        <v>22915</v>
      </c>
      <c r="DH145" s="48">
        <f t="shared" si="2316"/>
        <v>3003</v>
      </c>
      <c r="DI145" s="48">
        <f t="shared" ref="DI145" si="2317">SUM(DJ145:DK145)</f>
        <v>0</v>
      </c>
      <c r="DJ145" s="48">
        <f t="shared" ref="DJ145:DK145" si="2318">SUM(DJ146:DJ147)</f>
        <v>0</v>
      </c>
      <c r="DK145" s="48">
        <f t="shared" si="2318"/>
        <v>0</v>
      </c>
      <c r="DL145" s="48">
        <f>DM145+DP145</f>
        <v>80610</v>
      </c>
      <c r="DM145" s="48">
        <f>SUM(DN145:DO145)</f>
        <v>80610</v>
      </c>
      <c r="DN145" s="48">
        <f>SUM(DN146:DN147)</f>
        <v>70195</v>
      </c>
      <c r="DO145" s="48">
        <f>SUM(DO146:DO147)</f>
        <v>10415</v>
      </c>
      <c r="DP145" s="48">
        <f>SUM(DQ145:DR145)</f>
        <v>0</v>
      </c>
      <c r="DQ145" s="48">
        <f>SUM(DQ146:DQ147)</f>
        <v>0</v>
      </c>
      <c r="DR145" s="48">
        <f>SUM(DR146:DR147)</f>
        <v>0</v>
      </c>
    </row>
    <row r="146" spans="1:122" s="3" customFormat="1" ht="15" customHeight="1" x14ac:dyDescent="0.25">
      <c r="A146" s="52"/>
      <c r="B146" s="50"/>
      <c r="C146" s="54" t="s">
        <v>126</v>
      </c>
      <c r="D146" s="48">
        <f>+E146+H146</f>
        <v>988</v>
      </c>
      <c r="E146" s="48">
        <f>F146+G146</f>
        <v>988</v>
      </c>
      <c r="F146" s="93">
        <v>640</v>
      </c>
      <c r="G146" s="93">
        <v>348</v>
      </c>
      <c r="H146" s="48">
        <f>I146+J146</f>
        <v>0</v>
      </c>
      <c r="I146" s="93">
        <v>0</v>
      </c>
      <c r="J146" s="93">
        <v>0</v>
      </c>
      <c r="K146" s="48">
        <f>+L146+O146</f>
        <v>917</v>
      </c>
      <c r="L146" s="48">
        <f>M146+N146</f>
        <v>917</v>
      </c>
      <c r="M146" s="93">
        <v>542</v>
      </c>
      <c r="N146" s="93">
        <v>375</v>
      </c>
      <c r="O146" s="48">
        <f>P146+Q146</f>
        <v>0</v>
      </c>
      <c r="P146" s="93">
        <v>0</v>
      </c>
      <c r="Q146" s="93">
        <v>0</v>
      </c>
      <c r="R146" s="48">
        <f>+S146+V146</f>
        <v>848</v>
      </c>
      <c r="S146" s="48">
        <f>T146+U146</f>
        <v>848</v>
      </c>
      <c r="T146" s="93">
        <v>658</v>
      </c>
      <c r="U146" s="93">
        <v>190</v>
      </c>
      <c r="V146" s="48">
        <f>W146+X146</f>
        <v>0</v>
      </c>
      <c r="W146" s="93">
        <v>0</v>
      </c>
      <c r="X146" s="93">
        <v>0</v>
      </c>
      <c r="Y146" s="48">
        <f>+Z146+AC146</f>
        <v>2753</v>
      </c>
      <c r="Z146" s="48">
        <f>AA146+AB146</f>
        <v>2753</v>
      </c>
      <c r="AA146" s="93">
        <f>+F146+M146+T146</f>
        <v>1840</v>
      </c>
      <c r="AB146" s="93">
        <f>+G146+N146+U146</f>
        <v>913</v>
      </c>
      <c r="AC146" s="48">
        <f>AD146+AE146</f>
        <v>0</v>
      </c>
      <c r="AD146" s="93">
        <f>+I146+P146+W146</f>
        <v>0</v>
      </c>
      <c r="AE146" s="93">
        <f>+J146+Q146+X146</f>
        <v>0</v>
      </c>
      <c r="AF146" s="48">
        <f>+AG146+AJ146</f>
        <v>597</v>
      </c>
      <c r="AG146" s="48">
        <f>AH146+AI146</f>
        <v>597</v>
      </c>
      <c r="AH146" s="93">
        <v>416</v>
      </c>
      <c r="AI146" s="93">
        <v>181</v>
      </c>
      <c r="AJ146" s="48">
        <f>AK146+AL146</f>
        <v>0</v>
      </c>
      <c r="AK146" s="93">
        <v>0</v>
      </c>
      <c r="AL146" s="93">
        <v>0</v>
      </c>
      <c r="AM146" s="48">
        <f>+AN146+AQ146</f>
        <v>510</v>
      </c>
      <c r="AN146" s="48">
        <f>AO146+AP146</f>
        <v>510</v>
      </c>
      <c r="AO146" s="93">
        <v>359</v>
      </c>
      <c r="AP146" s="93">
        <v>151</v>
      </c>
      <c r="AQ146" s="48">
        <f>AR146+AS146</f>
        <v>0</v>
      </c>
      <c r="AR146" s="93">
        <v>0</v>
      </c>
      <c r="AS146" s="93">
        <v>0</v>
      </c>
      <c r="AT146" s="48">
        <f>+AU146+AX146</f>
        <v>536</v>
      </c>
      <c r="AU146" s="48">
        <f>AV146+AW146</f>
        <v>536</v>
      </c>
      <c r="AV146" s="93">
        <v>461</v>
      </c>
      <c r="AW146" s="93">
        <v>75</v>
      </c>
      <c r="AX146" s="48">
        <f>AY146+AZ146</f>
        <v>0</v>
      </c>
      <c r="AY146" s="93">
        <v>0</v>
      </c>
      <c r="AZ146" s="93">
        <v>0</v>
      </c>
      <c r="BA146" s="48">
        <f>+BB146+BE146</f>
        <v>1643</v>
      </c>
      <c r="BB146" s="48">
        <f>BC146+BD146</f>
        <v>1643</v>
      </c>
      <c r="BC146" s="93">
        <f>+AH146+AO146+AV146</f>
        <v>1236</v>
      </c>
      <c r="BD146" s="93">
        <f>+AI146+AP146+AW146</f>
        <v>407</v>
      </c>
      <c r="BE146" s="48">
        <f>BF146+BG146</f>
        <v>0</v>
      </c>
      <c r="BF146" s="93">
        <f>+AK146+AR146+AY146</f>
        <v>0</v>
      </c>
      <c r="BG146" s="93">
        <f>+AL146+AS146+AZ146</f>
        <v>0</v>
      </c>
      <c r="BH146" s="48">
        <f>+BI146+BL146</f>
        <v>444</v>
      </c>
      <c r="BI146" s="48">
        <f>BJ146+BK146</f>
        <v>444</v>
      </c>
      <c r="BJ146" s="93">
        <v>348</v>
      </c>
      <c r="BK146" s="93">
        <v>96</v>
      </c>
      <c r="BL146" s="48">
        <f>BM146+BN146</f>
        <v>0</v>
      </c>
      <c r="BM146" s="93">
        <v>0</v>
      </c>
      <c r="BN146" s="93">
        <v>0</v>
      </c>
      <c r="BO146" s="48">
        <f>+BP146+BS146</f>
        <v>473</v>
      </c>
      <c r="BP146" s="48">
        <f>BQ146+BR146</f>
        <v>473</v>
      </c>
      <c r="BQ146" s="93">
        <v>397</v>
      </c>
      <c r="BR146" s="93">
        <v>76</v>
      </c>
      <c r="BS146" s="48">
        <f>BT146+BU146</f>
        <v>0</v>
      </c>
      <c r="BT146" s="93">
        <v>0</v>
      </c>
      <c r="BU146" s="93">
        <v>0</v>
      </c>
      <c r="BV146" s="48">
        <f>+BW146+BZ146</f>
        <v>739</v>
      </c>
      <c r="BW146" s="48">
        <f>BX146+BY146</f>
        <v>739</v>
      </c>
      <c r="BX146" s="93">
        <v>684</v>
      </c>
      <c r="BY146" s="93">
        <v>55</v>
      </c>
      <c r="BZ146" s="48">
        <f>CA146+CB146</f>
        <v>0</v>
      </c>
      <c r="CA146" s="93">
        <v>0</v>
      </c>
      <c r="CB146" s="93">
        <v>0</v>
      </c>
      <c r="CC146" s="48">
        <f>+CD146+CG146</f>
        <v>1656</v>
      </c>
      <c r="CD146" s="48">
        <f>CE146+CF146</f>
        <v>1656</v>
      </c>
      <c r="CE146" s="93">
        <f>+BJ146+BQ146+BX146</f>
        <v>1429</v>
      </c>
      <c r="CF146" s="93">
        <f>+BK146+BR146+BY146</f>
        <v>227</v>
      </c>
      <c r="CG146" s="48">
        <f>CH146+CI146</f>
        <v>0</v>
      </c>
      <c r="CH146" s="93">
        <f>+BM146+BT146+CA146</f>
        <v>0</v>
      </c>
      <c r="CI146" s="93">
        <f>+BN146+BU146+CB146</f>
        <v>0</v>
      </c>
      <c r="CJ146" s="48">
        <f>+CK146+CN146</f>
        <v>431</v>
      </c>
      <c r="CK146" s="48">
        <f>CL146+CM146</f>
        <v>431</v>
      </c>
      <c r="CL146" s="93">
        <v>379</v>
      </c>
      <c r="CM146" s="93">
        <v>52</v>
      </c>
      <c r="CN146" s="48">
        <f>CO146+CP146</f>
        <v>0</v>
      </c>
      <c r="CO146" s="93">
        <v>0</v>
      </c>
      <c r="CP146" s="93">
        <v>0</v>
      </c>
      <c r="CQ146" s="48">
        <f>+CR146+CU146</f>
        <v>530</v>
      </c>
      <c r="CR146" s="48">
        <f>CS146+CT146</f>
        <v>530</v>
      </c>
      <c r="CS146" s="93">
        <v>465</v>
      </c>
      <c r="CT146" s="93">
        <v>65</v>
      </c>
      <c r="CU146" s="48">
        <f>CV146+CW146</f>
        <v>0</v>
      </c>
      <c r="CV146" s="93">
        <v>0</v>
      </c>
      <c r="CW146" s="93">
        <v>0</v>
      </c>
      <c r="CX146" s="48">
        <f>+CY146+DB146</f>
        <v>471</v>
      </c>
      <c r="CY146" s="48">
        <f>CZ146+DA146</f>
        <v>471</v>
      </c>
      <c r="CZ146" s="93">
        <v>392</v>
      </c>
      <c r="DA146" s="93">
        <v>79</v>
      </c>
      <c r="DB146" s="48">
        <f>DC146+DD146</f>
        <v>0</v>
      </c>
      <c r="DC146" s="93">
        <v>0</v>
      </c>
      <c r="DD146" s="93">
        <v>0</v>
      </c>
      <c r="DE146" s="48">
        <f>+DF146+DI146</f>
        <v>1432</v>
      </c>
      <c r="DF146" s="48">
        <f>DG146+DH146</f>
        <v>1432</v>
      </c>
      <c r="DG146" s="93">
        <f>+CL146+CS146+CZ146</f>
        <v>1236</v>
      </c>
      <c r="DH146" s="93">
        <f>+CM146+CT146+DA146</f>
        <v>196</v>
      </c>
      <c r="DI146" s="48">
        <f>DJ146+DK146</f>
        <v>0</v>
      </c>
      <c r="DJ146" s="93">
        <f>+CO146+CV146+DC146</f>
        <v>0</v>
      </c>
      <c r="DK146" s="93">
        <f>+CP146+CW146+DD146</f>
        <v>0</v>
      </c>
      <c r="DL146" s="48">
        <f>+DM146+DP146</f>
        <v>7484</v>
      </c>
      <c r="DM146" s="48">
        <f>DN146+DO146</f>
        <v>7484</v>
      </c>
      <c r="DN146" s="93">
        <f>AA146+BC146+CE146+DG146</f>
        <v>5741</v>
      </c>
      <c r="DO146" s="93">
        <f>AB146+BD146+CF146+DH146</f>
        <v>1743</v>
      </c>
      <c r="DP146" s="48">
        <f>DQ146+DR146</f>
        <v>0</v>
      </c>
      <c r="DQ146" s="93">
        <f>AD146+BF146+CH146+DJ146</f>
        <v>0</v>
      </c>
      <c r="DR146" s="93">
        <f>AE146+BG146+CI146+DK146</f>
        <v>0</v>
      </c>
    </row>
    <row r="147" spans="1:122" s="3" customFormat="1" ht="15" customHeight="1" x14ac:dyDescent="0.25">
      <c r="A147" s="52"/>
      <c r="B147" s="50"/>
      <c r="C147" s="54" t="s">
        <v>127</v>
      </c>
      <c r="D147" s="48">
        <f>+E147+H147</f>
        <v>3954</v>
      </c>
      <c r="E147" s="48">
        <f>F147+G147</f>
        <v>3954</v>
      </c>
      <c r="F147" s="93">
        <v>3543</v>
      </c>
      <c r="G147" s="93">
        <v>411</v>
      </c>
      <c r="H147" s="48">
        <f>I147+J147</f>
        <v>0</v>
      </c>
      <c r="I147" s="93">
        <v>0</v>
      </c>
      <c r="J147" s="93">
        <v>0</v>
      </c>
      <c r="K147" s="48">
        <f>+L147+O147</f>
        <v>5334</v>
      </c>
      <c r="L147" s="48">
        <f>M147+N147</f>
        <v>5334</v>
      </c>
      <c r="M147" s="93">
        <v>4961</v>
      </c>
      <c r="N147" s="93">
        <v>373</v>
      </c>
      <c r="O147" s="48">
        <f>P147+Q147</f>
        <v>0</v>
      </c>
      <c r="P147" s="93">
        <v>0</v>
      </c>
      <c r="Q147" s="93">
        <v>0</v>
      </c>
      <c r="R147" s="48">
        <f>+S147+V147</f>
        <v>6180</v>
      </c>
      <c r="S147" s="48">
        <f>T147+U147</f>
        <v>6180</v>
      </c>
      <c r="T147" s="93">
        <v>5620</v>
      </c>
      <c r="U147" s="93">
        <v>560</v>
      </c>
      <c r="V147" s="48">
        <f>W147+X147</f>
        <v>0</v>
      </c>
      <c r="W147" s="93">
        <v>0</v>
      </c>
      <c r="X147" s="93">
        <v>0</v>
      </c>
      <c r="Y147" s="48">
        <f>+Z147+AC147</f>
        <v>15468</v>
      </c>
      <c r="Z147" s="48">
        <f>AA147+AB147</f>
        <v>15468</v>
      </c>
      <c r="AA147" s="93">
        <f>+F147+M147+T147</f>
        <v>14124</v>
      </c>
      <c r="AB147" s="93">
        <f>+G147+N147+U147</f>
        <v>1344</v>
      </c>
      <c r="AC147" s="48">
        <f>AD147+AE147</f>
        <v>0</v>
      </c>
      <c r="AD147" s="93">
        <f>+I147+P147+W147</f>
        <v>0</v>
      </c>
      <c r="AE147" s="93">
        <f>+J147+Q147+X147</f>
        <v>0</v>
      </c>
      <c r="AF147" s="48">
        <f>+AG147+AJ147</f>
        <v>3873</v>
      </c>
      <c r="AG147" s="48">
        <f>AH147+AI147</f>
        <v>3873</v>
      </c>
      <c r="AH147" s="93">
        <v>3387</v>
      </c>
      <c r="AI147" s="93">
        <v>486</v>
      </c>
      <c r="AJ147" s="48">
        <f>AK147+AL147</f>
        <v>0</v>
      </c>
      <c r="AK147" s="93">
        <v>0</v>
      </c>
      <c r="AL147" s="93">
        <v>0</v>
      </c>
      <c r="AM147" s="48">
        <f>+AN147+AQ147</f>
        <v>5742</v>
      </c>
      <c r="AN147" s="48">
        <f>AO147+AP147</f>
        <v>5742</v>
      </c>
      <c r="AO147" s="93">
        <v>5245</v>
      </c>
      <c r="AP147" s="93">
        <v>497</v>
      </c>
      <c r="AQ147" s="48">
        <f>AR147+AS147</f>
        <v>0</v>
      </c>
      <c r="AR147" s="93">
        <v>0</v>
      </c>
      <c r="AS147" s="93">
        <v>0</v>
      </c>
      <c r="AT147" s="48">
        <f>+AU147+AX147</f>
        <v>6064</v>
      </c>
      <c r="AU147" s="48">
        <f>AV147+AW147</f>
        <v>6064</v>
      </c>
      <c r="AV147" s="93">
        <v>5692</v>
      </c>
      <c r="AW147" s="93">
        <v>372</v>
      </c>
      <c r="AX147" s="48">
        <f>AY147+AZ147</f>
        <v>0</v>
      </c>
      <c r="AY147" s="93">
        <v>0</v>
      </c>
      <c r="AZ147" s="93">
        <v>0</v>
      </c>
      <c r="BA147" s="48">
        <f>+BB147+BE147</f>
        <v>15679</v>
      </c>
      <c r="BB147" s="48">
        <f>BC147+BD147</f>
        <v>15679</v>
      </c>
      <c r="BC147" s="93">
        <f>+AH147+AO147+AV147</f>
        <v>14324</v>
      </c>
      <c r="BD147" s="93">
        <f>+AI147+AP147+AW147</f>
        <v>1355</v>
      </c>
      <c r="BE147" s="48">
        <f>BF147+BG147</f>
        <v>0</v>
      </c>
      <c r="BF147" s="93">
        <f>+AK147+AR147+AY147</f>
        <v>0</v>
      </c>
      <c r="BG147" s="93">
        <f>+AL147+AS147+AZ147</f>
        <v>0</v>
      </c>
      <c r="BH147" s="48">
        <f>+BI147+BL147</f>
        <v>2945</v>
      </c>
      <c r="BI147" s="48">
        <f>BJ147+BK147</f>
        <v>2945</v>
      </c>
      <c r="BJ147" s="93">
        <v>2637</v>
      </c>
      <c r="BK147" s="93">
        <v>308</v>
      </c>
      <c r="BL147" s="48">
        <f>BM147+BN147</f>
        <v>0</v>
      </c>
      <c r="BM147" s="93">
        <v>0</v>
      </c>
      <c r="BN147" s="93">
        <v>0</v>
      </c>
      <c r="BO147" s="48">
        <f>+BP147+BS147</f>
        <v>4864</v>
      </c>
      <c r="BP147" s="48">
        <f>BQ147+BR147</f>
        <v>4864</v>
      </c>
      <c r="BQ147" s="93">
        <v>4388</v>
      </c>
      <c r="BR147" s="93">
        <v>476</v>
      </c>
      <c r="BS147" s="48">
        <f>BT147+BU147</f>
        <v>0</v>
      </c>
      <c r="BT147" s="93">
        <v>0</v>
      </c>
      <c r="BU147" s="93">
        <v>0</v>
      </c>
      <c r="BV147" s="48">
        <f>+BW147+BZ147</f>
        <v>9684</v>
      </c>
      <c r="BW147" s="48">
        <f>BX147+BY147</f>
        <v>9684</v>
      </c>
      <c r="BX147" s="93">
        <v>7302</v>
      </c>
      <c r="BY147" s="93">
        <v>2382</v>
      </c>
      <c r="BZ147" s="48">
        <f>CA147+CB147</f>
        <v>0</v>
      </c>
      <c r="CA147" s="93">
        <v>0</v>
      </c>
      <c r="CB147" s="93">
        <v>0</v>
      </c>
      <c r="CC147" s="48">
        <f>+CD147+CG147</f>
        <v>17493</v>
      </c>
      <c r="CD147" s="48">
        <f>CE147+CF147</f>
        <v>17493</v>
      </c>
      <c r="CE147" s="93">
        <f>+BJ147+BQ147+BX147</f>
        <v>14327</v>
      </c>
      <c r="CF147" s="93">
        <f>+BK147+BR147+BY147</f>
        <v>3166</v>
      </c>
      <c r="CG147" s="48">
        <f>CH147+CI147</f>
        <v>0</v>
      </c>
      <c r="CH147" s="93">
        <f>+BM147+BT147+CA147</f>
        <v>0</v>
      </c>
      <c r="CI147" s="93">
        <f>+BN147+BU147+CB147</f>
        <v>0</v>
      </c>
      <c r="CJ147" s="48">
        <f>+CK147+CN147</f>
        <v>8620</v>
      </c>
      <c r="CK147" s="48">
        <f>CL147+CM147</f>
        <v>8620</v>
      </c>
      <c r="CL147" s="93">
        <v>8091</v>
      </c>
      <c r="CM147" s="93">
        <v>529</v>
      </c>
      <c r="CN147" s="48">
        <f>CO147+CP147</f>
        <v>0</v>
      </c>
      <c r="CO147" s="93">
        <v>0</v>
      </c>
      <c r="CP147" s="93">
        <v>0</v>
      </c>
      <c r="CQ147" s="48">
        <f>+CR147+CU147</f>
        <v>9582</v>
      </c>
      <c r="CR147" s="48">
        <f>CS147+CT147</f>
        <v>9582</v>
      </c>
      <c r="CS147" s="93">
        <v>8347</v>
      </c>
      <c r="CT147" s="93">
        <v>1235</v>
      </c>
      <c r="CU147" s="48">
        <f>CV147+CW147</f>
        <v>0</v>
      </c>
      <c r="CV147" s="93">
        <v>0</v>
      </c>
      <c r="CW147" s="93">
        <v>0</v>
      </c>
      <c r="CX147" s="48">
        <f>+CY147+DB147</f>
        <v>6284</v>
      </c>
      <c r="CY147" s="48">
        <f>CZ147+DA147</f>
        <v>6284</v>
      </c>
      <c r="CZ147" s="93">
        <v>5241</v>
      </c>
      <c r="DA147" s="93">
        <v>1043</v>
      </c>
      <c r="DB147" s="48">
        <f>DC147+DD147</f>
        <v>0</v>
      </c>
      <c r="DC147" s="93">
        <v>0</v>
      </c>
      <c r="DD147" s="93">
        <v>0</v>
      </c>
      <c r="DE147" s="48">
        <f>+DF147+DI147</f>
        <v>24486</v>
      </c>
      <c r="DF147" s="48">
        <f>DG147+DH147</f>
        <v>24486</v>
      </c>
      <c r="DG147" s="93">
        <f>+CL147+CS147+CZ147</f>
        <v>21679</v>
      </c>
      <c r="DH147" s="93">
        <f>+CM147+CT147+DA147</f>
        <v>2807</v>
      </c>
      <c r="DI147" s="48">
        <f>DJ147+DK147</f>
        <v>0</v>
      </c>
      <c r="DJ147" s="93">
        <f>+CO147+CV147+DC147</f>
        <v>0</v>
      </c>
      <c r="DK147" s="93">
        <f>+CP147+CW147+DD147</f>
        <v>0</v>
      </c>
      <c r="DL147" s="48">
        <f>+DM147+DP147</f>
        <v>73126</v>
      </c>
      <c r="DM147" s="48">
        <f>DN147+DO147</f>
        <v>73126</v>
      </c>
      <c r="DN147" s="93">
        <f>AA147+BC147+CE147+DG147</f>
        <v>64454</v>
      </c>
      <c r="DO147" s="93">
        <f>AB147+BD147+CF147+DH147</f>
        <v>8672</v>
      </c>
      <c r="DP147" s="48">
        <f>DQ147+DR147</f>
        <v>0</v>
      </c>
      <c r="DQ147" s="93">
        <f>AD147+BF147+CH147+DJ147</f>
        <v>0</v>
      </c>
      <c r="DR147" s="93">
        <f>AE147+BG147+CI147+DK147</f>
        <v>0</v>
      </c>
    </row>
    <row r="148" spans="1:122" s="3" customFormat="1" ht="15" customHeight="1" x14ac:dyDescent="0.25">
      <c r="A148" s="52"/>
      <c r="B148" s="50"/>
      <c r="C148" s="51" t="s">
        <v>128</v>
      </c>
      <c r="D148" s="48">
        <f>E148+H148</f>
        <v>0.96</v>
      </c>
      <c r="E148" s="48">
        <f>SUM(F148:G148)</f>
        <v>0.96</v>
      </c>
      <c r="F148" s="48">
        <f>SUM(F149:F151)</f>
        <v>0</v>
      </c>
      <c r="G148" s="48">
        <f>SUM(G149:G151)</f>
        <v>0.96</v>
      </c>
      <c r="H148" s="48">
        <f>SUM(I148:J148)</f>
        <v>0</v>
      </c>
      <c r="I148" s="48">
        <f>SUM(I149:I151)</f>
        <v>0</v>
      </c>
      <c r="J148" s="48">
        <f>SUM(J149:J151)</f>
        <v>0</v>
      </c>
      <c r="K148" s="48">
        <f t="shared" ref="K148" si="2319">L148+O148</f>
        <v>22.29</v>
      </c>
      <c r="L148" s="48">
        <f t="shared" ref="L148" si="2320">SUM(M148:N148)</f>
        <v>22.29</v>
      </c>
      <c r="M148" s="48">
        <f t="shared" ref="M148:N148" si="2321">SUM(M149:M151)</f>
        <v>4.95</v>
      </c>
      <c r="N148" s="48">
        <f t="shared" si="2321"/>
        <v>17.34</v>
      </c>
      <c r="O148" s="48">
        <f t="shared" ref="O148" si="2322">SUM(P148:Q148)</f>
        <v>0</v>
      </c>
      <c r="P148" s="48">
        <f t="shared" ref="P148:Q148" si="2323">SUM(P149:P151)</f>
        <v>0</v>
      </c>
      <c r="Q148" s="48">
        <f t="shared" si="2323"/>
        <v>0</v>
      </c>
      <c r="R148" s="48">
        <f t="shared" ref="R148" si="2324">S148+V148</f>
        <v>32.566500000000005</v>
      </c>
      <c r="S148" s="48">
        <f t="shared" ref="S148" si="2325">SUM(T148:U148)</f>
        <v>32.566500000000005</v>
      </c>
      <c r="T148" s="48">
        <f t="shared" ref="T148:U148" si="2326">SUM(T149:T151)</f>
        <v>5.6340000000000003</v>
      </c>
      <c r="U148" s="48">
        <f t="shared" si="2326"/>
        <v>26.932500000000001</v>
      </c>
      <c r="V148" s="48">
        <f t="shared" ref="V148" si="2327">SUM(W148:X148)</f>
        <v>0</v>
      </c>
      <c r="W148" s="48">
        <f t="shared" ref="W148:X148" si="2328">SUM(W149:W151)</f>
        <v>0</v>
      </c>
      <c r="X148" s="48">
        <f t="shared" si="2328"/>
        <v>0</v>
      </c>
      <c r="Y148" s="48">
        <f>Z148+AC148</f>
        <v>55.816500000000005</v>
      </c>
      <c r="Z148" s="48">
        <f>SUM(AA148:AB148)</f>
        <v>55.816500000000005</v>
      </c>
      <c r="AA148" s="48">
        <f>SUM(AA149:AA151)</f>
        <v>10.584</v>
      </c>
      <c r="AB148" s="48">
        <f>SUM(AB149:AB151)</f>
        <v>45.232500000000002</v>
      </c>
      <c r="AC148" s="48">
        <f>SUM(AD148:AE148)</f>
        <v>0</v>
      </c>
      <c r="AD148" s="48">
        <f>SUM(AD149:AD151)</f>
        <v>0</v>
      </c>
      <c r="AE148" s="48">
        <f>SUM(AE149:AE151)</f>
        <v>0</v>
      </c>
      <c r="AF148" s="48">
        <f t="shared" ref="AF148" si="2329">AG148+AJ148</f>
        <v>18.43</v>
      </c>
      <c r="AG148" s="48">
        <f t="shared" ref="AG148" si="2330">SUM(AH148:AI148)</f>
        <v>18.43</v>
      </c>
      <c r="AH148" s="48">
        <f t="shared" ref="AH148:AI148" si="2331">SUM(AH149:AH151)</f>
        <v>7.9000000000000012</v>
      </c>
      <c r="AI148" s="48">
        <f t="shared" si="2331"/>
        <v>10.53</v>
      </c>
      <c r="AJ148" s="48">
        <f t="shared" ref="AJ148" si="2332">SUM(AK148:AL148)</f>
        <v>0</v>
      </c>
      <c r="AK148" s="48">
        <f t="shared" ref="AK148:AL148" si="2333">SUM(AK149:AK151)</f>
        <v>0</v>
      </c>
      <c r="AL148" s="48">
        <f t="shared" si="2333"/>
        <v>0</v>
      </c>
      <c r="AM148" s="48">
        <f t="shared" ref="AM148" si="2334">AN148+AQ148</f>
        <v>9.98</v>
      </c>
      <c r="AN148" s="48">
        <f t="shared" ref="AN148" si="2335">SUM(AO148:AP148)</f>
        <v>9.98</v>
      </c>
      <c r="AO148" s="48">
        <f t="shared" ref="AO148:AP148" si="2336">SUM(AO149:AO151)</f>
        <v>5.22</v>
      </c>
      <c r="AP148" s="48">
        <f t="shared" si="2336"/>
        <v>4.76</v>
      </c>
      <c r="AQ148" s="48">
        <f t="shared" ref="AQ148" si="2337">SUM(AR148:AS148)</f>
        <v>0</v>
      </c>
      <c r="AR148" s="48">
        <f t="shared" ref="AR148:AS148" si="2338">SUM(AR149:AR151)</f>
        <v>0</v>
      </c>
      <c r="AS148" s="48">
        <f t="shared" si="2338"/>
        <v>0</v>
      </c>
      <c r="AT148" s="48">
        <f t="shared" ref="AT148" si="2339">AU148+AX148</f>
        <v>6.65</v>
      </c>
      <c r="AU148" s="48">
        <f t="shared" ref="AU148" si="2340">SUM(AV148:AW148)</f>
        <v>6.65</v>
      </c>
      <c r="AV148" s="48">
        <f t="shared" ref="AV148:AW148" si="2341">SUM(AV149:AV151)</f>
        <v>1.07</v>
      </c>
      <c r="AW148" s="48">
        <f t="shared" si="2341"/>
        <v>5.58</v>
      </c>
      <c r="AX148" s="48">
        <f>SUM(AY148:AZ148)</f>
        <v>0</v>
      </c>
      <c r="AY148" s="48">
        <f t="shared" ref="AY148:AZ148" si="2342">SUM(AY149:AY151)</f>
        <v>0</v>
      </c>
      <c r="AZ148" s="48">
        <f t="shared" si="2342"/>
        <v>0</v>
      </c>
      <c r="BA148" s="48">
        <f t="shared" ref="BA148" si="2343">BB148+BE148</f>
        <v>35.06</v>
      </c>
      <c r="BB148" s="48">
        <f t="shared" ref="BB148" si="2344">SUM(BC148:BD148)</f>
        <v>35.06</v>
      </c>
      <c r="BC148" s="48">
        <f t="shared" ref="BC148:BD148" si="2345">SUM(BC149:BC151)</f>
        <v>14.190000000000001</v>
      </c>
      <c r="BD148" s="48">
        <f t="shared" si="2345"/>
        <v>20.869999999999997</v>
      </c>
      <c r="BE148" s="48">
        <f t="shared" ref="BE148" si="2346">SUM(BF148:BG148)</f>
        <v>0</v>
      </c>
      <c r="BF148" s="48">
        <f t="shared" ref="BF148:BG148" si="2347">SUM(BF149:BF151)</f>
        <v>0</v>
      </c>
      <c r="BG148" s="48">
        <f t="shared" si="2347"/>
        <v>0</v>
      </c>
      <c r="BH148" s="48">
        <f t="shared" ref="BH148" si="2348">BI148+BL148</f>
        <v>2.46</v>
      </c>
      <c r="BI148" s="48">
        <f t="shared" ref="BI148" si="2349">SUM(BJ148:BK148)</f>
        <v>2.46</v>
      </c>
      <c r="BJ148" s="48">
        <f t="shared" ref="BJ148:BK148" si="2350">SUM(BJ149:BJ151)</f>
        <v>0</v>
      </c>
      <c r="BK148" s="48">
        <f t="shared" si="2350"/>
        <v>2.46</v>
      </c>
      <c r="BL148" s="48">
        <f t="shared" ref="BL148" si="2351">SUM(BM148:BN148)</f>
        <v>0</v>
      </c>
      <c r="BM148" s="48">
        <f t="shared" ref="BM148:BN148" si="2352">SUM(BM149:BM151)</f>
        <v>0</v>
      </c>
      <c r="BN148" s="48">
        <f t="shared" si="2352"/>
        <v>0</v>
      </c>
      <c r="BO148" s="48">
        <f t="shared" ref="BO148" si="2353">BP148+BS148</f>
        <v>2.13</v>
      </c>
      <c r="BP148" s="48">
        <f t="shared" ref="BP148" si="2354">SUM(BQ148:BR148)</f>
        <v>2.13</v>
      </c>
      <c r="BQ148" s="48">
        <f t="shared" ref="BQ148:BR148" si="2355">SUM(BQ149:BQ151)</f>
        <v>0</v>
      </c>
      <c r="BR148" s="48">
        <f t="shared" si="2355"/>
        <v>2.13</v>
      </c>
      <c r="BS148" s="48">
        <f t="shared" ref="BS148" si="2356">SUM(BT148:BU148)</f>
        <v>0</v>
      </c>
      <c r="BT148" s="48">
        <f t="shared" ref="BT148:BU148" si="2357">SUM(BT149:BT151)</f>
        <v>0</v>
      </c>
      <c r="BU148" s="48">
        <f t="shared" si="2357"/>
        <v>0</v>
      </c>
      <c r="BV148" s="48">
        <f t="shared" ref="BV148" si="2358">BW148+BZ148</f>
        <v>7.1929999999999996</v>
      </c>
      <c r="BW148" s="48">
        <f t="shared" ref="BW148" si="2359">SUM(BX148:BY148)</f>
        <v>7.1929999999999996</v>
      </c>
      <c r="BX148" s="48">
        <f t="shared" ref="BX148:BY148" si="2360">SUM(BX149:BX151)</f>
        <v>0</v>
      </c>
      <c r="BY148" s="48">
        <f t="shared" si="2360"/>
        <v>7.1929999999999996</v>
      </c>
      <c r="BZ148" s="48">
        <f t="shared" ref="BZ148" si="2361">SUM(CA148:CB148)</f>
        <v>0</v>
      </c>
      <c r="CA148" s="48">
        <f t="shared" ref="CA148:CB148" si="2362">SUM(CA149:CA151)</f>
        <v>0</v>
      </c>
      <c r="CB148" s="48">
        <f t="shared" si="2362"/>
        <v>0</v>
      </c>
      <c r="CC148" s="48">
        <f t="shared" ref="CC148" si="2363">CD148+CG148</f>
        <v>11.782999999999999</v>
      </c>
      <c r="CD148" s="48">
        <f t="shared" ref="CD148" si="2364">SUM(CE148:CF148)</f>
        <v>11.782999999999999</v>
      </c>
      <c r="CE148" s="48">
        <f t="shared" ref="CE148:CF148" si="2365">SUM(CE149:CE151)</f>
        <v>0</v>
      </c>
      <c r="CF148" s="48">
        <f t="shared" si="2365"/>
        <v>11.782999999999999</v>
      </c>
      <c r="CG148" s="48">
        <f t="shared" ref="CG148" si="2366">SUM(CH148:CI148)</f>
        <v>0</v>
      </c>
      <c r="CH148" s="48">
        <f t="shared" ref="CH148:CI148" si="2367">SUM(CH149:CH151)</f>
        <v>0</v>
      </c>
      <c r="CI148" s="48">
        <f t="shared" si="2367"/>
        <v>0</v>
      </c>
      <c r="CJ148" s="48">
        <f t="shared" ref="CJ148" si="2368">CK148+CN148</f>
        <v>13.21</v>
      </c>
      <c r="CK148" s="48">
        <f t="shared" ref="CK148" si="2369">SUM(CL148:CM148)</f>
        <v>13.21</v>
      </c>
      <c r="CL148" s="48">
        <f t="shared" ref="CL148:CM148" si="2370">SUM(CL149:CL151)</f>
        <v>2.81</v>
      </c>
      <c r="CM148" s="48">
        <f t="shared" si="2370"/>
        <v>10.4</v>
      </c>
      <c r="CN148" s="48">
        <f t="shared" ref="CN148" si="2371">SUM(CO148:CP148)</f>
        <v>0</v>
      </c>
      <c r="CO148" s="48">
        <f t="shared" ref="CO148:CP148" si="2372">SUM(CO149:CO151)</f>
        <v>0</v>
      </c>
      <c r="CP148" s="48">
        <f t="shared" si="2372"/>
        <v>0</v>
      </c>
      <c r="CQ148" s="48">
        <f t="shared" ref="CQ148" si="2373">CR148+CU148</f>
        <v>31.067999999999998</v>
      </c>
      <c r="CR148" s="48">
        <f t="shared" ref="CR148" si="2374">SUM(CS148:CT148)</f>
        <v>31.067999999999998</v>
      </c>
      <c r="CS148" s="48">
        <f t="shared" ref="CS148:CT148" si="2375">SUM(CS149:CS151)</f>
        <v>2.7679999999999998</v>
      </c>
      <c r="CT148" s="48">
        <f t="shared" si="2375"/>
        <v>28.299999999999997</v>
      </c>
      <c r="CU148" s="48">
        <f t="shared" ref="CU148" si="2376">SUM(CV148:CW148)</f>
        <v>0</v>
      </c>
      <c r="CV148" s="48">
        <f t="shared" ref="CV148:CW148" si="2377">SUM(CV149:CV151)</f>
        <v>0</v>
      </c>
      <c r="CW148" s="48">
        <f t="shared" si="2377"/>
        <v>0</v>
      </c>
      <c r="CX148" s="48">
        <f t="shared" ref="CX148" si="2378">CY148+DB148</f>
        <v>17.688000000000002</v>
      </c>
      <c r="CY148" s="48">
        <f t="shared" ref="CY148" si="2379">SUM(CZ148:DA148)</f>
        <v>17.688000000000002</v>
      </c>
      <c r="CZ148" s="48">
        <f t="shared" ref="CZ148:DA148" si="2380">SUM(CZ149:CZ151)</f>
        <v>8.48</v>
      </c>
      <c r="DA148" s="48">
        <f t="shared" si="2380"/>
        <v>9.2080000000000002</v>
      </c>
      <c r="DB148" s="48">
        <f t="shared" ref="DB148" si="2381">SUM(DC148:DD148)</f>
        <v>0</v>
      </c>
      <c r="DC148" s="48">
        <f t="shared" ref="DC148:DD148" si="2382">SUM(DC149:DC151)</f>
        <v>0</v>
      </c>
      <c r="DD148" s="48">
        <f t="shared" si="2382"/>
        <v>0</v>
      </c>
      <c r="DE148" s="48">
        <f t="shared" ref="DE148" si="2383">DF148+DI148</f>
        <v>61.965999999999994</v>
      </c>
      <c r="DF148" s="48">
        <f t="shared" ref="DF148" si="2384">SUM(DG148:DH148)</f>
        <v>61.965999999999994</v>
      </c>
      <c r="DG148" s="48">
        <f t="shared" ref="DG148:DH148" si="2385">SUM(DG149:DG151)</f>
        <v>14.058</v>
      </c>
      <c r="DH148" s="48">
        <f t="shared" si="2385"/>
        <v>47.907999999999994</v>
      </c>
      <c r="DI148" s="48">
        <f t="shared" ref="DI148" si="2386">SUM(DJ148:DK148)</f>
        <v>0</v>
      </c>
      <c r="DJ148" s="48">
        <f t="shared" ref="DJ148:DK148" si="2387">SUM(DJ149:DJ151)</f>
        <v>0</v>
      </c>
      <c r="DK148" s="48">
        <f t="shared" si="2387"/>
        <v>0</v>
      </c>
      <c r="DL148" s="48">
        <f>DM148+DP148</f>
        <v>164.62549999999999</v>
      </c>
      <c r="DM148" s="48">
        <f>SUM(DN148:DO148)</f>
        <v>164.62549999999999</v>
      </c>
      <c r="DN148" s="48">
        <f>SUM(DN149:DN151)</f>
        <v>38.832000000000001</v>
      </c>
      <c r="DO148" s="48">
        <f>SUM(DO149:DO151)</f>
        <v>125.79349999999999</v>
      </c>
      <c r="DP148" s="48">
        <f>SUM(DQ148:DR148)</f>
        <v>0</v>
      </c>
      <c r="DQ148" s="48">
        <f>SUM(DQ149:DQ151)</f>
        <v>0</v>
      </c>
      <c r="DR148" s="48">
        <f>SUM(DR149:DR151)</f>
        <v>0</v>
      </c>
    </row>
    <row r="149" spans="1:122" s="3" customFormat="1" ht="15" customHeight="1" x14ac:dyDescent="0.25">
      <c r="A149" s="52"/>
      <c r="B149" s="50"/>
      <c r="C149" s="54" t="s">
        <v>129</v>
      </c>
      <c r="D149" s="48">
        <f>+E149+H149</f>
        <v>0</v>
      </c>
      <c r="E149" s="48">
        <f>F149+G149</f>
        <v>0</v>
      </c>
      <c r="F149" s="93">
        <v>0</v>
      </c>
      <c r="G149" s="93">
        <v>0</v>
      </c>
      <c r="H149" s="48">
        <f>I149+J149</f>
        <v>0</v>
      </c>
      <c r="I149" s="93">
        <v>0</v>
      </c>
      <c r="J149" s="93">
        <v>0</v>
      </c>
      <c r="K149" s="48">
        <f>+L149+O149</f>
        <v>0</v>
      </c>
      <c r="L149" s="48">
        <f>M149+N149</f>
        <v>0</v>
      </c>
      <c r="M149" s="93">
        <v>0</v>
      </c>
      <c r="N149" s="93">
        <v>0</v>
      </c>
      <c r="O149" s="48">
        <f>P149+Q149</f>
        <v>0</v>
      </c>
      <c r="P149" s="93">
        <v>0</v>
      </c>
      <c r="Q149" s="93">
        <v>0</v>
      </c>
      <c r="R149" s="48">
        <f>+S149+V149</f>
        <v>0</v>
      </c>
      <c r="S149" s="48">
        <f>T149+U149</f>
        <v>0</v>
      </c>
      <c r="T149" s="93">
        <v>0</v>
      </c>
      <c r="U149" s="93">
        <v>0</v>
      </c>
      <c r="V149" s="48">
        <f>W149+X149</f>
        <v>0</v>
      </c>
      <c r="W149" s="93">
        <v>0</v>
      </c>
      <c r="X149" s="93">
        <v>0</v>
      </c>
      <c r="Y149" s="48">
        <f>+Z149+AC149</f>
        <v>0</v>
      </c>
      <c r="Z149" s="48">
        <f>AA149+AB149</f>
        <v>0</v>
      </c>
      <c r="AA149" s="93">
        <f t="shared" ref="AA149:AB151" si="2388">+F149+M149+T149</f>
        <v>0</v>
      </c>
      <c r="AB149" s="93">
        <f t="shared" si="2388"/>
        <v>0</v>
      </c>
      <c r="AC149" s="48">
        <f>AD149+AE149</f>
        <v>0</v>
      </c>
      <c r="AD149" s="93">
        <f t="shared" ref="AD149:AE151" si="2389">+I149+P149+W149</f>
        <v>0</v>
      </c>
      <c r="AE149" s="93">
        <f t="shared" si="2389"/>
        <v>0</v>
      </c>
      <c r="AF149" s="48">
        <f>+AG149+AJ149</f>
        <v>0</v>
      </c>
      <c r="AG149" s="48">
        <f>AH149+AI149</f>
        <v>0</v>
      </c>
      <c r="AH149" s="93">
        <v>0</v>
      </c>
      <c r="AI149" s="93">
        <v>0</v>
      </c>
      <c r="AJ149" s="48">
        <f>AK149+AL149</f>
        <v>0</v>
      </c>
      <c r="AK149" s="93">
        <v>0</v>
      </c>
      <c r="AL149" s="93">
        <v>0</v>
      </c>
      <c r="AM149" s="48">
        <f>+AN149+AQ149</f>
        <v>0</v>
      </c>
      <c r="AN149" s="48">
        <f>AO149+AP149</f>
        <v>0</v>
      </c>
      <c r="AO149" s="93">
        <v>0</v>
      </c>
      <c r="AP149" s="93">
        <v>0</v>
      </c>
      <c r="AQ149" s="48">
        <f>AR149+AS149</f>
        <v>0</v>
      </c>
      <c r="AR149" s="93">
        <v>0</v>
      </c>
      <c r="AS149" s="93">
        <v>0</v>
      </c>
      <c r="AT149" s="48">
        <f>+AU149+AX149</f>
        <v>0</v>
      </c>
      <c r="AU149" s="48">
        <f>AV149+AW149</f>
        <v>0</v>
      </c>
      <c r="AV149" s="93">
        <v>0</v>
      </c>
      <c r="AW149" s="93">
        <v>0</v>
      </c>
      <c r="AX149" s="48">
        <f>AY149+AZ149</f>
        <v>0</v>
      </c>
      <c r="AY149" s="93">
        <v>0</v>
      </c>
      <c r="AZ149" s="93">
        <v>0</v>
      </c>
      <c r="BA149" s="48">
        <f>+BB149+BE149</f>
        <v>0</v>
      </c>
      <c r="BB149" s="48">
        <f>BC149+BD149</f>
        <v>0</v>
      </c>
      <c r="BC149" s="93">
        <f t="shared" ref="BC149:BD151" si="2390">+AH149+AO149+AV149</f>
        <v>0</v>
      </c>
      <c r="BD149" s="93">
        <f t="shared" si="2390"/>
        <v>0</v>
      </c>
      <c r="BE149" s="48">
        <f>BF149+BG149</f>
        <v>0</v>
      </c>
      <c r="BF149" s="93">
        <f t="shared" ref="BF149:BG151" si="2391">+AK149+AR149+AY149</f>
        <v>0</v>
      </c>
      <c r="BG149" s="93">
        <f t="shared" si="2391"/>
        <v>0</v>
      </c>
      <c r="BH149" s="48">
        <f>+BI149+BL149</f>
        <v>0</v>
      </c>
      <c r="BI149" s="48">
        <f>BJ149+BK149</f>
        <v>0</v>
      </c>
      <c r="BJ149" s="93">
        <v>0</v>
      </c>
      <c r="BK149" s="93">
        <v>0</v>
      </c>
      <c r="BL149" s="48">
        <f>BM149+BN149</f>
        <v>0</v>
      </c>
      <c r="BM149" s="93">
        <v>0</v>
      </c>
      <c r="BN149" s="93">
        <v>0</v>
      </c>
      <c r="BO149" s="48">
        <f>+BP149+BS149</f>
        <v>0</v>
      </c>
      <c r="BP149" s="48">
        <f>BQ149+BR149</f>
        <v>0</v>
      </c>
      <c r="BQ149" s="93">
        <v>0</v>
      </c>
      <c r="BR149" s="93">
        <v>0</v>
      </c>
      <c r="BS149" s="48">
        <f>BT149+BU149</f>
        <v>0</v>
      </c>
      <c r="BT149" s="93">
        <v>0</v>
      </c>
      <c r="BU149" s="93">
        <v>0</v>
      </c>
      <c r="BV149" s="48">
        <f>+BW149+BZ149</f>
        <v>0</v>
      </c>
      <c r="BW149" s="48">
        <f>BX149+BY149</f>
        <v>0</v>
      </c>
      <c r="BX149" s="93">
        <v>0</v>
      </c>
      <c r="BY149" s="93">
        <v>0</v>
      </c>
      <c r="BZ149" s="48">
        <f>CA149+CB149</f>
        <v>0</v>
      </c>
      <c r="CA149" s="93">
        <v>0</v>
      </c>
      <c r="CB149" s="93">
        <v>0</v>
      </c>
      <c r="CC149" s="48">
        <f>+CD149+CG149</f>
        <v>0</v>
      </c>
      <c r="CD149" s="48">
        <f>CE149+CF149</f>
        <v>0</v>
      </c>
      <c r="CE149" s="93">
        <f t="shared" ref="CE149:CF151" si="2392">+BJ149+BQ149+BX149</f>
        <v>0</v>
      </c>
      <c r="CF149" s="93">
        <f t="shared" si="2392"/>
        <v>0</v>
      </c>
      <c r="CG149" s="48">
        <f>CH149+CI149</f>
        <v>0</v>
      </c>
      <c r="CH149" s="93">
        <f t="shared" ref="CH149:CI151" si="2393">+BM149+BT149+CA149</f>
        <v>0</v>
      </c>
      <c r="CI149" s="93">
        <f t="shared" si="2393"/>
        <v>0</v>
      </c>
      <c r="CJ149" s="48">
        <f>+CK149+CN149</f>
        <v>0</v>
      </c>
      <c r="CK149" s="48">
        <f>CL149+CM149</f>
        <v>0</v>
      </c>
      <c r="CL149" s="93">
        <v>0</v>
      </c>
      <c r="CM149" s="93">
        <v>0</v>
      </c>
      <c r="CN149" s="48">
        <f>CO149+CP149</f>
        <v>0</v>
      </c>
      <c r="CO149" s="93">
        <v>0</v>
      </c>
      <c r="CP149" s="93">
        <v>0</v>
      </c>
      <c r="CQ149" s="48">
        <f>+CR149+CU149</f>
        <v>0</v>
      </c>
      <c r="CR149" s="48">
        <f>CS149+CT149</f>
        <v>0</v>
      </c>
      <c r="CS149" s="93">
        <v>0</v>
      </c>
      <c r="CT149" s="93">
        <v>0</v>
      </c>
      <c r="CU149" s="48">
        <f>CV149+CW149</f>
        <v>0</v>
      </c>
      <c r="CV149" s="93">
        <v>0</v>
      </c>
      <c r="CW149" s="93">
        <v>0</v>
      </c>
      <c r="CX149" s="48">
        <f>+CY149+DB149</f>
        <v>0</v>
      </c>
      <c r="CY149" s="48">
        <f>CZ149+DA149</f>
        <v>0</v>
      </c>
      <c r="CZ149" s="93">
        <v>0</v>
      </c>
      <c r="DA149" s="93">
        <v>0</v>
      </c>
      <c r="DB149" s="48">
        <f>DC149+DD149</f>
        <v>0</v>
      </c>
      <c r="DC149" s="93">
        <v>0</v>
      </c>
      <c r="DD149" s="93">
        <v>0</v>
      </c>
      <c r="DE149" s="48">
        <f>+DF149+DI149</f>
        <v>0</v>
      </c>
      <c r="DF149" s="48">
        <f>DG149+DH149</f>
        <v>0</v>
      </c>
      <c r="DG149" s="93">
        <f t="shared" ref="DG149:DH151" si="2394">+CL149+CS149+CZ149</f>
        <v>0</v>
      </c>
      <c r="DH149" s="93">
        <f t="shared" si="2394"/>
        <v>0</v>
      </c>
      <c r="DI149" s="48">
        <f>DJ149+DK149</f>
        <v>0</v>
      </c>
      <c r="DJ149" s="93">
        <f t="shared" ref="DJ149:DK151" si="2395">+CO149+CV149+DC149</f>
        <v>0</v>
      </c>
      <c r="DK149" s="93">
        <f t="shared" si="2395"/>
        <v>0</v>
      </c>
      <c r="DL149" s="48">
        <f>+DM149+DP149</f>
        <v>0</v>
      </c>
      <c r="DM149" s="48">
        <f>DN149+DO149</f>
        <v>0</v>
      </c>
      <c r="DN149" s="93">
        <f t="shared" ref="DN149:DO151" si="2396">AA149+BC149+CE149+DG149</f>
        <v>0</v>
      </c>
      <c r="DO149" s="93">
        <f t="shared" si="2396"/>
        <v>0</v>
      </c>
      <c r="DP149" s="48">
        <f>DQ149+DR149</f>
        <v>0</v>
      </c>
      <c r="DQ149" s="93">
        <f t="shared" ref="DQ149:DR151" si="2397">AD149+BF149+CH149+DJ149</f>
        <v>0</v>
      </c>
      <c r="DR149" s="93">
        <f t="shared" si="2397"/>
        <v>0</v>
      </c>
    </row>
    <row r="150" spans="1:122" s="3" customFormat="1" ht="13.5" customHeight="1" x14ac:dyDescent="0.25">
      <c r="A150" s="52"/>
      <c r="B150" s="50"/>
      <c r="C150" s="54" t="s">
        <v>130</v>
      </c>
      <c r="D150" s="48">
        <f>+E150+H150</f>
        <v>0.96</v>
      </c>
      <c r="E150" s="48">
        <f>F150+G150</f>
        <v>0.96</v>
      </c>
      <c r="F150" s="93">
        <v>0</v>
      </c>
      <c r="G150" s="93">
        <v>0.96</v>
      </c>
      <c r="H150" s="48">
        <f>I150+J150</f>
        <v>0</v>
      </c>
      <c r="I150" s="93">
        <v>0</v>
      </c>
      <c r="J150" s="93">
        <v>0</v>
      </c>
      <c r="K150" s="48">
        <f>+L150+O150</f>
        <v>22.29</v>
      </c>
      <c r="L150" s="48">
        <f>M150+N150</f>
        <v>22.29</v>
      </c>
      <c r="M150" s="93">
        <v>4.95</v>
      </c>
      <c r="N150" s="93">
        <v>17.34</v>
      </c>
      <c r="O150" s="48">
        <f>P150+Q150</f>
        <v>0</v>
      </c>
      <c r="P150" s="93">
        <v>0</v>
      </c>
      <c r="Q150" s="93">
        <v>0</v>
      </c>
      <c r="R150" s="48">
        <f>+S150+V150</f>
        <v>32.566500000000005</v>
      </c>
      <c r="S150" s="48">
        <f>T150+U150</f>
        <v>32.566500000000005</v>
      </c>
      <c r="T150" s="93">
        <v>5.6340000000000003</v>
      </c>
      <c r="U150" s="93">
        <v>26.932500000000001</v>
      </c>
      <c r="V150" s="48">
        <f>W150+X150</f>
        <v>0</v>
      </c>
      <c r="W150" s="93">
        <v>0</v>
      </c>
      <c r="X150" s="93">
        <v>0</v>
      </c>
      <c r="Y150" s="48">
        <f>+Z150+AC150</f>
        <v>55.816500000000005</v>
      </c>
      <c r="Z150" s="48">
        <f>AA150+AB150</f>
        <v>55.816500000000005</v>
      </c>
      <c r="AA150" s="93">
        <f t="shared" si="2388"/>
        <v>10.584</v>
      </c>
      <c r="AB150" s="93">
        <f t="shared" si="2388"/>
        <v>45.232500000000002</v>
      </c>
      <c r="AC150" s="48">
        <f>AD150+AE150</f>
        <v>0</v>
      </c>
      <c r="AD150" s="93">
        <f t="shared" si="2389"/>
        <v>0</v>
      </c>
      <c r="AE150" s="93">
        <f t="shared" si="2389"/>
        <v>0</v>
      </c>
      <c r="AF150" s="48">
        <f>+AG150+AJ150</f>
        <v>18.43</v>
      </c>
      <c r="AG150" s="48">
        <f>AH150+AI150</f>
        <v>18.43</v>
      </c>
      <c r="AH150" s="93">
        <v>7.9000000000000012</v>
      </c>
      <c r="AI150" s="93">
        <v>10.53</v>
      </c>
      <c r="AJ150" s="48">
        <f>AK150+AL150</f>
        <v>0</v>
      </c>
      <c r="AK150" s="93">
        <v>0</v>
      </c>
      <c r="AL150" s="93">
        <v>0</v>
      </c>
      <c r="AM150" s="48">
        <f>+AN150+AQ150</f>
        <v>9.98</v>
      </c>
      <c r="AN150" s="48">
        <f>AO150+AP150</f>
        <v>9.98</v>
      </c>
      <c r="AO150" s="93">
        <v>5.22</v>
      </c>
      <c r="AP150" s="93">
        <v>4.76</v>
      </c>
      <c r="AQ150" s="48">
        <f>AR150+AS150</f>
        <v>0</v>
      </c>
      <c r="AR150" s="93">
        <v>0</v>
      </c>
      <c r="AS150" s="93">
        <v>0</v>
      </c>
      <c r="AT150" s="48">
        <f>+AU150+AX150</f>
        <v>6.65</v>
      </c>
      <c r="AU150" s="48">
        <f>AV150+AW150</f>
        <v>6.65</v>
      </c>
      <c r="AV150" s="93">
        <v>1.07</v>
      </c>
      <c r="AW150" s="93">
        <v>5.58</v>
      </c>
      <c r="AX150" s="48">
        <f>AY150+AZ150</f>
        <v>0</v>
      </c>
      <c r="AY150" s="93">
        <v>0</v>
      </c>
      <c r="AZ150" s="93">
        <v>0</v>
      </c>
      <c r="BA150" s="48">
        <f>+BB150+BE150</f>
        <v>35.06</v>
      </c>
      <c r="BB150" s="48">
        <f>BC150+BD150</f>
        <v>35.06</v>
      </c>
      <c r="BC150" s="93">
        <f t="shared" si="2390"/>
        <v>14.190000000000001</v>
      </c>
      <c r="BD150" s="93">
        <f t="shared" si="2390"/>
        <v>20.869999999999997</v>
      </c>
      <c r="BE150" s="48">
        <f>BF150+BG150</f>
        <v>0</v>
      </c>
      <c r="BF150" s="93">
        <f t="shared" si="2391"/>
        <v>0</v>
      </c>
      <c r="BG150" s="93">
        <f t="shared" si="2391"/>
        <v>0</v>
      </c>
      <c r="BH150" s="48">
        <f>+BI150+BL150</f>
        <v>2.46</v>
      </c>
      <c r="BI150" s="48">
        <f>BJ150+BK150</f>
        <v>2.46</v>
      </c>
      <c r="BJ150" s="93">
        <v>0</v>
      </c>
      <c r="BK150" s="93">
        <v>2.46</v>
      </c>
      <c r="BL150" s="48">
        <f>BM150+BN150</f>
        <v>0</v>
      </c>
      <c r="BM150" s="93">
        <v>0</v>
      </c>
      <c r="BN150" s="93">
        <v>0</v>
      </c>
      <c r="BO150" s="48">
        <f>+BP150+BS150</f>
        <v>2.13</v>
      </c>
      <c r="BP150" s="48">
        <f>BQ150+BR150</f>
        <v>2.13</v>
      </c>
      <c r="BQ150" s="93">
        <v>0</v>
      </c>
      <c r="BR150" s="93">
        <v>2.13</v>
      </c>
      <c r="BS150" s="48">
        <f>BT150+BU150</f>
        <v>0</v>
      </c>
      <c r="BT150" s="93">
        <v>0</v>
      </c>
      <c r="BU150" s="93">
        <v>0</v>
      </c>
      <c r="BV150" s="48">
        <f>+BW150+BZ150</f>
        <v>7.1929999999999996</v>
      </c>
      <c r="BW150" s="48">
        <f>BX150+BY150</f>
        <v>7.1929999999999996</v>
      </c>
      <c r="BX150" s="93">
        <v>0</v>
      </c>
      <c r="BY150" s="93">
        <v>7.1929999999999996</v>
      </c>
      <c r="BZ150" s="48">
        <f>CA150+CB150</f>
        <v>0</v>
      </c>
      <c r="CA150" s="93">
        <v>0</v>
      </c>
      <c r="CB150" s="93">
        <v>0</v>
      </c>
      <c r="CC150" s="48">
        <f>+CD150+CG150</f>
        <v>11.782999999999999</v>
      </c>
      <c r="CD150" s="48">
        <f>CE150+CF150</f>
        <v>11.782999999999999</v>
      </c>
      <c r="CE150" s="93">
        <f t="shared" si="2392"/>
        <v>0</v>
      </c>
      <c r="CF150" s="93">
        <f t="shared" si="2392"/>
        <v>11.782999999999999</v>
      </c>
      <c r="CG150" s="48">
        <f>CH150+CI150</f>
        <v>0</v>
      </c>
      <c r="CH150" s="93">
        <f t="shared" si="2393"/>
        <v>0</v>
      </c>
      <c r="CI150" s="93">
        <f t="shared" si="2393"/>
        <v>0</v>
      </c>
      <c r="CJ150" s="48">
        <f>+CK150+CN150</f>
        <v>13.21</v>
      </c>
      <c r="CK150" s="48">
        <f>CL150+CM150</f>
        <v>13.21</v>
      </c>
      <c r="CL150" s="93">
        <v>2.81</v>
      </c>
      <c r="CM150" s="93">
        <v>10.4</v>
      </c>
      <c r="CN150" s="48">
        <f>CO150+CP150</f>
        <v>0</v>
      </c>
      <c r="CO150" s="93">
        <v>0</v>
      </c>
      <c r="CP150" s="93">
        <v>0</v>
      </c>
      <c r="CQ150" s="48">
        <f>+CR150+CU150</f>
        <v>31.067999999999998</v>
      </c>
      <c r="CR150" s="48">
        <f>CS150+CT150</f>
        <v>31.067999999999998</v>
      </c>
      <c r="CS150" s="93">
        <v>2.7679999999999998</v>
      </c>
      <c r="CT150" s="93">
        <v>28.299999999999997</v>
      </c>
      <c r="CU150" s="48">
        <f>CV150+CW150</f>
        <v>0</v>
      </c>
      <c r="CV150" s="93">
        <v>0</v>
      </c>
      <c r="CW150" s="93">
        <v>0</v>
      </c>
      <c r="CX150" s="48">
        <f>+CY150+DB150</f>
        <v>17.688000000000002</v>
      </c>
      <c r="CY150" s="48">
        <f>CZ150+DA150</f>
        <v>17.688000000000002</v>
      </c>
      <c r="CZ150" s="93">
        <v>8.48</v>
      </c>
      <c r="DA150" s="93">
        <v>9.2080000000000002</v>
      </c>
      <c r="DB150" s="48">
        <f>DC150+DD150</f>
        <v>0</v>
      </c>
      <c r="DC150" s="93">
        <v>0</v>
      </c>
      <c r="DD150" s="93">
        <v>0</v>
      </c>
      <c r="DE150" s="48">
        <f>+DF150+DI150</f>
        <v>61.965999999999994</v>
      </c>
      <c r="DF150" s="48">
        <f>DG150+DH150</f>
        <v>61.965999999999994</v>
      </c>
      <c r="DG150" s="93">
        <f t="shared" si="2394"/>
        <v>14.058</v>
      </c>
      <c r="DH150" s="93">
        <f t="shared" si="2394"/>
        <v>47.907999999999994</v>
      </c>
      <c r="DI150" s="48">
        <f>DJ150+DK150</f>
        <v>0</v>
      </c>
      <c r="DJ150" s="93">
        <f t="shared" si="2395"/>
        <v>0</v>
      </c>
      <c r="DK150" s="93">
        <f t="shared" si="2395"/>
        <v>0</v>
      </c>
      <c r="DL150" s="48">
        <f>+DM150+DP150</f>
        <v>164.62549999999999</v>
      </c>
      <c r="DM150" s="48">
        <f>DN150+DO150</f>
        <v>164.62549999999999</v>
      </c>
      <c r="DN150" s="93">
        <f t="shared" si="2396"/>
        <v>38.832000000000001</v>
      </c>
      <c r="DO150" s="93">
        <f t="shared" si="2396"/>
        <v>125.79349999999999</v>
      </c>
      <c r="DP150" s="48">
        <f>DQ150+DR150</f>
        <v>0</v>
      </c>
      <c r="DQ150" s="93">
        <f t="shared" si="2397"/>
        <v>0</v>
      </c>
      <c r="DR150" s="93">
        <f t="shared" si="2397"/>
        <v>0</v>
      </c>
    </row>
    <row r="151" spans="1:122" s="3" customFormat="1" ht="13.5" customHeight="1" x14ac:dyDescent="0.25">
      <c r="A151" s="52"/>
      <c r="B151" s="50"/>
      <c r="C151" s="54" t="s">
        <v>131</v>
      </c>
      <c r="D151" s="48">
        <f>+E151+H151</f>
        <v>0</v>
      </c>
      <c r="E151" s="48">
        <f>F151+G151</f>
        <v>0</v>
      </c>
      <c r="F151" s="93">
        <v>0</v>
      </c>
      <c r="G151" s="93">
        <v>0</v>
      </c>
      <c r="H151" s="48">
        <f>I151+J151</f>
        <v>0</v>
      </c>
      <c r="I151" s="93">
        <v>0</v>
      </c>
      <c r="J151" s="93">
        <v>0</v>
      </c>
      <c r="K151" s="48">
        <f>+L151+O151</f>
        <v>0</v>
      </c>
      <c r="L151" s="48">
        <f>M151+N151</f>
        <v>0</v>
      </c>
      <c r="M151" s="93">
        <v>0</v>
      </c>
      <c r="N151" s="93">
        <v>0</v>
      </c>
      <c r="O151" s="48">
        <f>P151+Q151</f>
        <v>0</v>
      </c>
      <c r="P151" s="93">
        <v>0</v>
      </c>
      <c r="Q151" s="93">
        <v>0</v>
      </c>
      <c r="R151" s="48">
        <f>+S151+V151</f>
        <v>0</v>
      </c>
      <c r="S151" s="48">
        <f>T151+U151</f>
        <v>0</v>
      </c>
      <c r="T151" s="93">
        <v>0</v>
      </c>
      <c r="U151" s="93">
        <v>0</v>
      </c>
      <c r="V151" s="48">
        <f>W151+X151</f>
        <v>0</v>
      </c>
      <c r="W151" s="93">
        <v>0</v>
      </c>
      <c r="X151" s="93">
        <v>0</v>
      </c>
      <c r="Y151" s="48">
        <f>+Z151+AC151</f>
        <v>0</v>
      </c>
      <c r="Z151" s="48">
        <f>AA151+AB151</f>
        <v>0</v>
      </c>
      <c r="AA151" s="93">
        <f t="shared" si="2388"/>
        <v>0</v>
      </c>
      <c r="AB151" s="93">
        <f t="shared" si="2388"/>
        <v>0</v>
      </c>
      <c r="AC151" s="48">
        <f>AD151+AE151</f>
        <v>0</v>
      </c>
      <c r="AD151" s="93">
        <f t="shared" si="2389"/>
        <v>0</v>
      </c>
      <c r="AE151" s="93">
        <f t="shared" si="2389"/>
        <v>0</v>
      </c>
      <c r="AF151" s="48">
        <f>+AG151+AJ151</f>
        <v>0</v>
      </c>
      <c r="AG151" s="48">
        <f>AH151+AI151</f>
        <v>0</v>
      </c>
      <c r="AH151" s="93">
        <v>0</v>
      </c>
      <c r="AI151" s="93">
        <v>0</v>
      </c>
      <c r="AJ151" s="48">
        <f>AK151+AL151</f>
        <v>0</v>
      </c>
      <c r="AK151" s="93">
        <v>0</v>
      </c>
      <c r="AL151" s="93">
        <v>0</v>
      </c>
      <c r="AM151" s="48">
        <f>+AN151+AQ151</f>
        <v>0</v>
      </c>
      <c r="AN151" s="48">
        <f>AO151+AP151</f>
        <v>0</v>
      </c>
      <c r="AO151" s="93">
        <v>0</v>
      </c>
      <c r="AP151" s="93">
        <v>0</v>
      </c>
      <c r="AQ151" s="48">
        <f>AR151+AS151</f>
        <v>0</v>
      </c>
      <c r="AR151" s="93">
        <v>0</v>
      </c>
      <c r="AS151" s="93">
        <v>0</v>
      </c>
      <c r="AT151" s="48">
        <f>+AU151+AX151</f>
        <v>0</v>
      </c>
      <c r="AU151" s="48">
        <f>AV151+AW151</f>
        <v>0</v>
      </c>
      <c r="AV151" s="93">
        <v>0</v>
      </c>
      <c r="AW151" s="93">
        <v>0</v>
      </c>
      <c r="AX151" s="48">
        <f>AY151+AZ151</f>
        <v>0</v>
      </c>
      <c r="AY151" s="93">
        <v>0</v>
      </c>
      <c r="AZ151" s="93">
        <v>0</v>
      </c>
      <c r="BA151" s="48">
        <f>+BB151+BE151</f>
        <v>0</v>
      </c>
      <c r="BB151" s="48">
        <f>BC151+BD151</f>
        <v>0</v>
      </c>
      <c r="BC151" s="93">
        <f t="shared" si="2390"/>
        <v>0</v>
      </c>
      <c r="BD151" s="93">
        <f t="shared" si="2390"/>
        <v>0</v>
      </c>
      <c r="BE151" s="48">
        <f>BF151+BG151</f>
        <v>0</v>
      </c>
      <c r="BF151" s="93">
        <f t="shared" si="2391"/>
        <v>0</v>
      </c>
      <c r="BG151" s="93">
        <f t="shared" si="2391"/>
        <v>0</v>
      </c>
      <c r="BH151" s="48">
        <f>+BI151+BL151</f>
        <v>0</v>
      </c>
      <c r="BI151" s="48">
        <f>BJ151+BK151</f>
        <v>0</v>
      </c>
      <c r="BJ151" s="93">
        <v>0</v>
      </c>
      <c r="BK151" s="93">
        <v>0</v>
      </c>
      <c r="BL151" s="48">
        <f>BM151+BN151</f>
        <v>0</v>
      </c>
      <c r="BM151" s="93">
        <v>0</v>
      </c>
      <c r="BN151" s="93">
        <v>0</v>
      </c>
      <c r="BO151" s="48">
        <f>+BP151+BS151</f>
        <v>0</v>
      </c>
      <c r="BP151" s="48">
        <f>BQ151+BR151</f>
        <v>0</v>
      </c>
      <c r="BQ151" s="93">
        <v>0</v>
      </c>
      <c r="BR151" s="93">
        <v>0</v>
      </c>
      <c r="BS151" s="48">
        <f>BT151+BU151</f>
        <v>0</v>
      </c>
      <c r="BT151" s="93">
        <v>0</v>
      </c>
      <c r="BU151" s="93">
        <v>0</v>
      </c>
      <c r="BV151" s="48">
        <f>+BW151+BZ151</f>
        <v>0</v>
      </c>
      <c r="BW151" s="48">
        <f>BX151+BY151</f>
        <v>0</v>
      </c>
      <c r="BX151" s="93">
        <v>0</v>
      </c>
      <c r="BY151" s="93">
        <v>0</v>
      </c>
      <c r="BZ151" s="48">
        <f>CA151+CB151</f>
        <v>0</v>
      </c>
      <c r="CA151" s="93">
        <v>0</v>
      </c>
      <c r="CB151" s="93">
        <v>0</v>
      </c>
      <c r="CC151" s="48">
        <f>+CD151+CG151</f>
        <v>0</v>
      </c>
      <c r="CD151" s="48">
        <f>CE151+CF151</f>
        <v>0</v>
      </c>
      <c r="CE151" s="93">
        <f t="shared" si="2392"/>
        <v>0</v>
      </c>
      <c r="CF151" s="93">
        <f t="shared" si="2392"/>
        <v>0</v>
      </c>
      <c r="CG151" s="48">
        <f>CH151+CI151</f>
        <v>0</v>
      </c>
      <c r="CH151" s="93">
        <f t="shared" si="2393"/>
        <v>0</v>
      </c>
      <c r="CI151" s="93">
        <f t="shared" si="2393"/>
        <v>0</v>
      </c>
      <c r="CJ151" s="48">
        <f>+CK151+CN151</f>
        <v>0</v>
      </c>
      <c r="CK151" s="48">
        <f>CL151+CM151</f>
        <v>0</v>
      </c>
      <c r="CL151" s="93">
        <v>0</v>
      </c>
      <c r="CM151" s="93">
        <v>0</v>
      </c>
      <c r="CN151" s="48">
        <f>CO151+CP151</f>
        <v>0</v>
      </c>
      <c r="CO151" s="93">
        <v>0</v>
      </c>
      <c r="CP151" s="93">
        <v>0</v>
      </c>
      <c r="CQ151" s="48">
        <f>+CR151+CU151</f>
        <v>0</v>
      </c>
      <c r="CR151" s="48">
        <f>CS151+CT151</f>
        <v>0</v>
      </c>
      <c r="CS151" s="93">
        <v>0</v>
      </c>
      <c r="CT151" s="93">
        <v>0</v>
      </c>
      <c r="CU151" s="48">
        <f>CV151+CW151</f>
        <v>0</v>
      </c>
      <c r="CV151" s="93">
        <v>0</v>
      </c>
      <c r="CW151" s="93">
        <v>0</v>
      </c>
      <c r="CX151" s="48">
        <f>+CY151+DB151</f>
        <v>0</v>
      </c>
      <c r="CY151" s="48">
        <f>CZ151+DA151</f>
        <v>0</v>
      </c>
      <c r="CZ151" s="93">
        <v>0</v>
      </c>
      <c r="DA151" s="93">
        <v>0</v>
      </c>
      <c r="DB151" s="48">
        <f>DC151+DD151</f>
        <v>0</v>
      </c>
      <c r="DC151" s="93">
        <v>0</v>
      </c>
      <c r="DD151" s="93">
        <v>0</v>
      </c>
      <c r="DE151" s="48">
        <f>+DF151+DI151</f>
        <v>0</v>
      </c>
      <c r="DF151" s="48">
        <f>DG151+DH151</f>
        <v>0</v>
      </c>
      <c r="DG151" s="93">
        <f t="shared" si="2394"/>
        <v>0</v>
      </c>
      <c r="DH151" s="93">
        <f t="shared" si="2394"/>
        <v>0</v>
      </c>
      <c r="DI151" s="48">
        <f>DJ151+DK151</f>
        <v>0</v>
      </c>
      <c r="DJ151" s="93">
        <f t="shared" si="2395"/>
        <v>0</v>
      </c>
      <c r="DK151" s="93">
        <f t="shared" si="2395"/>
        <v>0</v>
      </c>
      <c r="DL151" s="48">
        <f>+DM151+DP151</f>
        <v>0</v>
      </c>
      <c r="DM151" s="48">
        <f>DN151+DO151</f>
        <v>0</v>
      </c>
      <c r="DN151" s="93">
        <f t="shared" si="2396"/>
        <v>0</v>
      </c>
      <c r="DO151" s="93">
        <f t="shared" si="2396"/>
        <v>0</v>
      </c>
      <c r="DP151" s="48">
        <f>DQ151+DR151</f>
        <v>0</v>
      </c>
      <c r="DQ151" s="93">
        <f t="shared" si="2397"/>
        <v>0</v>
      </c>
      <c r="DR151" s="93">
        <f t="shared" si="2397"/>
        <v>0</v>
      </c>
    </row>
    <row r="152" spans="1:122" s="3" customFormat="1" ht="15" customHeight="1" x14ac:dyDescent="0.25">
      <c r="A152" s="52"/>
      <c r="B152" s="50"/>
      <c r="C152" s="51" t="s">
        <v>132</v>
      </c>
      <c r="D152" s="48">
        <f>E152+H152</f>
        <v>283.81</v>
      </c>
      <c r="E152" s="48">
        <f>SUM(F152:G152)</f>
        <v>283.81</v>
      </c>
      <c r="F152" s="48">
        <f>SUM(F153:F154)</f>
        <v>248</v>
      </c>
      <c r="G152" s="48">
        <f>SUM(G153:G154)</f>
        <v>35.81</v>
      </c>
      <c r="H152" s="48">
        <f>SUM(I152:J152)</f>
        <v>0</v>
      </c>
      <c r="I152" s="48">
        <f>SUM(I153:I154)</f>
        <v>0</v>
      </c>
      <c r="J152" s="48">
        <f>SUM(J153:J154)</f>
        <v>0</v>
      </c>
      <c r="K152" s="48">
        <f t="shared" ref="K152" si="2398">L152+O152</f>
        <v>27.890000000000004</v>
      </c>
      <c r="L152" s="48">
        <f t="shared" ref="L152" si="2399">SUM(M152:N152)</f>
        <v>27.890000000000004</v>
      </c>
      <c r="M152" s="48">
        <f t="shared" ref="M152:N152" si="2400">SUM(M153:M154)</f>
        <v>3.6</v>
      </c>
      <c r="N152" s="48">
        <f t="shared" si="2400"/>
        <v>24.290000000000003</v>
      </c>
      <c r="O152" s="48">
        <f t="shared" ref="O152" si="2401">SUM(P152:Q152)</f>
        <v>0</v>
      </c>
      <c r="P152" s="48">
        <f t="shared" ref="P152:Q152" si="2402">SUM(P153:P154)</f>
        <v>0</v>
      </c>
      <c r="Q152" s="48">
        <f t="shared" si="2402"/>
        <v>0</v>
      </c>
      <c r="R152" s="48">
        <f t="shared" ref="R152" si="2403">S152+V152</f>
        <v>219</v>
      </c>
      <c r="S152" s="48">
        <f t="shared" ref="S152" si="2404">SUM(T152:U152)</f>
        <v>219</v>
      </c>
      <c r="T152" s="48">
        <f t="shared" ref="T152:U152" si="2405">SUM(T153:T154)</f>
        <v>140</v>
      </c>
      <c r="U152" s="48">
        <f t="shared" si="2405"/>
        <v>79</v>
      </c>
      <c r="V152" s="48">
        <f t="shared" ref="V152" si="2406">SUM(W152:X152)</f>
        <v>0</v>
      </c>
      <c r="W152" s="48">
        <f t="shared" ref="W152:X152" si="2407">SUM(W153:W154)</f>
        <v>0</v>
      </c>
      <c r="X152" s="48">
        <f t="shared" si="2407"/>
        <v>0</v>
      </c>
      <c r="Y152" s="48">
        <f>Z152+AC152</f>
        <v>530.70000000000005</v>
      </c>
      <c r="Z152" s="48">
        <f>SUM(AA152:AB152)</f>
        <v>530.70000000000005</v>
      </c>
      <c r="AA152" s="48">
        <f>SUM(AA153:AA154)</f>
        <v>391.6</v>
      </c>
      <c r="AB152" s="48">
        <f>SUM(AB153:AB154)</f>
        <v>139.10000000000002</v>
      </c>
      <c r="AC152" s="48">
        <f>SUM(AD152:AE152)</f>
        <v>0</v>
      </c>
      <c r="AD152" s="48">
        <f>SUM(AD153:AD154)</f>
        <v>0</v>
      </c>
      <c r="AE152" s="48">
        <f>SUM(AE153:AE154)</f>
        <v>0</v>
      </c>
      <c r="AF152" s="48">
        <f t="shared" ref="AF152" si="2408">AG152+AJ152</f>
        <v>1239.6959999999999</v>
      </c>
      <c r="AG152" s="48">
        <f t="shared" ref="AG152" si="2409">SUM(AH152:AI152)</f>
        <v>1239.6959999999999</v>
      </c>
      <c r="AH152" s="48">
        <f t="shared" ref="AH152:AI152" si="2410">SUM(AH153:AH154)</f>
        <v>1140.586</v>
      </c>
      <c r="AI152" s="48">
        <f t="shared" si="2410"/>
        <v>99.110000000000014</v>
      </c>
      <c r="AJ152" s="48">
        <f t="shared" ref="AJ152" si="2411">SUM(AK152:AL152)</f>
        <v>0</v>
      </c>
      <c r="AK152" s="48">
        <f t="shared" ref="AK152:AL152" si="2412">SUM(AK153:AK154)</f>
        <v>0</v>
      </c>
      <c r="AL152" s="48">
        <f t="shared" si="2412"/>
        <v>0</v>
      </c>
      <c r="AM152" s="48">
        <f t="shared" ref="AM152" si="2413">AN152+AQ152</f>
        <v>46.033000000000001</v>
      </c>
      <c r="AN152" s="48">
        <f t="shared" ref="AN152" si="2414">SUM(AO152:AP152)</f>
        <v>46.033000000000001</v>
      </c>
      <c r="AO152" s="48">
        <f t="shared" ref="AO152:AP152" si="2415">SUM(AO153:AO154)</f>
        <v>0</v>
      </c>
      <c r="AP152" s="48">
        <f t="shared" si="2415"/>
        <v>46.033000000000001</v>
      </c>
      <c r="AQ152" s="48">
        <f t="shared" ref="AQ152" si="2416">SUM(AR152:AS152)</f>
        <v>0</v>
      </c>
      <c r="AR152" s="48">
        <f t="shared" ref="AR152:AS152" si="2417">SUM(AR153:AR154)</f>
        <v>0</v>
      </c>
      <c r="AS152" s="48">
        <f t="shared" si="2417"/>
        <v>0</v>
      </c>
      <c r="AT152" s="48">
        <f t="shared" ref="AT152" si="2418">AU152+AX152</f>
        <v>2214.721</v>
      </c>
      <c r="AU152" s="48">
        <f t="shared" ref="AU152" si="2419">SUM(AV152:AW152)</f>
        <v>2214.721</v>
      </c>
      <c r="AV152" s="48">
        <f t="shared" ref="AV152:AW152" si="2420">SUM(AV153:AV154)</f>
        <v>2171.88</v>
      </c>
      <c r="AW152" s="48">
        <f t="shared" si="2420"/>
        <v>42.841000000000008</v>
      </c>
      <c r="AX152" s="48">
        <f>SUM(AY152:AZ152)</f>
        <v>0</v>
      </c>
      <c r="AY152" s="48">
        <f t="shared" ref="AY152:AZ152" si="2421">SUM(AY153:AY154)</f>
        <v>0</v>
      </c>
      <c r="AZ152" s="48">
        <f t="shared" si="2421"/>
        <v>0</v>
      </c>
      <c r="BA152" s="48">
        <f t="shared" ref="BA152" si="2422">BB152+BE152</f>
        <v>3500.45</v>
      </c>
      <c r="BB152" s="48">
        <f t="shared" ref="BB152" si="2423">SUM(BC152:BD152)</f>
        <v>3500.45</v>
      </c>
      <c r="BC152" s="48">
        <f t="shared" ref="BC152:BD152" si="2424">SUM(BC153:BC154)</f>
        <v>3312.4659999999999</v>
      </c>
      <c r="BD152" s="48">
        <f t="shared" si="2424"/>
        <v>187.98400000000004</v>
      </c>
      <c r="BE152" s="48">
        <f t="shared" ref="BE152" si="2425">SUM(BF152:BG152)</f>
        <v>0</v>
      </c>
      <c r="BF152" s="48">
        <f t="shared" ref="BF152:BG152" si="2426">SUM(BF153:BF154)</f>
        <v>0</v>
      </c>
      <c r="BG152" s="48">
        <f t="shared" si="2426"/>
        <v>0</v>
      </c>
      <c r="BH152" s="48">
        <f t="shared" ref="BH152" si="2427">BI152+BL152</f>
        <v>27.134</v>
      </c>
      <c r="BI152" s="48">
        <f t="shared" ref="BI152" si="2428">SUM(BJ152:BK152)</f>
        <v>27.134</v>
      </c>
      <c r="BJ152" s="48">
        <f t="shared" ref="BJ152:BK152" si="2429">SUM(BJ153:BJ154)</f>
        <v>0</v>
      </c>
      <c r="BK152" s="48">
        <f t="shared" si="2429"/>
        <v>27.134</v>
      </c>
      <c r="BL152" s="48">
        <f t="shared" ref="BL152" si="2430">SUM(BM152:BN152)</f>
        <v>0</v>
      </c>
      <c r="BM152" s="48">
        <f t="shared" ref="BM152:BN152" si="2431">SUM(BM153:BM154)</f>
        <v>0</v>
      </c>
      <c r="BN152" s="48">
        <f t="shared" si="2431"/>
        <v>0</v>
      </c>
      <c r="BO152" s="48">
        <f t="shared" ref="BO152" si="2432">BP152+BS152</f>
        <v>47.47</v>
      </c>
      <c r="BP152" s="48">
        <f t="shared" ref="BP152" si="2433">SUM(BQ152:BR152)</f>
        <v>47.47</v>
      </c>
      <c r="BQ152" s="48">
        <f t="shared" ref="BQ152:BR152" si="2434">SUM(BQ153:BQ154)</f>
        <v>0</v>
      </c>
      <c r="BR152" s="48">
        <f t="shared" si="2434"/>
        <v>47.47</v>
      </c>
      <c r="BS152" s="48">
        <f t="shared" ref="BS152" si="2435">SUM(BT152:BU152)</f>
        <v>0</v>
      </c>
      <c r="BT152" s="48">
        <f t="shared" ref="BT152:BU152" si="2436">SUM(BT153:BT154)</f>
        <v>0</v>
      </c>
      <c r="BU152" s="48">
        <f t="shared" si="2436"/>
        <v>0</v>
      </c>
      <c r="BV152" s="48">
        <f t="shared" ref="BV152" si="2437">BW152+BZ152</f>
        <v>4132</v>
      </c>
      <c r="BW152" s="48">
        <f t="shared" ref="BW152" si="2438">SUM(BX152:BY152)</f>
        <v>4132</v>
      </c>
      <c r="BX152" s="48">
        <f t="shared" ref="BX152:BY152" si="2439">SUM(BX153:BX154)</f>
        <v>0</v>
      </c>
      <c r="BY152" s="48">
        <f t="shared" si="2439"/>
        <v>4132</v>
      </c>
      <c r="BZ152" s="48">
        <f t="shared" ref="BZ152" si="2440">SUM(CA152:CB152)</f>
        <v>0</v>
      </c>
      <c r="CA152" s="48">
        <f t="shared" ref="CA152:CB152" si="2441">SUM(CA153:CA154)</f>
        <v>0</v>
      </c>
      <c r="CB152" s="48">
        <f t="shared" si="2441"/>
        <v>0</v>
      </c>
      <c r="CC152" s="48">
        <f t="shared" ref="CC152" si="2442">CD152+CG152</f>
        <v>4206.6040000000003</v>
      </c>
      <c r="CD152" s="48">
        <f t="shared" ref="CD152" si="2443">SUM(CE152:CF152)</f>
        <v>4206.6040000000003</v>
      </c>
      <c r="CE152" s="48">
        <f t="shared" ref="CE152:CF152" si="2444">SUM(CE153:CE154)</f>
        <v>0</v>
      </c>
      <c r="CF152" s="48">
        <f t="shared" si="2444"/>
        <v>4206.6040000000003</v>
      </c>
      <c r="CG152" s="48">
        <f t="shared" ref="CG152" si="2445">SUM(CH152:CI152)</f>
        <v>0</v>
      </c>
      <c r="CH152" s="48">
        <f t="shared" ref="CH152:CI152" si="2446">SUM(CH153:CH154)</f>
        <v>0</v>
      </c>
      <c r="CI152" s="48">
        <f t="shared" si="2446"/>
        <v>0</v>
      </c>
      <c r="CJ152" s="48">
        <f t="shared" ref="CJ152" si="2447">CK152+CN152</f>
        <v>20753.05</v>
      </c>
      <c r="CK152" s="48">
        <f t="shared" ref="CK152" si="2448">SUM(CL152:CM152)</f>
        <v>20753.05</v>
      </c>
      <c r="CL152" s="48">
        <f t="shared" ref="CL152:CM152" si="2449">SUM(CL153:CL154)</f>
        <v>2857.85</v>
      </c>
      <c r="CM152" s="48">
        <f t="shared" si="2449"/>
        <v>17895.2</v>
      </c>
      <c r="CN152" s="48">
        <f t="shared" ref="CN152" si="2450">SUM(CO152:CP152)</f>
        <v>0</v>
      </c>
      <c r="CO152" s="48">
        <f t="shared" ref="CO152:CP152" si="2451">SUM(CO153:CO154)</f>
        <v>0</v>
      </c>
      <c r="CP152" s="48">
        <f t="shared" si="2451"/>
        <v>0</v>
      </c>
      <c r="CQ152" s="48">
        <f t="shared" ref="CQ152" si="2452">CR152+CU152</f>
        <v>6959</v>
      </c>
      <c r="CR152" s="48">
        <f t="shared" ref="CR152" si="2453">SUM(CS152:CT152)</f>
        <v>6959</v>
      </c>
      <c r="CS152" s="48">
        <f t="shared" ref="CS152:CT152" si="2454">SUM(CS153:CS154)</f>
        <v>0</v>
      </c>
      <c r="CT152" s="48">
        <f t="shared" si="2454"/>
        <v>6959</v>
      </c>
      <c r="CU152" s="48">
        <f t="shared" ref="CU152" si="2455">SUM(CV152:CW152)</f>
        <v>0</v>
      </c>
      <c r="CV152" s="48">
        <f t="shared" ref="CV152:CW152" si="2456">SUM(CV153:CV154)</f>
        <v>0</v>
      </c>
      <c r="CW152" s="48">
        <f t="shared" si="2456"/>
        <v>0</v>
      </c>
      <c r="CX152" s="48">
        <f t="shared" ref="CX152" si="2457">CY152+DB152</f>
        <v>2439</v>
      </c>
      <c r="CY152" s="48">
        <f t="shared" ref="CY152" si="2458">SUM(CZ152:DA152)</f>
        <v>2439</v>
      </c>
      <c r="CZ152" s="48">
        <f t="shared" ref="CZ152:DA152" si="2459">SUM(CZ153:CZ154)</f>
        <v>0</v>
      </c>
      <c r="DA152" s="48">
        <f t="shared" si="2459"/>
        <v>2439</v>
      </c>
      <c r="DB152" s="48">
        <f t="shared" ref="DB152" si="2460">SUM(DC152:DD152)</f>
        <v>0</v>
      </c>
      <c r="DC152" s="48">
        <f t="shared" ref="DC152:DD152" si="2461">SUM(DC153:DC154)</f>
        <v>0</v>
      </c>
      <c r="DD152" s="48">
        <f t="shared" si="2461"/>
        <v>0</v>
      </c>
      <c r="DE152" s="48">
        <f t="shared" ref="DE152" si="2462">DF152+DI152</f>
        <v>30151.05</v>
      </c>
      <c r="DF152" s="48">
        <f t="shared" ref="DF152" si="2463">SUM(DG152:DH152)</f>
        <v>30151.05</v>
      </c>
      <c r="DG152" s="48">
        <f t="shared" ref="DG152:DH152" si="2464">SUM(DG153:DG154)</f>
        <v>2857.85</v>
      </c>
      <c r="DH152" s="48">
        <f t="shared" si="2464"/>
        <v>27293.200000000001</v>
      </c>
      <c r="DI152" s="48">
        <f t="shared" ref="DI152" si="2465">SUM(DJ152:DK152)</f>
        <v>0</v>
      </c>
      <c r="DJ152" s="48">
        <f t="shared" ref="DJ152:DK152" si="2466">SUM(DJ153:DJ154)</f>
        <v>0</v>
      </c>
      <c r="DK152" s="48">
        <f t="shared" si="2466"/>
        <v>0</v>
      </c>
      <c r="DL152" s="48">
        <f>DM152+DP152</f>
        <v>38388.803999999996</v>
      </c>
      <c r="DM152" s="48">
        <f>SUM(DN152:DO152)</f>
        <v>38388.803999999996</v>
      </c>
      <c r="DN152" s="48">
        <f>SUM(DN153:DN154)</f>
        <v>6561.9160000000002</v>
      </c>
      <c r="DO152" s="48">
        <f>SUM(DO153:DO154)</f>
        <v>31826.887999999999</v>
      </c>
      <c r="DP152" s="48">
        <f>SUM(DQ152:DR152)</f>
        <v>0</v>
      </c>
      <c r="DQ152" s="48">
        <f>SUM(DQ153:DQ154)</f>
        <v>0</v>
      </c>
      <c r="DR152" s="48">
        <f>SUM(DR153:DR154)</f>
        <v>0</v>
      </c>
    </row>
    <row r="153" spans="1:122" s="3" customFormat="1" ht="15" customHeight="1" x14ac:dyDescent="0.25">
      <c r="A153" s="52"/>
      <c r="B153" s="50"/>
      <c r="C153" s="54" t="s">
        <v>133</v>
      </c>
      <c r="D153" s="48">
        <f>+E153+H153</f>
        <v>35.81</v>
      </c>
      <c r="E153" s="48">
        <f>F153+G153</f>
        <v>35.81</v>
      </c>
      <c r="F153" s="93">
        <v>0</v>
      </c>
      <c r="G153" s="93">
        <v>35.81</v>
      </c>
      <c r="H153" s="48">
        <f>I153+J153</f>
        <v>0</v>
      </c>
      <c r="I153" s="93">
        <v>0</v>
      </c>
      <c r="J153" s="93">
        <v>0</v>
      </c>
      <c r="K153" s="48">
        <f>+L153+O153</f>
        <v>27.890000000000004</v>
      </c>
      <c r="L153" s="48">
        <f>M153+N153</f>
        <v>27.890000000000004</v>
      </c>
      <c r="M153" s="93">
        <v>3.6</v>
      </c>
      <c r="N153" s="93">
        <v>24.290000000000003</v>
      </c>
      <c r="O153" s="48">
        <f>P153+Q153</f>
        <v>0</v>
      </c>
      <c r="P153" s="93">
        <v>0</v>
      </c>
      <c r="Q153" s="93">
        <v>0</v>
      </c>
      <c r="R153" s="48">
        <f>+S153+V153</f>
        <v>79</v>
      </c>
      <c r="S153" s="48">
        <f>T153+U153</f>
        <v>79</v>
      </c>
      <c r="T153" s="93">
        <v>0</v>
      </c>
      <c r="U153" s="93">
        <v>79</v>
      </c>
      <c r="V153" s="48">
        <f>W153+X153</f>
        <v>0</v>
      </c>
      <c r="W153" s="93">
        <v>0</v>
      </c>
      <c r="X153" s="93">
        <v>0</v>
      </c>
      <c r="Y153" s="48">
        <f>+Z153+AC153</f>
        <v>142.70000000000002</v>
      </c>
      <c r="Z153" s="48">
        <f>AA153+AB153</f>
        <v>142.70000000000002</v>
      </c>
      <c r="AA153" s="93">
        <f>+F153+M153+T153</f>
        <v>3.6</v>
      </c>
      <c r="AB153" s="93">
        <f>+G153+N153+U153</f>
        <v>139.10000000000002</v>
      </c>
      <c r="AC153" s="48">
        <f>AD153+AE153</f>
        <v>0</v>
      </c>
      <c r="AD153" s="93">
        <f>+I153+P153+W153</f>
        <v>0</v>
      </c>
      <c r="AE153" s="93">
        <f>+J153+Q153+X153</f>
        <v>0</v>
      </c>
      <c r="AF153" s="48">
        <f>+AG153+AJ153</f>
        <v>99.666000000000011</v>
      </c>
      <c r="AG153" s="48">
        <f>AH153+AI153</f>
        <v>99.666000000000011</v>
      </c>
      <c r="AH153" s="93">
        <v>0.55600000000000005</v>
      </c>
      <c r="AI153" s="93">
        <v>99.110000000000014</v>
      </c>
      <c r="AJ153" s="48">
        <f>AK153+AL153</f>
        <v>0</v>
      </c>
      <c r="AK153" s="93">
        <v>0</v>
      </c>
      <c r="AL153" s="93">
        <v>0</v>
      </c>
      <c r="AM153" s="48">
        <f>+AN153+AQ153</f>
        <v>46.033000000000001</v>
      </c>
      <c r="AN153" s="48">
        <f>AO153+AP153</f>
        <v>46.033000000000001</v>
      </c>
      <c r="AO153" s="93">
        <v>0</v>
      </c>
      <c r="AP153" s="93">
        <v>46.033000000000001</v>
      </c>
      <c r="AQ153" s="48">
        <f>AR153+AS153</f>
        <v>0</v>
      </c>
      <c r="AR153" s="93">
        <v>0</v>
      </c>
      <c r="AS153" s="93">
        <v>0</v>
      </c>
      <c r="AT153" s="48">
        <f>+AU153+AX153</f>
        <v>42.841000000000008</v>
      </c>
      <c r="AU153" s="48">
        <f>AV153+AW153</f>
        <v>42.841000000000008</v>
      </c>
      <c r="AV153" s="93">
        <v>0</v>
      </c>
      <c r="AW153" s="93">
        <v>42.841000000000008</v>
      </c>
      <c r="AX153" s="48">
        <f>AY153+AZ153</f>
        <v>0</v>
      </c>
      <c r="AY153" s="93">
        <v>0</v>
      </c>
      <c r="AZ153" s="93">
        <v>0</v>
      </c>
      <c r="BA153" s="48">
        <f>+BB153+BE153</f>
        <v>188.54000000000005</v>
      </c>
      <c r="BB153" s="48">
        <f>BC153+BD153</f>
        <v>188.54000000000005</v>
      </c>
      <c r="BC153" s="93">
        <f>+AH153+AO153+AV153</f>
        <v>0.55600000000000005</v>
      </c>
      <c r="BD153" s="93">
        <f>+AI153+AP153+AW153</f>
        <v>187.98400000000004</v>
      </c>
      <c r="BE153" s="48">
        <f>BF153+BG153</f>
        <v>0</v>
      </c>
      <c r="BF153" s="93">
        <f>+AK153+AR153+AY153</f>
        <v>0</v>
      </c>
      <c r="BG153" s="93">
        <f>+AL153+AS153+AZ153</f>
        <v>0</v>
      </c>
      <c r="BH153" s="48">
        <f>+BI153+BL153</f>
        <v>27.134</v>
      </c>
      <c r="BI153" s="48">
        <f>BJ153+BK153</f>
        <v>27.134</v>
      </c>
      <c r="BJ153" s="93">
        <v>0</v>
      </c>
      <c r="BK153" s="93">
        <v>27.134</v>
      </c>
      <c r="BL153" s="48">
        <f>BM153+BN153</f>
        <v>0</v>
      </c>
      <c r="BM153" s="93">
        <v>0</v>
      </c>
      <c r="BN153" s="93">
        <v>0</v>
      </c>
      <c r="BO153" s="48">
        <f>+BP153+BS153</f>
        <v>47.47</v>
      </c>
      <c r="BP153" s="48">
        <f>BQ153+BR153</f>
        <v>47.47</v>
      </c>
      <c r="BQ153" s="93">
        <v>0</v>
      </c>
      <c r="BR153" s="93">
        <v>47.47</v>
      </c>
      <c r="BS153" s="48">
        <f>BT153+BU153</f>
        <v>0</v>
      </c>
      <c r="BT153" s="93">
        <v>0</v>
      </c>
      <c r="BU153" s="93">
        <v>0</v>
      </c>
      <c r="BV153" s="48">
        <f>+BW153+BZ153</f>
        <v>47</v>
      </c>
      <c r="BW153" s="48">
        <f>BX153+BY153</f>
        <v>47</v>
      </c>
      <c r="BX153" s="93">
        <v>0</v>
      </c>
      <c r="BY153" s="93">
        <v>47</v>
      </c>
      <c r="BZ153" s="48">
        <f>CA153+CB153</f>
        <v>0</v>
      </c>
      <c r="CA153" s="93">
        <v>0</v>
      </c>
      <c r="CB153" s="93">
        <v>0</v>
      </c>
      <c r="CC153" s="48">
        <f>+CD153+CG153</f>
        <v>121.604</v>
      </c>
      <c r="CD153" s="48">
        <f>CE153+CF153</f>
        <v>121.604</v>
      </c>
      <c r="CE153" s="93">
        <f>+BJ153+BQ153+BX153</f>
        <v>0</v>
      </c>
      <c r="CF153" s="93">
        <f>+BK153+BR153+BY153</f>
        <v>121.604</v>
      </c>
      <c r="CG153" s="48">
        <f>CH153+CI153</f>
        <v>0</v>
      </c>
      <c r="CH153" s="93">
        <f>+BM153+BT153+CA153</f>
        <v>0</v>
      </c>
      <c r="CI153" s="93">
        <f>+BN153+BU153+CB153</f>
        <v>0</v>
      </c>
      <c r="CJ153" s="48">
        <f>+CK153+CN153</f>
        <v>43</v>
      </c>
      <c r="CK153" s="48">
        <f>CL153+CM153</f>
        <v>43</v>
      </c>
      <c r="CL153" s="93">
        <v>0</v>
      </c>
      <c r="CM153" s="93">
        <v>43</v>
      </c>
      <c r="CN153" s="48">
        <f>CO153+CP153</f>
        <v>0</v>
      </c>
      <c r="CO153" s="93">
        <v>0</v>
      </c>
      <c r="CP153" s="93">
        <v>0</v>
      </c>
      <c r="CQ153" s="48">
        <f>+CR153+CU153</f>
        <v>39</v>
      </c>
      <c r="CR153" s="48">
        <f>CS153+CT153</f>
        <v>39</v>
      </c>
      <c r="CS153" s="93">
        <v>0</v>
      </c>
      <c r="CT153" s="93">
        <v>39</v>
      </c>
      <c r="CU153" s="48">
        <f>CV153+CW153</f>
        <v>0</v>
      </c>
      <c r="CV153" s="93">
        <v>0</v>
      </c>
      <c r="CW153" s="93">
        <v>0</v>
      </c>
      <c r="CX153" s="48">
        <f>+CY153+DB153</f>
        <v>39</v>
      </c>
      <c r="CY153" s="48">
        <f>CZ153+DA153</f>
        <v>39</v>
      </c>
      <c r="CZ153" s="93">
        <v>0</v>
      </c>
      <c r="DA153" s="93">
        <v>39</v>
      </c>
      <c r="DB153" s="48">
        <f>DC153+DD153</f>
        <v>0</v>
      </c>
      <c r="DC153" s="93">
        <v>0</v>
      </c>
      <c r="DD153" s="93">
        <v>0</v>
      </c>
      <c r="DE153" s="48">
        <f>+DF153+DI153</f>
        <v>121</v>
      </c>
      <c r="DF153" s="48">
        <f>DG153+DH153</f>
        <v>121</v>
      </c>
      <c r="DG153" s="93">
        <f>+CL153+CS153+CZ153</f>
        <v>0</v>
      </c>
      <c r="DH153" s="93">
        <f>+CM153+CT153+DA153</f>
        <v>121</v>
      </c>
      <c r="DI153" s="48">
        <f>DJ153+DK153</f>
        <v>0</v>
      </c>
      <c r="DJ153" s="93">
        <f>+CO153+CV153+DC153</f>
        <v>0</v>
      </c>
      <c r="DK153" s="93">
        <f>+CP153+CW153+DD153</f>
        <v>0</v>
      </c>
      <c r="DL153" s="48">
        <f>+DM153+DP153</f>
        <v>573.84400000000005</v>
      </c>
      <c r="DM153" s="48">
        <f>DN153+DO153</f>
        <v>573.84400000000005</v>
      </c>
      <c r="DN153" s="93">
        <f>AA153+BC153+CE153+DG153</f>
        <v>4.1560000000000006</v>
      </c>
      <c r="DO153" s="93">
        <f>AB153+BD153+CF153+DH153</f>
        <v>569.6880000000001</v>
      </c>
      <c r="DP153" s="48">
        <f>DQ153+DR153</f>
        <v>0</v>
      </c>
      <c r="DQ153" s="93">
        <f>AD153+BF153+CH153+DJ153</f>
        <v>0</v>
      </c>
      <c r="DR153" s="93">
        <f>AE153+BG153+CI153+DK153</f>
        <v>0</v>
      </c>
    </row>
    <row r="154" spans="1:122" s="3" customFormat="1" ht="13.5" customHeight="1" x14ac:dyDescent="0.25">
      <c r="A154" s="52"/>
      <c r="B154" s="50"/>
      <c r="C154" s="54" t="s">
        <v>134</v>
      </c>
      <c r="D154" s="48">
        <f>+E154+H154</f>
        <v>248</v>
      </c>
      <c r="E154" s="48">
        <f>F154+G154</f>
        <v>248</v>
      </c>
      <c r="F154" s="93">
        <v>248</v>
      </c>
      <c r="G154" s="93">
        <v>0</v>
      </c>
      <c r="H154" s="48">
        <f>I154+J154</f>
        <v>0</v>
      </c>
      <c r="I154" s="93">
        <v>0</v>
      </c>
      <c r="J154" s="93">
        <v>0</v>
      </c>
      <c r="K154" s="48">
        <f>+L154+O154</f>
        <v>0</v>
      </c>
      <c r="L154" s="48">
        <f>M154+N154</f>
        <v>0</v>
      </c>
      <c r="M154" s="93">
        <v>0</v>
      </c>
      <c r="N154" s="93">
        <v>0</v>
      </c>
      <c r="O154" s="48">
        <f>P154+Q154</f>
        <v>0</v>
      </c>
      <c r="P154" s="93">
        <v>0</v>
      </c>
      <c r="Q154" s="93">
        <v>0</v>
      </c>
      <c r="R154" s="48">
        <f>+S154+V154</f>
        <v>140</v>
      </c>
      <c r="S154" s="48">
        <f>T154+U154</f>
        <v>140</v>
      </c>
      <c r="T154" s="93">
        <v>140</v>
      </c>
      <c r="U154" s="93">
        <v>0</v>
      </c>
      <c r="V154" s="48">
        <f>W154+X154</f>
        <v>0</v>
      </c>
      <c r="W154" s="93">
        <v>0</v>
      </c>
      <c r="X154" s="93">
        <v>0</v>
      </c>
      <c r="Y154" s="48">
        <f>+Z154+AC154</f>
        <v>388</v>
      </c>
      <c r="Z154" s="48">
        <f>AA154+AB154</f>
        <v>388</v>
      </c>
      <c r="AA154" s="93">
        <f>+F154+M154+T154</f>
        <v>388</v>
      </c>
      <c r="AB154" s="93">
        <f>+G154+N154+U154</f>
        <v>0</v>
      </c>
      <c r="AC154" s="48">
        <f>AD154+AE154</f>
        <v>0</v>
      </c>
      <c r="AD154" s="93">
        <f>+I154+P154+W154</f>
        <v>0</v>
      </c>
      <c r="AE154" s="93">
        <f>+J154+Q154+X154</f>
        <v>0</v>
      </c>
      <c r="AF154" s="48">
        <f>+AG154+AJ154</f>
        <v>1140.03</v>
      </c>
      <c r="AG154" s="48">
        <f>AH154+AI154</f>
        <v>1140.03</v>
      </c>
      <c r="AH154" s="93">
        <v>1140.03</v>
      </c>
      <c r="AI154" s="93">
        <v>0</v>
      </c>
      <c r="AJ154" s="48">
        <f>AK154+AL154</f>
        <v>0</v>
      </c>
      <c r="AK154" s="93">
        <v>0</v>
      </c>
      <c r="AL154" s="93">
        <v>0</v>
      </c>
      <c r="AM154" s="48">
        <f>+AN154+AQ154</f>
        <v>0</v>
      </c>
      <c r="AN154" s="48">
        <f>AO154+AP154</f>
        <v>0</v>
      </c>
      <c r="AO154" s="93">
        <v>0</v>
      </c>
      <c r="AP154" s="93">
        <v>0</v>
      </c>
      <c r="AQ154" s="48">
        <f>AR154+AS154</f>
        <v>0</v>
      </c>
      <c r="AR154" s="93">
        <v>0</v>
      </c>
      <c r="AS154" s="93">
        <v>0</v>
      </c>
      <c r="AT154" s="48">
        <f>+AU154+AX154</f>
        <v>2171.88</v>
      </c>
      <c r="AU154" s="48">
        <f>AV154+AW154</f>
        <v>2171.88</v>
      </c>
      <c r="AV154" s="93">
        <v>2171.88</v>
      </c>
      <c r="AW154" s="93">
        <v>0</v>
      </c>
      <c r="AX154" s="48">
        <f>AY154+AZ154</f>
        <v>0</v>
      </c>
      <c r="AY154" s="93">
        <v>0</v>
      </c>
      <c r="AZ154" s="93">
        <v>0</v>
      </c>
      <c r="BA154" s="48">
        <f>+BB154+BE154</f>
        <v>3311.91</v>
      </c>
      <c r="BB154" s="48">
        <f>BC154+BD154</f>
        <v>3311.91</v>
      </c>
      <c r="BC154" s="93">
        <f>+AH154+AO154+AV154</f>
        <v>3311.91</v>
      </c>
      <c r="BD154" s="93">
        <f>+AI154+AP154+AW154</f>
        <v>0</v>
      </c>
      <c r="BE154" s="48">
        <f>BF154+BG154</f>
        <v>0</v>
      </c>
      <c r="BF154" s="93">
        <f>+AK154+AR154+AY154</f>
        <v>0</v>
      </c>
      <c r="BG154" s="93">
        <f>+AL154+AS154+AZ154</f>
        <v>0</v>
      </c>
      <c r="BH154" s="48">
        <f>+BI154+BL154</f>
        <v>0</v>
      </c>
      <c r="BI154" s="48">
        <f>BJ154+BK154</f>
        <v>0</v>
      </c>
      <c r="BJ154" s="93">
        <v>0</v>
      </c>
      <c r="BK154" s="93">
        <v>0</v>
      </c>
      <c r="BL154" s="48">
        <f>BM154+BN154</f>
        <v>0</v>
      </c>
      <c r="BM154" s="93">
        <v>0</v>
      </c>
      <c r="BN154" s="93">
        <v>0</v>
      </c>
      <c r="BO154" s="48">
        <f>+BP154+BS154</f>
        <v>0</v>
      </c>
      <c r="BP154" s="48">
        <f>BQ154+BR154</f>
        <v>0</v>
      </c>
      <c r="BQ154" s="93">
        <v>0</v>
      </c>
      <c r="BR154" s="93">
        <v>0</v>
      </c>
      <c r="BS154" s="48">
        <f>BT154+BU154</f>
        <v>0</v>
      </c>
      <c r="BT154" s="93">
        <v>0</v>
      </c>
      <c r="BU154" s="93">
        <v>0</v>
      </c>
      <c r="BV154" s="48">
        <f>+BW154+BZ154</f>
        <v>4085</v>
      </c>
      <c r="BW154" s="48">
        <f>BX154+BY154</f>
        <v>4085</v>
      </c>
      <c r="BX154" s="93">
        <v>0</v>
      </c>
      <c r="BY154" s="93">
        <v>4085</v>
      </c>
      <c r="BZ154" s="48">
        <f>CA154+CB154</f>
        <v>0</v>
      </c>
      <c r="CA154" s="93">
        <v>0</v>
      </c>
      <c r="CB154" s="93">
        <v>0</v>
      </c>
      <c r="CC154" s="48">
        <f>+CD154+CG154</f>
        <v>4085</v>
      </c>
      <c r="CD154" s="48">
        <f>CE154+CF154</f>
        <v>4085</v>
      </c>
      <c r="CE154" s="93">
        <f>+BJ154+BQ154+BX154</f>
        <v>0</v>
      </c>
      <c r="CF154" s="93">
        <f>+BK154+BR154+BY154</f>
        <v>4085</v>
      </c>
      <c r="CG154" s="48">
        <f>CH154+CI154</f>
        <v>0</v>
      </c>
      <c r="CH154" s="93">
        <f>+BM154+BT154+CA154</f>
        <v>0</v>
      </c>
      <c r="CI154" s="93">
        <f>+BN154+BU154+CB154</f>
        <v>0</v>
      </c>
      <c r="CJ154" s="48">
        <f>+CK154+CN154</f>
        <v>20710.05</v>
      </c>
      <c r="CK154" s="48">
        <f>CL154+CM154</f>
        <v>20710.05</v>
      </c>
      <c r="CL154" s="93">
        <v>2857.85</v>
      </c>
      <c r="CM154" s="93">
        <v>17852.2</v>
      </c>
      <c r="CN154" s="48">
        <f>CO154+CP154</f>
        <v>0</v>
      </c>
      <c r="CO154" s="93">
        <v>0</v>
      </c>
      <c r="CP154" s="93">
        <v>0</v>
      </c>
      <c r="CQ154" s="48">
        <f>+CR154+CU154</f>
        <v>6920</v>
      </c>
      <c r="CR154" s="48">
        <f>CS154+CT154</f>
        <v>6920</v>
      </c>
      <c r="CS154" s="93">
        <v>0</v>
      </c>
      <c r="CT154" s="93">
        <v>6920</v>
      </c>
      <c r="CU154" s="48">
        <f>CV154+CW154</f>
        <v>0</v>
      </c>
      <c r="CV154" s="93">
        <v>0</v>
      </c>
      <c r="CW154" s="93">
        <v>0</v>
      </c>
      <c r="CX154" s="48">
        <f>+CY154+DB154</f>
        <v>2400</v>
      </c>
      <c r="CY154" s="48">
        <f>CZ154+DA154</f>
        <v>2400</v>
      </c>
      <c r="CZ154" s="93">
        <v>0</v>
      </c>
      <c r="DA154" s="93">
        <v>2400</v>
      </c>
      <c r="DB154" s="48">
        <f>DC154+DD154</f>
        <v>0</v>
      </c>
      <c r="DC154" s="93">
        <v>0</v>
      </c>
      <c r="DD154" s="93">
        <v>0</v>
      </c>
      <c r="DE154" s="48">
        <f>+DF154+DI154</f>
        <v>30030.05</v>
      </c>
      <c r="DF154" s="48">
        <f>DG154+DH154</f>
        <v>30030.05</v>
      </c>
      <c r="DG154" s="93">
        <f>+CL154+CS154+CZ154</f>
        <v>2857.85</v>
      </c>
      <c r="DH154" s="93">
        <f>+CM154+CT154+DA154</f>
        <v>27172.2</v>
      </c>
      <c r="DI154" s="48">
        <f>DJ154+DK154</f>
        <v>0</v>
      </c>
      <c r="DJ154" s="93">
        <f>+CO154+CV154+DC154</f>
        <v>0</v>
      </c>
      <c r="DK154" s="93">
        <f>+CP154+CW154+DD154</f>
        <v>0</v>
      </c>
      <c r="DL154" s="48">
        <f>+DM154+DP154</f>
        <v>37814.959999999999</v>
      </c>
      <c r="DM154" s="48">
        <f>DN154+DO154</f>
        <v>37814.959999999999</v>
      </c>
      <c r="DN154" s="93">
        <f>AA154+BC154+CE154+DG154</f>
        <v>6557.76</v>
      </c>
      <c r="DO154" s="93">
        <f>AB154+BD154+CF154+DH154</f>
        <v>31257.200000000001</v>
      </c>
      <c r="DP154" s="48">
        <f>DQ154+DR154</f>
        <v>0</v>
      </c>
      <c r="DQ154" s="93">
        <f>AD154+BF154+CH154+DJ154</f>
        <v>0</v>
      </c>
      <c r="DR154" s="93">
        <f>AE154+BG154+CI154+DK154</f>
        <v>0</v>
      </c>
    </row>
    <row r="155" spans="1:122" s="3" customFormat="1" ht="15" customHeight="1" x14ac:dyDescent="0.25">
      <c r="A155" s="52"/>
      <c r="B155" s="50"/>
      <c r="C155" s="51" t="s">
        <v>135</v>
      </c>
      <c r="D155" s="48">
        <f>E155+H155</f>
        <v>12527.62</v>
      </c>
      <c r="E155" s="48">
        <f>SUM(F155:G155)</f>
        <v>12527.62</v>
      </c>
      <c r="F155" s="48">
        <f>SUM(F156:F160)</f>
        <v>7673.8700000000008</v>
      </c>
      <c r="G155" s="48">
        <f>SUM(G156:G160)</f>
        <v>4853.75</v>
      </c>
      <c r="H155" s="48">
        <f>SUM(I155:J155)</f>
        <v>0</v>
      </c>
      <c r="I155" s="48">
        <f>SUM(I156:I160)</f>
        <v>0</v>
      </c>
      <c r="J155" s="48">
        <f>SUM(J156:J160)</f>
        <v>0</v>
      </c>
      <c r="K155" s="48">
        <f t="shared" ref="K155" si="2467">L155+O155</f>
        <v>10234.629999999999</v>
      </c>
      <c r="L155" s="48">
        <f t="shared" ref="L155" si="2468">SUM(M155:N155)</f>
        <v>10234.629999999999</v>
      </c>
      <c r="M155" s="48">
        <f t="shared" ref="M155:N155" si="2469">SUM(M156:M160)</f>
        <v>6856.619999999999</v>
      </c>
      <c r="N155" s="48">
        <f t="shared" si="2469"/>
        <v>3378.0099999999998</v>
      </c>
      <c r="O155" s="48">
        <f t="shared" ref="O155" si="2470">SUM(P155:Q155)</f>
        <v>0</v>
      </c>
      <c r="P155" s="48">
        <f t="shared" ref="P155:Q155" si="2471">SUM(P156:P160)</f>
        <v>0</v>
      </c>
      <c r="Q155" s="48">
        <f t="shared" si="2471"/>
        <v>0</v>
      </c>
      <c r="R155" s="48">
        <f t="shared" ref="R155" si="2472">S155+V155</f>
        <v>21495.680000000004</v>
      </c>
      <c r="S155" s="48">
        <f t="shared" ref="S155" si="2473">SUM(T155:U155)</f>
        <v>21495.680000000004</v>
      </c>
      <c r="T155" s="48">
        <f t="shared" ref="T155:U155" si="2474">SUM(T156:T160)</f>
        <v>5809.2900000000027</v>
      </c>
      <c r="U155" s="48">
        <f t="shared" si="2474"/>
        <v>15686.390000000001</v>
      </c>
      <c r="V155" s="48">
        <f t="shared" ref="V155" si="2475">SUM(W155:X155)</f>
        <v>0</v>
      </c>
      <c r="W155" s="48">
        <f t="shared" ref="W155:X155" si="2476">SUM(W156:W160)</f>
        <v>0</v>
      </c>
      <c r="X155" s="48">
        <f t="shared" si="2476"/>
        <v>0</v>
      </c>
      <c r="Y155" s="48">
        <f>Z155+AC155</f>
        <v>44257.930000000008</v>
      </c>
      <c r="Z155" s="48">
        <f>SUM(AA155:AB155)</f>
        <v>44257.930000000008</v>
      </c>
      <c r="AA155" s="48">
        <f>SUM(AA156:AA160)</f>
        <v>20339.780000000002</v>
      </c>
      <c r="AB155" s="48">
        <f>SUM(AB156:AB160)</f>
        <v>23918.15</v>
      </c>
      <c r="AC155" s="48">
        <f>SUM(AD155:AE155)</f>
        <v>0</v>
      </c>
      <c r="AD155" s="48">
        <f>SUM(AD156:AD160)</f>
        <v>0</v>
      </c>
      <c r="AE155" s="48">
        <f>SUM(AE156:AE160)</f>
        <v>0</v>
      </c>
      <c r="AF155" s="48">
        <f t="shared" ref="AF155" si="2477">AG155+AJ155</f>
        <v>24696.569999999996</v>
      </c>
      <c r="AG155" s="48">
        <f t="shared" ref="AG155" si="2478">SUM(AH155:AI155)</f>
        <v>24696.569999999996</v>
      </c>
      <c r="AH155" s="48">
        <f t="shared" ref="AH155:AI155" si="2479">SUM(AH156:AH160)</f>
        <v>9327.81</v>
      </c>
      <c r="AI155" s="48">
        <f t="shared" si="2479"/>
        <v>15368.759999999997</v>
      </c>
      <c r="AJ155" s="48">
        <f t="shared" ref="AJ155" si="2480">SUM(AK155:AL155)</f>
        <v>0</v>
      </c>
      <c r="AK155" s="48">
        <f t="shared" ref="AK155:AL155" si="2481">SUM(AK156:AK160)</f>
        <v>0</v>
      </c>
      <c r="AL155" s="48">
        <f t="shared" si="2481"/>
        <v>0</v>
      </c>
      <c r="AM155" s="48">
        <f t="shared" ref="AM155" si="2482">AN155+AQ155</f>
        <v>21747.090000000004</v>
      </c>
      <c r="AN155" s="48">
        <f t="shared" ref="AN155" si="2483">SUM(AO155:AP155)</f>
        <v>21747.090000000004</v>
      </c>
      <c r="AO155" s="48">
        <f t="shared" ref="AO155:AP155" si="2484">SUM(AO156:AO160)</f>
        <v>7537.1100000000024</v>
      </c>
      <c r="AP155" s="48">
        <f t="shared" si="2484"/>
        <v>14209.980000000003</v>
      </c>
      <c r="AQ155" s="48">
        <f t="shared" ref="AQ155" si="2485">SUM(AR155:AS155)</f>
        <v>0</v>
      </c>
      <c r="AR155" s="48">
        <f t="shared" ref="AR155:AS155" si="2486">SUM(AR156:AR160)</f>
        <v>0</v>
      </c>
      <c r="AS155" s="48">
        <f t="shared" si="2486"/>
        <v>0</v>
      </c>
      <c r="AT155" s="48">
        <f t="shared" ref="AT155" si="2487">AU155+AX155</f>
        <v>22956.811000000002</v>
      </c>
      <c r="AU155" s="48">
        <f t="shared" ref="AU155" si="2488">SUM(AV155:AW155)</f>
        <v>22956.811000000002</v>
      </c>
      <c r="AV155" s="48">
        <f t="shared" ref="AV155:AW155" si="2489">SUM(AV156:AV160)</f>
        <v>8733.8920000000016</v>
      </c>
      <c r="AW155" s="48">
        <f t="shared" si="2489"/>
        <v>14222.918999999998</v>
      </c>
      <c r="AX155" s="48">
        <f>SUM(AY155:AZ155)</f>
        <v>0</v>
      </c>
      <c r="AY155" s="48">
        <f t="shared" ref="AY155:AZ155" si="2490">SUM(AY156:AY160)</f>
        <v>0</v>
      </c>
      <c r="AZ155" s="48">
        <f t="shared" si="2490"/>
        <v>0</v>
      </c>
      <c r="BA155" s="48">
        <f t="shared" ref="BA155" si="2491">BB155+BE155</f>
        <v>69400.471000000005</v>
      </c>
      <c r="BB155" s="48">
        <f t="shared" ref="BB155" si="2492">SUM(BC155:BD155)</f>
        <v>69400.471000000005</v>
      </c>
      <c r="BC155" s="48">
        <f t="shared" ref="BC155:BD155" si="2493">SUM(BC156:BC160)</f>
        <v>25598.812000000009</v>
      </c>
      <c r="BD155" s="48">
        <f t="shared" si="2493"/>
        <v>43801.659</v>
      </c>
      <c r="BE155" s="48">
        <f t="shared" ref="BE155" si="2494">SUM(BF155:BG155)</f>
        <v>0</v>
      </c>
      <c r="BF155" s="48">
        <f t="shared" ref="BF155:BG155" si="2495">SUM(BF156:BF160)</f>
        <v>0</v>
      </c>
      <c r="BG155" s="48">
        <f t="shared" si="2495"/>
        <v>0</v>
      </c>
      <c r="BH155" s="48">
        <f t="shared" ref="BH155" si="2496">BI155+BL155</f>
        <v>13257.98</v>
      </c>
      <c r="BI155" s="48">
        <f t="shared" ref="BI155" si="2497">SUM(BJ155:BK155)</f>
        <v>13257.98</v>
      </c>
      <c r="BJ155" s="48">
        <f t="shared" ref="BJ155:BK155" si="2498">SUM(BJ156:BJ160)</f>
        <v>5073.6400000000003</v>
      </c>
      <c r="BK155" s="48">
        <f t="shared" si="2498"/>
        <v>8184.3399999999992</v>
      </c>
      <c r="BL155" s="48">
        <f t="shared" ref="BL155" si="2499">SUM(BM155:BN155)</f>
        <v>0</v>
      </c>
      <c r="BM155" s="48">
        <f t="shared" ref="BM155:BN155" si="2500">SUM(BM156:BM160)</f>
        <v>0</v>
      </c>
      <c r="BN155" s="48">
        <f t="shared" si="2500"/>
        <v>0</v>
      </c>
      <c r="BO155" s="48">
        <f t="shared" ref="BO155" si="2501">BP155+BS155</f>
        <v>9515.369999999999</v>
      </c>
      <c r="BP155" s="48">
        <f t="shared" ref="BP155" si="2502">SUM(BQ155:BR155)</f>
        <v>9515.369999999999</v>
      </c>
      <c r="BQ155" s="48">
        <f t="shared" ref="BQ155:BR155" si="2503">SUM(BQ156:BQ160)</f>
        <v>1652.6499999999994</v>
      </c>
      <c r="BR155" s="48">
        <f t="shared" si="2503"/>
        <v>7862.72</v>
      </c>
      <c r="BS155" s="48">
        <f t="shared" ref="BS155" si="2504">SUM(BT155:BU155)</f>
        <v>0</v>
      </c>
      <c r="BT155" s="48">
        <f t="shared" ref="BT155:BU155" si="2505">SUM(BT156:BT160)</f>
        <v>0</v>
      </c>
      <c r="BU155" s="48">
        <f t="shared" si="2505"/>
        <v>0</v>
      </c>
      <c r="BV155" s="48">
        <f t="shared" ref="BV155" si="2506">BW155+BZ155</f>
        <v>19462.73</v>
      </c>
      <c r="BW155" s="48">
        <f t="shared" ref="BW155" si="2507">SUM(BX155:BY155)</f>
        <v>19462.73</v>
      </c>
      <c r="BX155" s="48">
        <f t="shared" ref="BX155:BY155" si="2508">SUM(BX156:BX160)</f>
        <v>12899.320000000002</v>
      </c>
      <c r="BY155" s="48">
        <f t="shared" si="2508"/>
        <v>6563.4099999999989</v>
      </c>
      <c r="BZ155" s="48">
        <f t="shared" ref="BZ155" si="2509">SUM(CA155:CB155)</f>
        <v>0</v>
      </c>
      <c r="CA155" s="48">
        <f t="shared" ref="CA155:CB155" si="2510">SUM(CA156:CA160)</f>
        <v>0</v>
      </c>
      <c r="CB155" s="48">
        <f t="shared" si="2510"/>
        <v>0</v>
      </c>
      <c r="CC155" s="48">
        <f t="shared" ref="CC155" si="2511">CD155+CG155</f>
        <v>42236.08</v>
      </c>
      <c r="CD155" s="48">
        <f t="shared" ref="CD155" si="2512">SUM(CE155:CF155)</f>
        <v>42236.08</v>
      </c>
      <c r="CE155" s="48">
        <f t="shared" ref="CE155:CF155" si="2513">SUM(CE156:CE160)</f>
        <v>19625.61</v>
      </c>
      <c r="CF155" s="48">
        <f t="shared" si="2513"/>
        <v>22610.47</v>
      </c>
      <c r="CG155" s="48">
        <f t="shared" ref="CG155" si="2514">SUM(CH155:CI155)</f>
        <v>0</v>
      </c>
      <c r="CH155" s="48">
        <f t="shared" ref="CH155:CI155" si="2515">SUM(CH156:CH160)</f>
        <v>0</v>
      </c>
      <c r="CI155" s="48">
        <f t="shared" si="2515"/>
        <v>0</v>
      </c>
      <c r="CJ155" s="48">
        <f t="shared" ref="CJ155" si="2516">CK155+CN155</f>
        <v>11080.369999999995</v>
      </c>
      <c r="CK155" s="48">
        <f t="shared" ref="CK155" si="2517">SUM(CL155:CM155)</f>
        <v>11080.369999999995</v>
      </c>
      <c r="CL155" s="48">
        <f t="shared" ref="CL155:CM155" si="2518">SUM(CL156:CL160)</f>
        <v>3074.7799999999997</v>
      </c>
      <c r="CM155" s="48">
        <f t="shared" si="2518"/>
        <v>8005.5899999999965</v>
      </c>
      <c r="CN155" s="48">
        <f t="shared" ref="CN155" si="2519">SUM(CO155:CP155)</f>
        <v>0</v>
      </c>
      <c r="CO155" s="48">
        <f t="shared" ref="CO155:CP155" si="2520">SUM(CO156:CO160)</f>
        <v>0</v>
      </c>
      <c r="CP155" s="48">
        <f t="shared" si="2520"/>
        <v>0</v>
      </c>
      <c r="CQ155" s="48">
        <f t="shared" ref="CQ155" si="2521">CR155+CU155</f>
        <v>13350.53</v>
      </c>
      <c r="CR155" s="48">
        <f t="shared" ref="CR155" si="2522">SUM(CS155:CT155)</f>
        <v>13350.53</v>
      </c>
      <c r="CS155" s="48">
        <f t="shared" ref="CS155:CT155" si="2523">SUM(CS156:CS160)</f>
        <v>5796.6800000000012</v>
      </c>
      <c r="CT155" s="48">
        <f t="shared" si="2523"/>
        <v>7553.8499999999995</v>
      </c>
      <c r="CU155" s="48">
        <f t="shared" ref="CU155" si="2524">SUM(CV155:CW155)</f>
        <v>0</v>
      </c>
      <c r="CV155" s="48">
        <f t="shared" ref="CV155:CW155" si="2525">SUM(CV156:CV160)</f>
        <v>0</v>
      </c>
      <c r="CW155" s="48">
        <f t="shared" si="2525"/>
        <v>0</v>
      </c>
      <c r="CX155" s="48">
        <f t="shared" ref="CX155" si="2526">CY155+DB155</f>
        <v>9566.2199999999993</v>
      </c>
      <c r="CY155" s="48">
        <f t="shared" ref="CY155" si="2527">SUM(CZ155:DA155)</f>
        <v>9566.2199999999993</v>
      </c>
      <c r="CZ155" s="48">
        <f t="shared" ref="CZ155:DA155" si="2528">SUM(CZ156:CZ160)</f>
        <v>5734.38</v>
      </c>
      <c r="DA155" s="48">
        <f t="shared" si="2528"/>
        <v>3831.8399999999997</v>
      </c>
      <c r="DB155" s="48">
        <f t="shared" ref="DB155" si="2529">SUM(DC155:DD155)</f>
        <v>0</v>
      </c>
      <c r="DC155" s="48">
        <f t="shared" ref="DC155:DD155" si="2530">SUM(DC156:DC160)</f>
        <v>0</v>
      </c>
      <c r="DD155" s="48">
        <f t="shared" si="2530"/>
        <v>0</v>
      </c>
      <c r="DE155" s="48">
        <f t="shared" ref="DE155" si="2531">DF155+DI155</f>
        <v>33997.119999999995</v>
      </c>
      <c r="DF155" s="48">
        <f t="shared" ref="DF155" si="2532">SUM(DG155:DH155)</f>
        <v>33997.119999999995</v>
      </c>
      <c r="DG155" s="48">
        <f t="shared" ref="DG155:DH155" si="2533">SUM(DG156:DG160)</f>
        <v>14605.84</v>
      </c>
      <c r="DH155" s="48">
        <f t="shared" si="2533"/>
        <v>19391.279999999995</v>
      </c>
      <c r="DI155" s="48">
        <f t="shared" ref="DI155" si="2534">SUM(DJ155:DK155)</f>
        <v>0</v>
      </c>
      <c r="DJ155" s="48">
        <f t="shared" ref="DJ155:DK155" si="2535">SUM(DJ156:DJ160)</f>
        <v>0</v>
      </c>
      <c r="DK155" s="48">
        <f t="shared" si="2535"/>
        <v>0</v>
      </c>
      <c r="DL155" s="48">
        <f>DM155+DP155</f>
        <v>189891.60100000002</v>
      </c>
      <c r="DM155" s="48">
        <f>SUM(DN155:DO155)</f>
        <v>189891.60100000002</v>
      </c>
      <c r="DN155" s="48">
        <f>SUM(DN156:DN160)</f>
        <v>80170.042000000016</v>
      </c>
      <c r="DO155" s="48">
        <f>SUM(DO156:DO160)</f>
        <v>109721.55899999999</v>
      </c>
      <c r="DP155" s="48">
        <f>SUM(DQ155:DR155)</f>
        <v>0</v>
      </c>
      <c r="DQ155" s="48">
        <f>SUM(DQ156:DQ160)</f>
        <v>0</v>
      </c>
      <c r="DR155" s="48">
        <f>SUM(DR156:DR160)</f>
        <v>0</v>
      </c>
    </row>
    <row r="156" spans="1:122" s="3" customFormat="1" ht="15" customHeight="1" x14ac:dyDescent="0.25">
      <c r="A156" s="52"/>
      <c r="B156" s="50"/>
      <c r="C156" s="54" t="s">
        <v>136</v>
      </c>
      <c r="D156" s="48">
        <f t="shared" ref="D156:D162" si="2536">+E156+H156</f>
        <v>0</v>
      </c>
      <c r="E156" s="48">
        <f t="shared" ref="E156:E162" si="2537">F156+G156</f>
        <v>0</v>
      </c>
      <c r="F156" s="93">
        <v>0</v>
      </c>
      <c r="G156" s="93">
        <v>0</v>
      </c>
      <c r="H156" s="48">
        <f t="shared" ref="H156:H162" si="2538">I156+J156</f>
        <v>0</v>
      </c>
      <c r="I156" s="93">
        <v>0</v>
      </c>
      <c r="J156" s="93">
        <v>0</v>
      </c>
      <c r="K156" s="48">
        <f t="shared" ref="K156:K162" si="2539">+L156+O156</f>
        <v>0</v>
      </c>
      <c r="L156" s="48">
        <f t="shared" ref="L156:L162" si="2540">M156+N156</f>
        <v>0</v>
      </c>
      <c r="M156" s="93">
        <v>0</v>
      </c>
      <c r="N156" s="93">
        <v>0</v>
      </c>
      <c r="O156" s="48">
        <f t="shared" ref="O156:O162" si="2541">P156+Q156</f>
        <v>0</v>
      </c>
      <c r="P156" s="93">
        <v>0</v>
      </c>
      <c r="Q156" s="93">
        <v>0</v>
      </c>
      <c r="R156" s="48">
        <f t="shared" ref="R156:R162" si="2542">+S156+V156</f>
        <v>0</v>
      </c>
      <c r="S156" s="48">
        <f t="shared" ref="S156:S162" si="2543">T156+U156</f>
        <v>0</v>
      </c>
      <c r="T156" s="93">
        <v>0</v>
      </c>
      <c r="U156" s="93">
        <v>0</v>
      </c>
      <c r="V156" s="48">
        <f t="shared" ref="V156:V162" si="2544">W156+X156</f>
        <v>0</v>
      </c>
      <c r="W156" s="93">
        <v>0</v>
      </c>
      <c r="X156" s="93">
        <v>0</v>
      </c>
      <c r="Y156" s="48">
        <f t="shared" ref="Y156:Y162" si="2545">+Z156+AC156</f>
        <v>0</v>
      </c>
      <c r="Z156" s="48">
        <f t="shared" ref="Z156:Z162" si="2546">AA156+AB156</f>
        <v>0</v>
      </c>
      <c r="AA156" s="93">
        <f t="shared" ref="AA156:AB162" si="2547">+F156+M156+T156</f>
        <v>0</v>
      </c>
      <c r="AB156" s="93">
        <f t="shared" si="2547"/>
        <v>0</v>
      </c>
      <c r="AC156" s="48">
        <f t="shared" ref="AC156:AC162" si="2548">AD156+AE156</f>
        <v>0</v>
      </c>
      <c r="AD156" s="93">
        <f t="shared" ref="AD156:AE162" si="2549">+I156+P156+W156</f>
        <v>0</v>
      </c>
      <c r="AE156" s="93">
        <f t="shared" si="2549"/>
        <v>0</v>
      </c>
      <c r="AF156" s="48">
        <f t="shared" ref="AF156:AF162" si="2550">+AG156+AJ156</f>
        <v>0</v>
      </c>
      <c r="AG156" s="48">
        <f t="shared" ref="AG156:AG162" si="2551">AH156+AI156</f>
        <v>0</v>
      </c>
      <c r="AH156" s="93">
        <v>0</v>
      </c>
      <c r="AI156" s="93">
        <v>0</v>
      </c>
      <c r="AJ156" s="48">
        <f t="shared" ref="AJ156:AJ162" si="2552">AK156+AL156</f>
        <v>0</v>
      </c>
      <c r="AK156" s="93">
        <v>0</v>
      </c>
      <c r="AL156" s="93">
        <v>0</v>
      </c>
      <c r="AM156" s="48">
        <f t="shared" ref="AM156:AM162" si="2553">+AN156+AQ156</f>
        <v>0</v>
      </c>
      <c r="AN156" s="48">
        <f t="shared" ref="AN156:AN162" si="2554">AO156+AP156</f>
        <v>0</v>
      </c>
      <c r="AO156" s="93">
        <v>0</v>
      </c>
      <c r="AP156" s="93">
        <v>0</v>
      </c>
      <c r="AQ156" s="48">
        <f t="shared" ref="AQ156:AQ162" si="2555">AR156+AS156</f>
        <v>0</v>
      </c>
      <c r="AR156" s="93">
        <v>0</v>
      </c>
      <c r="AS156" s="93">
        <v>0</v>
      </c>
      <c r="AT156" s="48">
        <f t="shared" ref="AT156:AT162" si="2556">+AU156+AX156</f>
        <v>0</v>
      </c>
      <c r="AU156" s="48">
        <f t="shared" ref="AU156:AU162" si="2557">AV156+AW156</f>
        <v>0</v>
      </c>
      <c r="AV156" s="93">
        <v>0</v>
      </c>
      <c r="AW156" s="93">
        <v>0</v>
      </c>
      <c r="AX156" s="48">
        <f t="shared" ref="AX156:AX162" si="2558">AY156+AZ156</f>
        <v>0</v>
      </c>
      <c r="AY156" s="93">
        <v>0</v>
      </c>
      <c r="AZ156" s="93">
        <v>0</v>
      </c>
      <c r="BA156" s="48">
        <f t="shared" ref="BA156:BA162" si="2559">+BB156+BE156</f>
        <v>0</v>
      </c>
      <c r="BB156" s="48">
        <f t="shared" ref="BB156:BB162" si="2560">BC156+BD156</f>
        <v>0</v>
      </c>
      <c r="BC156" s="93">
        <f t="shared" ref="BC156:BD162" si="2561">+AH156+AO156+AV156</f>
        <v>0</v>
      </c>
      <c r="BD156" s="93">
        <f t="shared" si="2561"/>
        <v>0</v>
      </c>
      <c r="BE156" s="48">
        <f t="shared" ref="BE156:BE162" si="2562">BF156+BG156</f>
        <v>0</v>
      </c>
      <c r="BF156" s="93">
        <f t="shared" ref="BF156:BG162" si="2563">+AK156+AR156+AY156</f>
        <v>0</v>
      </c>
      <c r="BG156" s="93">
        <f t="shared" si="2563"/>
        <v>0</v>
      </c>
      <c r="BH156" s="48">
        <f t="shared" ref="BH156:BH162" si="2564">+BI156+BL156</f>
        <v>0</v>
      </c>
      <c r="BI156" s="48">
        <f t="shared" ref="BI156:BI162" si="2565">BJ156+BK156</f>
        <v>0</v>
      </c>
      <c r="BJ156" s="93">
        <v>0</v>
      </c>
      <c r="BK156" s="93">
        <v>0</v>
      </c>
      <c r="BL156" s="48">
        <f t="shared" ref="BL156:BL162" si="2566">BM156+BN156</f>
        <v>0</v>
      </c>
      <c r="BM156" s="93">
        <v>0</v>
      </c>
      <c r="BN156" s="93">
        <v>0</v>
      </c>
      <c r="BO156" s="48">
        <f t="shared" ref="BO156:BO162" si="2567">+BP156+BS156</f>
        <v>0</v>
      </c>
      <c r="BP156" s="48">
        <f t="shared" ref="BP156:BP162" si="2568">BQ156+BR156</f>
        <v>0</v>
      </c>
      <c r="BQ156" s="93">
        <v>0</v>
      </c>
      <c r="BR156" s="93">
        <v>0</v>
      </c>
      <c r="BS156" s="48">
        <f t="shared" ref="BS156:BS162" si="2569">BT156+BU156</f>
        <v>0</v>
      </c>
      <c r="BT156" s="93">
        <v>0</v>
      </c>
      <c r="BU156" s="93">
        <v>0</v>
      </c>
      <c r="BV156" s="48">
        <f t="shared" ref="BV156:BV162" si="2570">+BW156+BZ156</f>
        <v>0</v>
      </c>
      <c r="BW156" s="48">
        <f t="shared" ref="BW156:BW162" si="2571">BX156+BY156</f>
        <v>0</v>
      </c>
      <c r="BX156" s="93">
        <v>0</v>
      </c>
      <c r="BY156" s="93">
        <v>0</v>
      </c>
      <c r="BZ156" s="48">
        <f t="shared" ref="BZ156:BZ162" si="2572">CA156+CB156</f>
        <v>0</v>
      </c>
      <c r="CA156" s="93">
        <v>0</v>
      </c>
      <c r="CB156" s="93">
        <v>0</v>
      </c>
      <c r="CC156" s="48">
        <f t="shared" ref="CC156:CC162" si="2573">+CD156+CG156</f>
        <v>0</v>
      </c>
      <c r="CD156" s="48">
        <f t="shared" ref="CD156:CD162" si="2574">CE156+CF156</f>
        <v>0</v>
      </c>
      <c r="CE156" s="93">
        <f t="shared" ref="CE156:CF162" si="2575">+BJ156+BQ156+BX156</f>
        <v>0</v>
      </c>
      <c r="CF156" s="93">
        <f t="shared" si="2575"/>
        <v>0</v>
      </c>
      <c r="CG156" s="48">
        <f t="shared" ref="CG156:CG162" si="2576">CH156+CI156</f>
        <v>0</v>
      </c>
      <c r="CH156" s="93">
        <f t="shared" ref="CH156:CI162" si="2577">+BM156+BT156+CA156</f>
        <v>0</v>
      </c>
      <c r="CI156" s="93">
        <f t="shared" si="2577"/>
        <v>0</v>
      </c>
      <c r="CJ156" s="48">
        <f t="shared" ref="CJ156:CJ162" si="2578">+CK156+CN156</f>
        <v>0</v>
      </c>
      <c r="CK156" s="48">
        <f t="shared" ref="CK156:CK162" si="2579">CL156+CM156</f>
        <v>0</v>
      </c>
      <c r="CL156" s="93">
        <v>0</v>
      </c>
      <c r="CM156" s="93">
        <v>0</v>
      </c>
      <c r="CN156" s="48">
        <f t="shared" ref="CN156:CN162" si="2580">CO156+CP156</f>
        <v>0</v>
      </c>
      <c r="CO156" s="93">
        <v>0</v>
      </c>
      <c r="CP156" s="93">
        <v>0</v>
      </c>
      <c r="CQ156" s="48">
        <f t="shared" ref="CQ156:CQ162" si="2581">+CR156+CU156</f>
        <v>0</v>
      </c>
      <c r="CR156" s="48">
        <f t="shared" ref="CR156:CR162" si="2582">CS156+CT156</f>
        <v>0</v>
      </c>
      <c r="CS156" s="93">
        <v>0</v>
      </c>
      <c r="CT156" s="93">
        <v>0</v>
      </c>
      <c r="CU156" s="48">
        <f t="shared" ref="CU156:CU162" si="2583">CV156+CW156</f>
        <v>0</v>
      </c>
      <c r="CV156" s="93">
        <v>0</v>
      </c>
      <c r="CW156" s="93">
        <v>0</v>
      </c>
      <c r="CX156" s="48">
        <f t="shared" ref="CX156:CX162" si="2584">+CY156+DB156</f>
        <v>0</v>
      </c>
      <c r="CY156" s="48">
        <f t="shared" ref="CY156:CY162" si="2585">CZ156+DA156</f>
        <v>0</v>
      </c>
      <c r="CZ156" s="93">
        <v>0</v>
      </c>
      <c r="DA156" s="93">
        <v>0</v>
      </c>
      <c r="DB156" s="48">
        <f t="shared" ref="DB156:DB162" si="2586">DC156+DD156</f>
        <v>0</v>
      </c>
      <c r="DC156" s="93">
        <v>0</v>
      </c>
      <c r="DD156" s="93">
        <v>0</v>
      </c>
      <c r="DE156" s="48">
        <f t="shared" ref="DE156:DE162" si="2587">+DF156+DI156</f>
        <v>0</v>
      </c>
      <c r="DF156" s="48">
        <f t="shared" ref="DF156:DF162" si="2588">DG156+DH156</f>
        <v>0</v>
      </c>
      <c r="DG156" s="93">
        <f t="shared" ref="DG156:DH162" si="2589">+CL156+CS156+CZ156</f>
        <v>0</v>
      </c>
      <c r="DH156" s="93">
        <f t="shared" si="2589"/>
        <v>0</v>
      </c>
      <c r="DI156" s="48">
        <f t="shared" ref="DI156:DI162" si="2590">DJ156+DK156</f>
        <v>0</v>
      </c>
      <c r="DJ156" s="93">
        <f t="shared" ref="DJ156:DK162" si="2591">+CO156+CV156+DC156</f>
        <v>0</v>
      </c>
      <c r="DK156" s="93">
        <f t="shared" si="2591"/>
        <v>0</v>
      </c>
      <c r="DL156" s="48">
        <f t="shared" ref="DL156:DL162" si="2592">+DM156+DP156</f>
        <v>0</v>
      </c>
      <c r="DM156" s="48">
        <f t="shared" ref="DM156:DM162" si="2593">DN156+DO156</f>
        <v>0</v>
      </c>
      <c r="DN156" s="93">
        <f t="shared" ref="DN156:DO162" si="2594">AA156+BC156+CE156+DG156</f>
        <v>0</v>
      </c>
      <c r="DO156" s="93">
        <f t="shared" si="2594"/>
        <v>0</v>
      </c>
      <c r="DP156" s="48">
        <f t="shared" ref="DP156:DP162" si="2595">DQ156+DR156</f>
        <v>0</v>
      </c>
      <c r="DQ156" s="93">
        <f t="shared" ref="DQ156:DR162" si="2596">AD156+BF156+CH156+DJ156</f>
        <v>0</v>
      </c>
      <c r="DR156" s="93">
        <f t="shared" si="2596"/>
        <v>0</v>
      </c>
    </row>
    <row r="157" spans="1:122" s="3" customFormat="1" ht="15" customHeight="1" x14ac:dyDescent="0.25">
      <c r="A157" s="52"/>
      <c r="B157" s="50"/>
      <c r="C157" s="54" t="s">
        <v>137</v>
      </c>
      <c r="D157" s="48">
        <f t="shared" si="2536"/>
        <v>0</v>
      </c>
      <c r="E157" s="48">
        <f t="shared" si="2537"/>
        <v>0</v>
      </c>
      <c r="F157" s="93">
        <v>0</v>
      </c>
      <c r="G157" s="93">
        <v>0</v>
      </c>
      <c r="H157" s="48">
        <f t="shared" si="2538"/>
        <v>0</v>
      </c>
      <c r="I157" s="93">
        <v>0</v>
      </c>
      <c r="J157" s="93">
        <v>0</v>
      </c>
      <c r="K157" s="48">
        <f t="shared" si="2539"/>
        <v>1000</v>
      </c>
      <c r="L157" s="48">
        <f t="shared" si="2540"/>
        <v>1000</v>
      </c>
      <c r="M157" s="93">
        <v>1000</v>
      </c>
      <c r="N157" s="93">
        <v>0</v>
      </c>
      <c r="O157" s="48">
        <f t="shared" si="2541"/>
        <v>0</v>
      </c>
      <c r="P157" s="93">
        <v>0</v>
      </c>
      <c r="Q157" s="93">
        <v>0</v>
      </c>
      <c r="R157" s="48">
        <f t="shared" si="2542"/>
        <v>0</v>
      </c>
      <c r="S157" s="48">
        <f t="shared" si="2543"/>
        <v>0</v>
      </c>
      <c r="T157" s="93">
        <v>0</v>
      </c>
      <c r="U157" s="93">
        <v>0</v>
      </c>
      <c r="V157" s="48">
        <f t="shared" si="2544"/>
        <v>0</v>
      </c>
      <c r="W157" s="93">
        <v>0</v>
      </c>
      <c r="X157" s="93">
        <v>0</v>
      </c>
      <c r="Y157" s="48">
        <f t="shared" si="2545"/>
        <v>1000</v>
      </c>
      <c r="Z157" s="48">
        <f t="shared" si="2546"/>
        <v>1000</v>
      </c>
      <c r="AA157" s="93">
        <f t="shared" si="2547"/>
        <v>1000</v>
      </c>
      <c r="AB157" s="93">
        <f t="shared" si="2547"/>
        <v>0</v>
      </c>
      <c r="AC157" s="48">
        <f t="shared" si="2548"/>
        <v>0</v>
      </c>
      <c r="AD157" s="93">
        <f t="shared" si="2549"/>
        <v>0</v>
      </c>
      <c r="AE157" s="93">
        <f t="shared" si="2549"/>
        <v>0</v>
      </c>
      <c r="AF157" s="48">
        <f t="shared" si="2550"/>
        <v>800</v>
      </c>
      <c r="AG157" s="48">
        <f t="shared" si="2551"/>
        <v>800</v>
      </c>
      <c r="AH157" s="93">
        <v>800</v>
      </c>
      <c r="AI157" s="93">
        <v>0</v>
      </c>
      <c r="AJ157" s="48">
        <f t="shared" si="2552"/>
        <v>0</v>
      </c>
      <c r="AK157" s="93">
        <v>0</v>
      </c>
      <c r="AL157" s="93">
        <v>0</v>
      </c>
      <c r="AM157" s="48">
        <f t="shared" si="2553"/>
        <v>800</v>
      </c>
      <c r="AN157" s="48">
        <f t="shared" si="2554"/>
        <v>800</v>
      </c>
      <c r="AO157" s="93">
        <v>800</v>
      </c>
      <c r="AP157" s="93">
        <v>0</v>
      </c>
      <c r="AQ157" s="48">
        <f t="shared" si="2555"/>
        <v>0</v>
      </c>
      <c r="AR157" s="93">
        <v>0</v>
      </c>
      <c r="AS157" s="93">
        <v>0</v>
      </c>
      <c r="AT157" s="48">
        <f t="shared" si="2556"/>
        <v>0</v>
      </c>
      <c r="AU157" s="48">
        <f t="shared" si="2557"/>
        <v>0</v>
      </c>
      <c r="AV157" s="93">
        <v>0</v>
      </c>
      <c r="AW157" s="93">
        <v>0</v>
      </c>
      <c r="AX157" s="48">
        <f t="shared" si="2558"/>
        <v>0</v>
      </c>
      <c r="AY157" s="93">
        <v>0</v>
      </c>
      <c r="AZ157" s="93">
        <v>0</v>
      </c>
      <c r="BA157" s="48">
        <f t="shared" si="2559"/>
        <v>1600</v>
      </c>
      <c r="BB157" s="48">
        <f t="shared" si="2560"/>
        <v>1600</v>
      </c>
      <c r="BC157" s="93">
        <f t="shared" si="2561"/>
        <v>1600</v>
      </c>
      <c r="BD157" s="93">
        <f t="shared" si="2561"/>
        <v>0</v>
      </c>
      <c r="BE157" s="48">
        <f t="shared" si="2562"/>
        <v>0</v>
      </c>
      <c r="BF157" s="93">
        <f t="shared" si="2563"/>
        <v>0</v>
      </c>
      <c r="BG157" s="93">
        <f t="shared" si="2563"/>
        <v>0</v>
      </c>
      <c r="BH157" s="48">
        <f t="shared" si="2564"/>
        <v>0</v>
      </c>
      <c r="BI157" s="48">
        <f t="shared" si="2565"/>
        <v>0</v>
      </c>
      <c r="BJ157" s="93">
        <v>0</v>
      </c>
      <c r="BK157" s="93">
        <v>0</v>
      </c>
      <c r="BL157" s="48">
        <f t="shared" si="2566"/>
        <v>0</v>
      </c>
      <c r="BM157" s="93">
        <v>0</v>
      </c>
      <c r="BN157" s="93">
        <v>0</v>
      </c>
      <c r="BO157" s="48">
        <f t="shared" si="2567"/>
        <v>0</v>
      </c>
      <c r="BP157" s="48">
        <f t="shared" si="2568"/>
        <v>0</v>
      </c>
      <c r="BQ157" s="93">
        <v>0</v>
      </c>
      <c r="BR157" s="93">
        <v>0</v>
      </c>
      <c r="BS157" s="48">
        <f t="shared" si="2569"/>
        <v>0</v>
      </c>
      <c r="BT157" s="93">
        <v>0</v>
      </c>
      <c r="BU157" s="93">
        <v>0</v>
      </c>
      <c r="BV157" s="48">
        <f t="shared" si="2570"/>
        <v>1000</v>
      </c>
      <c r="BW157" s="48">
        <f t="shared" si="2571"/>
        <v>1000</v>
      </c>
      <c r="BX157" s="93">
        <v>1000</v>
      </c>
      <c r="BY157" s="93">
        <v>0</v>
      </c>
      <c r="BZ157" s="48">
        <f t="shared" si="2572"/>
        <v>0</v>
      </c>
      <c r="CA157" s="93">
        <v>0</v>
      </c>
      <c r="CB157" s="93">
        <v>0</v>
      </c>
      <c r="CC157" s="48">
        <f t="shared" si="2573"/>
        <v>1000</v>
      </c>
      <c r="CD157" s="48">
        <f t="shared" si="2574"/>
        <v>1000</v>
      </c>
      <c r="CE157" s="93">
        <f t="shared" si="2575"/>
        <v>1000</v>
      </c>
      <c r="CF157" s="93">
        <f t="shared" si="2575"/>
        <v>0</v>
      </c>
      <c r="CG157" s="48">
        <f t="shared" si="2576"/>
        <v>0</v>
      </c>
      <c r="CH157" s="93">
        <f t="shared" si="2577"/>
        <v>0</v>
      </c>
      <c r="CI157" s="93">
        <f t="shared" si="2577"/>
        <v>0</v>
      </c>
      <c r="CJ157" s="48">
        <f t="shared" si="2578"/>
        <v>0</v>
      </c>
      <c r="CK157" s="48">
        <f t="shared" si="2579"/>
        <v>0</v>
      </c>
      <c r="CL157" s="93">
        <v>0</v>
      </c>
      <c r="CM157" s="93">
        <v>0</v>
      </c>
      <c r="CN157" s="48">
        <f t="shared" si="2580"/>
        <v>0</v>
      </c>
      <c r="CO157" s="93">
        <v>0</v>
      </c>
      <c r="CP157" s="93">
        <v>0</v>
      </c>
      <c r="CQ157" s="48">
        <f t="shared" si="2581"/>
        <v>0</v>
      </c>
      <c r="CR157" s="48">
        <f t="shared" si="2582"/>
        <v>0</v>
      </c>
      <c r="CS157" s="93">
        <v>0</v>
      </c>
      <c r="CT157" s="93">
        <v>0</v>
      </c>
      <c r="CU157" s="48">
        <f t="shared" si="2583"/>
        <v>0</v>
      </c>
      <c r="CV157" s="93">
        <v>0</v>
      </c>
      <c r="CW157" s="93">
        <v>0</v>
      </c>
      <c r="CX157" s="48">
        <f t="shared" si="2584"/>
        <v>880</v>
      </c>
      <c r="CY157" s="48">
        <f t="shared" si="2585"/>
        <v>880</v>
      </c>
      <c r="CZ157" s="93">
        <v>880</v>
      </c>
      <c r="DA157" s="93">
        <v>0</v>
      </c>
      <c r="DB157" s="48">
        <f t="shared" si="2586"/>
        <v>0</v>
      </c>
      <c r="DC157" s="93">
        <v>0</v>
      </c>
      <c r="DD157" s="93">
        <v>0</v>
      </c>
      <c r="DE157" s="48">
        <f t="shared" si="2587"/>
        <v>880</v>
      </c>
      <c r="DF157" s="48">
        <f t="shared" si="2588"/>
        <v>880</v>
      </c>
      <c r="DG157" s="93">
        <f t="shared" si="2589"/>
        <v>880</v>
      </c>
      <c r="DH157" s="93">
        <f t="shared" si="2589"/>
        <v>0</v>
      </c>
      <c r="DI157" s="48">
        <f t="shared" si="2590"/>
        <v>0</v>
      </c>
      <c r="DJ157" s="93">
        <f t="shared" si="2591"/>
        <v>0</v>
      </c>
      <c r="DK157" s="93">
        <f t="shared" si="2591"/>
        <v>0</v>
      </c>
      <c r="DL157" s="48">
        <f t="shared" si="2592"/>
        <v>4480</v>
      </c>
      <c r="DM157" s="48">
        <f t="shared" si="2593"/>
        <v>4480</v>
      </c>
      <c r="DN157" s="93">
        <f t="shared" si="2594"/>
        <v>4480</v>
      </c>
      <c r="DO157" s="93">
        <f t="shared" si="2594"/>
        <v>0</v>
      </c>
      <c r="DP157" s="48">
        <f t="shared" si="2595"/>
        <v>0</v>
      </c>
      <c r="DQ157" s="93">
        <f t="shared" si="2596"/>
        <v>0</v>
      </c>
      <c r="DR157" s="93">
        <f t="shared" si="2596"/>
        <v>0</v>
      </c>
    </row>
    <row r="158" spans="1:122" s="3" customFormat="1" ht="15" customHeight="1" x14ac:dyDescent="0.25">
      <c r="A158" s="52"/>
      <c r="B158" s="50"/>
      <c r="C158" s="54" t="s">
        <v>138</v>
      </c>
      <c r="D158" s="48">
        <f t="shared" si="2536"/>
        <v>862.79</v>
      </c>
      <c r="E158" s="48">
        <f t="shared" si="2537"/>
        <v>862.79</v>
      </c>
      <c r="F158" s="93">
        <v>29.55</v>
      </c>
      <c r="G158" s="93">
        <v>833.24</v>
      </c>
      <c r="H158" s="48">
        <f t="shared" si="2538"/>
        <v>0</v>
      </c>
      <c r="I158" s="93">
        <v>0</v>
      </c>
      <c r="J158" s="93">
        <v>0</v>
      </c>
      <c r="K158" s="48">
        <f t="shared" si="2539"/>
        <v>894.90000000000009</v>
      </c>
      <c r="L158" s="48">
        <f t="shared" si="2540"/>
        <v>894.90000000000009</v>
      </c>
      <c r="M158" s="93">
        <v>17.649999999999999</v>
      </c>
      <c r="N158" s="93">
        <v>877.25000000000011</v>
      </c>
      <c r="O158" s="48">
        <f t="shared" si="2541"/>
        <v>0</v>
      </c>
      <c r="P158" s="93">
        <v>0</v>
      </c>
      <c r="Q158" s="93">
        <v>0</v>
      </c>
      <c r="R158" s="48">
        <f t="shared" si="2542"/>
        <v>1502.7999999999997</v>
      </c>
      <c r="S158" s="48">
        <f t="shared" si="2543"/>
        <v>1502.7999999999997</v>
      </c>
      <c r="T158" s="93">
        <v>11.849999999999998</v>
      </c>
      <c r="U158" s="93">
        <v>1490.9499999999998</v>
      </c>
      <c r="V158" s="48">
        <f t="shared" si="2544"/>
        <v>0</v>
      </c>
      <c r="W158" s="93">
        <v>0</v>
      </c>
      <c r="X158" s="93">
        <v>0</v>
      </c>
      <c r="Y158" s="48">
        <f t="shared" si="2545"/>
        <v>3260.4900000000002</v>
      </c>
      <c r="Z158" s="48">
        <f t="shared" si="2546"/>
        <v>3260.4900000000002</v>
      </c>
      <c r="AA158" s="93">
        <f t="shared" si="2547"/>
        <v>59.05</v>
      </c>
      <c r="AB158" s="93">
        <f t="shared" si="2547"/>
        <v>3201.44</v>
      </c>
      <c r="AC158" s="48">
        <f t="shared" si="2548"/>
        <v>0</v>
      </c>
      <c r="AD158" s="93">
        <f t="shared" si="2549"/>
        <v>0</v>
      </c>
      <c r="AE158" s="93">
        <f t="shared" si="2549"/>
        <v>0</v>
      </c>
      <c r="AF158" s="48">
        <f t="shared" si="2550"/>
        <v>1360.78</v>
      </c>
      <c r="AG158" s="48">
        <f t="shared" si="2551"/>
        <v>1360.78</v>
      </c>
      <c r="AH158" s="93">
        <v>22.68</v>
      </c>
      <c r="AI158" s="93">
        <v>1338.1</v>
      </c>
      <c r="AJ158" s="48">
        <f t="shared" si="2552"/>
        <v>0</v>
      </c>
      <c r="AK158" s="93">
        <v>0</v>
      </c>
      <c r="AL158" s="93">
        <v>0</v>
      </c>
      <c r="AM158" s="48">
        <f t="shared" si="2553"/>
        <v>1477.76</v>
      </c>
      <c r="AN158" s="48">
        <f t="shared" si="2554"/>
        <v>1477.76</v>
      </c>
      <c r="AO158" s="93">
        <v>53.45</v>
      </c>
      <c r="AP158" s="93">
        <v>1424.31</v>
      </c>
      <c r="AQ158" s="48">
        <f t="shared" si="2555"/>
        <v>0</v>
      </c>
      <c r="AR158" s="93">
        <v>0</v>
      </c>
      <c r="AS158" s="93">
        <v>0</v>
      </c>
      <c r="AT158" s="48">
        <f t="shared" si="2556"/>
        <v>1404.0600000000002</v>
      </c>
      <c r="AU158" s="48">
        <f t="shared" si="2557"/>
        <v>1404.0600000000002</v>
      </c>
      <c r="AV158" s="93">
        <v>31.949999999999996</v>
      </c>
      <c r="AW158" s="93">
        <v>1372.1100000000001</v>
      </c>
      <c r="AX158" s="48">
        <f t="shared" si="2558"/>
        <v>0</v>
      </c>
      <c r="AY158" s="93">
        <v>0</v>
      </c>
      <c r="AZ158" s="93">
        <v>0</v>
      </c>
      <c r="BA158" s="48">
        <f t="shared" si="2559"/>
        <v>4242.6000000000004</v>
      </c>
      <c r="BB158" s="48">
        <f t="shared" si="2560"/>
        <v>4242.6000000000004</v>
      </c>
      <c r="BC158" s="93">
        <f t="shared" si="2561"/>
        <v>108.07999999999998</v>
      </c>
      <c r="BD158" s="93">
        <f t="shared" si="2561"/>
        <v>4134.5200000000004</v>
      </c>
      <c r="BE158" s="48">
        <f t="shared" si="2562"/>
        <v>0</v>
      </c>
      <c r="BF158" s="93">
        <f t="shared" si="2563"/>
        <v>0</v>
      </c>
      <c r="BG158" s="93">
        <f t="shared" si="2563"/>
        <v>0</v>
      </c>
      <c r="BH158" s="48">
        <f t="shared" si="2564"/>
        <v>1169.03</v>
      </c>
      <c r="BI158" s="48">
        <f t="shared" si="2565"/>
        <v>1169.03</v>
      </c>
      <c r="BJ158" s="93">
        <v>51.100000000000009</v>
      </c>
      <c r="BK158" s="93">
        <v>1117.93</v>
      </c>
      <c r="BL158" s="48">
        <f t="shared" si="2566"/>
        <v>0</v>
      </c>
      <c r="BM158" s="93">
        <v>0</v>
      </c>
      <c r="BN158" s="93">
        <v>0</v>
      </c>
      <c r="BO158" s="48">
        <f t="shared" si="2567"/>
        <v>991.88000000000011</v>
      </c>
      <c r="BP158" s="48">
        <f t="shared" si="2568"/>
        <v>991.88000000000011</v>
      </c>
      <c r="BQ158" s="93">
        <v>18.850000000000001</v>
      </c>
      <c r="BR158" s="93">
        <v>973.03000000000009</v>
      </c>
      <c r="BS158" s="48">
        <f t="shared" si="2569"/>
        <v>0</v>
      </c>
      <c r="BT158" s="93">
        <v>0</v>
      </c>
      <c r="BU158" s="93">
        <v>0</v>
      </c>
      <c r="BV158" s="48">
        <f t="shared" si="2570"/>
        <v>1192.68</v>
      </c>
      <c r="BW158" s="48">
        <f t="shared" si="2571"/>
        <v>1192.68</v>
      </c>
      <c r="BX158" s="93">
        <v>74.13000000000001</v>
      </c>
      <c r="BY158" s="93">
        <v>1118.55</v>
      </c>
      <c r="BZ158" s="48">
        <f t="shared" si="2572"/>
        <v>0</v>
      </c>
      <c r="CA158" s="93">
        <v>0</v>
      </c>
      <c r="CB158" s="93">
        <v>0</v>
      </c>
      <c r="CC158" s="48">
        <f t="shared" si="2573"/>
        <v>3353.59</v>
      </c>
      <c r="CD158" s="48">
        <f t="shared" si="2574"/>
        <v>3353.59</v>
      </c>
      <c r="CE158" s="93">
        <f t="shared" si="2575"/>
        <v>144.08000000000004</v>
      </c>
      <c r="CF158" s="93">
        <f t="shared" si="2575"/>
        <v>3209.51</v>
      </c>
      <c r="CG158" s="48">
        <f t="shared" si="2576"/>
        <v>0</v>
      </c>
      <c r="CH158" s="93">
        <f t="shared" si="2577"/>
        <v>0</v>
      </c>
      <c r="CI158" s="93">
        <f t="shared" si="2577"/>
        <v>0</v>
      </c>
      <c r="CJ158" s="48">
        <f t="shared" si="2578"/>
        <v>1503.3300000000002</v>
      </c>
      <c r="CK158" s="48">
        <f t="shared" si="2579"/>
        <v>1503.3300000000002</v>
      </c>
      <c r="CL158" s="93">
        <v>39.83</v>
      </c>
      <c r="CM158" s="93">
        <v>1463.5000000000002</v>
      </c>
      <c r="CN158" s="48">
        <f t="shared" si="2580"/>
        <v>0</v>
      </c>
      <c r="CO158" s="93">
        <v>0</v>
      </c>
      <c r="CP158" s="93">
        <v>0</v>
      </c>
      <c r="CQ158" s="48">
        <f t="shared" si="2581"/>
        <v>1763.53</v>
      </c>
      <c r="CR158" s="48">
        <f t="shared" si="2582"/>
        <v>1763.53</v>
      </c>
      <c r="CS158" s="93">
        <v>22.560000000000006</v>
      </c>
      <c r="CT158" s="93">
        <v>1740.97</v>
      </c>
      <c r="CU158" s="48">
        <f t="shared" si="2583"/>
        <v>0</v>
      </c>
      <c r="CV158" s="93">
        <v>0</v>
      </c>
      <c r="CW158" s="93">
        <v>0</v>
      </c>
      <c r="CX158" s="48">
        <f t="shared" si="2584"/>
        <v>1523.6899999999998</v>
      </c>
      <c r="CY158" s="48">
        <f t="shared" si="2585"/>
        <v>1523.6899999999998</v>
      </c>
      <c r="CZ158" s="93">
        <v>71.100000000000009</v>
      </c>
      <c r="DA158" s="93">
        <v>1452.59</v>
      </c>
      <c r="DB158" s="48">
        <f t="shared" si="2586"/>
        <v>0</v>
      </c>
      <c r="DC158" s="93">
        <v>0</v>
      </c>
      <c r="DD158" s="93">
        <v>0</v>
      </c>
      <c r="DE158" s="48">
        <f t="shared" si="2587"/>
        <v>4790.55</v>
      </c>
      <c r="DF158" s="48">
        <f t="shared" si="2588"/>
        <v>4790.55</v>
      </c>
      <c r="DG158" s="93">
        <f t="shared" si="2589"/>
        <v>133.49</v>
      </c>
      <c r="DH158" s="93">
        <f t="shared" si="2589"/>
        <v>4657.0600000000004</v>
      </c>
      <c r="DI158" s="48">
        <f t="shared" si="2590"/>
        <v>0</v>
      </c>
      <c r="DJ158" s="93">
        <f t="shared" si="2591"/>
        <v>0</v>
      </c>
      <c r="DK158" s="93">
        <f t="shared" si="2591"/>
        <v>0</v>
      </c>
      <c r="DL158" s="48">
        <f t="shared" si="2592"/>
        <v>15647.230000000003</v>
      </c>
      <c r="DM158" s="48">
        <f t="shared" si="2593"/>
        <v>15647.230000000003</v>
      </c>
      <c r="DN158" s="93">
        <f t="shared" si="2594"/>
        <v>444.70000000000005</v>
      </c>
      <c r="DO158" s="93">
        <f t="shared" si="2594"/>
        <v>15202.530000000002</v>
      </c>
      <c r="DP158" s="48">
        <f t="shared" si="2595"/>
        <v>0</v>
      </c>
      <c r="DQ158" s="93">
        <f t="shared" si="2596"/>
        <v>0</v>
      </c>
      <c r="DR158" s="93">
        <f t="shared" si="2596"/>
        <v>0</v>
      </c>
    </row>
    <row r="159" spans="1:122" s="3" customFormat="1" ht="15" customHeight="1" x14ac:dyDescent="0.25">
      <c r="A159" s="52"/>
      <c r="B159" s="50"/>
      <c r="C159" s="54" t="s">
        <v>139</v>
      </c>
      <c r="D159" s="48">
        <f t="shared" si="2536"/>
        <v>10954.52</v>
      </c>
      <c r="E159" s="48">
        <f t="shared" si="2537"/>
        <v>10954.52</v>
      </c>
      <c r="F159" s="93">
        <v>7555.1100000000006</v>
      </c>
      <c r="G159" s="93">
        <v>3399.41</v>
      </c>
      <c r="H159" s="48">
        <f t="shared" si="2538"/>
        <v>0</v>
      </c>
      <c r="I159" s="93">
        <v>0</v>
      </c>
      <c r="J159" s="93">
        <v>0</v>
      </c>
      <c r="K159" s="48">
        <f t="shared" si="2539"/>
        <v>7381.1099999999988</v>
      </c>
      <c r="L159" s="48">
        <f t="shared" si="2540"/>
        <v>7381.1099999999988</v>
      </c>
      <c r="M159" s="93">
        <v>5667.9699999999993</v>
      </c>
      <c r="N159" s="93">
        <v>1713.1399999999996</v>
      </c>
      <c r="O159" s="48">
        <f t="shared" si="2541"/>
        <v>0</v>
      </c>
      <c r="P159" s="93">
        <v>0</v>
      </c>
      <c r="Q159" s="93">
        <v>0</v>
      </c>
      <c r="R159" s="48">
        <f t="shared" si="2542"/>
        <v>18697.400000000005</v>
      </c>
      <c r="S159" s="48">
        <f t="shared" si="2543"/>
        <v>18697.400000000005</v>
      </c>
      <c r="T159" s="93">
        <v>5393.8600000000024</v>
      </c>
      <c r="U159" s="93">
        <v>13303.540000000003</v>
      </c>
      <c r="V159" s="48">
        <f t="shared" si="2544"/>
        <v>0</v>
      </c>
      <c r="W159" s="93">
        <v>0</v>
      </c>
      <c r="X159" s="93">
        <v>0</v>
      </c>
      <c r="Y159" s="48">
        <f t="shared" si="2545"/>
        <v>37033.030000000006</v>
      </c>
      <c r="Z159" s="48">
        <f t="shared" si="2546"/>
        <v>37033.030000000006</v>
      </c>
      <c r="AA159" s="93">
        <f t="shared" si="2547"/>
        <v>18616.940000000002</v>
      </c>
      <c r="AB159" s="93">
        <f t="shared" si="2547"/>
        <v>18416.090000000004</v>
      </c>
      <c r="AC159" s="48">
        <f t="shared" si="2548"/>
        <v>0</v>
      </c>
      <c r="AD159" s="93">
        <f t="shared" si="2549"/>
        <v>0</v>
      </c>
      <c r="AE159" s="93">
        <f t="shared" si="2549"/>
        <v>0</v>
      </c>
      <c r="AF159" s="48">
        <f t="shared" si="2550"/>
        <v>21348.53</v>
      </c>
      <c r="AG159" s="48">
        <f t="shared" si="2551"/>
        <v>21348.53</v>
      </c>
      <c r="AH159" s="93">
        <v>8328.67</v>
      </c>
      <c r="AI159" s="93">
        <v>13019.859999999997</v>
      </c>
      <c r="AJ159" s="48">
        <f t="shared" si="2552"/>
        <v>0</v>
      </c>
      <c r="AK159" s="93">
        <v>0</v>
      </c>
      <c r="AL159" s="93">
        <v>0</v>
      </c>
      <c r="AM159" s="48">
        <f t="shared" si="2553"/>
        <v>18407.890000000007</v>
      </c>
      <c r="AN159" s="48">
        <f t="shared" si="2554"/>
        <v>18407.890000000007</v>
      </c>
      <c r="AO159" s="93">
        <v>6546.3500000000022</v>
      </c>
      <c r="AP159" s="93">
        <v>11861.540000000003</v>
      </c>
      <c r="AQ159" s="48">
        <f t="shared" si="2555"/>
        <v>0</v>
      </c>
      <c r="AR159" s="93">
        <v>0</v>
      </c>
      <c r="AS159" s="93">
        <v>0</v>
      </c>
      <c r="AT159" s="48">
        <f t="shared" si="2556"/>
        <v>20546.571</v>
      </c>
      <c r="AU159" s="48">
        <f t="shared" si="2557"/>
        <v>20546.571</v>
      </c>
      <c r="AV159" s="93">
        <v>8601.2220000000016</v>
      </c>
      <c r="AW159" s="93">
        <v>11945.348999999998</v>
      </c>
      <c r="AX159" s="48">
        <f t="shared" si="2558"/>
        <v>0</v>
      </c>
      <c r="AY159" s="93">
        <v>0</v>
      </c>
      <c r="AZ159" s="93">
        <v>0</v>
      </c>
      <c r="BA159" s="48">
        <f t="shared" si="2559"/>
        <v>60302.991000000002</v>
      </c>
      <c r="BB159" s="48">
        <f t="shared" si="2560"/>
        <v>60302.991000000002</v>
      </c>
      <c r="BC159" s="93">
        <f t="shared" si="2561"/>
        <v>23476.242000000006</v>
      </c>
      <c r="BD159" s="93">
        <f t="shared" si="2561"/>
        <v>36826.748999999996</v>
      </c>
      <c r="BE159" s="48">
        <f t="shared" si="2562"/>
        <v>0</v>
      </c>
      <c r="BF159" s="93">
        <f t="shared" si="2563"/>
        <v>0</v>
      </c>
      <c r="BG159" s="93">
        <f t="shared" si="2563"/>
        <v>0</v>
      </c>
      <c r="BH159" s="48">
        <f t="shared" si="2564"/>
        <v>11373.98</v>
      </c>
      <c r="BI159" s="48">
        <f t="shared" si="2565"/>
        <v>11373.98</v>
      </c>
      <c r="BJ159" s="93">
        <v>4927.04</v>
      </c>
      <c r="BK159" s="93">
        <v>6446.9399999999987</v>
      </c>
      <c r="BL159" s="48">
        <f t="shared" si="2566"/>
        <v>0</v>
      </c>
      <c r="BM159" s="93">
        <v>0</v>
      </c>
      <c r="BN159" s="93">
        <v>0</v>
      </c>
      <c r="BO159" s="48">
        <f t="shared" si="2567"/>
        <v>6693.69</v>
      </c>
      <c r="BP159" s="48">
        <f t="shared" si="2568"/>
        <v>6693.69</v>
      </c>
      <c r="BQ159" s="93">
        <v>1505.3399999999995</v>
      </c>
      <c r="BR159" s="93">
        <v>5188.3500000000004</v>
      </c>
      <c r="BS159" s="48">
        <f t="shared" si="2569"/>
        <v>0</v>
      </c>
      <c r="BT159" s="93">
        <v>0</v>
      </c>
      <c r="BU159" s="93">
        <v>0</v>
      </c>
      <c r="BV159" s="48">
        <f t="shared" si="2570"/>
        <v>16653.23</v>
      </c>
      <c r="BW159" s="48">
        <f t="shared" si="2571"/>
        <v>16653.23</v>
      </c>
      <c r="BX159" s="93">
        <v>11654.75</v>
      </c>
      <c r="BY159" s="93">
        <v>4998.4799999999987</v>
      </c>
      <c r="BZ159" s="48">
        <f t="shared" si="2572"/>
        <v>0</v>
      </c>
      <c r="CA159" s="93">
        <v>0</v>
      </c>
      <c r="CB159" s="93">
        <v>0</v>
      </c>
      <c r="CC159" s="48">
        <f t="shared" si="2573"/>
        <v>34720.899999999994</v>
      </c>
      <c r="CD159" s="48">
        <f t="shared" si="2574"/>
        <v>34720.899999999994</v>
      </c>
      <c r="CE159" s="93">
        <f t="shared" si="2575"/>
        <v>18087.129999999997</v>
      </c>
      <c r="CF159" s="93">
        <f t="shared" si="2575"/>
        <v>16633.769999999997</v>
      </c>
      <c r="CG159" s="48">
        <f t="shared" si="2576"/>
        <v>0</v>
      </c>
      <c r="CH159" s="93">
        <f t="shared" si="2577"/>
        <v>0</v>
      </c>
      <c r="CI159" s="93">
        <f t="shared" si="2577"/>
        <v>0</v>
      </c>
      <c r="CJ159" s="48">
        <f t="shared" si="2578"/>
        <v>9037.3899999999958</v>
      </c>
      <c r="CK159" s="48">
        <f t="shared" si="2579"/>
        <v>9037.3899999999958</v>
      </c>
      <c r="CL159" s="93">
        <v>2900.45</v>
      </c>
      <c r="CM159" s="93">
        <v>6136.9399999999969</v>
      </c>
      <c r="CN159" s="48">
        <f t="shared" si="2580"/>
        <v>0</v>
      </c>
      <c r="CO159" s="93">
        <v>0</v>
      </c>
      <c r="CP159" s="93">
        <v>0</v>
      </c>
      <c r="CQ159" s="48">
        <f t="shared" si="2581"/>
        <v>10990.720000000001</v>
      </c>
      <c r="CR159" s="48">
        <f t="shared" si="2582"/>
        <v>10990.720000000001</v>
      </c>
      <c r="CS159" s="93">
        <v>5622.7000000000007</v>
      </c>
      <c r="CT159" s="93">
        <v>5368.0199999999995</v>
      </c>
      <c r="CU159" s="48">
        <f t="shared" si="2583"/>
        <v>0</v>
      </c>
      <c r="CV159" s="93">
        <v>0</v>
      </c>
      <c r="CW159" s="93">
        <v>0</v>
      </c>
      <c r="CX159" s="48">
        <f t="shared" si="2584"/>
        <v>6677.5399999999991</v>
      </c>
      <c r="CY159" s="48">
        <f t="shared" si="2585"/>
        <v>6677.5399999999991</v>
      </c>
      <c r="CZ159" s="93">
        <v>4659.5599999999995</v>
      </c>
      <c r="DA159" s="93">
        <v>2017.98</v>
      </c>
      <c r="DB159" s="48">
        <f t="shared" si="2586"/>
        <v>0</v>
      </c>
      <c r="DC159" s="93">
        <v>0</v>
      </c>
      <c r="DD159" s="93">
        <v>0</v>
      </c>
      <c r="DE159" s="48">
        <f t="shared" si="2587"/>
        <v>26705.649999999994</v>
      </c>
      <c r="DF159" s="48">
        <f t="shared" si="2588"/>
        <v>26705.649999999994</v>
      </c>
      <c r="DG159" s="93">
        <f t="shared" si="2589"/>
        <v>13182.710000000001</v>
      </c>
      <c r="DH159" s="93">
        <f t="shared" si="2589"/>
        <v>13522.939999999995</v>
      </c>
      <c r="DI159" s="48">
        <f t="shared" si="2590"/>
        <v>0</v>
      </c>
      <c r="DJ159" s="93">
        <f t="shared" si="2591"/>
        <v>0</v>
      </c>
      <c r="DK159" s="93">
        <f t="shared" si="2591"/>
        <v>0</v>
      </c>
      <c r="DL159" s="48">
        <f t="shared" si="2592"/>
        <v>158762.571</v>
      </c>
      <c r="DM159" s="48">
        <f t="shared" si="2593"/>
        <v>158762.571</v>
      </c>
      <c r="DN159" s="93">
        <f t="shared" si="2594"/>
        <v>73363.022000000012</v>
      </c>
      <c r="DO159" s="93">
        <f t="shared" si="2594"/>
        <v>85399.548999999999</v>
      </c>
      <c r="DP159" s="48">
        <f t="shared" si="2595"/>
        <v>0</v>
      </c>
      <c r="DQ159" s="93">
        <f t="shared" si="2596"/>
        <v>0</v>
      </c>
      <c r="DR159" s="93">
        <f t="shared" si="2596"/>
        <v>0</v>
      </c>
    </row>
    <row r="160" spans="1:122" s="3" customFormat="1" ht="15" customHeight="1" x14ac:dyDescent="0.25">
      <c r="A160" s="52"/>
      <c r="B160" s="50"/>
      <c r="C160" s="54" t="s">
        <v>140</v>
      </c>
      <c r="D160" s="48">
        <f t="shared" si="2536"/>
        <v>710.31000000000029</v>
      </c>
      <c r="E160" s="48">
        <f t="shared" si="2537"/>
        <v>710.31000000000029</v>
      </c>
      <c r="F160" s="93">
        <v>89.210000000000008</v>
      </c>
      <c r="G160" s="93">
        <v>621.10000000000025</v>
      </c>
      <c r="H160" s="48">
        <f t="shared" si="2538"/>
        <v>0</v>
      </c>
      <c r="I160" s="93">
        <v>0</v>
      </c>
      <c r="J160" s="93">
        <v>0</v>
      </c>
      <c r="K160" s="48">
        <f t="shared" si="2539"/>
        <v>958.62</v>
      </c>
      <c r="L160" s="48">
        <f t="shared" si="2540"/>
        <v>958.62</v>
      </c>
      <c r="M160" s="93">
        <v>171</v>
      </c>
      <c r="N160" s="93">
        <v>787.62</v>
      </c>
      <c r="O160" s="48">
        <f t="shared" si="2541"/>
        <v>0</v>
      </c>
      <c r="P160" s="93">
        <v>0</v>
      </c>
      <c r="Q160" s="93">
        <v>0</v>
      </c>
      <c r="R160" s="48">
        <f t="shared" si="2542"/>
        <v>1295.4800000000005</v>
      </c>
      <c r="S160" s="48">
        <f t="shared" si="2543"/>
        <v>1295.4800000000005</v>
      </c>
      <c r="T160" s="93">
        <v>403.58</v>
      </c>
      <c r="U160" s="93">
        <v>891.90000000000043</v>
      </c>
      <c r="V160" s="48">
        <f t="shared" si="2544"/>
        <v>0</v>
      </c>
      <c r="W160" s="93">
        <v>0</v>
      </c>
      <c r="X160" s="93">
        <v>0</v>
      </c>
      <c r="Y160" s="48">
        <f t="shared" si="2545"/>
        <v>2964.4100000000008</v>
      </c>
      <c r="Z160" s="48">
        <f t="shared" si="2546"/>
        <v>2964.4100000000008</v>
      </c>
      <c r="AA160" s="93">
        <f t="shared" si="2547"/>
        <v>663.79</v>
      </c>
      <c r="AB160" s="93">
        <f t="shared" si="2547"/>
        <v>2300.6200000000008</v>
      </c>
      <c r="AC160" s="48">
        <f t="shared" si="2548"/>
        <v>0</v>
      </c>
      <c r="AD160" s="93">
        <f t="shared" si="2549"/>
        <v>0</v>
      </c>
      <c r="AE160" s="93">
        <f t="shared" si="2549"/>
        <v>0</v>
      </c>
      <c r="AF160" s="48">
        <f t="shared" si="2550"/>
        <v>1187.26</v>
      </c>
      <c r="AG160" s="48">
        <f t="shared" si="2551"/>
        <v>1187.26</v>
      </c>
      <c r="AH160" s="93">
        <v>176.46</v>
      </c>
      <c r="AI160" s="93">
        <v>1010.8000000000001</v>
      </c>
      <c r="AJ160" s="48">
        <f t="shared" si="2552"/>
        <v>0</v>
      </c>
      <c r="AK160" s="93">
        <v>0</v>
      </c>
      <c r="AL160" s="93">
        <v>0</v>
      </c>
      <c r="AM160" s="48">
        <f t="shared" si="2553"/>
        <v>1061.4400000000003</v>
      </c>
      <c r="AN160" s="48">
        <f t="shared" si="2554"/>
        <v>1061.4400000000003</v>
      </c>
      <c r="AO160" s="93">
        <v>137.31</v>
      </c>
      <c r="AP160" s="93">
        <v>924.13000000000022</v>
      </c>
      <c r="AQ160" s="48">
        <f t="shared" si="2555"/>
        <v>0</v>
      </c>
      <c r="AR160" s="93">
        <v>0</v>
      </c>
      <c r="AS160" s="93">
        <v>0</v>
      </c>
      <c r="AT160" s="48">
        <f t="shared" si="2556"/>
        <v>1006.18</v>
      </c>
      <c r="AU160" s="48">
        <f t="shared" si="2557"/>
        <v>1006.18</v>
      </c>
      <c r="AV160" s="93">
        <v>100.72</v>
      </c>
      <c r="AW160" s="93">
        <v>905.45999999999992</v>
      </c>
      <c r="AX160" s="48">
        <f t="shared" si="2558"/>
        <v>0</v>
      </c>
      <c r="AY160" s="93">
        <v>0</v>
      </c>
      <c r="AZ160" s="93">
        <v>0</v>
      </c>
      <c r="BA160" s="48">
        <f t="shared" si="2559"/>
        <v>3254.88</v>
      </c>
      <c r="BB160" s="48">
        <f t="shared" si="2560"/>
        <v>3254.88</v>
      </c>
      <c r="BC160" s="93">
        <f t="shared" si="2561"/>
        <v>414.49</v>
      </c>
      <c r="BD160" s="93">
        <f t="shared" si="2561"/>
        <v>2840.3900000000003</v>
      </c>
      <c r="BE160" s="48">
        <f t="shared" si="2562"/>
        <v>0</v>
      </c>
      <c r="BF160" s="93">
        <f t="shared" si="2563"/>
        <v>0</v>
      </c>
      <c r="BG160" s="93">
        <f t="shared" si="2563"/>
        <v>0</v>
      </c>
      <c r="BH160" s="48">
        <f t="shared" si="2564"/>
        <v>714.97</v>
      </c>
      <c r="BI160" s="48">
        <f t="shared" si="2565"/>
        <v>714.97</v>
      </c>
      <c r="BJ160" s="93">
        <v>95.5</v>
      </c>
      <c r="BK160" s="93">
        <v>619.47</v>
      </c>
      <c r="BL160" s="48">
        <f t="shared" si="2566"/>
        <v>0</v>
      </c>
      <c r="BM160" s="93">
        <v>0</v>
      </c>
      <c r="BN160" s="93">
        <v>0</v>
      </c>
      <c r="BO160" s="48">
        <f t="shared" si="2567"/>
        <v>1829.8000000000002</v>
      </c>
      <c r="BP160" s="48">
        <f t="shared" si="2568"/>
        <v>1829.8000000000002</v>
      </c>
      <c r="BQ160" s="93">
        <v>128.46</v>
      </c>
      <c r="BR160" s="93">
        <v>1701.3400000000001</v>
      </c>
      <c r="BS160" s="48">
        <f t="shared" si="2569"/>
        <v>0</v>
      </c>
      <c r="BT160" s="93">
        <v>0</v>
      </c>
      <c r="BU160" s="93">
        <v>0</v>
      </c>
      <c r="BV160" s="48">
        <f t="shared" si="2570"/>
        <v>616.82000000000005</v>
      </c>
      <c r="BW160" s="48">
        <f t="shared" si="2571"/>
        <v>616.82000000000005</v>
      </c>
      <c r="BX160" s="93">
        <v>170.44</v>
      </c>
      <c r="BY160" s="93">
        <v>446.38000000000005</v>
      </c>
      <c r="BZ160" s="48">
        <f t="shared" si="2572"/>
        <v>0</v>
      </c>
      <c r="CA160" s="93">
        <v>0</v>
      </c>
      <c r="CB160" s="93">
        <v>0</v>
      </c>
      <c r="CC160" s="48">
        <f t="shared" si="2573"/>
        <v>3161.5900000000006</v>
      </c>
      <c r="CD160" s="48">
        <f t="shared" si="2574"/>
        <v>3161.5900000000006</v>
      </c>
      <c r="CE160" s="93">
        <f t="shared" si="2575"/>
        <v>394.4</v>
      </c>
      <c r="CF160" s="93">
        <f t="shared" si="2575"/>
        <v>2767.1900000000005</v>
      </c>
      <c r="CG160" s="48">
        <f t="shared" si="2576"/>
        <v>0</v>
      </c>
      <c r="CH160" s="93">
        <f t="shared" si="2577"/>
        <v>0</v>
      </c>
      <c r="CI160" s="93">
        <f t="shared" si="2577"/>
        <v>0</v>
      </c>
      <c r="CJ160" s="48">
        <f t="shared" si="2578"/>
        <v>539.64999999999964</v>
      </c>
      <c r="CK160" s="48">
        <f t="shared" si="2579"/>
        <v>539.64999999999964</v>
      </c>
      <c r="CL160" s="93">
        <v>134.5</v>
      </c>
      <c r="CM160" s="93">
        <v>405.14999999999969</v>
      </c>
      <c r="CN160" s="48">
        <f t="shared" si="2580"/>
        <v>0</v>
      </c>
      <c r="CO160" s="93">
        <v>0</v>
      </c>
      <c r="CP160" s="93">
        <v>0</v>
      </c>
      <c r="CQ160" s="48">
        <f t="shared" si="2581"/>
        <v>596.28</v>
      </c>
      <c r="CR160" s="48">
        <f t="shared" si="2582"/>
        <v>596.28</v>
      </c>
      <c r="CS160" s="93">
        <v>151.41999999999999</v>
      </c>
      <c r="CT160" s="93">
        <v>444.85999999999996</v>
      </c>
      <c r="CU160" s="48">
        <f t="shared" si="2583"/>
        <v>0</v>
      </c>
      <c r="CV160" s="93">
        <v>0</v>
      </c>
      <c r="CW160" s="93">
        <v>0</v>
      </c>
      <c r="CX160" s="48">
        <f t="shared" si="2584"/>
        <v>484.99</v>
      </c>
      <c r="CY160" s="48">
        <f t="shared" si="2585"/>
        <v>484.99</v>
      </c>
      <c r="CZ160" s="93">
        <v>123.72</v>
      </c>
      <c r="DA160" s="93">
        <v>361.27</v>
      </c>
      <c r="DB160" s="48">
        <f t="shared" si="2586"/>
        <v>0</v>
      </c>
      <c r="DC160" s="93">
        <v>0</v>
      </c>
      <c r="DD160" s="93">
        <v>0</v>
      </c>
      <c r="DE160" s="48">
        <f t="shared" si="2587"/>
        <v>1620.9199999999996</v>
      </c>
      <c r="DF160" s="48">
        <f t="shared" si="2588"/>
        <v>1620.9199999999996</v>
      </c>
      <c r="DG160" s="93">
        <f t="shared" si="2589"/>
        <v>409.64</v>
      </c>
      <c r="DH160" s="93">
        <f t="shared" si="2589"/>
        <v>1211.2799999999997</v>
      </c>
      <c r="DI160" s="48">
        <f t="shared" si="2590"/>
        <v>0</v>
      </c>
      <c r="DJ160" s="93">
        <f t="shared" si="2591"/>
        <v>0</v>
      </c>
      <c r="DK160" s="93">
        <f t="shared" si="2591"/>
        <v>0</v>
      </c>
      <c r="DL160" s="48">
        <f t="shared" si="2592"/>
        <v>11001.800000000001</v>
      </c>
      <c r="DM160" s="48">
        <f t="shared" si="2593"/>
        <v>11001.800000000001</v>
      </c>
      <c r="DN160" s="93">
        <f t="shared" si="2594"/>
        <v>1882.3199999999997</v>
      </c>
      <c r="DO160" s="93">
        <f t="shared" si="2594"/>
        <v>9119.4800000000014</v>
      </c>
      <c r="DP160" s="48">
        <f t="shared" si="2595"/>
        <v>0</v>
      </c>
      <c r="DQ160" s="93">
        <f t="shared" si="2596"/>
        <v>0</v>
      </c>
      <c r="DR160" s="93">
        <f t="shared" si="2596"/>
        <v>0</v>
      </c>
    </row>
    <row r="161" spans="1:122" s="3" customFormat="1" ht="15" customHeight="1" x14ac:dyDescent="0.25">
      <c r="A161" s="52"/>
      <c r="B161" s="50"/>
      <c r="C161" s="51" t="s">
        <v>51</v>
      </c>
      <c r="D161" s="48">
        <f t="shared" si="2536"/>
        <v>4026.78</v>
      </c>
      <c r="E161" s="48">
        <f t="shared" si="2537"/>
        <v>4026.78</v>
      </c>
      <c r="F161" s="93">
        <v>3150.4300000000003</v>
      </c>
      <c r="G161" s="93">
        <v>876.35</v>
      </c>
      <c r="H161" s="48">
        <f t="shared" si="2538"/>
        <v>0</v>
      </c>
      <c r="I161" s="93">
        <v>0</v>
      </c>
      <c r="J161" s="93">
        <v>0</v>
      </c>
      <c r="K161" s="48">
        <f t="shared" si="2539"/>
        <v>3219.4300000000003</v>
      </c>
      <c r="L161" s="48">
        <f t="shared" si="2540"/>
        <v>3219.4300000000003</v>
      </c>
      <c r="M161" s="93">
        <v>3156.4</v>
      </c>
      <c r="N161" s="93">
        <v>63.03</v>
      </c>
      <c r="O161" s="48">
        <f t="shared" si="2541"/>
        <v>0</v>
      </c>
      <c r="P161" s="93">
        <v>0</v>
      </c>
      <c r="Q161" s="93">
        <v>0</v>
      </c>
      <c r="R161" s="48">
        <f t="shared" si="2542"/>
        <v>7966.8099999999995</v>
      </c>
      <c r="S161" s="48">
        <f t="shared" si="2543"/>
        <v>7966.8099999999995</v>
      </c>
      <c r="T161" s="93">
        <v>7800.7</v>
      </c>
      <c r="U161" s="93">
        <v>166.10999999999999</v>
      </c>
      <c r="V161" s="48">
        <f t="shared" si="2544"/>
        <v>0</v>
      </c>
      <c r="W161" s="93">
        <v>0</v>
      </c>
      <c r="X161" s="93">
        <v>0</v>
      </c>
      <c r="Y161" s="48">
        <f t="shared" si="2545"/>
        <v>15213.019999999999</v>
      </c>
      <c r="Z161" s="48">
        <f t="shared" si="2546"/>
        <v>15213.019999999999</v>
      </c>
      <c r="AA161" s="93">
        <f t="shared" si="2547"/>
        <v>14107.529999999999</v>
      </c>
      <c r="AB161" s="93">
        <f t="shared" si="2547"/>
        <v>1105.49</v>
      </c>
      <c r="AC161" s="48">
        <f t="shared" si="2548"/>
        <v>0</v>
      </c>
      <c r="AD161" s="93">
        <f t="shared" si="2549"/>
        <v>0</v>
      </c>
      <c r="AE161" s="93">
        <f t="shared" si="2549"/>
        <v>0</v>
      </c>
      <c r="AF161" s="48">
        <f t="shared" si="2550"/>
        <v>6432.47</v>
      </c>
      <c r="AG161" s="48">
        <f t="shared" si="2551"/>
        <v>6432.47</v>
      </c>
      <c r="AH161" s="93">
        <v>6337</v>
      </c>
      <c r="AI161" s="93">
        <v>95.47</v>
      </c>
      <c r="AJ161" s="48">
        <f t="shared" si="2552"/>
        <v>0</v>
      </c>
      <c r="AK161" s="93">
        <v>0</v>
      </c>
      <c r="AL161" s="93">
        <v>0</v>
      </c>
      <c r="AM161" s="48">
        <f t="shared" si="2553"/>
        <v>3997.21</v>
      </c>
      <c r="AN161" s="48">
        <f t="shared" si="2554"/>
        <v>3997.21</v>
      </c>
      <c r="AO161" s="93">
        <v>3520</v>
      </c>
      <c r="AP161" s="93">
        <v>477.21</v>
      </c>
      <c r="AQ161" s="48">
        <f t="shared" si="2555"/>
        <v>0</v>
      </c>
      <c r="AR161" s="93">
        <v>0</v>
      </c>
      <c r="AS161" s="93">
        <v>0</v>
      </c>
      <c r="AT161" s="48">
        <f t="shared" si="2556"/>
        <v>4667.5300000000007</v>
      </c>
      <c r="AU161" s="48">
        <f t="shared" si="2557"/>
        <v>4667.5300000000007</v>
      </c>
      <c r="AV161" s="93">
        <v>4611.76</v>
      </c>
      <c r="AW161" s="93">
        <v>55.769999999999996</v>
      </c>
      <c r="AX161" s="48">
        <f t="shared" si="2558"/>
        <v>0</v>
      </c>
      <c r="AY161" s="93">
        <v>0</v>
      </c>
      <c r="AZ161" s="93">
        <v>0</v>
      </c>
      <c r="BA161" s="48">
        <f t="shared" si="2559"/>
        <v>15097.210000000001</v>
      </c>
      <c r="BB161" s="48">
        <f t="shared" si="2560"/>
        <v>15097.210000000001</v>
      </c>
      <c r="BC161" s="93">
        <f t="shared" si="2561"/>
        <v>14468.76</v>
      </c>
      <c r="BD161" s="93">
        <f t="shared" si="2561"/>
        <v>628.44999999999993</v>
      </c>
      <c r="BE161" s="48">
        <f t="shared" si="2562"/>
        <v>0</v>
      </c>
      <c r="BF161" s="93">
        <f t="shared" si="2563"/>
        <v>0</v>
      </c>
      <c r="BG161" s="93">
        <f t="shared" si="2563"/>
        <v>0</v>
      </c>
      <c r="BH161" s="48">
        <f t="shared" si="2564"/>
        <v>4640.3</v>
      </c>
      <c r="BI161" s="48">
        <f t="shared" si="2565"/>
        <v>4640.3</v>
      </c>
      <c r="BJ161" s="93">
        <v>4560</v>
      </c>
      <c r="BK161" s="93">
        <v>80.3</v>
      </c>
      <c r="BL161" s="48">
        <f t="shared" si="2566"/>
        <v>0</v>
      </c>
      <c r="BM161" s="93">
        <v>0</v>
      </c>
      <c r="BN161" s="93">
        <v>0</v>
      </c>
      <c r="BO161" s="48">
        <f t="shared" si="2567"/>
        <v>2777.3599999999997</v>
      </c>
      <c r="BP161" s="48">
        <f t="shared" si="2568"/>
        <v>2777.3599999999997</v>
      </c>
      <c r="BQ161" s="93">
        <v>2649.85</v>
      </c>
      <c r="BR161" s="93">
        <v>127.50999999999999</v>
      </c>
      <c r="BS161" s="48">
        <f t="shared" si="2569"/>
        <v>0</v>
      </c>
      <c r="BT161" s="93">
        <v>0</v>
      </c>
      <c r="BU161" s="93">
        <v>0</v>
      </c>
      <c r="BV161" s="48">
        <f t="shared" si="2570"/>
        <v>2245.23</v>
      </c>
      <c r="BW161" s="48">
        <f t="shared" si="2571"/>
        <v>2245.23</v>
      </c>
      <c r="BX161" s="93">
        <v>2140</v>
      </c>
      <c r="BY161" s="93">
        <v>105.23</v>
      </c>
      <c r="BZ161" s="48">
        <f t="shared" si="2572"/>
        <v>0</v>
      </c>
      <c r="CA161" s="93">
        <v>0</v>
      </c>
      <c r="CB161" s="93">
        <v>0</v>
      </c>
      <c r="CC161" s="48">
        <f t="shared" si="2573"/>
        <v>9662.8900000000012</v>
      </c>
      <c r="CD161" s="48">
        <f t="shared" si="2574"/>
        <v>9662.8900000000012</v>
      </c>
      <c r="CE161" s="93">
        <f t="shared" si="2575"/>
        <v>9349.85</v>
      </c>
      <c r="CF161" s="93">
        <f t="shared" si="2575"/>
        <v>313.04000000000002</v>
      </c>
      <c r="CG161" s="48">
        <f t="shared" si="2576"/>
        <v>0</v>
      </c>
      <c r="CH161" s="93">
        <f t="shared" si="2577"/>
        <v>0</v>
      </c>
      <c r="CI161" s="93">
        <f t="shared" si="2577"/>
        <v>0</v>
      </c>
      <c r="CJ161" s="48">
        <f t="shared" si="2578"/>
        <v>10895.99</v>
      </c>
      <c r="CK161" s="48">
        <f t="shared" si="2579"/>
        <v>10895.99</v>
      </c>
      <c r="CL161" s="93">
        <v>7660</v>
      </c>
      <c r="CM161" s="93">
        <v>3235.99</v>
      </c>
      <c r="CN161" s="48">
        <f t="shared" si="2580"/>
        <v>0</v>
      </c>
      <c r="CO161" s="93">
        <v>0</v>
      </c>
      <c r="CP161" s="93">
        <v>0</v>
      </c>
      <c r="CQ161" s="48">
        <f t="shared" si="2581"/>
        <v>14384</v>
      </c>
      <c r="CR161" s="48">
        <f t="shared" si="2582"/>
        <v>14384</v>
      </c>
      <c r="CS161" s="93">
        <v>6343</v>
      </c>
      <c r="CT161" s="93">
        <v>8041</v>
      </c>
      <c r="CU161" s="48">
        <f t="shared" si="2583"/>
        <v>0</v>
      </c>
      <c r="CV161" s="93">
        <v>0</v>
      </c>
      <c r="CW161" s="93">
        <v>0</v>
      </c>
      <c r="CX161" s="48">
        <f t="shared" si="2584"/>
        <v>8136.3099999999995</v>
      </c>
      <c r="CY161" s="48">
        <f t="shared" si="2585"/>
        <v>8136.3099999999995</v>
      </c>
      <c r="CZ161" s="93">
        <v>4746.5599999999995</v>
      </c>
      <c r="DA161" s="93">
        <v>3389.75</v>
      </c>
      <c r="DB161" s="48">
        <f t="shared" si="2586"/>
        <v>0</v>
      </c>
      <c r="DC161" s="93">
        <v>0</v>
      </c>
      <c r="DD161" s="93">
        <v>0</v>
      </c>
      <c r="DE161" s="48">
        <f t="shared" si="2587"/>
        <v>33416.299999999996</v>
      </c>
      <c r="DF161" s="48">
        <f t="shared" si="2588"/>
        <v>33416.299999999996</v>
      </c>
      <c r="DG161" s="93">
        <f t="shared" si="2589"/>
        <v>18749.559999999998</v>
      </c>
      <c r="DH161" s="93">
        <f t="shared" si="2589"/>
        <v>14666.74</v>
      </c>
      <c r="DI161" s="48">
        <f t="shared" si="2590"/>
        <v>0</v>
      </c>
      <c r="DJ161" s="93">
        <f t="shared" si="2591"/>
        <v>0</v>
      </c>
      <c r="DK161" s="93">
        <f t="shared" si="2591"/>
        <v>0</v>
      </c>
      <c r="DL161" s="48">
        <f t="shared" si="2592"/>
        <v>73389.42</v>
      </c>
      <c r="DM161" s="48">
        <f t="shared" si="2593"/>
        <v>73389.42</v>
      </c>
      <c r="DN161" s="93">
        <f t="shared" si="2594"/>
        <v>56675.7</v>
      </c>
      <c r="DO161" s="93">
        <f t="shared" si="2594"/>
        <v>16713.72</v>
      </c>
      <c r="DP161" s="48">
        <f t="shared" si="2595"/>
        <v>0</v>
      </c>
      <c r="DQ161" s="93">
        <f t="shared" si="2596"/>
        <v>0</v>
      </c>
      <c r="DR161" s="93">
        <f t="shared" si="2596"/>
        <v>0</v>
      </c>
    </row>
    <row r="162" spans="1:122" s="3" customFormat="1" ht="15" customHeight="1" x14ac:dyDescent="0.25">
      <c r="A162" s="52"/>
      <c r="B162" s="50"/>
      <c r="C162" s="51" t="s">
        <v>26</v>
      </c>
      <c r="D162" s="48">
        <f t="shared" si="2536"/>
        <v>6199.8559999999998</v>
      </c>
      <c r="E162" s="48">
        <f t="shared" si="2537"/>
        <v>6199.8559999999998</v>
      </c>
      <c r="F162" s="93">
        <v>4449.8559999999998</v>
      </c>
      <c r="G162" s="93">
        <v>1750</v>
      </c>
      <c r="H162" s="48">
        <f t="shared" si="2538"/>
        <v>0</v>
      </c>
      <c r="I162" s="93">
        <v>0</v>
      </c>
      <c r="J162" s="93">
        <v>0</v>
      </c>
      <c r="K162" s="48">
        <f t="shared" si="2539"/>
        <v>6457.2380000000003</v>
      </c>
      <c r="L162" s="48">
        <f t="shared" si="2540"/>
        <v>6457.2380000000003</v>
      </c>
      <c r="M162" s="93">
        <v>3366.7380000000003</v>
      </c>
      <c r="N162" s="93">
        <v>3090.5</v>
      </c>
      <c r="O162" s="48">
        <f t="shared" si="2541"/>
        <v>0</v>
      </c>
      <c r="P162" s="93">
        <v>0</v>
      </c>
      <c r="Q162" s="93">
        <v>0</v>
      </c>
      <c r="R162" s="48">
        <f t="shared" si="2542"/>
        <v>9467.268</v>
      </c>
      <c r="S162" s="48">
        <f t="shared" si="2543"/>
        <v>9467.268</v>
      </c>
      <c r="T162" s="93">
        <v>5051.268</v>
      </c>
      <c r="U162" s="93">
        <v>4416</v>
      </c>
      <c r="V162" s="48">
        <f t="shared" si="2544"/>
        <v>0</v>
      </c>
      <c r="W162" s="93">
        <v>0</v>
      </c>
      <c r="X162" s="93">
        <v>0</v>
      </c>
      <c r="Y162" s="48">
        <f t="shared" si="2545"/>
        <v>22124.362000000001</v>
      </c>
      <c r="Z162" s="48">
        <f t="shared" si="2546"/>
        <v>22124.362000000001</v>
      </c>
      <c r="AA162" s="93">
        <f t="shared" si="2547"/>
        <v>12867.862000000001</v>
      </c>
      <c r="AB162" s="93">
        <f t="shared" si="2547"/>
        <v>9256.5</v>
      </c>
      <c r="AC162" s="48">
        <f t="shared" si="2548"/>
        <v>0</v>
      </c>
      <c r="AD162" s="93">
        <f t="shared" si="2549"/>
        <v>0</v>
      </c>
      <c r="AE162" s="93">
        <f t="shared" si="2549"/>
        <v>0</v>
      </c>
      <c r="AF162" s="48">
        <f t="shared" si="2550"/>
        <v>7319.1130000000003</v>
      </c>
      <c r="AG162" s="48">
        <f t="shared" si="2551"/>
        <v>7319.1130000000003</v>
      </c>
      <c r="AH162" s="93">
        <v>2992.6130000000003</v>
      </c>
      <c r="AI162" s="93">
        <v>4326.5</v>
      </c>
      <c r="AJ162" s="48">
        <f t="shared" si="2552"/>
        <v>0</v>
      </c>
      <c r="AK162" s="93">
        <v>0</v>
      </c>
      <c r="AL162" s="93">
        <v>0</v>
      </c>
      <c r="AM162" s="48">
        <f t="shared" si="2553"/>
        <v>9362.4579999999987</v>
      </c>
      <c r="AN162" s="48">
        <f t="shared" si="2554"/>
        <v>9362.4579999999987</v>
      </c>
      <c r="AO162" s="93">
        <v>5542.848</v>
      </c>
      <c r="AP162" s="93">
        <v>3819.6099999999997</v>
      </c>
      <c r="AQ162" s="48">
        <f t="shared" si="2555"/>
        <v>0</v>
      </c>
      <c r="AR162" s="93">
        <v>0</v>
      </c>
      <c r="AS162" s="93">
        <v>0</v>
      </c>
      <c r="AT162" s="48">
        <f t="shared" si="2556"/>
        <v>11332.920999999998</v>
      </c>
      <c r="AU162" s="48">
        <f t="shared" si="2557"/>
        <v>11332.920999999998</v>
      </c>
      <c r="AV162" s="93">
        <v>4444.7909999999993</v>
      </c>
      <c r="AW162" s="93">
        <v>6888.1299999999992</v>
      </c>
      <c r="AX162" s="48">
        <f t="shared" si="2558"/>
        <v>0</v>
      </c>
      <c r="AY162" s="93">
        <v>0</v>
      </c>
      <c r="AZ162" s="93">
        <v>0</v>
      </c>
      <c r="BA162" s="48">
        <f t="shared" si="2559"/>
        <v>28014.491999999998</v>
      </c>
      <c r="BB162" s="48">
        <f t="shared" si="2560"/>
        <v>28014.491999999998</v>
      </c>
      <c r="BC162" s="93">
        <f t="shared" si="2561"/>
        <v>12980.251999999999</v>
      </c>
      <c r="BD162" s="93">
        <f t="shared" si="2561"/>
        <v>15034.239999999998</v>
      </c>
      <c r="BE162" s="48">
        <f t="shared" si="2562"/>
        <v>0</v>
      </c>
      <c r="BF162" s="93">
        <f t="shared" si="2563"/>
        <v>0</v>
      </c>
      <c r="BG162" s="93">
        <f t="shared" si="2563"/>
        <v>0</v>
      </c>
      <c r="BH162" s="48">
        <f t="shared" si="2564"/>
        <v>6391.09</v>
      </c>
      <c r="BI162" s="48">
        <f t="shared" si="2565"/>
        <v>6391.09</v>
      </c>
      <c r="BJ162" s="93">
        <v>2329.2900000000004</v>
      </c>
      <c r="BK162" s="93">
        <v>4061.7999999999997</v>
      </c>
      <c r="BL162" s="48">
        <f t="shared" si="2566"/>
        <v>0</v>
      </c>
      <c r="BM162" s="93">
        <v>0</v>
      </c>
      <c r="BN162" s="93">
        <v>0</v>
      </c>
      <c r="BO162" s="48">
        <f t="shared" si="2567"/>
        <v>20502.635000000002</v>
      </c>
      <c r="BP162" s="48">
        <f t="shared" si="2568"/>
        <v>20502.635000000002</v>
      </c>
      <c r="BQ162" s="93">
        <v>4186.6350000000002</v>
      </c>
      <c r="BR162" s="93">
        <v>16316</v>
      </c>
      <c r="BS162" s="48">
        <f t="shared" si="2569"/>
        <v>0</v>
      </c>
      <c r="BT162" s="93">
        <v>0</v>
      </c>
      <c r="BU162" s="93">
        <v>0</v>
      </c>
      <c r="BV162" s="48">
        <f t="shared" si="2570"/>
        <v>10831.865</v>
      </c>
      <c r="BW162" s="48">
        <f t="shared" si="2571"/>
        <v>10831.865</v>
      </c>
      <c r="BX162" s="93">
        <v>3831.8649999999998</v>
      </c>
      <c r="BY162" s="93">
        <v>7000</v>
      </c>
      <c r="BZ162" s="48">
        <f t="shared" si="2572"/>
        <v>0</v>
      </c>
      <c r="CA162" s="93">
        <v>0</v>
      </c>
      <c r="CB162" s="93">
        <v>0</v>
      </c>
      <c r="CC162" s="48">
        <f t="shared" si="2573"/>
        <v>37725.589999999997</v>
      </c>
      <c r="CD162" s="48">
        <f t="shared" si="2574"/>
        <v>37725.589999999997</v>
      </c>
      <c r="CE162" s="93">
        <f t="shared" si="2575"/>
        <v>10347.790000000001</v>
      </c>
      <c r="CF162" s="93">
        <f t="shared" si="2575"/>
        <v>27377.8</v>
      </c>
      <c r="CG162" s="48">
        <f t="shared" si="2576"/>
        <v>0</v>
      </c>
      <c r="CH162" s="93">
        <f t="shared" si="2577"/>
        <v>0</v>
      </c>
      <c r="CI162" s="93">
        <f t="shared" si="2577"/>
        <v>0</v>
      </c>
      <c r="CJ162" s="48">
        <f t="shared" si="2578"/>
        <v>17010.951000000001</v>
      </c>
      <c r="CK162" s="48">
        <f t="shared" si="2579"/>
        <v>17010.951000000001</v>
      </c>
      <c r="CL162" s="93">
        <v>6196.3310000000001</v>
      </c>
      <c r="CM162" s="93">
        <v>10814.619999999999</v>
      </c>
      <c r="CN162" s="48">
        <f t="shared" si="2580"/>
        <v>0</v>
      </c>
      <c r="CO162" s="93">
        <v>0</v>
      </c>
      <c r="CP162" s="93">
        <v>0</v>
      </c>
      <c r="CQ162" s="48">
        <f t="shared" si="2581"/>
        <v>9799.2799999999988</v>
      </c>
      <c r="CR162" s="48">
        <f t="shared" si="2582"/>
        <v>9799.2799999999988</v>
      </c>
      <c r="CS162" s="93">
        <v>4799.28</v>
      </c>
      <c r="CT162" s="93">
        <v>5000</v>
      </c>
      <c r="CU162" s="48">
        <f t="shared" si="2583"/>
        <v>0</v>
      </c>
      <c r="CV162" s="93">
        <v>0</v>
      </c>
      <c r="CW162" s="93">
        <v>0</v>
      </c>
      <c r="CX162" s="48">
        <f t="shared" si="2584"/>
        <v>3606.1</v>
      </c>
      <c r="CY162" s="48">
        <f t="shared" si="2585"/>
        <v>3606.1</v>
      </c>
      <c r="CZ162" s="93">
        <v>3606.1</v>
      </c>
      <c r="DA162" s="93">
        <v>0</v>
      </c>
      <c r="DB162" s="48">
        <f t="shared" si="2586"/>
        <v>0</v>
      </c>
      <c r="DC162" s="93">
        <v>0</v>
      </c>
      <c r="DD162" s="93">
        <v>0</v>
      </c>
      <c r="DE162" s="48">
        <f t="shared" si="2587"/>
        <v>30416.330999999998</v>
      </c>
      <c r="DF162" s="48">
        <f t="shared" si="2588"/>
        <v>30416.330999999998</v>
      </c>
      <c r="DG162" s="93">
        <f t="shared" si="2589"/>
        <v>14601.711000000001</v>
      </c>
      <c r="DH162" s="93">
        <f t="shared" si="2589"/>
        <v>15814.619999999999</v>
      </c>
      <c r="DI162" s="48">
        <f t="shared" si="2590"/>
        <v>0</v>
      </c>
      <c r="DJ162" s="93">
        <f t="shared" si="2591"/>
        <v>0</v>
      </c>
      <c r="DK162" s="93">
        <f t="shared" si="2591"/>
        <v>0</v>
      </c>
      <c r="DL162" s="48">
        <f t="shared" si="2592"/>
        <v>118280.77499999999</v>
      </c>
      <c r="DM162" s="48">
        <f t="shared" si="2593"/>
        <v>118280.77499999999</v>
      </c>
      <c r="DN162" s="93">
        <f t="shared" si="2594"/>
        <v>50797.615000000005</v>
      </c>
      <c r="DO162" s="93">
        <f t="shared" si="2594"/>
        <v>67483.159999999989</v>
      </c>
      <c r="DP162" s="48">
        <f t="shared" si="2595"/>
        <v>0</v>
      </c>
      <c r="DQ162" s="93">
        <f t="shared" si="2596"/>
        <v>0</v>
      </c>
      <c r="DR162" s="93">
        <f t="shared" si="2596"/>
        <v>0</v>
      </c>
    </row>
    <row r="163" spans="1:122" s="3" customFormat="1" ht="15" customHeight="1" x14ac:dyDescent="0.25">
      <c r="A163" s="52"/>
      <c r="B163" s="50"/>
      <c r="C163" s="54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</row>
    <row r="164" spans="1:122" s="3" customFormat="1" ht="15" customHeight="1" x14ac:dyDescent="0.25">
      <c r="A164" s="49"/>
      <c r="B164" s="50" t="s">
        <v>141</v>
      </c>
      <c r="C164" s="51"/>
      <c r="D164" s="48">
        <f t="shared" ref="D164:D165" si="2597">E164+H164</f>
        <v>573020.92699999991</v>
      </c>
      <c r="E164" s="48">
        <f>SUM(F164:G164)</f>
        <v>48171.483999999997</v>
      </c>
      <c r="F164" s="48">
        <f>F165+F168+F169+F170+F171</f>
        <v>16307.556</v>
      </c>
      <c r="G164" s="48">
        <f>G165+G168+G169+G170+G171</f>
        <v>31863.927999999996</v>
      </c>
      <c r="H164" s="48">
        <f>SUM(I164:J164)</f>
        <v>524849.44299999997</v>
      </c>
      <c r="I164" s="48">
        <f>I165+I168+I169+I170+I171</f>
        <v>524849.44299999997</v>
      </c>
      <c r="J164" s="48">
        <f>J165+J168+J169+J170+J171</f>
        <v>0</v>
      </c>
      <c r="K164" s="48">
        <f t="shared" ref="K164:K165" si="2598">L164+O164</f>
        <v>496557.22200000001</v>
      </c>
      <c r="L164" s="48">
        <f t="shared" ref="L164:L165" si="2599">SUM(M164:N164)</f>
        <v>50631.188000000002</v>
      </c>
      <c r="M164" s="48">
        <f>M165+M168+M169+M170+M171</f>
        <v>11936.501000000002</v>
      </c>
      <c r="N164" s="48">
        <f>N165+N168+N169+N170+N171</f>
        <v>38694.686999999998</v>
      </c>
      <c r="O164" s="48">
        <f t="shared" ref="O164:O165" si="2600">SUM(P164:Q164)</f>
        <v>445926.03399999999</v>
      </c>
      <c r="P164" s="48">
        <f>P165+P168+P169+P170+P171</f>
        <v>445926.03399999999</v>
      </c>
      <c r="Q164" s="48">
        <f>Q165+Q168+Q169+Q170+Q171</f>
        <v>0</v>
      </c>
      <c r="R164" s="48">
        <f t="shared" ref="R164:R165" si="2601">S164+V164</f>
        <v>569047.92299999995</v>
      </c>
      <c r="S164" s="48">
        <f t="shared" ref="S164:S165" si="2602">SUM(T164:U164)</f>
        <v>48201.748000000007</v>
      </c>
      <c r="T164" s="48">
        <f>T165+T168+T169+T170+T171</f>
        <v>14009.121999999999</v>
      </c>
      <c r="U164" s="48">
        <f>U165+U168+U169+U170+U171</f>
        <v>34192.626000000004</v>
      </c>
      <c r="V164" s="48">
        <f t="shared" ref="V164:V165" si="2603">SUM(W164:X164)</f>
        <v>520846.17499999993</v>
      </c>
      <c r="W164" s="48">
        <f>W165+W168+W169+W170+W171</f>
        <v>520846.17499999993</v>
      </c>
      <c r="X164" s="48">
        <f>X165+X168+X169+X170+X171</f>
        <v>0</v>
      </c>
      <c r="Y164" s="48">
        <f>Z164+AC164</f>
        <v>1638626.0719999997</v>
      </c>
      <c r="Z164" s="48">
        <f>SUM(AA164:AB164)</f>
        <v>147004.41999999998</v>
      </c>
      <c r="AA164" s="48">
        <f>AA165+AA168+AA169+AA170+AA171</f>
        <v>42253.179000000004</v>
      </c>
      <c r="AB164" s="48">
        <f>AB165+AB168+AB169+AB170+AB171</f>
        <v>104751.24099999999</v>
      </c>
      <c r="AC164" s="48">
        <f>SUM(AD164:AE164)</f>
        <v>1491621.6519999998</v>
      </c>
      <c r="AD164" s="48">
        <f>AD165+AD168+AD169+AD170+AD171</f>
        <v>1491621.6519999998</v>
      </c>
      <c r="AE164" s="48">
        <f>AE165+AE168+AE169+AE170+AE171</f>
        <v>0</v>
      </c>
      <c r="AF164" s="48">
        <f t="shared" ref="AF164:AF165" si="2604">AG164+AJ164</f>
        <v>565717.89800000004</v>
      </c>
      <c r="AG164" s="48">
        <f t="shared" ref="AG164:AG165" si="2605">SUM(AH164:AI164)</f>
        <v>52313.356</v>
      </c>
      <c r="AH164" s="48">
        <f>AH165+AH168+AH169+AH170+AH171</f>
        <v>20687.447999999997</v>
      </c>
      <c r="AI164" s="48">
        <f>AI165+AI168+AI169+AI170+AI171</f>
        <v>31625.907999999999</v>
      </c>
      <c r="AJ164" s="48">
        <f t="shared" ref="AJ164:AJ165" si="2606">SUM(AK164:AL164)</f>
        <v>513404.54200000002</v>
      </c>
      <c r="AK164" s="48">
        <f>AK165+AK168+AK169+AK170+AK171</f>
        <v>513404.54200000002</v>
      </c>
      <c r="AL164" s="48">
        <f>AL165+AL168+AL169+AL170+AL171</f>
        <v>0</v>
      </c>
      <c r="AM164" s="48">
        <f t="shared" ref="AM164:AM165" si="2607">AN164+AQ164</f>
        <v>701461.64155000006</v>
      </c>
      <c r="AN164" s="48">
        <f t="shared" ref="AN164:AN165" si="2608">SUM(AO164:AP164)</f>
        <v>65634.856549999997</v>
      </c>
      <c r="AO164" s="48">
        <f>AO165+AO168+AO169+AO170+AO171</f>
        <v>29606.602999999996</v>
      </c>
      <c r="AP164" s="48">
        <f>AP165+AP168+AP169+AP170+AP171</f>
        <v>36028.253550000001</v>
      </c>
      <c r="AQ164" s="48">
        <f t="shared" ref="AQ164:AQ165" si="2609">SUM(AR164:AS164)</f>
        <v>635826.78500000003</v>
      </c>
      <c r="AR164" s="48">
        <f>AR165+AR168+AR169+AR170+AR171</f>
        <v>635826.78500000003</v>
      </c>
      <c r="AS164" s="48">
        <f>AS165+AS168+AS169+AS170+AS171</f>
        <v>0</v>
      </c>
      <c r="AT164" s="48">
        <f t="shared" ref="AT164:AT165" si="2610">AU164+AX164</f>
        <v>838357.59699999995</v>
      </c>
      <c r="AU164" s="48">
        <f t="shared" ref="AU164:AU165" si="2611">SUM(AV164:AW164)</f>
        <v>62344.947000000015</v>
      </c>
      <c r="AV164" s="48">
        <f>AV165+AV168+AV169+AV170+AV171</f>
        <v>17791.400000000001</v>
      </c>
      <c r="AW164" s="48">
        <f>AW165+AW168+AW169+AW170+AW171</f>
        <v>44553.547000000013</v>
      </c>
      <c r="AX164" s="48">
        <f>SUM(AY164:AZ164)</f>
        <v>776012.64999999991</v>
      </c>
      <c r="AY164" s="48">
        <f>AY165+AY168+AY169+AY170+AY171</f>
        <v>776012.64999999991</v>
      </c>
      <c r="AZ164" s="48">
        <f>AZ165+AZ168+AZ169+AZ170+AZ171</f>
        <v>0</v>
      </c>
      <c r="BA164" s="48">
        <f t="shared" ref="BA164:BA165" si="2612">BB164+BE164</f>
        <v>2105537.1365499999</v>
      </c>
      <c r="BB164" s="48">
        <f t="shared" ref="BB164:BB165" si="2613">SUM(BC164:BD164)</f>
        <v>180293.15955000001</v>
      </c>
      <c r="BC164" s="48">
        <f>BC165+BC168+BC169+BC170+BC171</f>
        <v>68085.451000000001</v>
      </c>
      <c r="BD164" s="48">
        <f>BD165+BD168+BD169+BD170+BD171</f>
        <v>112207.70855000001</v>
      </c>
      <c r="BE164" s="48">
        <f t="shared" ref="BE164:BE165" si="2614">SUM(BF164:BG164)</f>
        <v>1925243.977</v>
      </c>
      <c r="BF164" s="48">
        <f>BF165+BF168+BF169+BF170+BF171</f>
        <v>1925243.977</v>
      </c>
      <c r="BG164" s="48">
        <f>BG165+BG168+BG169+BG170+BG171</f>
        <v>0</v>
      </c>
      <c r="BH164" s="48">
        <f t="shared" ref="BH164:BH165" si="2615">BI164+BL164</f>
        <v>451598.74699999997</v>
      </c>
      <c r="BI164" s="48">
        <f t="shared" ref="BI164:BI165" si="2616">SUM(BJ164:BK164)</f>
        <v>35487.273000000001</v>
      </c>
      <c r="BJ164" s="48">
        <f>BJ165+BJ168+BJ169+BJ170+BJ171</f>
        <v>14847.046999999999</v>
      </c>
      <c r="BK164" s="48">
        <f>BK165+BK168+BK169+BK170+BK171</f>
        <v>20640.225999999999</v>
      </c>
      <c r="BL164" s="48">
        <f t="shared" ref="BL164:BL165" si="2617">SUM(BM164:BN164)</f>
        <v>416111.47399999999</v>
      </c>
      <c r="BM164" s="48">
        <f>BM165+BM168+BM169+BM170+BM171</f>
        <v>416111.47399999999</v>
      </c>
      <c r="BN164" s="48">
        <f>BN165+BN168+BN169+BN170+BN171</f>
        <v>0</v>
      </c>
      <c r="BO164" s="48">
        <f t="shared" ref="BO164:BO165" si="2618">BP164+BS164</f>
        <v>803850.85499999998</v>
      </c>
      <c r="BP164" s="48">
        <f t="shared" ref="BP164:BP165" si="2619">SUM(BQ164:BR164)</f>
        <v>51931.413999999997</v>
      </c>
      <c r="BQ164" s="48">
        <f>BQ165+BQ168+BQ169+BQ170+BQ171</f>
        <v>16890.364999999998</v>
      </c>
      <c r="BR164" s="48">
        <f>BR165+BR168+BR169+BR170+BR171</f>
        <v>35041.048999999999</v>
      </c>
      <c r="BS164" s="48">
        <f t="shared" ref="BS164:BS165" si="2620">SUM(BT164:BU164)</f>
        <v>751919.44099999999</v>
      </c>
      <c r="BT164" s="48">
        <f>BT165+BT168+BT169+BT170+BT171</f>
        <v>751919.44099999999</v>
      </c>
      <c r="BU164" s="48">
        <f>BU165+BU168+BU169+BU170+BU171</f>
        <v>0</v>
      </c>
      <c r="BV164" s="48">
        <f t="shared" ref="BV164:BV165" si="2621">BW164+BZ164</f>
        <v>557657.75680000009</v>
      </c>
      <c r="BW164" s="48">
        <f t="shared" ref="BW164:BW165" si="2622">SUM(BX164:BY164)</f>
        <v>46453.786800000002</v>
      </c>
      <c r="BX164" s="48">
        <f>BX165+BX168+BX169+BX170+BX171</f>
        <v>29135.296000000002</v>
      </c>
      <c r="BY164" s="48">
        <f>BY165+BY168+BY169+BY170+BY171</f>
        <v>17318.4908</v>
      </c>
      <c r="BZ164" s="48">
        <f t="shared" ref="BZ164:BZ165" si="2623">SUM(CA164:CB164)</f>
        <v>511203.97000000003</v>
      </c>
      <c r="CA164" s="48">
        <f>CA165+CA168+CA169+CA170+CA171</f>
        <v>511203.97000000003</v>
      </c>
      <c r="CB164" s="48">
        <f>CB165+CB168+CB169+CB170+CB171</f>
        <v>0</v>
      </c>
      <c r="CC164" s="48">
        <f t="shared" ref="CC164:CC165" si="2624">CD164+CG164</f>
        <v>1813107.3588</v>
      </c>
      <c r="CD164" s="48">
        <f t="shared" ref="CD164:CD165" si="2625">SUM(CE164:CF164)</f>
        <v>133872.47379999998</v>
      </c>
      <c r="CE164" s="48">
        <f>CE165+CE168+CE169+CE170+CE171</f>
        <v>60872.707999999999</v>
      </c>
      <c r="CF164" s="48">
        <f>CF165+CF168+CF169+CF170+CF171</f>
        <v>72999.765799999994</v>
      </c>
      <c r="CG164" s="48">
        <f t="shared" ref="CG164:CG165" si="2626">SUM(CH164:CI164)</f>
        <v>1679234.885</v>
      </c>
      <c r="CH164" s="48">
        <f>CH165+CH168+CH169+CH170+CH171</f>
        <v>1679234.885</v>
      </c>
      <c r="CI164" s="48">
        <f>CI165+CI168+CI169+CI170+CI171</f>
        <v>0</v>
      </c>
      <c r="CJ164" s="48">
        <f t="shared" ref="CJ164:CJ165" si="2627">CK164+CN164</f>
        <v>538320.16899999999</v>
      </c>
      <c r="CK164" s="48">
        <f t="shared" ref="CK164:CK165" si="2628">SUM(CL164:CM164)</f>
        <v>71294.483999999997</v>
      </c>
      <c r="CL164" s="48">
        <f>CL165+CL168+CL169+CL170+CL171</f>
        <v>16098.18</v>
      </c>
      <c r="CM164" s="48">
        <f>CM165+CM168+CM169+CM170+CM171</f>
        <v>55196.303999999996</v>
      </c>
      <c r="CN164" s="48">
        <f t="shared" ref="CN164:CN165" si="2629">SUM(CO164:CP164)</f>
        <v>467025.685</v>
      </c>
      <c r="CO164" s="48">
        <f>CO165+CO168+CO169+CO170+CO171</f>
        <v>467025.685</v>
      </c>
      <c r="CP164" s="48">
        <f>CP165+CP168+CP169+CP170+CP171</f>
        <v>0</v>
      </c>
      <c r="CQ164" s="48">
        <f t="shared" ref="CQ164:CQ165" si="2630">CR164+CU164</f>
        <v>747337.36699999997</v>
      </c>
      <c r="CR164" s="48">
        <f t="shared" ref="CR164:CR165" si="2631">SUM(CS164:CT164)</f>
        <v>29191.585999999996</v>
      </c>
      <c r="CS164" s="48">
        <f>CS165+CS168+CS169+CS170+CS171</f>
        <v>10927.8</v>
      </c>
      <c r="CT164" s="48">
        <f>CT165+CT168+CT169+CT170+CT171</f>
        <v>18263.785999999996</v>
      </c>
      <c r="CU164" s="48">
        <f t="shared" ref="CU164:CU165" si="2632">SUM(CV164:CW164)</f>
        <v>718145.78099999996</v>
      </c>
      <c r="CV164" s="48">
        <f>CV165+CV168+CV169+CV170+CV171</f>
        <v>718145.78099999996</v>
      </c>
      <c r="CW164" s="48">
        <f>CW165+CW168+CW169+CW170+CW171</f>
        <v>0</v>
      </c>
      <c r="CX164" s="48">
        <f t="shared" ref="CX164:CX165" si="2633">CY164+DB164</f>
        <v>657222.31499999994</v>
      </c>
      <c r="CY164" s="48">
        <f t="shared" ref="CY164:CY165" si="2634">SUM(CZ164:DA164)</f>
        <v>38910.157999999996</v>
      </c>
      <c r="CZ164" s="48">
        <f>CZ165+CZ168+CZ169+CZ170+CZ171</f>
        <v>17918.798999999999</v>
      </c>
      <c r="DA164" s="48">
        <f>DA165+DA168+DA169+DA170+DA171</f>
        <v>20991.359</v>
      </c>
      <c r="DB164" s="48">
        <f t="shared" ref="DB164:DB165" si="2635">SUM(DC164:DD164)</f>
        <v>618312.15700000001</v>
      </c>
      <c r="DC164" s="48">
        <f>DC165+DC168+DC169+DC170+DC171</f>
        <v>618312.15700000001</v>
      </c>
      <c r="DD164" s="48">
        <f>DD165+DD168+DD169+DD170+DD171</f>
        <v>0</v>
      </c>
      <c r="DE164" s="48">
        <f t="shared" ref="DE164:DE165" si="2636">DF164+DI164</f>
        <v>1942879.8510000003</v>
      </c>
      <c r="DF164" s="48">
        <f t="shared" ref="DF164:DF165" si="2637">SUM(DG164:DH164)</f>
        <v>139396.228</v>
      </c>
      <c r="DG164" s="48">
        <f>DG165+DG168+DG169+DG170+DG171</f>
        <v>44944.779000000002</v>
      </c>
      <c r="DH164" s="48">
        <f>DH165+DH168+DH169+DH170+DH171</f>
        <v>94451.448999999993</v>
      </c>
      <c r="DI164" s="48">
        <f t="shared" ref="DI164:DI165" si="2638">SUM(DJ164:DK164)</f>
        <v>1803483.6230000001</v>
      </c>
      <c r="DJ164" s="48">
        <f>DJ165+DJ168+DJ169+DJ170+DJ171</f>
        <v>1803483.6230000001</v>
      </c>
      <c r="DK164" s="48">
        <f>DK165+DK168+DK169+DK170+DK171</f>
        <v>0</v>
      </c>
      <c r="DL164" s="48">
        <f t="shared" ref="DL164:DL165" si="2639">DM164+DP164</f>
        <v>7500150.4183499999</v>
      </c>
      <c r="DM164" s="48">
        <f>SUM(DN164:DO164)</f>
        <v>600566.28134999995</v>
      </c>
      <c r="DN164" s="48">
        <f>DN165+DN168+DN169+DN170+DN171</f>
        <v>216156.117</v>
      </c>
      <c r="DO164" s="48">
        <f>DO165+DO168+DO169+DO170+DO171</f>
        <v>384410.16434999998</v>
      </c>
      <c r="DP164" s="48">
        <f>SUM(DQ164:DR164)</f>
        <v>6899584.1370000001</v>
      </c>
      <c r="DQ164" s="48">
        <f>DQ165+DQ168+DQ169+DQ170+DQ171</f>
        <v>6899584.1370000001</v>
      </c>
      <c r="DR164" s="48">
        <f>DR165+DR168+DR169+DR170+DR171</f>
        <v>0</v>
      </c>
    </row>
    <row r="165" spans="1:122" s="3" customFormat="1" ht="15" customHeight="1" x14ac:dyDescent="0.25">
      <c r="A165" s="52"/>
      <c r="B165" s="50"/>
      <c r="C165" s="51" t="s">
        <v>142</v>
      </c>
      <c r="D165" s="48">
        <f t="shared" si="2597"/>
        <v>8014.5050000000001</v>
      </c>
      <c r="E165" s="48">
        <f>SUM(F165:G165)</f>
        <v>8014.5050000000001</v>
      </c>
      <c r="F165" s="48">
        <f>SUM(F166:F167)</f>
        <v>3197.38</v>
      </c>
      <c r="G165" s="48">
        <f>SUM(G166:G167)</f>
        <v>4817.125</v>
      </c>
      <c r="H165" s="48">
        <f>SUM(I165:J165)</f>
        <v>0</v>
      </c>
      <c r="I165" s="48">
        <f>SUM(I166:I167)</f>
        <v>0</v>
      </c>
      <c r="J165" s="48">
        <f>SUM(J166:J167)</f>
        <v>0</v>
      </c>
      <c r="K165" s="48">
        <f t="shared" si="2598"/>
        <v>6141.2790000000005</v>
      </c>
      <c r="L165" s="48">
        <f t="shared" si="2599"/>
        <v>6141.2790000000005</v>
      </c>
      <c r="M165" s="48">
        <f t="shared" ref="M165:N165" si="2640">SUM(M166:M167)</f>
        <v>3960.4330000000004</v>
      </c>
      <c r="N165" s="48">
        <f t="shared" si="2640"/>
        <v>2180.846</v>
      </c>
      <c r="O165" s="48">
        <f t="shared" si="2600"/>
        <v>0</v>
      </c>
      <c r="P165" s="48">
        <f t="shared" ref="P165:Q165" si="2641">SUM(P166:P167)</f>
        <v>0</v>
      </c>
      <c r="Q165" s="48">
        <f t="shared" si="2641"/>
        <v>0</v>
      </c>
      <c r="R165" s="48">
        <f t="shared" si="2601"/>
        <v>13604.614999999998</v>
      </c>
      <c r="S165" s="48">
        <f t="shared" si="2602"/>
        <v>13604.614999999998</v>
      </c>
      <c r="T165" s="48">
        <f t="shared" ref="T165:U165" si="2642">SUM(T166:T167)</f>
        <v>5514.512999999999</v>
      </c>
      <c r="U165" s="48">
        <f t="shared" si="2642"/>
        <v>8090.1019999999999</v>
      </c>
      <c r="V165" s="48">
        <f t="shared" si="2603"/>
        <v>0</v>
      </c>
      <c r="W165" s="48">
        <f t="shared" ref="W165:X165" si="2643">SUM(W166:W167)</f>
        <v>0</v>
      </c>
      <c r="X165" s="48">
        <f t="shared" si="2643"/>
        <v>0</v>
      </c>
      <c r="Y165" s="48">
        <f>Z165+AC165</f>
        <v>27760.398999999998</v>
      </c>
      <c r="Z165" s="48">
        <f>SUM(AA165:AB165)</f>
        <v>27760.398999999998</v>
      </c>
      <c r="AA165" s="48">
        <f>SUM(AA166:AA167)</f>
        <v>12672.325999999999</v>
      </c>
      <c r="AB165" s="48">
        <f>SUM(AB166:AB167)</f>
        <v>15088.073</v>
      </c>
      <c r="AC165" s="48">
        <f>SUM(AD165:AE165)</f>
        <v>0</v>
      </c>
      <c r="AD165" s="48">
        <f>SUM(AD166:AD167)</f>
        <v>0</v>
      </c>
      <c r="AE165" s="48">
        <f>SUM(AE166:AE167)</f>
        <v>0</v>
      </c>
      <c r="AF165" s="48">
        <f t="shared" si="2604"/>
        <v>20232.991999999998</v>
      </c>
      <c r="AG165" s="48">
        <f t="shared" si="2605"/>
        <v>20232.991999999998</v>
      </c>
      <c r="AH165" s="48">
        <f t="shared" ref="AH165:AI165" si="2644">SUM(AH166:AH167)</f>
        <v>12739.887999999999</v>
      </c>
      <c r="AI165" s="48">
        <f t="shared" si="2644"/>
        <v>7493.1040000000012</v>
      </c>
      <c r="AJ165" s="48">
        <f t="shared" si="2606"/>
        <v>0</v>
      </c>
      <c r="AK165" s="48">
        <f t="shared" ref="AK165:AL165" si="2645">SUM(AK166:AK167)</f>
        <v>0</v>
      </c>
      <c r="AL165" s="48">
        <f t="shared" si="2645"/>
        <v>0</v>
      </c>
      <c r="AM165" s="48">
        <f t="shared" si="2607"/>
        <v>19485.746999999999</v>
      </c>
      <c r="AN165" s="48">
        <f t="shared" si="2608"/>
        <v>19485.746999999999</v>
      </c>
      <c r="AO165" s="48">
        <f t="shared" ref="AO165:AP165" si="2646">SUM(AO166:AO167)</f>
        <v>15404.404999999999</v>
      </c>
      <c r="AP165" s="48">
        <f t="shared" si="2646"/>
        <v>4081.3420000000006</v>
      </c>
      <c r="AQ165" s="48">
        <f t="shared" si="2609"/>
        <v>0</v>
      </c>
      <c r="AR165" s="48">
        <f t="shared" ref="AR165:AS165" si="2647">SUM(AR166:AR167)</f>
        <v>0</v>
      </c>
      <c r="AS165" s="48">
        <f t="shared" si="2647"/>
        <v>0</v>
      </c>
      <c r="AT165" s="48">
        <f t="shared" si="2610"/>
        <v>6326.9290000000001</v>
      </c>
      <c r="AU165" s="48">
        <f t="shared" si="2611"/>
        <v>6326.9290000000001</v>
      </c>
      <c r="AV165" s="48">
        <f t="shared" ref="AV165:AW165" si="2648">SUM(AV166:AV167)</f>
        <v>4723.5860000000002</v>
      </c>
      <c r="AW165" s="48">
        <f t="shared" si="2648"/>
        <v>1603.3429999999998</v>
      </c>
      <c r="AX165" s="48">
        <f>SUM(AY165:AZ165)</f>
        <v>0</v>
      </c>
      <c r="AY165" s="48">
        <f t="shared" ref="AY165:AZ165" si="2649">SUM(AY166:AY167)</f>
        <v>0</v>
      </c>
      <c r="AZ165" s="48">
        <f t="shared" si="2649"/>
        <v>0</v>
      </c>
      <c r="BA165" s="48">
        <f t="shared" si="2612"/>
        <v>46045.668000000005</v>
      </c>
      <c r="BB165" s="48">
        <f t="shared" si="2613"/>
        <v>46045.668000000005</v>
      </c>
      <c r="BC165" s="48">
        <f t="shared" ref="BC165:BD165" si="2650">SUM(BC166:BC167)</f>
        <v>32867.879000000001</v>
      </c>
      <c r="BD165" s="48">
        <f t="shared" si="2650"/>
        <v>13177.789000000001</v>
      </c>
      <c r="BE165" s="48">
        <f t="shared" si="2614"/>
        <v>0</v>
      </c>
      <c r="BF165" s="48">
        <f t="shared" ref="BF165:BG165" si="2651">SUM(BF166:BF167)</f>
        <v>0</v>
      </c>
      <c r="BG165" s="48">
        <f t="shared" si="2651"/>
        <v>0</v>
      </c>
      <c r="BH165" s="48">
        <f t="shared" si="2615"/>
        <v>8494.994999999999</v>
      </c>
      <c r="BI165" s="48">
        <f t="shared" si="2616"/>
        <v>8494.994999999999</v>
      </c>
      <c r="BJ165" s="48">
        <f t="shared" ref="BJ165:BK165" si="2652">SUM(BJ166:BJ167)</f>
        <v>7833.11</v>
      </c>
      <c r="BK165" s="48">
        <f t="shared" si="2652"/>
        <v>661.88499999999999</v>
      </c>
      <c r="BL165" s="48">
        <f t="shared" si="2617"/>
        <v>0</v>
      </c>
      <c r="BM165" s="48">
        <f t="shared" ref="BM165:BN165" si="2653">SUM(BM166:BM167)</f>
        <v>0</v>
      </c>
      <c r="BN165" s="48">
        <f t="shared" si="2653"/>
        <v>0</v>
      </c>
      <c r="BO165" s="48">
        <f t="shared" si="2618"/>
        <v>12245.622999999998</v>
      </c>
      <c r="BP165" s="48">
        <f t="shared" si="2619"/>
        <v>12245.622999999998</v>
      </c>
      <c r="BQ165" s="48">
        <f t="shared" ref="BQ165:BR165" si="2654">SUM(BQ166:BQ167)</f>
        <v>10867.396999999997</v>
      </c>
      <c r="BR165" s="48">
        <f t="shared" si="2654"/>
        <v>1378.2259999999999</v>
      </c>
      <c r="BS165" s="48">
        <f t="shared" si="2620"/>
        <v>0</v>
      </c>
      <c r="BT165" s="48">
        <f t="shared" ref="BT165:BU165" si="2655">SUM(BT166:BT167)</f>
        <v>0</v>
      </c>
      <c r="BU165" s="48">
        <f t="shared" si="2655"/>
        <v>0</v>
      </c>
      <c r="BV165" s="48">
        <f t="shared" si="2621"/>
        <v>12221.63</v>
      </c>
      <c r="BW165" s="48">
        <f t="shared" si="2622"/>
        <v>12221.63</v>
      </c>
      <c r="BX165" s="48">
        <f t="shared" ref="BX165:BY165" si="2656">SUM(BX166:BX167)</f>
        <v>11564.374</v>
      </c>
      <c r="BY165" s="48">
        <f t="shared" si="2656"/>
        <v>657.25599999999997</v>
      </c>
      <c r="BZ165" s="48">
        <f t="shared" si="2623"/>
        <v>0</v>
      </c>
      <c r="CA165" s="48">
        <f t="shared" ref="CA165:CB165" si="2657">SUM(CA166:CA167)</f>
        <v>0</v>
      </c>
      <c r="CB165" s="48">
        <f t="shared" si="2657"/>
        <v>0</v>
      </c>
      <c r="CC165" s="48">
        <f t="shared" si="2624"/>
        <v>32962.248</v>
      </c>
      <c r="CD165" s="48">
        <f t="shared" si="2625"/>
        <v>32962.248</v>
      </c>
      <c r="CE165" s="48">
        <f t="shared" ref="CE165:CF165" si="2658">SUM(CE166:CE167)</f>
        <v>30264.880999999998</v>
      </c>
      <c r="CF165" s="48">
        <f t="shared" si="2658"/>
        <v>2697.3669999999997</v>
      </c>
      <c r="CG165" s="48">
        <f t="shared" si="2626"/>
        <v>0</v>
      </c>
      <c r="CH165" s="48">
        <f t="shared" ref="CH165:CI165" si="2659">SUM(CH166:CH167)</f>
        <v>0</v>
      </c>
      <c r="CI165" s="48">
        <f t="shared" si="2659"/>
        <v>0</v>
      </c>
      <c r="CJ165" s="48">
        <f t="shared" si="2627"/>
        <v>14639.322</v>
      </c>
      <c r="CK165" s="48">
        <f t="shared" si="2628"/>
        <v>14639.322</v>
      </c>
      <c r="CL165" s="48">
        <f t="shared" ref="CL165:CM165" si="2660">SUM(CL166:CL167)</f>
        <v>9376.5889999999999</v>
      </c>
      <c r="CM165" s="48">
        <f t="shared" si="2660"/>
        <v>5262.7330000000002</v>
      </c>
      <c r="CN165" s="48">
        <f t="shared" si="2629"/>
        <v>0</v>
      </c>
      <c r="CO165" s="48">
        <f t="shared" ref="CO165:CP165" si="2661">SUM(CO166:CO167)</f>
        <v>0</v>
      </c>
      <c r="CP165" s="48">
        <f t="shared" si="2661"/>
        <v>0</v>
      </c>
      <c r="CQ165" s="48">
        <f t="shared" si="2630"/>
        <v>6197.889000000001</v>
      </c>
      <c r="CR165" s="48">
        <f t="shared" si="2631"/>
        <v>6197.889000000001</v>
      </c>
      <c r="CS165" s="48">
        <f t="shared" ref="CS165:CT165" si="2662">SUM(CS166:CS167)</f>
        <v>5475.1900000000005</v>
      </c>
      <c r="CT165" s="48">
        <f t="shared" si="2662"/>
        <v>722.69900000000007</v>
      </c>
      <c r="CU165" s="48">
        <f t="shared" si="2632"/>
        <v>0</v>
      </c>
      <c r="CV165" s="48">
        <f t="shared" ref="CV165:CW165" si="2663">SUM(CV166:CV167)</f>
        <v>0</v>
      </c>
      <c r="CW165" s="48">
        <f t="shared" si="2663"/>
        <v>0</v>
      </c>
      <c r="CX165" s="48">
        <f t="shared" si="2633"/>
        <v>5373.6939999999995</v>
      </c>
      <c r="CY165" s="48">
        <f t="shared" si="2634"/>
        <v>5373.6939999999995</v>
      </c>
      <c r="CZ165" s="48">
        <f t="shared" ref="CZ165:DA165" si="2664">SUM(CZ166:CZ167)</f>
        <v>3523.2799999999997</v>
      </c>
      <c r="DA165" s="48">
        <f t="shared" si="2664"/>
        <v>1850.4140000000002</v>
      </c>
      <c r="DB165" s="48">
        <f t="shared" si="2635"/>
        <v>0</v>
      </c>
      <c r="DC165" s="48">
        <f t="shared" ref="DC165:DD165" si="2665">SUM(DC166:DC167)</f>
        <v>0</v>
      </c>
      <c r="DD165" s="48">
        <f t="shared" si="2665"/>
        <v>0</v>
      </c>
      <c r="DE165" s="48">
        <f t="shared" si="2636"/>
        <v>26210.905000000002</v>
      </c>
      <c r="DF165" s="48">
        <f t="shared" si="2637"/>
        <v>26210.905000000002</v>
      </c>
      <c r="DG165" s="48">
        <f t="shared" ref="DG165:DH165" si="2666">SUM(DG166:DG167)</f>
        <v>18375.059000000001</v>
      </c>
      <c r="DH165" s="48">
        <f t="shared" si="2666"/>
        <v>7835.8460000000014</v>
      </c>
      <c r="DI165" s="48">
        <f t="shared" si="2638"/>
        <v>0</v>
      </c>
      <c r="DJ165" s="48">
        <f t="shared" ref="DJ165:DK165" si="2667">SUM(DJ166:DJ167)</f>
        <v>0</v>
      </c>
      <c r="DK165" s="48">
        <f t="shared" si="2667"/>
        <v>0</v>
      </c>
      <c r="DL165" s="48">
        <f t="shared" si="2639"/>
        <v>132979.21999999997</v>
      </c>
      <c r="DM165" s="48">
        <f>SUM(DN165:DO165)</f>
        <v>132979.21999999997</v>
      </c>
      <c r="DN165" s="48">
        <f>SUM(DN166:DN167)</f>
        <v>94180.14499999999</v>
      </c>
      <c r="DO165" s="48">
        <f>SUM(DO166:DO167)</f>
        <v>38799.074999999997</v>
      </c>
      <c r="DP165" s="48">
        <f>SUM(DQ165:DR165)</f>
        <v>0</v>
      </c>
      <c r="DQ165" s="48">
        <f>SUM(DQ166:DQ167)</f>
        <v>0</v>
      </c>
      <c r="DR165" s="48">
        <f>SUM(DR166:DR167)</f>
        <v>0</v>
      </c>
    </row>
    <row r="166" spans="1:122" s="3" customFormat="1" ht="15" customHeight="1" x14ac:dyDescent="0.25">
      <c r="A166" s="52"/>
      <c r="B166" s="50"/>
      <c r="C166" s="54" t="s">
        <v>143</v>
      </c>
      <c r="D166" s="48">
        <f t="shared" ref="D166:D171" si="2668">+E166+H166</f>
        <v>0</v>
      </c>
      <c r="E166" s="48">
        <f t="shared" ref="E166:E171" si="2669">F166+G166</f>
        <v>0</v>
      </c>
      <c r="F166" s="93">
        <v>0</v>
      </c>
      <c r="G166" s="93">
        <v>0</v>
      </c>
      <c r="H166" s="48">
        <f t="shared" ref="H166:H171" si="2670">I166+J166</f>
        <v>0</v>
      </c>
      <c r="I166" s="93">
        <v>0</v>
      </c>
      <c r="J166" s="93">
        <v>0</v>
      </c>
      <c r="K166" s="48">
        <f t="shared" ref="K166:K171" si="2671">+L166+O166</f>
        <v>0</v>
      </c>
      <c r="L166" s="48">
        <f t="shared" ref="L166:L171" si="2672">M166+N166</f>
        <v>0</v>
      </c>
      <c r="M166" s="93">
        <v>0</v>
      </c>
      <c r="N166" s="93">
        <v>0</v>
      </c>
      <c r="O166" s="48">
        <f t="shared" ref="O166:O171" si="2673">P166+Q166</f>
        <v>0</v>
      </c>
      <c r="P166" s="93">
        <v>0</v>
      </c>
      <c r="Q166" s="93">
        <v>0</v>
      </c>
      <c r="R166" s="48">
        <f t="shared" ref="R166:R171" si="2674">+S166+V166</f>
        <v>0</v>
      </c>
      <c r="S166" s="48">
        <f t="shared" ref="S166:S171" si="2675">T166+U166</f>
        <v>0</v>
      </c>
      <c r="T166" s="93">
        <v>0</v>
      </c>
      <c r="U166" s="93">
        <v>0</v>
      </c>
      <c r="V166" s="48">
        <f t="shared" ref="V166:V171" si="2676">W166+X166</f>
        <v>0</v>
      </c>
      <c r="W166" s="93">
        <v>0</v>
      </c>
      <c r="X166" s="93">
        <v>0</v>
      </c>
      <c r="Y166" s="48">
        <f t="shared" ref="Y166:Y171" si="2677">+Z166+AC166</f>
        <v>0</v>
      </c>
      <c r="Z166" s="48">
        <f t="shared" ref="Z166:Z171" si="2678">AA166+AB166</f>
        <v>0</v>
      </c>
      <c r="AA166" s="93">
        <f t="shared" ref="AA166:AB171" si="2679">+F166+M166+T166</f>
        <v>0</v>
      </c>
      <c r="AB166" s="93">
        <f t="shared" si="2679"/>
        <v>0</v>
      </c>
      <c r="AC166" s="48">
        <f t="shared" ref="AC166:AC171" si="2680">AD166+AE166</f>
        <v>0</v>
      </c>
      <c r="AD166" s="93">
        <f t="shared" ref="AD166:AE171" si="2681">+I166+P166+W166</f>
        <v>0</v>
      </c>
      <c r="AE166" s="93">
        <f t="shared" si="2681"/>
        <v>0</v>
      </c>
      <c r="AF166" s="48">
        <f t="shared" ref="AF166:AF171" si="2682">+AG166+AJ166</f>
        <v>0</v>
      </c>
      <c r="AG166" s="48">
        <f t="shared" ref="AG166:AG171" si="2683">AH166+AI166</f>
        <v>0</v>
      </c>
      <c r="AH166" s="93">
        <v>0</v>
      </c>
      <c r="AI166" s="93">
        <v>0</v>
      </c>
      <c r="AJ166" s="48">
        <f t="shared" ref="AJ166:AJ171" si="2684">AK166+AL166</f>
        <v>0</v>
      </c>
      <c r="AK166" s="93">
        <v>0</v>
      </c>
      <c r="AL166" s="93">
        <v>0</v>
      </c>
      <c r="AM166" s="48">
        <f t="shared" ref="AM166:AM171" si="2685">+AN166+AQ166</f>
        <v>0</v>
      </c>
      <c r="AN166" s="48">
        <f t="shared" ref="AN166:AN171" si="2686">AO166+AP166</f>
        <v>0</v>
      </c>
      <c r="AO166" s="93">
        <v>0</v>
      </c>
      <c r="AP166" s="93">
        <v>0</v>
      </c>
      <c r="AQ166" s="48">
        <f t="shared" ref="AQ166:AQ171" si="2687">AR166+AS166</f>
        <v>0</v>
      </c>
      <c r="AR166" s="93">
        <v>0</v>
      </c>
      <c r="AS166" s="93">
        <v>0</v>
      </c>
      <c r="AT166" s="48">
        <f t="shared" ref="AT166:AT171" si="2688">+AU166+AX166</f>
        <v>0</v>
      </c>
      <c r="AU166" s="48">
        <f t="shared" ref="AU166:AU171" si="2689">AV166+AW166</f>
        <v>0</v>
      </c>
      <c r="AV166" s="93">
        <v>0</v>
      </c>
      <c r="AW166" s="93">
        <v>0</v>
      </c>
      <c r="AX166" s="48">
        <f t="shared" ref="AX166:AX171" si="2690">AY166+AZ166</f>
        <v>0</v>
      </c>
      <c r="AY166" s="93">
        <v>0</v>
      </c>
      <c r="AZ166" s="93">
        <v>0</v>
      </c>
      <c r="BA166" s="48">
        <f t="shared" ref="BA166:BA171" si="2691">+BB166+BE166</f>
        <v>0</v>
      </c>
      <c r="BB166" s="48">
        <f t="shared" ref="BB166:BB171" si="2692">BC166+BD166</f>
        <v>0</v>
      </c>
      <c r="BC166" s="93">
        <f t="shared" ref="BC166:BD171" si="2693">+AH166+AO166+AV166</f>
        <v>0</v>
      </c>
      <c r="BD166" s="93">
        <f t="shared" si="2693"/>
        <v>0</v>
      </c>
      <c r="BE166" s="48">
        <f t="shared" ref="BE166:BE171" si="2694">BF166+BG166</f>
        <v>0</v>
      </c>
      <c r="BF166" s="93">
        <f t="shared" ref="BF166:BG171" si="2695">+AK166+AR166+AY166</f>
        <v>0</v>
      </c>
      <c r="BG166" s="93">
        <f t="shared" si="2695"/>
        <v>0</v>
      </c>
      <c r="BH166" s="48">
        <f t="shared" ref="BH166:BH171" si="2696">+BI166+BL166</f>
        <v>0</v>
      </c>
      <c r="BI166" s="48">
        <f t="shared" ref="BI166:BI171" si="2697">BJ166+BK166</f>
        <v>0</v>
      </c>
      <c r="BJ166" s="93">
        <v>0</v>
      </c>
      <c r="BK166" s="93">
        <v>0</v>
      </c>
      <c r="BL166" s="48">
        <f t="shared" ref="BL166:BL171" si="2698">BM166+BN166</f>
        <v>0</v>
      </c>
      <c r="BM166" s="93">
        <v>0</v>
      </c>
      <c r="BN166" s="93">
        <v>0</v>
      </c>
      <c r="BO166" s="48">
        <f t="shared" ref="BO166:BO171" si="2699">+BP166+BS166</f>
        <v>0</v>
      </c>
      <c r="BP166" s="48">
        <f t="shared" ref="BP166:BP171" si="2700">BQ166+BR166</f>
        <v>0</v>
      </c>
      <c r="BQ166" s="93">
        <v>0</v>
      </c>
      <c r="BR166" s="93">
        <v>0</v>
      </c>
      <c r="BS166" s="48">
        <f t="shared" ref="BS166:BS171" si="2701">BT166+BU166</f>
        <v>0</v>
      </c>
      <c r="BT166" s="93">
        <v>0</v>
      </c>
      <c r="BU166" s="93">
        <v>0</v>
      </c>
      <c r="BV166" s="48">
        <f t="shared" ref="BV166:BV171" si="2702">+BW166+BZ166</f>
        <v>0</v>
      </c>
      <c r="BW166" s="48">
        <f t="shared" ref="BW166:BW171" si="2703">BX166+BY166</f>
        <v>0</v>
      </c>
      <c r="BX166" s="93">
        <v>0</v>
      </c>
      <c r="BY166" s="93">
        <v>0</v>
      </c>
      <c r="BZ166" s="48">
        <f t="shared" ref="BZ166:BZ171" si="2704">CA166+CB166</f>
        <v>0</v>
      </c>
      <c r="CA166" s="93">
        <v>0</v>
      </c>
      <c r="CB166" s="93">
        <v>0</v>
      </c>
      <c r="CC166" s="48">
        <f t="shared" ref="CC166:CC171" si="2705">+CD166+CG166</f>
        <v>0</v>
      </c>
      <c r="CD166" s="48">
        <f t="shared" ref="CD166:CD171" si="2706">CE166+CF166</f>
        <v>0</v>
      </c>
      <c r="CE166" s="93">
        <f t="shared" ref="CE166:CF171" si="2707">+BJ166+BQ166+BX166</f>
        <v>0</v>
      </c>
      <c r="CF166" s="93">
        <f t="shared" si="2707"/>
        <v>0</v>
      </c>
      <c r="CG166" s="48">
        <f t="shared" ref="CG166:CG171" si="2708">CH166+CI166</f>
        <v>0</v>
      </c>
      <c r="CH166" s="93">
        <f t="shared" ref="CH166:CI171" si="2709">+BM166+BT166+CA166</f>
        <v>0</v>
      </c>
      <c r="CI166" s="93">
        <f t="shared" si="2709"/>
        <v>0</v>
      </c>
      <c r="CJ166" s="48">
        <f t="shared" ref="CJ166:CJ171" si="2710">+CK166+CN166</f>
        <v>0</v>
      </c>
      <c r="CK166" s="48">
        <f t="shared" ref="CK166:CK171" si="2711">CL166+CM166</f>
        <v>0</v>
      </c>
      <c r="CL166" s="93">
        <v>0</v>
      </c>
      <c r="CM166" s="93">
        <v>0</v>
      </c>
      <c r="CN166" s="48">
        <f t="shared" ref="CN166:CN171" si="2712">CO166+CP166</f>
        <v>0</v>
      </c>
      <c r="CO166" s="93">
        <v>0</v>
      </c>
      <c r="CP166" s="93">
        <v>0</v>
      </c>
      <c r="CQ166" s="48">
        <f t="shared" ref="CQ166:CQ171" si="2713">+CR166+CU166</f>
        <v>0</v>
      </c>
      <c r="CR166" s="48">
        <f t="shared" ref="CR166:CR171" si="2714">CS166+CT166</f>
        <v>0</v>
      </c>
      <c r="CS166" s="93">
        <v>0</v>
      </c>
      <c r="CT166" s="93">
        <v>0</v>
      </c>
      <c r="CU166" s="48">
        <f t="shared" ref="CU166:CU171" si="2715">CV166+CW166</f>
        <v>0</v>
      </c>
      <c r="CV166" s="93">
        <v>0</v>
      </c>
      <c r="CW166" s="93">
        <v>0</v>
      </c>
      <c r="CX166" s="48">
        <f t="shared" ref="CX166:CX171" si="2716">+CY166+DB166</f>
        <v>0</v>
      </c>
      <c r="CY166" s="48">
        <f t="shared" ref="CY166:CY171" si="2717">CZ166+DA166</f>
        <v>0</v>
      </c>
      <c r="CZ166" s="93">
        <v>0</v>
      </c>
      <c r="DA166" s="93">
        <v>0</v>
      </c>
      <c r="DB166" s="48">
        <f t="shared" ref="DB166:DB171" si="2718">DC166+DD166</f>
        <v>0</v>
      </c>
      <c r="DC166" s="93">
        <v>0</v>
      </c>
      <c r="DD166" s="93">
        <v>0</v>
      </c>
      <c r="DE166" s="48">
        <f t="shared" ref="DE166:DE171" si="2719">+DF166+DI166</f>
        <v>0</v>
      </c>
      <c r="DF166" s="48">
        <f t="shared" ref="DF166:DF171" si="2720">DG166+DH166</f>
        <v>0</v>
      </c>
      <c r="DG166" s="93">
        <f t="shared" ref="DG166:DH171" si="2721">+CL166+CS166+CZ166</f>
        <v>0</v>
      </c>
      <c r="DH166" s="93">
        <f t="shared" si="2721"/>
        <v>0</v>
      </c>
      <c r="DI166" s="48">
        <f t="shared" ref="DI166:DI171" si="2722">DJ166+DK166</f>
        <v>0</v>
      </c>
      <c r="DJ166" s="93">
        <f t="shared" ref="DJ166:DK171" si="2723">+CO166+CV166+DC166</f>
        <v>0</v>
      </c>
      <c r="DK166" s="93">
        <f t="shared" si="2723"/>
        <v>0</v>
      </c>
      <c r="DL166" s="48">
        <f t="shared" ref="DL166:DL171" si="2724">+DM166+DP166</f>
        <v>0</v>
      </c>
      <c r="DM166" s="48">
        <f t="shared" ref="DM166:DM171" si="2725">DN166+DO166</f>
        <v>0</v>
      </c>
      <c r="DN166" s="93">
        <f t="shared" ref="DN166:DO171" si="2726">AA166+BC166+CE166+DG166</f>
        <v>0</v>
      </c>
      <c r="DO166" s="93">
        <f t="shared" si="2726"/>
        <v>0</v>
      </c>
      <c r="DP166" s="48">
        <f t="shared" ref="DP166:DP171" si="2727">DQ166+DR166</f>
        <v>0</v>
      </c>
      <c r="DQ166" s="93">
        <f t="shared" ref="DQ166:DR171" si="2728">AD166+BF166+CH166+DJ166</f>
        <v>0</v>
      </c>
      <c r="DR166" s="93">
        <f t="shared" si="2728"/>
        <v>0</v>
      </c>
    </row>
    <row r="167" spans="1:122" s="3" customFormat="1" ht="15" customHeight="1" x14ac:dyDescent="0.25">
      <c r="A167" s="52"/>
      <c r="B167" s="50"/>
      <c r="C167" s="54" t="s">
        <v>142</v>
      </c>
      <c r="D167" s="48">
        <f t="shared" si="2668"/>
        <v>8014.5050000000001</v>
      </c>
      <c r="E167" s="48">
        <f t="shared" si="2669"/>
        <v>8014.5050000000001</v>
      </c>
      <c r="F167" s="93">
        <v>3197.38</v>
      </c>
      <c r="G167" s="93">
        <v>4817.125</v>
      </c>
      <c r="H167" s="48">
        <f t="shared" si="2670"/>
        <v>0</v>
      </c>
      <c r="I167" s="93">
        <v>0</v>
      </c>
      <c r="J167" s="93">
        <v>0</v>
      </c>
      <c r="K167" s="48">
        <f t="shared" si="2671"/>
        <v>6141.2790000000005</v>
      </c>
      <c r="L167" s="48">
        <f t="shared" si="2672"/>
        <v>6141.2790000000005</v>
      </c>
      <c r="M167" s="93">
        <v>3960.4330000000004</v>
      </c>
      <c r="N167" s="93">
        <v>2180.846</v>
      </c>
      <c r="O167" s="48">
        <f t="shared" si="2673"/>
        <v>0</v>
      </c>
      <c r="P167" s="93">
        <v>0</v>
      </c>
      <c r="Q167" s="93">
        <v>0</v>
      </c>
      <c r="R167" s="48">
        <f t="shared" si="2674"/>
        <v>13604.614999999998</v>
      </c>
      <c r="S167" s="48">
        <f t="shared" si="2675"/>
        <v>13604.614999999998</v>
      </c>
      <c r="T167" s="93">
        <v>5514.512999999999</v>
      </c>
      <c r="U167" s="93">
        <v>8090.1019999999999</v>
      </c>
      <c r="V167" s="48">
        <f t="shared" si="2676"/>
        <v>0</v>
      </c>
      <c r="W167" s="93">
        <v>0</v>
      </c>
      <c r="X167" s="93">
        <v>0</v>
      </c>
      <c r="Y167" s="48">
        <f t="shared" si="2677"/>
        <v>27760.398999999998</v>
      </c>
      <c r="Z167" s="48">
        <f t="shared" si="2678"/>
        <v>27760.398999999998</v>
      </c>
      <c r="AA167" s="93">
        <f t="shared" si="2679"/>
        <v>12672.325999999999</v>
      </c>
      <c r="AB167" s="93">
        <f t="shared" si="2679"/>
        <v>15088.073</v>
      </c>
      <c r="AC167" s="48">
        <f t="shared" si="2680"/>
        <v>0</v>
      </c>
      <c r="AD167" s="93">
        <f t="shared" si="2681"/>
        <v>0</v>
      </c>
      <c r="AE167" s="93">
        <f t="shared" si="2681"/>
        <v>0</v>
      </c>
      <c r="AF167" s="48">
        <f t="shared" si="2682"/>
        <v>20232.991999999998</v>
      </c>
      <c r="AG167" s="48">
        <f t="shared" si="2683"/>
        <v>20232.991999999998</v>
      </c>
      <c r="AH167" s="93">
        <v>12739.887999999999</v>
      </c>
      <c r="AI167" s="93">
        <v>7493.1040000000012</v>
      </c>
      <c r="AJ167" s="48">
        <f t="shared" si="2684"/>
        <v>0</v>
      </c>
      <c r="AK167" s="93">
        <v>0</v>
      </c>
      <c r="AL167" s="93">
        <v>0</v>
      </c>
      <c r="AM167" s="48">
        <f t="shared" si="2685"/>
        <v>19485.746999999999</v>
      </c>
      <c r="AN167" s="48">
        <f t="shared" si="2686"/>
        <v>19485.746999999999</v>
      </c>
      <c r="AO167" s="93">
        <v>15404.404999999999</v>
      </c>
      <c r="AP167" s="93">
        <v>4081.3420000000006</v>
      </c>
      <c r="AQ167" s="48">
        <f t="shared" si="2687"/>
        <v>0</v>
      </c>
      <c r="AR167" s="93">
        <v>0</v>
      </c>
      <c r="AS167" s="93">
        <v>0</v>
      </c>
      <c r="AT167" s="48">
        <f t="shared" si="2688"/>
        <v>6326.9290000000001</v>
      </c>
      <c r="AU167" s="48">
        <f t="shared" si="2689"/>
        <v>6326.9290000000001</v>
      </c>
      <c r="AV167" s="93">
        <v>4723.5860000000002</v>
      </c>
      <c r="AW167" s="93">
        <v>1603.3429999999998</v>
      </c>
      <c r="AX167" s="48">
        <f t="shared" si="2690"/>
        <v>0</v>
      </c>
      <c r="AY167" s="93">
        <v>0</v>
      </c>
      <c r="AZ167" s="93">
        <v>0</v>
      </c>
      <c r="BA167" s="48">
        <f t="shared" si="2691"/>
        <v>46045.668000000005</v>
      </c>
      <c r="BB167" s="48">
        <f t="shared" si="2692"/>
        <v>46045.668000000005</v>
      </c>
      <c r="BC167" s="93">
        <f t="shared" si="2693"/>
        <v>32867.879000000001</v>
      </c>
      <c r="BD167" s="93">
        <f t="shared" si="2693"/>
        <v>13177.789000000001</v>
      </c>
      <c r="BE167" s="48">
        <f t="shared" si="2694"/>
        <v>0</v>
      </c>
      <c r="BF167" s="93">
        <f t="shared" si="2695"/>
        <v>0</v>
      </c>
      <c r="BG167" s="93">
        <f t="shared" si="2695"/>
        <v>0</v>
      </c>
      <c r="BH167" s="48">
        <f t="shared" si="2696"/>
        <v>8494.994999999999</v>
      </c>
      <c r="BI167" s="48">
        <f t="shared" si="2697"/>
        <v>8494.994999999999</v>
      </c>
      <c r="BJ167" s="93">
        <v>7833.11</v>
      </c>
      <c r="BK167" s="93">
        <v>661.88499999999999</v>
      </c>
      <c r="BL167" s="48">
        <f t="shared" si="2698"/>
        <v>0</v>
      </c>
      <c r="BM167" s="93">
        <v>0</v>
      </c>
      <c r="BN167" s="93">
        <v>0</v>
      </c>
      <c r="BO167" s="48">
        <f t="shared" si="2699"/>
        <v>12245.622999999998</v>
      </c>
      <c r="BP167" s="48">
        <f t="shared" si="2700"/>
        <v>12245.622999999998</v>
      </c>
      <c r="BQ167" s="93">
        <v>10867.396999999997</v>
      </c>
      <c r="BR167" s="93">
        <v>1378.2259999999999</v>
      </c>
      <c r="BS167" s="48">
        <f t="shared" si="2701"/>
        <v>0</v>
      </c>
      <c r="BT167" s="93">
        <v>0</v>
      </c>
      <c r="BU167" s="93">
        <v>0</v>
      </c>
      <c r="BV167" s="48">
        <f t="shared" si="2702"/>
        <v>12221.63</v>
      </c>
      <c r="BW167" s="48">
        <f t="shared" si="2703"/>
        <v>12221.63</v>
      </c>
      <c r="BX167" s="93">
        <v>11564.374</v>
      </c>
      <c r="BY167" s="93">
        <v>657.25599999999997</v>
      </c>
      <c r="BZ167" s="48">
        <f t="shared" si="2704"/>
        <v>0</v>
      </c>
      <c r="CA167" s="93">
        <v>0</v>
      </c>
      <c r="CB167" s="93">
        <v>0</v>
      </c>
      <c r="CC167" s="48">
        <f t="shared" si="2705"/>
        <v>32962.248</v>
      </c>
      <c r="CD167" s="48">
        <f t="shared" si="2706"/>
        <v>32962.248</v>
      </c>
      <c r="CE167" s="93">
        <f t="shared" si="2707"/>
        <v>30264.880999999998</v>
      </c>
      <c r="CF167" s="93">
        <f t="shared" si="2707"/>
        <v>2697.3669999999997</v>
      </c>
      <c r="CG167" s="48">
        <f t="shared" si="2708"/>
        <v>0</v>
      </c>
      <c r="CH167" s="93">
        <f t="shared" si="2709"/>
        <v>0</v>
      </c>
      <c r="CI167" s="93">
        <f t="shared" si="2709"/>
        <v>0</v>
      </c>
      <c r="CJ167" s="48">
        <f t="shared" si="2710"/>
        <v>14639.322</v>
      </c>
      <c r="CK167" s="48">
        <f t="shared" si="2711"/>
        <v>14639.322</v>
      </c>
      <c r="CL167" s="93">
        <v>9376.5889999999999</v>
      </c>
      <c r="CM167" s="93">
        <v>5262.7330000000002</v>
      </c>
      <c r="CN167" s="48">
        <f t="shared" si="2712"/>
        <v>0</v>
      </c>
      <c r="CO167" s="93">
        <v>0</v>
      </c>
      <c r="CP167" s="93">
        <v>0</v>
      </c>
      <c r="CQ167" s="48">
        <f t="shared" si="2713"/>
        <v>6197.889000000001</v>
      </c>
      <c r="CR167" s="48">
        <f t="shared" si="2714"/>
        <v>6197.889000000001</v>
      </c>
      <c r="CS167" s="93">
        <v>5475.1900000000005</v>
      </c>
      <c r="CT167" s="93">
        <v>722.69900000000007</v>
      </c>
      <c r="CU167" s="48">
        <f t="shared" si="2715"/>
        <v>0</v>
      </c>
      <c r="CV167" s="93">
        <v>0</v>
      </c>
      <c r="CW167" s="93">
        <v>0</v>
      </c>
      <c r="CX167" s="48">
        <f t="shared" si="2716"/>
        <v>5373.6939999999995</v>
      </c>
      <c r="CY167" s="48">
        <f t="shared" si="2717"/>
        <v>5373.6939999999995</v>
      </c>
      <c r="CZ167" s="93">
        <v>3523.2799999999997</v>
      </c>
      <c r="DA167" s="93">
        <v>1850.4140000000002</v>
      </c>
      <c r="DB167" s="48">
        <f t="shared" si="2718"/>
        <v>0</v>
      </c>
      <c r="DC167" s="93">
        <v>0</v>
      </c>
      <c r="DD167" s="93">
        <v>0</v>
      </c>
      <c r="DE167" s="48">
        <f t="shared" si="2719"/>
        <v>26210.905000000002</v>
      </c>
      <c r="DF167" s="48">
        <f t="shared" si="2720"/>
        <v>26210.905000000002</v>
      </c>
      <c r="DG167" s="93">
        <f t="shared" si="2721"/>
        <v>18375.059000000001</v>
      </c>
      <c r="DH167" s="93">
        <f t="shared" si="2721"/>
        <v>7835.8460000000014</v>
      </c>
      <c r="DI167" s="48">
        <f t="shared" si="2722"/>
        <v>0</v>
      </c>
      <c r="DJ167" s="93">
        <f t="shared" si="2723"/>
        <v>0</v>
      </c>
      <c r="DK167" s="93">
        <f t="shared" si="2723"/>
        <v>0</v>
      </c>
      <c r="DL167" s="48">
        <f t="shared" si="2724"/>
        <v>132979.21999999997</v>
      </c>
      <c r="DM167" s="48">
        <f t="shared" si="2725"/>
        <v>132979.21999999997</v>
      </c>
      <c r="DN167" s="93">
        <f t="shared" si="2726"/>
        <v>94180.14499999999</v>
      </c>
      <c r="DO167" s="93">
        <f t="shared" si="2726"/>
        <v>38799.074999999997</v>
      </c>
      <c r="DP167" s="48">
        <f t="shared" si="2727"/>
        <v>0</v>
      </c>
      <c r="DQ167" s="93">
        <f t="shared" si="2728"/>
        <v>0</v>
      </c>
      <c r="DR167" s="93">
        <f t="shared" si="2728"/>
        <v>0</v>
      </c>
    </row>
    <row r="168" spans="1:122" s="3" customFormat="1" ht="15" customHeight="1" x14ac:dyDescent="0.25">
      <c r="A168" s="52"/>
      <c r="B168" s="50"/>
      <c r="C168" s="51" t="s">
        <v>144</v>
      </c>
      <c r="D168" s="48">
        <f t="shared" si="2668"/>
        <v>137.01000000000002</v>
      </c>
      <c r="E168" s="48">
        <f t="shared" si="2669"/>
        <v>137.01000000000002</v>
      </c>
      <c r="F168" s="93">
        <v>117.24000000000002</v>
      </c>
      <c r="G168" s="93">
        <v>19.769999999999989</v>
      </c>
      <c r="H168" s="48">
        <f t="shared" si="2670"/>
        <v>0</v>
      </c>
      <c r="I168" s="93">
        <v>0</v>
      </c>
      <c r="J168" s="93">
        <v>0</v>
      </c>
      <c r="K168" s="48">
        <f t="shared" si="2671"/>
        <v>118.47999999999999</v>
      </c>
      <c r="L168" s="48">
        <f t="shared" si="2672"/>
        <v>118.47999999999999</v>
      </c>
      <c r="M168" s="93">
        <v>96.339999999999989</v>
      </c>
      <c r="N168" s="93">
        <v>22.14</v>
      </c>
      <c r="O168" s="48">
        <f t="shared" si="2673"/>
        <v>0</v>
      </c>
      <c r="P168" s="93">
        <v>0</v>
      </c>
      <c r="Q168" s="93">
        <v>0</v>
      </c>
      <c r="R168" s="48">
        <f t="shared" si="2674"/>
        <v>138.46</v>
      </c>
      <c r="S168" s="48">
        <f t="shared" si="2675"/>
        <v>138.46</v>
      </c>
      <c r="T168" s="93">
        <v>119.79000000000002</v>
      </c>
      <c r="U168" s="93">
        <v>18.669999999999995</v>
      </c>
      <c r="V168" s="48">
        <f t="shared" si="2676"/>
        <v>0</v>
      </c>
      <c r="W168" s="93">
        <v>0</v>
      </c>
      <c r="X168" s="93">
        <v>0</v>
      </c>
      <c r="Y168" s="48">
        <f t="shared" si="2677"/>
        <v>393.95</v>
      </c>
      <c r="Z168" s="48">
        <f t="shared" si="2678"/>
        <v>393.95</v>
      </c>
      <c r="AA168" s="93">
        <f t="shared" si="2679"/>
        <v>333.37</v>
      </c>
      <c r="AB168" s="93">
        <f t="shared" si="2679"/>
        <v>60.579999999999984</v>
      </c>
      <c r="AC168" s="48">
        <f t="shared" si="2680"/>
        <v>0</v>
      </c>
      <c r="AD168" s="93">
        <f t="shared" si="2681"/>
        <v>0</v>
      </c>
      <c r="AE168" s="93">
        <f t="shared" si="2681"/>
        <v>0</v>
      </c>
      <c r="AF168" s="48">
        <f t="shared" si="2682"/>
        <v>108.20000000000005</v>
      </c>
      <c r="AG168" s="48">
        <f t="shared" si="2683"/>
        <v>108.20000000000005</v>
      </c>
      <c r="AH168" s="93">
        <v>95.080000000000041</v>
      </c>
      <c r="AI168" s="93">
        <v>13.12</v>
      </c>
      <c r="AJ168" s="48">
        <f t="shared" si="2684"/>
        <v>0</v>
      </c>
      <c r="AK168" s="93">
        <v>0</v>
      </c>
      <c r="AL168" s="93">
        <v>0</v>
      </c>
      <c r="AM168" s="48">
        <f t="shared" si="2685"/>
        <v>118.90999999999994</v>
      </c>
      <c r="AN168" s="48">
        <f t="shared" si="2686"/>
        <v>118.90999999999994</v>
      </c>
      <c r="AO168" s="93">
        <v>102.90999999999994</v>
      </c>
      <c r="AP168" s="93">
        <v>15.999999999999996</v>
      </c>
      <c r="AQ168" s="48">
        <f t="shared" si="2687"/>
        <v>0</v>
      </c>
      <c r="AR168" s="93">
        <v>0</v>
      </c>
      <c r="AS168" s="93">
        <v>0</v>
      </c>
      <c r="AT168" s="48">
        <f t="shared" si="2688"/>
        <v>119.98000000000005</v>
      </c>
      <c r="AU168" s="48">
        <f t="shared" si="2689"/>
        <v>119.98000000000005</v>
      </c>
      <c r="AV168" s="93">
        <v>85.360000000000042</v>
      </c>
      <c r="AW168" s="93">
        <v>34.619999999999997</v>
      </c>
      <c r="AX168" s="48">
        <f t="shared" si="2690"/>
        <v>0</v>
      </c>
      <c r="AY168" s="93">
        <v>0</v>
      </c>
      <c r="AZ168" s="93">
        <v>0</v>
      </c>
      <c r="BA168" s="48">
        <f t="shared" si="2691"/>
        <v>347.09000000000003</v>
      </c>
      <c r="BB168" s="48">
        <f t="shared" si="2692"/>
        <v>347.09000000000003</v>
      </c>
      <c r="BC168" s="93">
        <f t="shared" si="2693"/>
        <v>283.35000000000002</v>
      </c>
      <c r="BD168" s="93">
        <f t="shared" si="2693"/>
        <v>63.739999999999995</v>
      </c>
      <c r="BE168" s="48">
        <f t="shared" si="2694"/>
        <v>0</v>
      </c>
      <c r="BF168" s="93">
        <f t="shared" si="2695"/>
        <v>0</v>
      </c>
      <c r="BG168" s="93">
        <f t="shared" si="2695"/>
        <v>0</v>
      </c>
      <c r="BH168" s="48">
        <f t="shared" si="2696"/>
        <v>124.41000000000003</v>
      </c>
      <c r="BI168" s="48">
        <f t="shared" si="2697"/>
        <v>124.41000000000003</v>
      </c>
      <c r="BJ168" s="93">
        <v>97.830000000000027</v>
      </c>
      <c r="BK168" s="93">
        <v>26.579999999999995</v>
      </c>
      <c r="BL168" s="48">
        <f t="shared" si="2698"/>
        <v>0</v>
      </c>
      <c r="BM168" s="93">
        <v>0</v>
      </c>
      <c r="BN168" s="93">
        <v>0</v>
      </c>
      <c r="BO168" s="48">
        <f t="shared" si="2699"/>
        <v>129.59000000000003</v>
      </c>
      <c r="BP168" s="48">
        <f t="shared" si="2700"/>
        <v>129.59000000000003</v>
      </c>
      <c r="BQ168" s="93">
        <v>101.88000000000004</v>
      </c>
      <c r="BR168" s="93">
        <v>27.709999999999994</v>
      </c>
      <c r="BS168" s="48">
        <f t="shared" si="2701"/>
        <v>0</v>
      </c>
      <c r="BT168" s="93">
        <v>0</v>
      </c>
      <c r="BU168" s="93">
        <v>0</v>
      </c>
      <c r="BV168" s="48">
        <f t="shared" si="2702"/>
        <v>145.40199999999993</v>
      </c>
      <c r="BW168" s="48">
        <f t="shared" si="2703"/>
        <v>145.40199999999993</v>
      </c>
      <c r="BX168" s="93">
        <v>119.43199999999993</v>
      </c>
      <c r="BY168" s="93">
        <v>25.97</v>
      </c>
      <c r="BZ168" s="48">
        <f t="shared" si="2704"/>
        <v>0</v>
      </c>
      <c r="CA168" s="93">
        <v>0</v>
      </c>
      <c r="CB168" s="93">
        <v>0</v>
      </c>
      <c r="CC168" s="48">
        <f t="shared" si="2705"/>
        <v>399.40199999999999</v>
      </c>
      <c r="CD168" s="48">
        <f t="shared" si="2706"/>
        <v>399.40199999999999</v>
      </c>
      <c r="CE168" s="93">
        <f t="shared" si="2707"/>
        <v>319.142</v>
      </c>
      <c r="CF168" s="93">
        <f t="shared" si="2707"/>
        <v>80.259999999999991</v>
      </c>
      <c r="CG168" s="48">
        <f t="shared" si="2708"/>
        <v>0</v>
      </c>
      <c r="CH168" s="93">
        <f t="shared" si="2709"/>
        <v>0</v>
      </c>
      <c r="CI168" s="93">
        <f t="shared" si="2709"/>
        <v>0</v>
      </c>
      <c r="CJ168" s="48">
        <f t="shared" si="2710"/>
        <v>164.08000000000004</v>
      </c>
      <c r="CK168" s="48">
        <f t="shared" si="2711"/>
        <v>164.08000000000004</v>
      </c>
      <c r="CL168" s="93">
        <v>106.43000000000004</v>
      </c>
      <c r="CM168" s="93">
        <v>57.649999999999991</v>
      </c>
      <c r="CN168" s="48">
        <f t="shared" si="2712"/>
        <v>0</v>
      </c>
      <c r="CO168" s="93">
        <v>0</v>
      </c>
      <c r="CP168" s="93">
        <v>0</v>
      </c>
      <c r="CQ168" s="48">
        <f t="shared" si="2713"/>
        <v>101.74</v>
      </c>
      <c r="CR168" s="48">
        <f t="shared" si="2714"/>
        <v>101.74</v>
      </c>
      <c r="CS168" s="93">
        <v>84.61</v>
      </c>
      <c r="CT168" s="93">
        <v>17.129999999999995</v>
      </c>
      <c r="CU168" s="48">
        <f t="shared" si="2715"/>
        <v>0</v>
      </c>
      <c r="CV168" s="93">
        <v>0</v>
      </c>
      <c r="CW168" s="93">
        <v>0</v>
      </c>
      <c r="CX168" s="48">
        <f t="shared" si="2716"/>
        <v>139.69999999999996</v>
      </c>
      <c r="CY168" s="48">
        <f t="shared" si="2717"/>
        <v>139.69999999999996</v>
      </c>
      <c r="CZ168" s="93">
        <v>98.139999999999972</v>
      </c>
      <c r="DA168" s="93">
        <v>41.559999999999988</v>
      </c>
      <c r="DB168" s="48">
        <f t="shared" si="2718"/>
        <v>0</v>
      </c>
      <c r="DC168" s="93">
        <v>0</v>
      </c>
      <c r="DD168" s="93">
        <v>0</v>
      </c>
      <c r="DE168" s="48">
        <f t="shared" si="2719"/>
        <v>405.52</v>
      </c>
      <c r="DF168" s="48">
        <f t="shared" si="2720"/>
        <v>405.52</v>
      </c>
      <c r="DG168" s="93">
        <f t="shared" si="2721"/>
        <v>289.18</v>
      </c>
      <c r="DH168" s="93">
        <f t="shared" si="2721"/>
        <v>116.33999999999997</v>
      </c>
      <c r="DI168" s="48">
        <f t="shared" si="2722"/>
        <v>0</v>
      </c>
      <c r="DJ168" s="93">
        <f t="shared" si="2723"/>
        <v>0</v>
      </c>
      <c r="DK168" s="93">
        <f t="shared" si="2723"/>
        <v>0</v>
      </c>
      <c r="DL168" s="48">
        <f t="shared" si="2724"/>
        <v>1545.962</v>
      </c>
      <c r="DM168" s="48">
        <f t="shared" si="2725"/>
        <v>1545.962</v>
      </c>
      <c r="DN168" s="93">
        <f t="shared" si="2726"/>
        <v>1225.0420000000001</v>
      </c>
      <c r="DO168" s="93">
        <f t="shared" si="2726"/>
        <v>320.91999999999996</v>
      </c>
      <c r="DP168" s="48">
        <f t="shared" si="2727"/>
        <v>0</v>
      </c>
      <c r="DQ168" s="93">
        <f t="shared" si="2728"/>
        <v>0</v>
      </c>
      <c r="DR168" s="93">
        <f t="shared" si="2728"/>
        <v>0</v>
      </c>
    </row>
    <row r="169" spans="1:122" s="3" customFormat="1" ht="15" customHeight="1" x14ac:dyDescent="0.25">
      <c r="A169" s="52"/>
      <c r="B169" s="50"/>
      <c r="C169" s="51" t="s">
        <v>145</v>
      </c>
      <c r="D169" s="48">
        <f t="shared" si="2668"/>
        <v>2355.33</v>
      </c>
      <c r="E169" s="48">
        <f t="shared" si="2669"/>
        <v>2355.33</v>
      </c>
      <c r="F169" s="93">
        <v>2023.08</v>
      </c>
      <c r="G169" s="93">
        <v>332.25</v>
      </c>
      <c r="H169" s="48">
        <f t="shared" si="2670"/>
        <v>0</v>
      </c>
      <c r="I169" s="93">
        <v>0</v>
      </c>
      <c r="J169" s="93">
        <v>0</v>
      </c>
      <c r="K169" s="48">
        <f t="shared" si="2671"/>
        <v>3919.41</v>
      </c>
      <c r="L169" s="48">
        <f t="shared" si="2672"/>
        <v>3919.41</v>
      </c>
      <c r="M169" s="93">
        <v>3600</v>
      </c>
      <c r="N169" s="93">
        <v>319.41000000000008</v>
      </c>
      <c r="O169" s="48">
        <f t="shared" si="2673"/>
        <v>0</v>
      </c>
      <c r="P169" s="93">
        <v>0</v>
      </c>
      <c r="Q169" s="93">
        <v>0</v>
      </c>
      <c r="R169" s="48">
        <f t="shared" si="2674"/>
        <v>3208.1899999999996</v>
      </c>
      <c r="S169" s="48">
        <f t="shared" si="2675"/>
        <v>3208.1899999999996</v>
      </c>
      <c r="T169" s="93">
        <v>3003.2</v>
      </c>
      <c r="U169" s="93">
        <v>204.98999999999998</v>
      </c>
      <c r="V169" s="48">
        <f t="shared" si="2676"/>
        <v>0</v>
      </c>
      <c r="W169" s="93">
        <v>0</v>
      </c>
      <c r="X169" s="93">
        <v>0</v>
      </c>
      <c r="Y169" s="48">
        <f t="shared" si="2677"/>
        <v>9482.9299999999985</v>
      </c>
      <c r="Z169" s="48">
        <f t="shared" si="2678"/>
        <v>9482.9299999999985</v>
      </c>
      <c r="AA169" s="93">
        <f t="shared" si="2679"/>
        <v>8626.2799999999988</v>
      </c>
      <c r="AB169" s="93">
        <f t="shared" si="2679"/>
        <v>856.65000000000009</v>
      </c>
      <c r="AC169" s="48">
        <f t="shared" si="2680"/>
        <v>0</v>
      </c>
      <c r="AD169" s="93">
        <f t="shared" si="2681"/>
        <v>0</v>
      </c>
      <c r="AE169" s="93">
        <f t="shared" si="2681"/>
        <v>0</v>
      </c>
      <c r="AF169" s="48">
        <f t="shared" si="2682"/>
        <v>3597.16</v>
      </c>
      <c r="AG169" s="48">
        <f t="shared" si="2683"/>
        <v>3597.16</v>
      </c>
      <c r="AH169" s="93">
        <v>3440.48</v>
      </c>
      <c r="AI169" s="93">
        <v>156.68</v>
      </c>
      <c r="AJ169" s="48">
        <f t="shared" si="2684"/>
        <v>0</v>
      </c>
      <c r="AK169" s="93">
        <v>0</v>
      </c>
      <c r="AL169" s="93">
        <v>0</v>
      </c>
      <c r="AM169" s="48">
        <f t="shared" si="2685"/>
        <v>3151.7150000000001</v>
      </c>
      <c r="AN169" s="48">
        <f t="shared" si="2686"/>
        <v>3151.7150000000001</v>
      </c>
      <c r="AO169" s="93">
        <v>2980.0650000000001</v>
      </c>
      <c r="AP169" s="93">
        <v>171.65000000000003</v>
      </c>
      <c r="AQ169" s="48">
        <f t="shared" si="2687"/>
        <v>0</v>
      </c>
      <c r="AR169" s="93">
        <v>0</v>
      </c>
      <c r="AS169" s="93">
        <v>0</v>
      </c>
      <c r="AT169" s="48">
        <f t="shared" si="2688"/>
        <v>4457.25</v>
      </c>
      <c r="AU169" s="48">
        <f t="shared" si="2689"/>
        <v>4457.25</v>
      </c>
      <c r="AV169" s="93">
        <v>3441.7</v>
      </c>
      <c r="AW169" s="93">
        <v>1015.5500000000002</v>
      </c>
      <c r="AX169" s="48">
        <f t="shared" si="2690"/>
        <v>0</v>
      </c>
      <c r="AY169" s="93">
        <v>0</v>
      </c>
      <c r="AZ169" s="93">
        <v>0</v>
      </c>
      <c r="BA169" s="48">
        <f t="shared" si="2691"/>
        <v>11206.125</v>
      </c>
      <c r="BB169" s="48">
        <f t="shared" si="2692"/>
        <v>11206.125</v>
      </c>
      <c r="BC169" s="93">
        <f t="shared" si="2693"/>
        <v>9862.244999999999</v>
      </c>
      <c r="BD169" s="93">
        <f t="shared" si="2693"/>
        <v>1343.88</v>
      </c>
      <c r="BE169" s="48">
        <f t="shared" si="2694"/>
        <v>0</v>
      </c>
      <c r="BF169" s="93">
        <f t="shared" si="2695"/>
        <v>0</v>
      </c>
      <c r="BG169" s="93">
        <f t="shared" si="2695"/>
        <v>0</v>
      </c>
      <c r="BH169" s="48">
        <f t="shared" si="2696"/>
        <v>2310.7800000000002</v>
      </c>
      <c r="BI169" s="48">
        <f t="shared" si="2697"/>
        <v>2310.7800000000002</v>
      </c>
      <c r="BJ169" s="93">
        <v>2156.44</v>
      </c>
      <c r="BK169" s="93">
        <v>154.34000000000003</v>
      </c>
      <c r="BL169" s="48">
        <f t="shared" si="2698"/>
        <v>0</v>
      </c>
      <c r="BM169" s="93">
        <v>0</v>
      </c>
      <c r="BN169" s="93">
        <v>0</v>
      </c>
      <c r="BO169" s="48">
        <f t="shared" si="2699"/>
        <v>2094.9899999999998</v>
      </c>
      <c r="BP169" s="48">
        <f t="shared" si="2700"/>
        <v>2094.9899999999998</v>
      </c>
      <c r="BQ169" s="93">
        <v>1960</v>
      </c>
      <c r="BR169" s="93">
        <v>134.99</v>
      </c>
      <c r="BS169" s="48">
        <f t="shared" si="2701"/>
        <v>0</v>
      </c>
      <c r="BT169" s="93">
        <v>0</v>
      </c>
      <c r="BU169" s="93">
        <v>0</v>
      </c>
      <c r="BV169" s="48">
        <f t="shared" si="2702"/>
        <v>8074.8099999999995</v>
      </c>
      <c r="BW169" s="48">
        <f t="shared" si="2703"/>
        <v>8074.8099999999995</v>
      </c>
      <c r="BX169" s="93">
        <v>6964.88</v>
      </c>
      <c r="BY169" s="93">
        <v>1109.9299999999998</v>
      </c>
      <c r="BZ169" s="48">
        <f t="shared" si="2704"/>
        <v>0</v>
      </c>
      <c r="CA169" s="93">
        <v>0</v>
      </c>
      <c r="CB169" s="93">
        <v>0</v>
      </c>
      <c r="CC169" s="48">
        <f t="shared" si="2705"/>
        <v>12480.58</v>
      </c>
      <c r="CD169" s="48">
        <f t="shared" si="2706"/>
        <v>12480.58</v>
      </c>
      <c r="CE169" s="93">
        <f t="shared" si="2707"/>
        <v>11081.32</v>
      </c>
      <c r="CF169" s="93">
        <f t="shared" si="2707"/>
        <v>1399.2599999999998</v>
      </c>
      <c r="CG169" s="48">
        <f t="shared" si="2708"/>
        <v>0</v>
      </c>
      <c r="CH169" s="93">
        <f t="shared" si="2709"/>
        <v>0</v>
      </c>
      <c r="CI169" s="93">
        <f t="shared" si="2709"/>
        <v>0</v>
      </c>
      <c r="CJ169" s="48">
        <f t="shared" si="2710"/>
        <v>2993.59</v>
      </c>
      <c r="CK169" s="48">
        <f t="shared" si="2711"/>
        <v>2993.59</v>
      </c>
      <c r="CL169" s="93">
        <v>1879.93</v>
      </c>
      <c r="CM169" s="93">
        <v>1113.6599999999999</v>
      </c>
      <c r="CN169" s="48">
        <f t="shared" si="2712"/>
        <v>0</v>
      </c>
      <c r="CO169" s="93">
        <v>0</v>
      </c>
      <c r="CP169" s="93">
        <v>0</v>
      </c>
      <c r="CQ169" s="48">
        <f t="shared" si="2713"/>
        <v>2994.35</v>
      </c>
      <c r="CR169" s="48">
        <f t="shared" si="2714"/>
        <v>2994.35</v>
      </c>
      <c r="CS169" s="93">
        <v>2528</v>
      </c>
      <c r="CT169" s="93">
        <v>466.35000000000008</v>
      </c>
      <c r="CU169" s="48">
        <f t="shared" si="2715"/>
        <v>0</v>
      </c>
      <c r="CV169" s="93">
        <v>0</v>
      </c>
      <c r="CW169" s="93">
        <v>0</v>
      </c>
      <c r="CX169" s="48">
        <f t="shared" si="2716"/>
        <v>4308.7</v>
      </c>
      <c r="CY169" s="48">
        <f t="shared" si="2717"/>
        <v>4308.7</v>
      </c>
      <c r="CZ169" s="93">
        <v>3604</v>
      </c>
      <c r="DA169" s="93">
        <v>704.70000000000016</v>
      </c>
      <c r="DB169" s="48">
        <f t="shared" si="2718"/>
        <v>0</v>
      </c>
      <c r="DC169" s="93">
        <v>0</v>
      </c>
      <c r="DD169" s="93">
        <v>0</v>
      </c>
      <c r="DE169" s="48">
        <f t="shared" si="2719"/>
        <v>10296.64</v>
      </c>
      <c r="DF169" s="48">
        <f t="shared" si="2720"/>
        <v>10296.64</v>
      </c>
      <c r="DG169" s="93">
        <f t="shared" si="2721"/>
        <v>8011.93</v>
      </c>
      <c r="DH169" s="93">
        <f t="shared" si="2721"/>
        <v>2284.71</v>
      </c>
      <c r="DI169" s="48">
        <f t="shared" si="2722"/>
        <v>0</v>
      </c>
      <c r="DJ169" s="93">
        <f t="shared" si="2723"/>
        <v>0</v>
      </c>
      <c r="DK169" s="93">
        <f t="shared" si="2723"/>
        <v>0</v>
      </c>
      <c r="DL169" s="48">
        <f t="shared" si="2724"/>
        <v>43466.274999999994</v>
      </c>
      <c r="DM169" s="48">
        <f t="shared" si="2725"/>
        <v>43466.274999999994</v>
      </c>
      <c r="DN169" s="93">
        <f t="shared" si="2726"/>
        <v>37581.774999999994</v>
      </c>
      <c r="DO169" s="93">
        <f t="shared" si="2726"/>
        <v>5884.5</v>
      </c>
      <c r="DP169" s="48">
        <f t="shared" si="2727"/>
        <v>0</v>
      </c>
      <c r="DQ169" s="93">
        <f t="shared" si="2728"/>
        <v>0</v>
      </c>
      <c r="DR169" s="93">
        <f t="shared" si="2728"/>
        <v>0</v>
      </c>
    </row>
    <row r="170" spans="1:122" s="3" customFormat="1" ht="15" customHeight="1" x14ac:dyDescent="0.25">
      <c r="A170" s="52"/>
      <c r="B170" s="50"/>
      <c r="C170" s="51" t="s">
        <v>51</v>
      </c>
      <c r="D170" s="48">
        <f t="shared" si="2668"/>
        <v>2335.8849999999998</v>
      </c>
      <c r="E170" s="48">
        <f t="shared" si="2669"/>
        <v>2335.8849999999998</v>
      </c>
      <c r="F170" s="93">
        <v>2297.5619999999999</v>
      </c>
      <c r="G170" s="93">
        <v>38.322999999999993</v>
      </c>
      <c r="H170" s="48">
        <f t="shared" si="2670"/>
        <v>0</v>
      </c>
      <c r="I170" s="93">
        <v>0</v>
      </c>
      <c r="J170" s="93">
        <v>0</v>
      </c>
      <c r="K170" s="48">
        <f t="shared" si="2671"/>
        <v>1309.845</v>
      </c>
      <c r="L170" s="48">
        <f t="shared" si="2672"/>
        <v>1309.845</v>
      </c>
      <c r="M170" s="93">
        <v>1259.2</v>
      </c>
      <c r="N170" s="93">
        <v>50.645000000000003</v>
      </c>
      <c r="O170" s="48">
        <f t="shared" si="2673"/>
        <v>0</v>
      </c>
      <c r="P170" s="93">
        <v>0</v>
      </c>
      <c r="Q170" s="93">
        <v>0</v>
      </c>
      <c r="R170" s="48">
        <f t="shared" si="2674"/>
        <v>2321.5140000000001</v>
      </c>
      <c r="S170" s="48">
        <f t="shared" si="2675"/>
        <v>2321.5140000000001</v>
      </c>
      <c r="T170" s="93">
        <v>2262.3000000000002</v>
      </c>
      <c r="U170" s="93">
        <v>59.213999999999999</v>
      </c>
      <c r="V170" s="48">
        <f t="shared" si="2676"/>
        <v>0</v>
      </c>
      <c r="W170" s="93">
        <v>0</v>
      </c>
      <c r="X170" s="93">
        <v>0</v>
      </c>
      <c r="Y170" s="48">
        <f t="shared" si="2677"/>
        <v>5967.2439999999997</v>
      </c>
      <c r="Z170" s="48">
        <f t="shared" si="2678"/>
        <v>5967.2439999999997</v>
      </c>
      <c r="AA170" s="93">
        <f t="shared" si="2679"/>
        <v>5819.0619999999999</v>
      </c>
      <c r="AB170" s="93">
        <f t="shared" si="2679"/>
        <v>148.18199999999999</v>
      </c>
      <c r="AC170" s="48">
        <f t="shared" si="2680"/>
        <v>0</v>
      </c>
      <c r="AD170" s="93">
        <f t="shared" si="2681"/>
        <v>0</v>
      </c>
      <c r="AE170" s="93">
        <f t="shared" si="2681"/>
        <v>0</v>
      </c>
      <c r="AF170" s="48">
        <f t="shared" si="2682"/>
        <v>3490</v>
      </c>
      <c r="AG170" s="48">
        <f t="shared" si="2683"/>
        <v>3490</v>
      </c>
      <c r="AH170" s="93">
        <v>3490</v>
      </c>
      <c r="AI170" s="93">
        <v>0</v>
      </c>
      <c r="AJ170" s="48">
        <f t="shared" si="2684"/>
        <v>0</v>
      </c>
      <c r="AK170" s="93">
        <v>0</v>
      </c>
      <c r="AL170" s="93">
        <v>0</v>
      </c>
      <c r="AM170" s="48">
        <f t="shared" si="2685"/>
        <v>4840</v>
      </c>
      <c r="AN170" s="48">
        <f t="shared" si="2686"/>
        <v>4840</v>
      </c>
      <c r="AO170" s="93">
        <v>4840</v>
      </c>
      <c r="AP170" s="93">
        <v>0</v>
      </c>
      <c r="AQ170" s="48">
        <f t="shared" si="2687"/>
        <v>0</v>
      </c>
      <c r="AR170" s="93">
        <v>0</v>
      </c>
      <c r="AS170" s="93">
        <v>0</v>
      </c>
      <c r="AT170" s="48">
        <f t="shared" si="2688"/>
        <v>2998</v>
      </c>
      <c r="AU170" s="48">
        <f t="shared" si="2689"/>
        <v>2998</v>
      </c>
      <c r="AV170" s="93">
        <v>2998</v>
      </c>
      <c r="AW170" s="93">
        <v>0</v>
      </c>
      <c r="AX170" s="48">
        <f t="shared" si="2690"/>
        <v>0</v>
      </c>
      <c r="AY170" s="93">
        <v>0</v>
      </c>
      <c r="AZ170" s="93">
        <v>0</v>
      </c>
      <c r="BA170" s="48">
        <f t="shared" si="2691"/>
        <v>11328</v>
      </c>
      <c r="BB170" s="48">
        <f t="shared" si="2692"/>
        <v>11328</v>
      </c>
      <c r="BC170" s="93">
        <f t="shared" si="2693"/>
        <v>11328</v>
      </c>
      <c r="BD170" s="93">
        <f t="shared" si="2693"/>
        <v>0</v>
      </c>
      <c r="BE170" s="48">
        <f t="shared" si="2694"/>
        <v>0</v>
      </c>
      <c r="BF170" s="93">
        <f t="shared" si="2695"/>
        <v>0</v>
      </c>
      <c r="BG170" s="93">
        <f t="shared" si="2695"/>
        <v>0</v>
      </c>
      <c r="BH170" s="48">
        <f t="shared" si="2696"/>
        <v>2670.91</v>
      </c>
      <c r="BI170" s="48">
        <f t="shared" si="2697"/>
        <v>2670.91</v>
      </c>
      <c r="BJ170" s="93">
        <v>2651.08</v>
      </c>
      <c r="BK170" s="93">
        <v>19.829999999999998</v>
      </c>
      <c r="BL170" s="48">
        <f t="shared" si="2698"/>
        <v>0</v>
      </c>
      <c r="BM170" s="93">
        <v>0</v>
      </c>
      <c r="BN170" s="93">
        <v>0</v>
      </c>
      <c r="BO170" s="48">
        <f t="shared" si="2699"/>
        <v>3780.3480000000004</v>
      </c>
      <c r="BP170" s="48">
        <f t="shared" si="2700"/>
        <v>3780.3480000000004</v>
      </c>
      <c r="BQ170" s="93">
        <v>3761.0880000000002</v>
      </c>
      <c r="BR170" s="93">
        <v>19.260000000000002</v>
      </c>
      <c r="BS170" s="48">
        <f t="shared" si="2701"/>
        <v>0</v>
      </c>
      <c r="BT170" s="93">
        <v>0</v>
      </c>
      <c r="BU170" s="93">
        <v>0</v>
      </c>
      <c r="BV170" s="48">
        <f t="shared" si="2702"/>
        <v>5715.1058000000003</v>
      </c>
      <c r="BW170" s="48">
        <f t="shared" si="2703"/>
        <v>5715.1058000000003</v>
      </c>
      <c r="BX170" s="93">
        <v>5709.5860000000002</v>
      </c>
      <c r="BY170" s="93">
        <v>5.5198</v>
      </c>
      <c r="BZ170" s="48">
        <f t="shared" si="2704"/>
        <v>0</v>
      </c>
      <c r="CA170" s="93">
        <v>0</v>
      </c>
      <c r="CB170" s="93">
        <v>0</v>
      </c>
      <c r="CC170" s="48">
        <f t="shared" si="2705"/>
        <v>12166.363800000001</v>
      </c>
      <c r="CD170" s="48">
        <f t="shared" si="2706"/>
        <v>12166.363800000001</v>
      </c>
      <c r="CE170" s="93">
        <f t="shared" si="2707"/>
        <v>12121.754000000001</v>
      </c>
      <c r="CF170" s="93">
        <f t="shared" si="2707"/>
        <v>44.609800000000007</v>
      </c>
      <c r="CG170" s="48">
        <f t="shared" si="2708"/>
        <v>0</v>
      </c>
      <c r="CH170" s="93">
        <f t="shared" si="2709"/>
        <v>0</v>
      </c>
      <c r="CI170" s="93">
        <f t="shared" si="2709"/>
        <v>0</v>
      </c>
      <c r="CJ170" s="48">
        <f t="shared" si="2710"/>
        <v>3638.7240000000002</v>
      </c>
      <c r="CK170" s="48">
        <f t="shared" si="2711"/>
        <v>3638.7240000000002</v>
      </c>
      <c r="CL170" s="93">
        <v>3638.7240000000002</v>
      </c>
      <c r="CM170" s="93">
        <v>0</v>
      </c>
      <c r="CN170" s="48">
        <f t="shared" si="2712"/>
        <v>0</v>
      </c>
      <c r="CO170" s="93">
        <v>0</v>
      </c>
      <c r="CP170" s="93">
        <v>0</v>
      </c>
      <c r="CQ170" s="48">
        <f t="shared" si="2713"/>
        <v>2840</v>
      </c>
      <c r="CR170" s="48">
        <f t="shared" si="2714"/>
        <v>2840</v>
      </c>
      <c r="CS170" s="93">
        <v>2840</v>
      </c>
      <c r="CT170" s="93">
        <v>0</v>
      </c>
      <c r="CU170" s="48">
        <f t="shared" si="2715"/>
        <v>0</v>
      </c>
      <c r="CV170" s="93">
        <v>0</v>
      </c>
      <c r="CW170" s="93">
        <v>0</v>
      </c>
      <c r="CX170" s="48">
        <f t="shared" si="2716"/>
        <v>5000</v>
      </c>
      <c r="CY170" s="48">
        <f t="shared" si="2717"/>
        <v>5000</v>
      </c>
      <c r="CZ170" s="93">
        <v>5000</v>
      </c>
      <c r="DA170" s="93">
        <v>0</v>
      </c>
      <c r="DB170" s="48">
        <f t="shared" si="2718"/>
        <v>0</v>
      </c>
      <c r="DC170" s="93">
        <v>0</v>
      </c>
      <c r="DD170" s="93">
        <v>0</v>
      </c>
      <c r="DE170" s="48">
        <f t="shared" si="2719"/>
        <v>11478.724</v>
      </c>
      <c r="DF170" s="48">
        <f t="shared" si="2720"/>
        <v>11478.724</v>
      </c>
      <c r="DG170" s="93">
        <f t="shared" si="2721"/>
        <v>11478.724</v>
      </c>
      <c r="DH170" s="93">
        <f t="shared" si="2721"/>
        <v>0</v>
      </c>
      <c r="DI170" s="48">
        <f t="shared" si="2722"/>
        <v>0</v>
      </c>
      <c r="DJ170" s="93">
        <f t="shared" si="2723"/>
        <v>0</v>
      </c>
      <c r="DK170" s="93">
        <f t="shared" si="2723"/>
        <v>0</v>
      </c>
      <c r="DL170" s="48">
        <f t="shared" si="2724"/>
        <v>40940.3318</v>
      </c>
      <c r="DM170" s="48">
        <f t="shared" si="2725"/>
        <v>40940.3318</v>
      </c>
      <c r="DN170" s="93">
        <f t="shared" si="2726"/>
        <v>40747.54</v>
      </c>
      <c r="DO170" s="93">
        <f t="shared" si="2726"/>
        <v>192.79179999999999</v>
      </c>
      <c r="DP170" s="48">
        <f t="shared" si="2727"/>
        <v>0</v>
      </c>
      <c r="DQ170" s="93">
        <f t="shared" si="2728"/>
        <v>0</v>
      </c>
      <c r="DR170" s="93">
        <f t="shared" si="2728"/>
        <v>0</v>
      </c>
    </row>
    <row r="171" spans="1:122" s="3" customFormat="1" ht="15" customHeight="1" x14ac:dyDescent="0.25">
      <c r="A171" s="52"/>
      <c r="B171" s="50"/>
      <c r="C171" s="51" t="s">
        <v>26</v>
      </c>
      <c r="D171" s="48">
        <f t="shared" si="2668"/>
        <v>560178.19699999993</v>
      </c>
      <c r="E171" s="48">
        <f t="shared" si="2669"/>
        <v>35328.753999999994</v>
      </c>
      <c r="F171" s="93">
        <v>8672.2939999999999</v>
      </c>
      <c r="G171" s="93">
        <v>26656.459999999995</v>
      </c>
      <c r="H171" s="48">
        <f t="shared" si="2670"/>
        <v>524849.44299999997</v>
      </c>
      <c r="I171" s="93">
        <v>524849.44299999997</v>
      </c>
      <c r="J171" s="93">
        <v>0</v>
      </c>
      <c r="K171" s="48">
        <f t="shared" si="2671"/>
        <v>485068.20799999998</v>
      </c>
      <c r="L171" s="48">
        <f t="shared" si="2672"/>
        <v>39142.173999999999</v>
      </c>
      <c r="M171" s="93">
        <v>3020.5279999999998</v>
      </c>
      <c r="N171" s="93">
        <v>36121.646000000001</v>
      </c>
      <c r="O171" s="48">
        <f t="shared" si="2673"/>
        <v>445926.03399999999</v>
      </c>
      <c r="P171" s="93">
        <v>445926.03399999999</v>
      </c>
      <c r="Q171" s="93">
        <v>0</v>
      </c>
      <c r="R171" s="48">
        <f t="shared" si="2674"/>
        <v>549775.14399999997</v>
      </c>
      <c r="S171" s="48">
        <f t="shared" si="2675"/>
        <v>28928.969000000001</v>
      </c>
      <c r="T171" s="93">
        <v>3109.319</v>
      </c>
      <c r="U171" s="93">
        <v>25819.65</v>
      </c>
      <c r="V171" s="48">
        <f t="shared" si="2676"/>
        <v>520846.17499999993</v>
      </c>
      <c r="W171" s="93">
        <v>520846.17499999993</v>
      </c>
      <c r="X171" s="93">
        <v>0</v>
      </c>
      <c r="Y171" s="48">
        <f t="shared" si="2677"/>
        <v>1595021.5489999996</v>
      </c>
      <c r="Z171" s="48">
        <f t="shared" si="2678"/>
        <v>103399.897</v>
      </c>
      <c r="AA171" s="93">
        <f t="shared" si="2679"/>
        <v>14802.141</v>
      </c>
      <c r="AB171" s="93">
        <f t="shared" si="2679"/>
        <v>88597.755999999994</v>
      </c>
      <c r="AC171" s="48">
        <f t="shared" si="2680"/>
        <v>1491621.6519999998</v>
      </c>
      <c r="AD171" s="93">
        <f t="shared" si="2681"/>
        <v>1491621.6519999998</v>
      </c>
      <c r="AE171" s="93">
        <f t="shared" si="2681"/>
        <v>0</v>
      </c>
      <c r="AF171" s="48">
        <f t="shared" si="2682"/>
        <v>538289.54599999997</v>
      </c>
      <c r="AG171" s="48">
        <f t="shared" si="2683"/>
        <v>24885.003999999997</v>
      </c>
      <c r="AH171" s="93">
        <v>922</v>
      </c>
      <c r="AI171" s="93">
        <v>23963.003999999997</v>
      </c>
      <c r="AJ171" s="48">
        <f t="shared" si="2684"/>
        <v>513404.54200000002</v>
      </c>
      <c r="AK171" s="93">
        <v>513404.54200000002</v>
      </c>
      <c r="AL171" s="93">
        <v>0</v>
      </c>
      <c r="AM171" s="48">
        <f t="shared" si="2685"/>
        <v>673865.26955000008</v>
      </c>
      <c r="AN171" s="48">
        <f t="shared" si="2686"/>
        <v>38038.484550000001</v>
      </c>
      <c r="AO171" s="93">
        <v>6279.223</v>
      </c>
      <c r="AP171" s="93">
        <v>31759.261549999999</v>
      </c>
      <c r="AQ171" s="48">
        <f t="shared" si="2687"/>
        <v>635826.78500000003</v>
      </c>
      <c r="AR171" s="93">
        <v>635826.78500000003</v>
      </c>
      <c r="AS171" s="93">
        <v>0</v>
      </c>
      <c r="AT171" s="48">
        <f t="shared" si="2688"/>
        <v>824455.43799999997</v>
      </c>
      <c r="AU171" s="48">
        <f t="shared" si="2689"/>
        <v>48442.788000000015</v>
      </c>
      <c r="AV171" s="93">
        <v>6542.7539999999999</v>
      </c>
      <c r="AW171" s="93">
        <v>41900.034000000014</v>
      </c>
      <c r="AX171" s="48">
        <f t="shared" si="2690"/>
        <v>776012.64999999991</v>
      </c>
      <c r="AY171" s="93">
        <v>776012.64999999991</v>
      </c>
      <c r="AZ171" s="93">
        <v>0</v>
      </c>
      <c r="BA171" s="48">
        <f t="shared" si="2691"/>
        <v>2036610.25355</v>
      </c>
      <c r="BB171" s="48">
        <f t="shared" si="2692"/>
        <v>111366.27655000001</v>
      </c>
      <c r="BC171" s="93">
        <f t="shared" si="2693"/>
        <v>13743.976999999999</v>
      </c>
      <c r="BD171" s="93">
        <f t="shared" si="2693"/>
        <v>97622.299550000011</v>
      </c>
      <c r="BE171" s="48">
        <f t="shared" si="2694"/>
        <v>1925243.977</v>
      </c>
      <c r="BF171" s="93">
        <f t="shared" si="2695"/>
        <v>1925243.977</v>
      </c>
      <c r="BG171" s="93">
        <f t="shared" si="2695"/>
        <v>0</v>
      </c>
      <c r="BH171" s="48">
        <f t="shared" si="2696"/>
        <v>437997.652</v>
      </c>
      <c r="BI171" s="48">
        <f t="shared" si="2697"/>
        <v>21886.178</v>
      </c>
      <c r="BJ171" s="93">
        <v>2108.587</v>
      </c>
      <c r="BK171" s="93">
        <v>19777.591</v>
      </c>
      <c r="BL171" s="48">
        <f t="shared" si="2698"/>
        <v>416111.47399999999</v>
      </c>
      <c r="BM171" s="93">
        <v>416111.47399999999</v>
      </c>
      <c r="BN171" s="93">
        <v>0</v>
      </c>
      <c r="BO171" s="48">
        <f t="shared" si="2699"/>
        <v>785600.304</v>
      </c>
      <c r="BP171" s="48">
        <f t="shared" si="2700"/>
        <v>33680.862999999998</v>
      </c>
      <c r="BQ171" s="93">
        <v>200</v>
      </c>
      <c r="BR171" s="93">
        <v>33480.862999999998</v>
      </c>
      <c r="BS171" s="48">
        <f t="shared" si="2701"/>
        <v>751919.44099999999</v>
      </c>
      <c r="BT171" s="93">
        <v>751919.44099999999</v>
      </c>
      <c r="BU171" s="93">
        <v>0</v>
      </c>
      <c r="BV171" s="48">
        <f t="shared" si="2702"/>
        <v>531500.80900000001</v>
      </c>
      <c r="BW171" s="48">
        <f t="shared" si="2703"/>
        <v>20296.839</v>
      </c>
      <c r="BX171" s="93">
        <v>4777.0240000000003</v>
      </c>
      <c r="BY171" s="93">
        <v>15519.815000000001</v>
      </c>
      <c r="BZ171" s="48">
        <f t="shared" si="2704"/>
        <v>511203.97000000003</v>
      </c>
      <c r="CA171" s="93">
        <v>511203.97000000003</v>
      </c>
      <c r="CB171" s="93">
        <v>0</v>
      </c>
      <c r="CC171" s="48">
        <f t="shared" si="2705"/>
        <v>1755098.7650000001</v>
      </c>
      <c r="CD171" s="48">
        <f t="shared" si="2706"/>
        <v>75863.88</v>
      </c>
      <c r="CE171" s="93">
        <f t="shared" si="2707"/>
        <v>7085.6110000000008</v>
      </c>
      <c r="CF171" s="93">
        <f t="shared" si="2707"/>
        <v>68778.269</v>
      </c>
      <c r="CG171" s="48">
        <f t="shared" si="2708"/>
        <v>1679234.885</v>
      </c>
      <c r="CH171" s="93">
        <f t="shared" si="2709"/>
        <v>1679234.885</v>
      </c>
      <c r="CI171" s="93">
        <f t="shared" si="2709"/>
        <v>0</v>
      </c>
      <c r="CJ171" s="48">
        <f t="shared" si="2710"/>
        <v>516884.45299999998</v>
      </c>
      <c r="CK171" s="48">
        <f t="shared" si="2711"/>
        <v>49858.767999999996</v>
      </c>
      <c r="CL171" s="93">
        <v>1096.5070000000001</v>
      </c>
      <c r="CM171" s="93">
        <v>48762.260999999999</v>
      </c>
      <c r="CN171" s="48">
        <f t="shared" si="2712"/>
        <v>467025.685</v>
      </c>
      <c r="CO171" s="93">
        <v>467025.685</v>
      </c>
      <c r="CP171" s="93">
        <v>0</v>
      </c>
      <c r="CQ171" s="48">
        <f t="shared" si="2713"/>
        <v>735203.38799999992</v>
      </c>
      <c r="CR171" s="48">
        <f t="shared" si="2714"/>
        <v>17057.606999999996</v>
      </c>
      <c r="CS171" s="93">
        <v>0</v>
      </c>
      <c r="CT171" s="93">
        <v>17057.606999999996</v>
      </c>
      <c r="CU171" s="48">
        <f t="shared" si="2715"/>
        <v>718145.78099999996</v>
      </c>
      <c r="CV171" s="93">
        <v>718145.78099999996</v>
      </c>
      <c r="CW171" s="93">
        <v>0</v>
      </c>
      <c r="CX171" s="48">
        <f t="shared" si="2716"/>
        <v>642400.22100000002</v>
      </c>
      <c r="CY171" s="48">
        <f t="shared" si="2717"/>
        <v>24088.064000000002</v>
      </c>
      <c r="CZ171" s="93">
        <v>5693.3790000000008</v>
      </c>
      <c r="DA171" s="93">
        <v>18394.685000000001</v>
      </c>
      <c r="DB171" s="48">
        <f t="shared" si="2718"/>
        <v>618312.15700000001</v>
      </c>
      <c r="DC171" s="93">
        <v>618312.15700000001</v>
      </c>
      <c r="DD171" s="93">
        <v>0</v>
      </c>
      <c r="DE171" s="48">
        <f t="shared" si="2719"/>
        <v>1894488.0620000002</v>
      </c>
      <c r="DF171" s="48">
        <f t="shared" si="2720"/>
        <v>91004.438999999984</v>
      </c>
      <c r="DG171" s="93">
        <f t="shared" si="2721"/>
        <v>6789.8860000000004</v>
      </c>
      <c r="DH171" s="93">
        <f t="shared" si="2721"/>
        <v>84214.552999999985</v>
      </c>
      <c r="DI171" s="48">
        <f t="shared" si="2722"/>
        <v>1803483.6230000001</v>
      </c>
      <c r="DJ171" s="93">
        <f t="shared" si="2723"/>
        <v>1803483.6230000001</v>
      </c>
      <c r="DK171" s="93">
        <f t="shared" si="2723"/>
        <v>0</v>
      </c>
      <c r="DL171" s="48">
        <f t="shared" si="2724"/>
        <v>7281218.6295499997</v>
      </c>
      <c r="DM171" s="48">
        <f t="shared" si="2725"/>
        <v>381634.49254999997</v>
      </c>
      <c r="DN171" s="93">
        <f t="shared" si="2726"/>
        <v>42421.614999999998</v>
      </c>
      <c r="DO171" s="93">
        <f t="shared" si="2726"/>
        <v>339212.87754999998</v>
      </c>
      <c r="DP171" s="48">
        <f t="shared" si="2727"/>
        <v>6899584.1370000001</v>
      </c>
      <c r="DQ171" s="93">
        <f t="shared" si="2728"/>
        <v>6899584.1370000001</v>
      </c>
      <c r="DR171" s="93">
        <f t="shared" si="2728"/>
        <v>0</v>
      </c>
    </row>
    <row r="172" spans="1:122" s="3" customFormat="1" ht="15" customHeight="1" x14ac:dyDescent="0.25">
      <c r="A172" s="52"/>
      <c r="B172" s="50"/>
      <c r="C172" s="54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</row>
    <row r="173" spans="1:122" s="3" customFormat="1" ht="15" customHeight="1" x14ac:dyDescent="0.25">
      <c r="A173" s="49"/>
      <c r="B173" s="50" t="s">
        <v>146</v>
      </c>
      <c r="C173" s="51"/>
      <c r="D173" s="48">
        <f>E173+H173</f>
        <v>44849.72</v>
      </c>
      <c r="E173" s="48">
        <f>SUM(F173:G173)</f>
        <v>44849.72</v>
      </c>
      <c r="F173" s="48">
        <f>F174+F178+F182+F183</f>
        <v>41374.050000000003</v>
      </c>
      <c r="G173" s="48">
        <f>G174+G178+G182+G183</f>
        <v>3475.67</v>
      </c>
      <c r="H173" s="48">
        <f>SUM(I173:J173)</f>
        <v>0</v>
      </c>
      <c r="I173" s="48">
        <f>I174+I178+I182+I183</f>
        <v>0</v>
      </c>
      <c r="J173" s="48">
        <f>J174+J178+J182+J183</f>
        <v>0</v>
      </c>
      <c r="K173" s="48">
        <f t="shared" ref="K173:K174" si="2729">L173+O173</f>
        <v>56557.670000000006</v>
      </c>
      <c r="L173" s="48">
        <f t="shared" ref="L173:L174" si="2730">SUM(M173:N173)</f>
        <v>56557.670000000006</v>
      </c>
      <c r="M173" s="48">
        <f>M174+M178+M182+M183</f>
        <v>53651.94</v>
      </c>
      <c r="N173" s="48">
        <f>N174+N178+N182+N183</f>
        <v>2905.73</v>
      </c>
      <c r="O173" s="48">
        <f t="shared" ref="O173:O174" si="2731">SUM(P173:Q173)</f>
        <v>0</v>
      </c>
      <c r="P173" s="48">
        <f>P174+P178+P182+P183</f>
        <v>0</v>
      </c>
      <c r="Q173" s="48">
        <f>Q174+Q178+Q182+Q183</f>
        <v>0</v>
      </c>
      <c r="R173" s="48">
        <f t="shared" ref="R173:R174" si="2732">S173+V173</f>
        <v>66142.040000000008</v>
      </c>
      <c r="S173" s="48">
        <f t="shared" ref="S173:S174" si="2733">SUM(T173:U173)</f>
        <v>65857.05</v>
      </c>
      <c r="T173" s="48">
        <f>T174+T178+T182+T183</f>
        <v>62813.3</v>
      </c>
      <c r="U173" s="48">
        <f>U174+U178+U182+U183</f>
        <v>3043.75</v>
      </c>
      <c r="V173" s="48">
        <f t="shared" ref="V173:V174" si="2734">SUM(W173:X173)</f>
        <v>284.99</v>
      </c>
      <c r="W173" s="48">
        <f>W174+W178+W182+W183</f>
        <v>284.99</v>
      </c>
      <c r="X173" s="48">
        <f>X174+X178+X182+X183</f>
        <v>0</v>
      </c>
      <c r="Y173" s="48">
        <f t="shared" ref="Y173" si="2735">Z173+AC173</f>
        <v>167549.42999999996</v>
      </c>
      <c r="Z173" s="48">
        <f t="shared" ref="Z173" si="2736">SUM(AA173:AB173)</f>
        <v>167264.43999999997</v>
      </c>
      <c r="AA173" s="48">
        <f>AA174+AA178+AA182+AA183</f>
        <v>157839.28999999998</v>
      </c>
      <c r="AB173" s="48">
        <f>AB174+AB178+AB182+AB183</f>
        <v>9425.15</v>
      </c>
      <c r="AC173" s="48">
        <f t="shared" ref="AC173" si="2737">SUM(AD173:AE173)</f>
        <v>284.99</v>
      </c>
      <c r="AD173" s="48">
        <f>AD174+AD178+AD182+AD183</f>
        <v>284.99</v>
      </c>
      <c r="AE173" s="48">
        <f>AE174+AE178+AE182+AE183</f>
        <v>0</v>
      </c>
      <c r="AF173" s="48">
        <f t="shared" ref="AF173:AF174" si="2738">AG173+AJ173</f>
        <v>54427.23</v>
      </c>
      <c r="AG173" s="48">
        <f t="shared" ref="AG173:AG174" si="2739">SUM(AH173:AI173)</f>
        <v>54427.23</v>
      </c>
      <c r="AH173" s="48">
        <f>AH174+AH178+AH182+AH183</f>
        <v>51549.05</v>
      </c>
      <c r="AI173" s="48">
        <f>AI174+AI178+AI182+AI183</f>
        <v>2878.1800000000003</v>
      </c>
      <c r="AJ173" s="48">
        <f t="shared" ref="AJ173:AJ174" si="2740">SUM(AK173:AL173)</f>
        <v>0</v>
      </c>
      <c r="AK173" s="48">
        <f>AK174+AK178+AK182+AK183</f>
        <v>0</v>
      </c>
      <c r="AL173" s="48">
        <f>AL174+AL178+AL182+AL183</f>
        <v>0</v>
      </c>
      <c r="AM173" s="48">
        <f t="shared" ref="AM173:AM174" si="2741">AN173+AQ173</f>
        <v>62496.380000000005</v>
      </c>
      <c r="AN173" s="48">
        <f t="shared" ref="AN173:AN174" si="2742">SUM(AO173:AP173)</f>
        <v>62496.380000000005</v>
      </c>
      <c r="AO173" s="48">
        <f>AO174+AO178+AO182+AO183</f>
        <v>59806.100000000006</v>
      </c>
      <c r="AP173" s="48">
        <f>AP174+AP178+AP182+AP183</f>
        <v>2690.2800000000007</v>
      </c>
      <c r="AQ173" s="48">
        <f t="shared" ref="AQ173:AQ174" si="2743">SUM(AR173:AS173)</f>
        <v>0</v>
      </c>
      <c r="AR173" s="48">
        <f>AR174+AR178+AR182+AR183</f>
        <v>0</v>
      </c>
      <c r="AS173" s="48">
        <f>AS174+AS178+AS182+AS183</f>
        <v>0</v>
      </c>
      <c r="AT173" s="48">
        <f t="shared" ref="AT173:AT174" si="2744">AU173+AX173</f>
        <v>77170.84</v>
      </c>
      <c r="AU173" s="48">
        <f t="shared" ref="AU173:AU174" si="2745">SUM(AV173:AW173)</f>
        <v>77170.84</v>
      </c>
      <c r="AV173" s="48">
        <f>AV174+AV178+AV182+AV183</f>
        <v>69353.739999999991</v>
      </c>
      <c r="AW173" s="48">
        <f>AW174+AW178+AW182+AW183</f>
        <v>7817.1</v>
      </c>
      <c r="AX173" s="48">
        <f>SUM(AY173:AZ173)</f>
        <v>0</v>
      </c>
      <c r="AY173" s="48">
        <f>AY174+AY178+AY182+AY183</f>
        <v>0</v>
      </c>
      <c r="AZ173" s="48">
        <f>AZ174+AZ178+AZ182+AZ183</f>
        <v>0</v>
      </c>
      <c r="BA173" s="48">
        <f t="shared" ref="BA173:BA174" si="2746">BB173+BE173</f>
        <v>194094.44999999998</v>
      </c>
      <c r="BB173" s="48">
        <f t="shared" ref="BB173:BB174" si="2747">SUM(BC173:BD173)</f>
        <v>194094.44999999998</v>
      </c>
      <c r="BC173" s="48">
        <f>BC174+BC178+BC182+BC183</f>
        <v>180708.88999999998</v>
      </c>
      <c r="BD173" s="48">
        <f>BD174+BD178+BD182+BD183</f>
        <v>13385.56</v>
      </c>
      <c r="BE173" s="48">
        <f t="shared" ref="BE173:BE174" si="2748">SUM(BF173:BG173)</f>
        <v>0</v>
      </c>
      <c r="BF173" s="48">
        <f>BF174+BF178+BF182+BF183</f>
        <v>0</v>
      </c>
      <c r="BG173" s="48">
        <f>BG174+BG178+BG182+BG183</f>
        <v>0</v>
      </c>
      <c r="BH173" s="48">
        <f t="shared" ref="BH173:BH174" si="2749">BI173+BL173</f>
        <v>56779.32</v>
      </c>
      <c r="BI173" s="48">
        <f t="shared" ref="BI173:BI174" si="2750">SUM(BJ173:BK173)</f>
        <v>56076.52</v>
      </c>
      <c r="BJ173" s="48">
        <f>BJ174+BJ178+BJ182+BJ183</f>
        <v>50215.43</v>
      </c>
      <c r="BK173" s="48">
        <f>BK174+BK178+BK182+BK183</f>
        <v>5861.0899999999992</v>
      </c>
      <c r="BL173" s="48">
        <f t="shared" ref="BL173:BL174" si="2751">SUM(BM173:BN173)</f>
        <v>702.8</v>
      </c>
      <c r="BM173" s="48">
        <f>BM174+BM178+BM182+BM183</f>
        <v>702.8</v>
      </c>
      <c r="BN173" s="48">
        <f>BN174+BN178+BN182+BN183</f>
        <v>0</v>
      </c>
      <c r="BO173" s="48">
        <f t="shared" ref="BO173:BO174" si="2752">BP173+BS173</f>
        <v>78554.490000000005</v>
      </c>
      <c r="BP173" s="48">
        <f t="shared" ref="BP173:BP174" si="2753">SUM(BQ173:BR173)</f>
        <v>78554.490000000005</v>
      </c>
      <c r="BQ173" s="48">
        <f>BQ174+BQ178+BQ182+BQ183</f>
        <v>72676.010000000009</v>
      </c>
      <c r="BR173" s="48">
        <f>BR174+BR178+BR182+BR183</f>
        <v>5878.48</v>
      </c>
      <c r="BS173" s="48">
        <f t="shared" ref="BS173:BS174" si="2754">SUM(BT173:BU173)</f>
        <v>0</v>
      </c>
      <c r="BT173" s="48">
        <f>BT174+BT178+BT182+BT183</f>
        <v>0</v>
      </c>
      <c r="BU173" s="48">
        <f>BU174+BU178+BU182+BU183</f>
        <v>0</v>
      </c>
      <c r="BV173" s="48">
        <f t="shared" ref="BV173:BV174" si="2755">BW173+BZ173</f>
        <v>61478.810000000005</v>
      </c>
      <c r="BW173" s="48">
        <f t="shared" ref="BW173:BW174" si="2756">SUM(BX173:BY173)</f>
        <v>61478.810000000005</v>
      </c>
      <c r="BX173" s="48">
        <f>BX174+BX178+BX182+BX183</f>
        <v>59661.01</v>
      </c>
      <c r="BY173" s="48">
        <f>BY174+BY178+BY182+BY183</f>
        <v>1817.8000000000002</v>
      </c>
      <c r="BZ173" s="48">
        <f t="shared" ref="BZ173:BZ174" si="2757">SUM(CA173:CB173)</f>
        <v>0</v>
      </c>
      <c r="CA173" s="48">
        <f>CA174+CA178+CA182+CA183</f>
        <v>0</v>
      </c>
      <c r="CB173" s="48">
        <f>CB174+CB178+CB182+CB183</f>
        <v>0</v>
      </c>
      <c r="CC173" s="48">
        <f t="shared" ref="CC173:CC174" si="2758">CD173+CG173</f>
        <v>196812.62</v>
      </c>
      <c r="CD173" s="48">
        <f t="shared" ref="CD173:CD174" si="2759">SUM(CE173:CF173)</f>
        <v>196109.82</v>
      </c>
      <c r="CE173" s="48">
        <f>CE174+CE178+CE182+CE183</f>
        <v>182552.45</v>
      </c>
      <c r="CF173" s="48">
        <f>CF174+CF178+CF182+CF183</f>
        <v>13557.369999999999</v>
      </c>
      <c r="CG173" s="48">
        <f t="shared" ref="CG173:CG174" si="2760">SUM(CH173:CI173)</f>
        <v>702.8</v>
      </c>
      <c r="CH173" s="48">
        <f>CH174+CH178+CH182+CH183</f>
        <v>702.8</v>
      </c>
      <c r="CI173" s="48">
        <f>CI174+CI178+CI182+CI183</f>
        <v>0</v>
      </c>
      <c r="CJ173" s="48">
        <f t="shared" ref="CJ173:CJ174" si="2761">CK173+CN173</f>
        <v>69372.52</v>
      </c>
      <c r="CK173" s="48">
        <f t="shared" ref="CK173:CK174" si="2762">SUM(CL173:CM173)</f>
        <v>69372.52</v>
      </c>
      <c r="CL173" s="48">
        <f>CL174+CL178+CL182+CL183</f>
        <v>60862.36</v>
      </c>
      <c r="CM173" s="48">
        <f>CM174+CM178+CM182+CM183</f>
        <v>8510.16</v>
      </c>
      <c r="CN173" s="48">
        <f t="shared" ref="CN173:CN174" si="2763">SUM(CO173:CP173)</f>
        <v>0</v>
      </c>
      <c r="CO173" s="48">
        <f>CO174+CO178+CO182+CO183</f>
        <v>0</v>
      </c>
      <c r="CP173" s="48">
        <f>CP174+CP178+CP182+CP183</f>
        <v>0</v>
      </c>
      <c r="CQ173" s="48">
        <f t="shared" ref="CQ173:CQ174" si="2764">CR173+CU173</f>
        <v>48656.78</v>
      </c>
      <c r="CR173" s="48">
        <f t="shared" ref="CR173:CR174" si="2765">SUM(CS173:CT173)</f>
        <v>48656.78</v>
      </c>
      <c r="CS173" s="48">
        <f>CS174+CS178+CS182+CS183</f>
        <v>43652.54</v>
      </c>
      <c r="CT173" s="48">
        <f>CT174+CT178+CT182+CT183</f>
        <v>5004.24</v>
      </c>
      <c r="CU173" s="48">
        <f t="shared" ref="CU173:CU174" si="2766">SUM(CV173:CW173)</f>
        <v>0</v>
      </c>
      <c r="CV173" s="48">
        <f>CV174+CV178+CV182+CV183</f>
        <v>0</v>
      </c>
      <c r="CW173" s="48">
        <f>CW174+CW178+CW182+CW183</f>
        <v>0</v>
      </c>
      <c r="CX173" s="48">
        <f t="shared" ref="CX173:CX174" si="2767">CY173+DB173</f>
        <v>47237.849999999991</v>
      </c>
      <c r="CY173" s="48">
        <f t="shared" ref="CY173:CY174" si="2768">SUM(CZ173:DA173)</f>
        <v>47237.849999999991</v>
      </c>
      <c r="CZ173" s="48">
        <f>CZ174+CZ178+CZ182+CZ183</f>
        <v>43102.009999999995</v>
      </c>
      <c r="DA173" s="48">
        <f>DA174+DA178+DA182+DA183</f>
        <v>4135.84</v>
      </c>
      <c r="DB173" s="48">
        <f t="shared" ref="DB173:DB174" si="2769">SUM(DC173:DD173)</f>
        <v>0</v>
      </c>
      <c r="DC173" s="48">
        <f>DC174+DC178+DC182+DC183</f>
        <v>0</v>
      </c>
      <c r="DD173" s="48">
        <f>DD174+DD178+DD182+DD183</f>
        <v>0</v>
      </c>
      <c r="DE173" s="48">
        <f t="shared" ref="DE173:DE174" si="2770">DF173+DI173</f>
        <v>165267.14999999997</v>
      </c>
      <c r="DF173" s="48">
        <f t="shared" ref="DF173:DF174" si="2771">SUM(DG173:DH173)</f>
        <v>165267.14999999997</v>
      </c>
      <c r="DG173" s="48">
        <f>DG174+DG178+DG182+DG183</f>
        <v>147616.90999999997</v>
      </c>
      <c r="DH173" s="48">
        <f>DH174+DH178+DH182+DH183</f>
        <v>17650.239999999998</v>
      </c>
      <c r="DI173" s="48">
        <f t="shared" ref="DI173:DI174" si="2772">SUM(DJ173:DK173)</f>
        <v>0</v>
      </c>
      <c r="DJ173" s="48">
        <f>DJ174+DJ178+DJ182+DJ183</f>
        <v>0</v>
      </c>
      <c r="DK173" s="48">
        <f>DK174+DK178+DK182+DK183</f>
        <v>0</v>
      </c>
      <c r="DL173" s="48">
        <f t="shared" ref="DL173" si="2773">DM173+DP173</f>
        <v>723723.65</v>
      </c>
      <c r="DM173" s="48">
        <f t="shared" ref="DM173" si="2774">SUM(DN173:DO173)</f>
        <v>722735.86</v>
      </c>
      <c r="DN173" s="48">
        <f>DN174+DN178+DN182+DN183</f>
        <v>668717.54</v>
      </c>
      <c r="DO173" s="48">
        <f>DO174+DO178+DO182+DO183</f>
        <v>54018.32</v>
      </c>
      <c r="DP173" s="48">
        <f t="shared" ref="DP173" si="2775">SUM(DQ173:DR173)</f>
        <v>987.79</v>
      </c>
      <c r="DQ173" s="48">
        <f>DQ174+DQ178+DQ182+DQ183</f>
        <v>987.79</v>
      </c>
      <c r="DR173" s="48">
        <f>DR174+DR178+DR182+DR183</f>
        <v>0</v>
      </c>
    </row>
    <row r="174" spans="1:122" s="3" customFormat="1" ht="15" customHeight="1" x14ac:dyDescent="0.25">
      <c r="A174" s="52"/>
      <c r="B174" s="50"/>
      <c r="C174" s="51" t="s">
        <v>147</v>
      </c>
      <c r="D174" s="48">
        <f>E174+H174</f>
        <v>12562.940000000002</v>
      </c>
      <c r="E174" s="48">
        <f>SUM(E175:E177)</f>
        <v>12562.940000000002</v>
      </c>
      <c r="F174" s="48">
        <f>SUM(F175:F177)</f>
        <v>11221.940000000002</v>
      </c>
      <c r="G174" s="48">
        <f>SUM(G175:G177)</f>
        <v>1341</v>
      </c>
      <c r="H174" s="48">
        <f>SUM(I174:J174)</f>
        <v>0</v>
      </c>
      <c r="I174" s="48">
        <f>SUM(I175:I177)</f>
        <v>0</v>
      </c>
      <c r="J174" s="48">
        <f>SUM(J175:J177)</f>
        <v>0</v>
      </c>
      <c r="K174" s="48">
        <f t="shared" si="2729"/>
        <v>11287.02</v>
      </c>
      <c r="L174" s="48">
        <f t="shared" si="2730"/>
        <v>11287.02</v>
      </c>
      <c r="M174" s="48">
        <f t="shared" ref="M174:N174" si="2776">SUM(M175:M177)</f>
        <v>9973.7900000000009</v>
      </c>
      <c r="N174" s="48">
        <f t="shared" si="2776"/>
        <v>1313.23</v>
      </c>
      <c r="O174" s="48">
        <f t="shared" si="2731"/>
        <v>0</v>
      </c>
      <c r="P174" s="48">
        <f t="shared" ref="P174:Q174" si="2777">SUM(P175:P177)</f>
        <v>0</v>
      </c>
      <c r="Q174" s="48">
        <f t="shared" si="2777"/>
        <v>0</v>
      </c>
      <c r="R174" s="48">
        <f t="shared" si="2732"/>
        <v>14942.599999999999</v>
      </c>
      <c r="S174" s="48">
        <f t="shared" si="2733"/>
        <v>14657.609999999999</v>
      </c>
      <c r="T174" s="48">
        <f t="shared" ref="T174:U174" si="2778">SUM(T175:T177)</f>
        <v>13214.46</v>
      </c>
      <c r="U174" s="48">
        <f t="shared" si="2778"/>
        <v>1443.1499999999999</v>
      </c>
      <c r="V174" s="48">
        <f t="shared" si="2734"/>
        <v>284.99</v>
      </c>
      <c r="W174" s="48">
        <f t="shared" ref="W174:X174" si="2779">SUM(W175:W177)</f>
        <v>284.99</v>
      </c>
      <c r="X174" s="48">
        <f t="shared" si="2779"/>
        <v>0</v>
      </c>
      <c r="Y174" s="48">
        <f>Z174+AC174</f>
        <v>38792.559999999998</v>
      </c>
      <c r="Z174" s="48">
        <f>SUM(AA174:AB174)</f>
        <v>38507.57</v>
      </c>
      <c r="AA174" s="48">
        <f>SUM(AA175:AA177)</f>
        <v>34410.19</v>
      </c>
      <c r="AB174" s="48">
        <f>SUM(AB175:AB177)</f>
        <v>4097.38</v>
      </c>
      <c r="AC174" s="48">
        <f>SUM(AD174:AE174)</f>
        <v>284.99</v>
      </c>
      <c r="AD174" s="48">
        <f>SUM(AD175:AD177)</f>
        <v>284.99</v>
      </c>
      <c r="AE174" s="48">
        <f>SUM(AE175:AE177)</f>
        <v>0</v>
      </c>
      <c r="AF174" s="48">
        <f t="shared" si="2738"/>
        <v>19617.75</v>
      </c>
      <c r="AG174" s="48">
        <f t="shared" si="2739"/>
        <v>19617.75</v>
      </c>
      <c r="AH174" s="48">
        <f t="shared" ref="AH174:AI174" si="2780">SUM(AH175:AH177)</f>
        <v>18244</v>
      </c>
      <c r="AI174" s="48">
        <f t="shared" si="2780"/>
        <v>1373.7500000000002</v>
      </c>
      <c r="AJ174" s="48">
        <f t="shared" si="2740"/>
        <v>0</v>
      </c>
      <c r="AK174" s="48">
        <f t="shared" ref="AK174:AL174" si="2781">SUM(AK175:AK177)</f>
        <v>0</v>
      </c>
      <c r="AL174" s="48">
        <f t="shared" si="2781"/>
        <v>0</v>
      </c>
      <c r="AM174" s="48">
        <f t="shared" si="2741"/>
        <v>20621.59</v>
      </c>
      <c r="AN174" s="48">
        <f t="shared" si="2742"/>
        <v>20621.59</v>
      </c>
      <c r="AO174" s="48">
        <f t="shared" ref="AO174:AP174" si="2782">SUM(AO175:AO177)</f>
        <v>19301.18</v>
      </c>
      <c r="AP174" s="48">
        <f t="shared" si="2782"/>
        <v>1320.41</v>
      </c>
      <c r="AQ174" s="48">
        <f t="shared" si="2743"/>
        <v>0</v>
      </c>
      <c r="AR174" s="48">
        <f t="shared" ref="AR174:AS174" si="2783">SUM(AR175:AR177)</f>
        <v>0</v>
      </c>
      <c r="AS174" s="48">
        <f t="shared" si="2783"/>
        <v>0</v>
      </c>
      <c r="AT174" s="48">
        <f t="shared" si="2744"/>
        <v>19369.66</v>
      </c>
      <c r="AU174" s="48">
        <f t="shared" si="2745"/>
        <v>19369.66</v>
      </c>
      <c r="AV174" s="48">
        <f t="shared" ref="AV174:AW174" si="2784">SUM(AV175:AV177)</f>
        <v>17090.22</v>
      </c>
      <c r="AW174" s="48">
        <f t="shared" si="2784"/>
        <v>2279.44</v>
      </c>
      <c r="AX174" s="48">
        <f>SUM(AY174:AZ174)</f>
        <v>0</v>
      </c>
      <c r="AY174" s="48">
        <f t="shared" ref="AY174:AZ174" si="2785">SUM(AY175:AY177)</f>
        <v>0</v>
      </c>
      <c r="AZ174" s="48">
        <f t="shared" si="2785"/>
        <v>0</v>
      </c>
      <c r="BA174" s="48">
        <f t="shared" si="2746"/>
        <v>59608.999999999993</v>
      </c>
      <c r="BB174" s="48">
        <f t="shared" si="2747"/>
        <v>59608.999999999993</v>
      </c>
      <c r="BC174" s="48">
        <f t="shared" ref="BC174:BD174" si="2786">SUM(BC175:BC177)</f>
        <v>54635.399999999994</v>
      </c>
      <c r="BD174" s="48">
        <f t="shared" si="2786"/>
        <v>4973.6000000000004</v>
      </c>
      <c r="BE174" s="48">
        <f t="shared" si="2748"/>
        <v>0</v>
      </c>
      <c r="BF174" s="48">
        <f t="shared" ref="BF174:BG174" si="2787">SUM(BF175:BF177)</f>
        <v>0</v>
      </c>
      <c r="BG174" s="48">
        <f t="shared" si="2787"/>
        <v>0</v>
      </c>
      <c r="BH174" s="48">
        <f t="shared" si="2749"/>
        <v>15845.239999999998</v>
      </c>
      <c r="BI174" s="48">
        <f t="shared" si="2750"/>
        <v>15142.439999999999</v>
      </c>
      <c r="BJ174" s="48">
        <f t="shared" ref="BJ174:BK174" si="2788">SUM(BJ175:BJ177)</f>
        <v>12840.73</v>
      </c>
      <c r="BK174" s="48">
        <f t="shared" si="2788"/>
        <v>2301.7099999999996</v>
      </c>
      <c r="BL174" s="48">
        <f t="shared" si="2751"/>
        <v>702.8</v>
      </c>
      <c r="BM174" s="48">
        <f t="shared" ref="BM174:BN174" si="2789">SUM(BM175:BM177)</f>
        <v>702.8</v>
      </c>
      <c r="BN174" s="48">
        <f t="shared" si="2789"/>
        <v>0</v>
      </c>
      <c r="BO174" s="48">
        <f t="shared" si="2752"/>
        <v>16295.440000000002</v>
      </c>
      <c r="BP174" s="48">
        <f t="shared" si="2753"/>
        <v>16295.440000000002</v>
      </c>
      <c r="BQ174" s="48">
        <f t="shared" ref="BQ174:BR174" si="2790">SUM(BQ175:BQ177)</f>
        <v>15484.370000000003</v>
      </c>
      <c r="BR174" s="48">
        <f t="shared" si="2790"/>
        <v>811.06999999999994</v>
      </c>
      <c r="BS174" s="48">
        <f t="shared" si="2754"/>
        <v>0</v>
      </c>
      <c r="BT174" s="48">
        <f t="shared" ref="BT174:BU174" si="2791">SUM(BT175:BT177)</f>
        <v>0</v>
      </c>
      <c r="BU174" s="48">
        <f t="shared" si="2791"/>
        <v>0</v>
      </c>
      <c r="BV174" s="48">
        <f t="shared" si="2755"/>
        <v>16048.27</v>
      </c>
      <c r="BW174" s="48">
        <f t="shared" si="2756"/>
        <v>16048.27</v>
      </c>
      <c r="BX174" s="48">
        <f t="shared" ref="BX174:BY174" si="2792">SUM(BX175:BX177)</f>
        <v>14940.02</v>
      </c>
      <c r="BY174" s="48">
        <f t="shared" si="2792"/>
        <v>1108.25</v>
      </c>
      <c r="BZ174" s="48">
        <f t="shared" si="2757"/>
        <v>0</v>
      </c>
      <c r="CA174" s="48">
        <f t="shared" ref="CA174:CB174" si="2793">SUM(CA175:CA177)</f>
        <v>0</v>
      </c>
      <c r="CB174" s="48">
        <f t="shared" si="2793"/>
        <v>0</v>
      </c>
      <c r="CC174" s="48">
        <f t="shared" si="2758"/>
        <v>48188.950000000004</v>
      </c>
      <c r="CD174" s="48">
        <f t="shared" si="2759"/>
        <v>47486.15</v>
      </c>
      <c r="CE174" s="48">
        <f t="shared" ref="CE174:CF174" si="2794">SUM(CE175:CE177)</f>
        <v>43265.120000000003</v>
      </c>
      <c r="CF174" s="48">
        <f t="shared" si="2794"/>
        <v>4221.03</v>
      </c>
      <c r="CG174" s="48">
        <f t="shared" si="2760"/>
        <v>702.8</v>
      </c>
      <c r="CH174" s="48">
        <f t="shared" ref="CH174:CI174" si="2795">SUM(CH175:CH177)</f>
        <v>702.8</v>
      </c>
      <c r="CI174" s="48">
        <f t="shared" si="2795"/>
        <v>0</v>
      </c>
      <c r="CJ174" s="48">
        <f t="shared" si="2761"/>
        <v>18830.990000000002</v>
      </c>
      <c r="CK174" s="48">
        <f t="shared" si="2762"/>
        <v>18830.990000000002</v>
      </c>
      <c r="CL174" s="48">
        <f t="shared" ref="CL174:CM174" si="2796">SUM(CL175:CL177)</f>
        <v>16235.27</v>
      </c>
      <c r="CM174" s="48">
        <f t="shared" si="2796"/>
        <v>2595.7199999999998</v>
      </c>
      <c r="CN174" s="48">
        <f t="shared" si="2763"/>
        <v>0</v>
      </c>
      <c r="CO174" s="48">
        <f t="shared" ref="CO174:CP174" si="2797">SUM(CO175:CO177)</f>
        <v>0</v>
      </c>
      <c r="CP174" s="48">
        <f t="shared" si="2797"/>
        <v>0</v>
      </c>
      <c r="CQ174" s="48">
        <f t="shared" si="2764"/>
        <v>9321.02</v>
      </c>
      <c r="CR174" s="48">
        <f t="shared" si="2765"/>
        <v>9321.02</v>
      </c>
      <c r="CS174" s="48">
        <f t="shared" ref="CS174:CT174" si="2798">SUM(CS175:CS177)</f>
        <v>6879.92</v>
      </c>
      <c r="CT174" s="48">
        <f t="shared" si="2798"/>
        <v>2441.1000000000004</v>
      </c>
      <c r="CU174" s="48">
        <f t="shared" si="2766"/>
        <v>0</v>
      </c>
      <c r="CV174" s="48">
        <f t="shared" ref="CV174:CW174" si="2799">SUM(CV175:CV177)</f>
        <v>0</v>
      </c>
      <c r="CW174" s="48">
        <f t="shared" si="2799"/>
        <v>0</v>
      </c>
      <c r="CX174" s="48">
        <f t="shared" si="2767"/>
        <v>9724.2900000000009</v>
      </c>
      <c r="CY174" s="48">
        <f t="shared" si="2768"/>
        <v>9724.2900000000009</v>
      </c>
      <c r="CZ174" s="48">
        <f t="shared" ref="CZ174:DA174" si="2800">SUM(CZ175:CZ177)</f>
        <v>8772.85</v>
      </c>
      <c r="DA174" s="48">
        <f t="shared" si="2800"/>
        <v>951.43999999999994</v>
      </c>
      <c r="DB174" s="48">
        <f t="shared" si="2769"/>
        <v>0</v>
      </c>
      <c r="DC174" s="48">
        <f t="shared" ref="DC174:DD174" si="2801">SUM(DC175:DC177)</f>
        <v>0</v>
      </c>
      <c r="DD174" s="48">
        <f t="shared" si="2801"/>
        <v>0</v>
      </c>
      <c r="DE174" s="48">
        <f t="shared" si="2770"/>
        <v>37876.300000000003</v>
      </c>
      <c r="DF174" s="48">
        <f t="shared" si="2771"/>
        <v>37876.300000000003</v>
      </c>
      <c r="DG174" s="48">
        <f t="shared" ref="DG174:DH174" si="2802">SUM(DG175:DG177)</f>
        <v>31888.04</v>
      </c>
      <c r="DH174" s="48">
        <f t="shared" si="2802"/>
        <v>5988.26</v>
      </c>
      <c r="DI174" s="48">
        <f t="shared" si="2772"/>
        <v>0</v>
      </c>
      <c r="DJ174" s="48">
        <f t="shared" ref="DJ174:DK174" si="2803">SUM(DJ175:DJ177)</f>
        <v>0</v>
      </c>
      <c r="DK174" s="48">
        <f t="shared" si="2803"/>
        <v>0</v>
      </c>
      <c r="DL174" s="48">
        <f>DM174+DP174</f>
        <v>184466.81</v>
      </c>
      <c r="DM174" s="48">
        <f>SUM(DN174:DO174)</f>
        <v>183479.02</v>
      </c>
      <c r="DN174" s="48">
        <f>SUM(DN175:DN177)</f>
        <v>164198.75</v>
      </c>
      <c r="DO174" s="48">
        <f>SUM(DO175:DO177)</f>
        <v>19280.269999999997</v>
      </c>
      <c r="DP174" s="48">
        <f>SUM(DQ174:DR174)</f>
        <v>987.79</v>
      </c>
      <c r="DQ174" s="48">
        <f>SUM(DQ175:DQ177)</f>
        <v>987.79</v>
      </c>
      <c r="DR174" s="48">
        <f>SUM(DR175:DR177)</f>
        <v>0</v>
      </c>
    </row>
    <row r="175" spans="1:122" s="3" customFormat="1" ht="15" customHeight="1" x14ac:dyDescent="0.25">
      <c r="A175" s="52"/>
      <c r="B175" s="50"/>
      <c r="C175" s="54" t="s">
        <v>148</v>
      </c>
      <c r="D175" s="48">
        <f>+E175+H175</f>
        <v>5882.2400000000007</v>
      </c>
      <c r="E175" s="48">
        <f>F175+G175</f>
        <v>5882.2400000000007</v>
      </c>
      <c r="F175" s="93">
        <v>4541.2400000000007</v>
      </c>
      <c r="G175" s="93">
        <v>1341</v>
      </c>
      <c r="H175" s="48">
        <f>I175+J175</f>
        <v>0</v>
      </c>
      <c r="I175" s="93">
        <v>0</v>
      </c>
      <c r="J175" s="93">
        <v>0</v>
      </c>
      <c r="K175" s="48">
        <f>+L175+O175</f>
        <v>6483.82</v>
      </c>
      <c r="L175" s="48">
        <f>M175+N175</f>
        <v>6483.82</v>
      </c>
      <c r="M175" s="93">
        <v>5170.59</v>
      </c>
      <c r="N175" s="93">
        <v>1313.23</v>
      </c>
      <c r="O175" s="48">
        <f>P175+Q175</f>
        <v>0</v>
      </c>
      <c r="P175" s="93">
        <v>0</v>
      </c>
      <c r="Q175" s="93">
        <v>0</v>
      </c>
      <c r="R175" s="48">
        <f>+S175+V175</f>
        <v>6766.5599999999995</v>
      </c>
      <c r="S175" s="48">
        <f>T175+U175</f>
        <v>6766.5599999999995</v>
      </c>
      <c r="T175" s="93">
        <v>5323.41</v>
      </c>
      <c r="U175" s="93">
        <v>1443.1499999999999</v>
      </c>
      <c r="V175" s="48">
        <f>W175+X175</f>
        <v>0</v>
      </c>
      <c r="W175" s="93">
        <v>0</v>
      </c>
      <c r="X175" s="93">
        <v>0</v>
      </c>
      <c r="Y175" s="48">
        <f>+Z175+AC175</f>
        <v>19132.620000000003</v>
      </c>
      <c r="Z175" s="48">
        <f>AA175+AB175</f>
        <v>19132.620000000003</v>
      </c>
      <c r="AA175" s="93">
        <f t="shared" ref="AA175:AB177" si="2804">+F175+M175+T175</f>
        <v>15035.240000000002</v>
      </c>
      <c r="AB175" s="93">
        <f t="shared" si="2804"/>
        <v>4097.38</v>
      </c>
      <c r="AC175" s="48">
        <f>AD175+AE175</f>
        <v>0</v>
      </c>
      <c r="AD175" s="93">
        <f t="shared" ref="AD175:AE177" si="2805">+I175+P175+W175</f>
        <v>0</v>
      </c>
      <c r="AE175" s="93">
        <f t="shared" si="2805"/>
        <v>0</v>
      </c>
      <c r="AF175" s="48">
        <f>+AG175+AJ175</f>
        <v>6833.26</v>
      </c>
      <c r="AG175" s="48">
        <f>AH175+AI175</f>
        <v>6833.26</v>
      </c>
      <c r="AH175" s="93">
        <v>5459.51</v>
      </c>
      <c r="AI175" s="93">
        <v>1373.7500000000002</v>
      </c>
      <c r="AJ175" s="48">
        <f>AK175+AL175</f>
        <v>0</v>
      </c>
      <c r="AK175" s="93">
        <v>0</v>
      </c>
      <c r="AL175" s="93">
        <v>0</v>
      </c>
      <c r="AM175" s="48">
        <f>+AN175+AQ175</f>
        <v>8583.630000000001</v>
      </c>
      <c r="AN175" s="48">
        <f>AO175+AP175</f>
        <v>8583.630000000001</v>
      </c>
      <c r="AO175" s="93">
        <v>7263.22</v>
      </c>
      <c r="AP175" s="93">
        <v>1320.41</v>
      </c>
      <c r="AQ175" s="48">
        <f>AR175+AS175</f>
        <v>0</v>
      </c>
      <c r="AR175" s="93">
        <v>0</v>
      </c>
      <c r="AS175" s="93">
        <v>0</v>
      </c>
      <c r="AT175" s="48">
        <f>+AU175+AX175</f>
        <v>9645.4699999999993</v>
      </c>
      <c r="AU175" s="48">
        <f>AV175+AW175</f>
        <v>9645.4699999999993</v>
      </c>
      <c r="AV175" s="93">
        <v>7366.0299999999988</v>
      </c>
      <c r="AW175" s="93">
        <v>2279.44</v>
      </c>
      <c r="AX175" s="48">
        <f>AY175+AZ175</f>
        <v>0</v>
      </c>
      <c r="AY175" s="93">
        <v>0</v>
      </c>
      <c r="AZ175" s="93">
        <v>0</v>
      </c>
      <c r="BA175" s="48">
        <f>+BB175+BE175</f>
        <v>25062.36</v>
      </c>
      <c r="BB175" s="48">
        <f>BC175+BD175</f>
        <v>25062.36</v>
      </c>
      <c r="BC175" s="93">
        <f t="shared" ref="BC175:BD177" si="2806">+AH175+AO175+AV175</f>
        <v>20088.759999999998</v>
      </c>
      <c r="BD175" s="93">
        <f t="shared" si="2806"/>
        <v>4973.6000000000004</v>
      </c>
      <c r="BE175" s="48">
        <f>BF175+BG175</f>
        <v>0</v>
      </c>
      <c r="BF175" s="93">
        <f t="shared" ref="BF175:BG177" si="2807">+AK175+AR175+AY175</f>
        <v>0</v>
      </c>
      <c r="BG175" s="93">
        <f t="shared" si="2807"/>
        <v>0</v>
      </c>
      <c r="BH175" s="48">
        <f>+BI175+BL175</f>
        <v>9139.24</v>
      </c>
      <c r="BI175" s="48">
        <f>BJ175+BK175</f>
        <v>9139.24</v>
      </c>
      <c r="BJ175" s="93">
        <v>6837.53</v>
      </c>
      <c r="BK175" s="93">
        <v>2301.7099999999996</v>
      </c>
      <c r="BL175" s="48">
        <f>BM175+BN175</f>
        <v>0</v>
      </c>
      <c r="BM175" s="93">
        <v>0</v>
      </c>
      <c r="BN175" s="93">
        <v>0</v>
      </c>
      <c r="BO175" s="48">
        <f>+BP175+BS175</f>
        <v>9374.2400000000016</v>
      </c>
      <c r="BP175" s="48">
        <f>BQ175+BR175</f>
        <v>9374.2400000000016</v>
      </c>
      <c r="BQ175" s="93">
        <v>8563.1700000000019</v>
      </c>
      <c r="BR175" s="93">
        <v>811.06999999999994</v>
      </c>
      <c r="BS175" s="48">
        <f>BT175+BU175</f>
        <v>0</v>
      </c>
      <c r="BT175" s="93">
        <v>0</v>
      </c>
      <c r="BU175" s="93">
        <v>0</v>
      </c>
      <c r="BV175" s="48">
        <f>+BW175+BZ175</f>
        <v>8784.57</v>
      </c>
      <c r="BW175" s="48">
        <f>BX175+BY175</f>
        <v>8784.57</v>
      </c>
      <c r="BX175" s="93">
        <v>7676.32</v>
      </c>
      <c r="BY175" s="93">
        <v>1108.25</v>
      </c>
      <c r="BZ175" s="48">
        <f>CA175+CB175</f>
        <v>0</v>
      </c>
      <c r="CA175" s="93">
        <v>0</v>
      </c>
      <c r="CB175" s="93">
        <v>0</v>
      </c>
      <c r="CC175" s="48">
        <f>+CD175+CG175</f>
        <v>27298.05</v>
      </c>
      <c r="CD175" s="48">
        <f>CE175+CF175</f>
        <v>27298.05</v>
      </c>
      <c r="CE175" s="93">
        <f t="shared" ref="CE175:CF177" si="2808">+BJ175+BQ175+BX175</f>
        <v>23077.02</v>
      </c>
      <c r="CF175" s="93">
        <f t="shared" si="2808"/>
        <v>4221.03</v>
      </c>
      <c r="CG175" s="48">
        <f>CH175+CI175</f>
        <v>0</v>
      </c>
      <c r="CH175" s="93">
        <f t="shared" ref="CH175:CI177" si="2809">+BM175+BT175+CA175</f>
        <v>0</v>
      </c>
      <c r="CI175" s="93">
        <f t="shared" si="2809"/>
        <v>0</v>
      </c>
      <c r="CJ175" s="48">
        <f>+CK175+CN175</f>
        <v>9777.7599999999984</v>
      </c>
      <c r="CK175" s="48">
        <f>CL175+CM175</f>
        <v>9777.7599999999984</v>
      </c>
      <c r="CL175" s="93">
        <v>8013.6699999999992</v>
      </c>
      <c r="CM175" s="93">
        <v>1764.09</v>
      </c>
      <c r="CN175" s="48">
        <f>CO175+CP175</f>
        <v>0</v>
      </c>
      <c r="CO175" s="93">
        <v>0</v>
      </c>
      <c r="CP175" s="93">
        <v>0</v>
      </c>
      <c r="CQ175" s="48">
        <f>+CR175+CU175</f>
        <v>7320.4800000000005</v>
      </c>
      <c r="CR175" s="48">
        <f>CS175+CT175</f>
        <v>7320.4800000000005</v>
      </c>
      <c r="CS175" s="93">
        <v>5719.92</v>
      </c>
      <c r="CT175" s="93">
        <v>1600.5600000000004</v>
      </c>
      <c r="CU175" s="48">
        <f>CV175+CW175</f>
        <v>0</v>
      </c>
      <c r="CV175" s="93">
        <v>0</v>
      </c>
      <c r="CW175" s="93">
        <v>0</v>
      </c>
      <c r="CX175" s="48">
        <f>+CY175+DB175</f>
        <v>6925.99</v>
      </c>
      <c r="CY175" s="48">
        <f>CZ175+DA175</f>
        <v>6925.99</v>
      </c>
      <c r="CZ175" s="93">
        <v>5974.55</v>
      </c>
      <c r="DA175" s="93">
        <v>951.43999999999994</v>
      </c>
      <c r="DB175" s="48">
        <f>DC175+DD175</f>
        <v>0</v>
      </c>
      <c r="DC175" s="93">
        <v>0</v>
      </c>
      <c r="DD175" s="93">
        <v>0</v>
      </c>
      <c r="DE175" s="48">
        <f>+DF175+DI175</f>
        <v>24024.23</v>
      </c>
      <c r="DF175" s="48">
        <f>DG175+DH175</f>
        <v>24024.23</v>
      </c>
      <c r="DG175" s="93">
        <f t="shared" ref="DG175:DH177" si="2810">+CL175+CS175+CZ175</f>
        <v>19708.14</v>
      </c>
      <c r="DH175" s="93">
        <f t="shared" si="2810"/>
        <v>4316.09</v>
      </c>
      <c r="DI175" s="48">
        <f>DJ175+DK175</f>
        <v>0</v>
      </c>
      <c r="DJ175" s="93">
        <f t="shared" ref="DJ175:DK177" si="2811">+CO175+CV175+DC175</f>
        <v>0</v>
      </c>
      <c r="DK175" s="93">
        <f t="shared" si="2811"/>
        <v>0</v>
      </c>
      <c r="DL175" s="48">
        <f>+DM175+DP175</f>
        <v>95517.260000000009</v>
      </c>
      <c r="DM175" s="48">
        <f>DN175+DO175</f>
        <v>95517.260000000009</v>
      </c>
      <c r="DN175" s="93">
        <f t="shared" ref="DN175:DO177" si="2812">AA175+BC175+CE175+DG175</f>
        <v>77909.16</v>
      </c>
      <c r="DO175" s="93">
        <f t="shared" si="2812"/>
        <v>17608.099999999999</v>
      </c>
      <c r="DP175" s="48">
        <f>DQ175+DR175</f>
        <v>0</v>
      </c>
      <c r="DQ175" s="93">
        <f t="shared" ref="DQ175:DR177" si="2813">AD175+BF175+CH175+DJ175</f>
        <v>0</v>
      </c>
      <c r="DR175" s="93">
        <f t="shared" si="2813"/>
        <v>0</v>
      </c>
    </row>
    <row r="176" spans="1:122" s="3" customFormat="1" ht="15" customHeight="1" x14ac:dyDescent="0.25">
      <c r="A176" s="52"/>
      <c r="B176" s="50"/>
      <c r="C176" s="54" t="s">
        <v>147</v>
      </c>
      <c r="D176" s="48">
        <f>+E176+H176</f>
        <v>6680.7000000000007</v>
      </c>
      <c r="E176" s="48">
        <f>F176+G176</f>
        <v>6680.7000000000007</v>
      </c>
      <c r="F176" s="93">
        <v>6680.7000000000007</v>
      </c>
      <c r="G176" s="93">
        <v>0</v>
      </c>
      <c r="H176" s="48">
        <f>I176+J176</f>
        <v>0</v>
      </c>
      <c r="I176" s="93">
        <v>0</v>
      </c>
      <c r="J176" s="93">
        <v>0</v>
      </c>
      <c r="K176" s="48">
        <f>+L176+O176</f>
        <v>4803.2</v>
      </c>
      <c r="L176" s="48">
        <f>M176+N176</f>
        <v>4803.2</v>
      </c>
      <c r="M176" s="93">
        <v>4803.2</v>
      </c>
      <c r="N176" s="93">
        <v>0</v>
      </c>
      <c r="O176" s="48">
        <f>P176+Q176</f>
        <v>0</v>
      </c>
      <c r="P176" s="93">
        <v>0</v>
      </c>
      <c r="Q176" s="93">
        <v>0</v>
      </c>
      <c r="R176" s="48">
        <f>+S176+V176</f>
        <v>8176.0399999999991</v>
      </c>
      <c r="S176" s="48">
        <f>T176+U176</f>
        <v>7891.0499999999993</v>
      </c>
      <c r="T176" s="93">
        <v>7891.0499999999993</v>
      </c>
      <c r="U176" s="93">
        <v>0</v>
      </c>
      <c r="V176" s="48">
        <f>W176+X176</f>
        <v>284.99</v>
      </c>
      <c r="W176" s="93">
        <v>284.99</v>
      </c>
      <c r="X176" s="93">
        <v>0</v>
      </c>
      <c r="Y176" s="48">
        <f>+Z176+AC176</f>
        <v>19659.940000000002</v>
      </c>
      <c r="Z176" s="48">
        <f>AA176+AB176</f>
        <v>19374.95</v>
      </c>
      <c r="AA176" s="93">
        <f t="shared" si="2804"/>
        <v>19374.95</v>
      </c>
      <c r="AB176" s="93">
        <f t="shared" si="2804"/>
        <v>0</v>
      </c>
      <c r="AC176" s="48">
        <f>AD176+AE176</f>
        <v>284.99</v>
      </c>
      <c r="AD176" s="93">
        <f t="shared" si="2805"/>
        <v>284.99</v>
      </c>
      <c r="AE176" s="93">
        <f t="shared" si="2805"/>
        <v>0</v>
      </c>
      <c r="AF176" s="48">
        <f>+AG176+AJ176</f>
        <v>12784.49</v>
      </c>
      <c r="AG176" s="48">
        <f>AH176+AI176</f>
        <v>12784.49</v>
      </c>
      <c r="AH176" s="93">
        <v>12784.49</v>
      </c>
      <c r="AI176" s="93">
        <v>0</v>
      </c>
      <c r="AJ176" s="48">
        <f>AK176+AL176</f>
        <v>0</v>
      </c>
      <c r="AK176" s="93">
        <v>0</v>
      </c>
      <c r="AL176" s="93">
        <v>0</v>
      </c>
      <c r="AM176" s="48">
        <f>+AN176+AQ176</f>
        <v>12037.960000000001</v>
      </c>
      <c r="AN176" s="48">
        <f>AO176+AP176</f>
        <v>12037.960000000001</v>
      </c>
      <c r="AO176" s="93">
        <v>12037.960000000001</v>
      </c>
      <c r="AP176" s="93">
        <v>0</v>
      </c>
      <c r="AQ176" s="48">
        <f>AR176+AS176</f>
        <v>0</v>
      </c>
      <c r="AR176" s="93">
        <v>0</v>
      </c>
      <c r="AS176" s="93">
        <v>0</v>
      </c>
      <c r="AT176" s="48">
        <f>+AU176+AX176</f>
        <v>9724.19</v>
      </c>
      <c r="AU176" s="48">
        <f>AV176+AW176</f>
        <v>9724.19</v>
      </c>
      <c r="AV176" s="93">
        <v>9724.19</v>
      </c>
      <c r="AW176" s="93">
        <v>0</v>
      </c>
      <c r="AX176" s="48">
        <f>AY176+AZ176</f>
        <v>0</v>
      </c>
      <c r="AY176" s="93">
        <v>0</v>
      </c>
      <c r="AZ176" s="93">
        <v>0</v>
      </c>
      <c r="BA176" s="48">
        <f>+BB176+BE176</f>
        <v>34546.639999999999</v>
      </c>
      <c r="BB176" s="48">
        <f>BC176+BD176</f>
        <v>34546.639999999999</v>
      </c>
      <c r="BC176" s="93">
        <f t="shared" si="2806"/>
        <v>34546.639999999999</v>
      </c>
      <c r="BD176" s="93">
        <f t="shared" si="2806"/>
        <v>0</v>
      </c>
      <c r="BE176" s="48">
        <f>BF176+BG176</f>
        <v>0</v>
      </c>
      <c r="BF176" s="93">
        <f t="shared" si="2807"/>
        <v>0</v>
      </c>
      <c r="BG176" s="93">
        <f t="shared" si="2807"/>
        <v>0</v>
      </c>
      <c r="BH176" s="48">
        <f>+BI176+BL176</f>
        <v>6706.0000000000009</v>
      </c>
      <c r="BI176" s="48">
        <f>BJ176+BK176</f>
        <v>6003.2000000000007</v>
      </c>
      <c r="BJ176" s="93">
        <v>6003.2000000000007</v>
      </c>
      <c r="BK176" s="93">
        <v>0</v>
      </c>
      <c r="BL176" s="48">
        <f>BM176+BN176</f>
        <v>702.8</v>
      </c>
      <c r="BM176" s="93">
        <v>702.8</v>
      </c>
      <c r="BN176" s="93">
        <v>0</v>
      </c>
      <c r="BO176" s="48">
        <f>+BP176+BS176</f>
        <v>6921.2000000000007</v>
      </c>
      <c r="BP176" s="48">
        <f>BQ176+BR176</f>
        <v>6921.2000000000007</v>
      </c>
      <c r="BQ176" s="93">
        <v>6921.2000000000007</v>
      </c>
      <c r="BR176" s="93">
        <v>0</v>
      </c>
      <c r="BS176" s="48">
        <f>BT176+BU176</f>
        <v>0</v>
      </c>
      <c r="BT176" s="93">
        <v>0</v>
      </c>
      <c r="BU176" s="93">
        <v>0</v>
      </c>
      <c r="BV176" s="48">
        <f>+BW176+BZ176</f>
        <v>7263.7</v>
      </c>
      <c r="BW176" s="48">
        <f>BX176+BY176</f>
        <v>7263.7</v>
      </c>
      <c r="BX176" s="93">
        <v>7263.7</v>
      </c>
      <c r="BY176" s="93">
        <v>0</v>
      </c>
      <c r="BZ176" s="48">
        <f>CA176+CB176</f>
        <v>0</v>
      </c>
      <c r="CA176" s="93">
        <v>0</v>
      </c>
      <c r="CB176" s="93">
        <v>0</v>
      </c>
      <c r="CC176" s="48">
        <f>+CD176+CG176</f>
        <v>20890.900000000001</v>
      </c>
      <c r="CD176" s="48">
        <f>CE176+CF176</f>
        <v>20188.100000000002</v>
      </c>
      <c r="CE176" s="93">
        <f t="shared" si="2808"/>
        <v>20188.100000000002</v>
      </c>
      <c r="CF176" s="93">
        <f t="shared" si="2808"/>
        <v>0</v>
      </c>
      <c r="CG176" s="48">
        <f>CH176+CI176</f>
        <v>702.8</v>
      </c>
      <c r="CH176" s="93">
        <f t="shared" si="2809"/>
        <v>702.8</v>
      </c>
      <c r="CI176" s="93">
        <f t="shared" si="2809"/>
        <v>0</v>
      </c>
      <c r="CJ176" s="48">
        <f>+CK176+CN176</f>
        <v>9053.23</v>
      </c>
      <c r="CK176" s="48">
        <f>CL176+CM176</f>
        <v>9053.23</v>
      </c>
      <c r="CL176" s="93">
        <v>8221.6</v>
      </c>
      <c r="CM176" s="93">
        <v>831.63</v>
      </c>
      <c r="CN176" s="48">
        <f>CO176+CP176</f>
        <v>0</v>
      </c>
      <c r="CO176" s="93">
        <v>0</v>
      </c>
      <c r="CP176" s="93">
        <v>0</v>
      </c>
      <c r="CQ176" s="48">
        <f>+CR176+CU176</f>
        <v>2000.54</v>
      </c>
      <c r="CR176" s="48">
        <f>CS176+CT176</f>
        <v>2000.54</v>
      </c>
      <c r="CS176" s="93">
        <v>1160</v>
      </c>
      <c r="CT176" s="93">
        <v>840.54</v>
      </c>
      <c r="CU176" s="48">
        <f>CV176+CW176</f>
        <v>0</v>
      </c>
      <c r="CV176" s="93">
        <v>0</v>
      </c>
      <c r="CW176" s="93">
        <v>0</v>
      </c>
      <c r="CX176" s="48">
        <f>+CY176+DB176</f>
        <v>2798.3</v>
      </c>
      <c r="CY176" s="48">
        <f>CZ176+DA176</f>
        <v>2798.3</v>
      </c>
      <c r="CZ176" s="93">
        <v>2798.3</v>
      </c>
      <c r="DA176" s="93">
        <v>0</v>
      </c>
      <c r="DB176" s="48">
        <f>DC176+DD176</f>
        <v>0</v>
      </c>
      <c r="DC176" s="93">
        <v>0</v>
      </c>
      <c r="DD176" s="93">
        <v>0</v>
      </c>
      <c r="DE176" s="48">
        <f>+DF176+DI176</f>
        <v>13852.070000000002</v>
      </c>
      <c r="DF176" s="48">
        <f>DG176+DH176</f>
        <v>13852.070000000002</v>
      </c>
      <c r="DG176" s="93">
        <f t="shared" si="2810"/>
        <v>12179.900000000001</v>
      </c>
      <c r="DH176" s="93">
        <f t="shared" si="2810"/>
        <v>1672.17</v>
      </c>
      <c r="DI176" s="48">
        <f>DJ176+DK176</f>
        <v>0</v>
      </c>
      <c r="DJ176" s="93">
        <f t="shared" si="2811"/>
        <v>0</v>
      </c>
      <c r="DK176" s="93">
        <f t="shared" si="2811"/>
        <v>0</v>
      </c>
      <c r="DL176" s="48">
        <f>+DM176+DP176</f>
        <v>88949.549999999988</v>
      </c>
      <c r="DM176" s="48">
        <f>DN176+DO176</f>
        <v>87961.76</v>
      </c>
      <c r="DN176" s="93">
        <f t="shared" si="2812"/>
        <v>86289.59</v>
      </c>
      <c r="DO176" s="93">
        <f t="shared" si="2812"/>
        <v>1672.17</v>
      </c>
      <c r="DP176" s="48">
        <f>DQ176+DR176</f>
        <v>987.79</v>
      </c>
      <c r="DQ176" s="93">
        <f t="shared" si="2813"/>
        <v>987.79</v>
      </c>
      <c r="DR176" s="93">
        <f t="shared" si="2813"/>
        <v>0</v>
      </c>
    </row>
    <row r="177" spans="1:122" s="3" customFormat="1" ht="15" customHeight="1" x14ac:dyDescent="0.25">
      <c r="A177" s="52"/>
      <c r="B177" s="50"/>
      <c r="C177" s="54" t="s">
        <v>149</v>
      </c>
      <c r="D177" s="48">
        <f>+E177+H177</f>
        <v>0</v>
      </c>
      <c r="E177" s="48">
        <f>F177+G177</f>
        <v>0</v>
      </c>
      <c r="F177" s="93">
        <v>0</v>
      </c>
      <c r="G177" s="93">
        <v>0</v>
      </c>
      <c r="H177" s="48">
        <f>I177+J177</f>
        <v>0</v>
      </c>
      <c r="I177" s="93">
        <v>0</v>
      </c>
      <c r="J177" s="93">
        <v>0</v>
      </c>
      <c r="K177" s="48">
        <f>+L177+O177</f>
        <v>0</v>
      </c>
      <c r="L177" s="48">
        <f>M177+N177</f>
        <v>0</v>
      </c>
      <c r="M177" s="93">
        <v>0</v>
      </c>
      <c r="N177" s="93">
        <v>0</v>
      </c>
      <c r="O177" s="48">
        <f>P177+Q177</f>
        <v>0</v>
      </c>
      <c r="P177" s="93">
        <v>0</v>
      </c>
      <c r="Q177" s="93">
        <v>0</v>
      </c>
      <c r="R177" s="48">
        <f>+S177+V177</f>
        <v>0</v>
      </c>
      <c r="S177" s="48">
        <f>T177+U177</f>
        <v>0</v>
      </c>
      <c r="T177" s="93">
        <v>0</v>
      </c>
      <c r="U177" s="93">
        <v>0</v>
      </c>
      <c r="V177" s="48">
        <f>W177+X177</f>
        <v>0</v>
      </c>
      <c r="W177" s="93">
        <v>0</v>
      </c>
      <c r="X177" s="93">
        <v>0</v>
      </c>
      <c r="Y177" s="48">
        <f>+Z177+AC177</f>
        <v>0</v>
      </c>
      <c r="Z177" s="48">
        <f>AA177+AB177</f>
        <v>0</v>
      </c>
      <c r="AA177" s="93">
        <f t="shared" si="2804"/>
        <v>0</v>
      </c>
      <c r="AB177" s="93">
        <f t="shared" si="2804"/>
        <v>0</v>
      </c>
      <c r="AC177" s="48">
        <f>AD177+AE177</f>
        <v>0</v>
      </c>
      <c r="AD177" s="93">
        <f t="shared" si="2805"/>
        <v>0</v>
      </c>
      <c r="AE177" s="93">
        <f t="shared" si="2805"/>
        <v>0</v>
      </c>
      <c r="AF177" s="48">
        <f>+AG177+AJ177</f>
        <v>0</v>
      </c>
      <c r="AG177" s="48">
        <f>AH177+AI177</f>
        <v>0</v>
      </c>
      <c r="AH177" s="93">
        <v>0</v>
      </c>
      <c r="AI177" s="93">
        <v>0</v>
      </c>
      <c r="AJ177" s="48">
        <f>AK177+AL177</f>
        <v>0</v>
      </c>
      <c r="AK177" s="93">
        <v>0</v>
      </c>
      <c r="AL177" s="93">
        <v>0</v>
      </c>
      <c r="AM177" s="48">
        <f>+AN177+AQ177</f>
        <v>0</v>
      </c>
      <c r="AN177" s="48">
        <f>AO177+AP177</f>
        <v>0</v>
      </c>
      <c r="AO177" s="93">
        <v>0</v>
      </c>
      <c r="AP177" s="93">
        <v>0</v>
      </c>
      <c r="AQ177" s="48">
        <f>AR177+AS177</f>
        <v>0</v>
      </c>
      <c r="AR177" s="93">
        <v>0</v>
      </c>
      <c r="AS177" s="93">
        <v>0</v>
      </c>
      <c r="AT177" s="48">
        <f>+AU177+AX177</f>
        <v>0</v>
      </c>
      <c r="AU177" s="48">
        <f>AV177+AW177</f>
        <v>0</v>
      </c>
      <c r="AV177" s="93">
        <v>0</v>
      </c>
      <c r="AW177" s="93">
        <v>0</v>
      </c>
      <c r="AX177" s="48">
        <f>AY177+AZ177</f>
        <v>0</v>
      </c>
      <c r="AY177" s="93">
        <v>0</v>
      </c>
      <c r="AZ177" s="93">
        <v>0</v>
      </c>
      <c r="BA177" s="48">
        <f>+BB177+BE177</f>
        <v>0</v>
      </c>
      <c r="BB177" s="48">
        <f>BC177+BD177</f>
        <v>0</v>
      </c>
      <c r="BC177" s="93">
        <f t="shared" si="2806"/>
        <v>0</v>
      </c>
      <c r="BD177" s="93">
        <f t="shared" si="2806"/>
        <v>0</v>
      </c>
      <c r="BE177" s="48">
        <f>BF177+BG177</f>
        <v>0</v>
      </c>
      <c r="BF177" s="93">
        <f t="shared" si="2807"/>
        <v>0</v>
      </c>
      <c r="BG177" s="93">
        <f t="shared" si="2807"/>
        <v>0</v>
      </c>
      <c r="BH177" s="48">
        <f>+BI177+BL177</f>
        <v>0</v>
      </c>
      <c r="BI177" s="48">
        <f>BJ177+BK177</f>
        <v>0</v>
      </c>
      <c r="BJ177" s="93">
        <v>0</v>
      </c>
      <c r="BK177" s="93">
        <v>0</v>
      </c>
      <c r="BL177" s="48">
        <f>BM177+BN177</f>
        <v>0</v>
      </c>
      <c r="BM177" s="93">
        <v>0</v>
      </c>
      <c r="BN177" s="93">
        <v>0</v>
      </c>
      <c r="BO177" s="48">
        <f>+BP177+BS177</f>
        <v>0</v>
      </c>
      <c r="BP177" s="48">
        <f>BQ177+BR177</f>
        <v>0</v>
      </c>
      <c r="BQ177" s="93">
        <v>0</v>
      </c>
      <c r="BR177" s="93">
        <v>0</v>
      </c>
      <c r="BS177" s="48">
        <f>BT177+BU177</f>
        <v>0</v>
      </c>
      <c r="BT177" s="93">
        <v>0</v>
      </c>
      <c r="BU177" s="93">
        <v>0</v>
      </c>
      <c r="BV177" s="48">
        <f>+BW177+BZ177</f>
        <v>0</v>
      </c>
      <c r="BW177" s="48">
        <f>BX177+BY177</f>
        <v>0</v>
      </c>
      <c r="BX177" s="93">
        <v>0</v>
      </c>
      <c r="BY177" s="93">
        <v>0</v>
      </c>
      <c r="BZ177" s="48">
        <f>CA177+CB177</f>
        <v>0</v>
      </c>
      <c r="CA177" s="93">
        <v>0</v>
      </c>
      <c r="CB177" s="93">
        <v>0</v>
      </c>
      <c r="CC177" s="48">
        <f>+CD177+CG177</f>
        <v>0</v>
      </c>
      <c r="CD177" s="48">
        <f>CE177+CF177</f>
        <v>0</v>
      </c>
      <c r="CE177" s="93">
        <f t="shared" si="2808"/>
        <v>0</v>
      </c>
      <c r="CF177" s="93">
        <f t="shared" si="2808"/>
        <v>0</v>
      </c>
      <c r="CG177" s="48">
        <f>CH177+CI177</f>
        <v>0</v>
      </c>
      <c r="CH177" s="93">
        <f t="shared" si="2809"/>
        <v>0</v>
      </c>
      <c r="CI177" s="93">
        <f t="shared" si="2809"/>
        <v>0</v>
      </c>
      <c r="CJ177" s="48">
        <f>+CK177+CN177</f>
        <v>0</v>
      </c>
      <c r="CK177" s="48">
        <f>CL177+CM177</f>
        <v>0</v>
      </c>
      <c r="CL177" s="93">
        <v>0</v>
      </c>
      <c r="CM177" s="93">
        <v>0</v>
      </c>
      <c r="CN177" s="48">
        <f>CO177+CP177</f>
        <v>0</v>
      </c>
      <c r="CO177" s="93">
        <v>0</v>
      </c>
      <c r="CP177" s="93">
        <v>0</v>
      </c>
      <c r="CQ177" s="48">
        <f>+CR177+CU177</f>
        <v>0</v>
      </c>
      <c r="CR177" s="48">
        <f>CS177+CT177</f>
        <v>0</v>
      </c>
      <c r="CS177" s="93">
        <v>0</v>
      </c>
      <c r="CT177" s="93">
        <v>0</v>
      </c>
      <c r="CU177" s="48">
        <f>CV177+CW177</f>
        <v>0</v>
      </c>
      <c r="CV177" s="93">
        <v>0</v>
      </c>
      <c r="CW177" s="93">
        <v>0</v>
      </c>
      <c r="CX177" s="48">
        <f>+CY177+DB177</f>
        <v>0</v>
      </c>
      <c r="CY177" s="48">
        <f>CZ177+DA177</f>
        <v>0</v>
      </c>
      <c r="CZ177" s="93">
        <v>0</v>
      </c>
      <c r="DA177" s="93">
        <v>0</v>
      </c>
      <c r="DB177" s="48">
        <f>DC177+DD177</f>
        <v>0</v>
      </c>
      <c r="DC177" s="93">
        <v>0</v>
      </c>
      <c r="DD177" s="93">
        <v>0</v>
      </c>
      <c r="DE177" s="48">
        <f>+DF177+DI177</f>
        <v>0</v>
      </c>
      <c r="DF177" s="48">
        <f>DG177+DH177</f>
        <v>0</v>
      </c>
      <c r="DG177" s="93">
        <f t="shared" si="2810"/>
        <v>0</v>
      </c>
      <c r="DH177" s="93">
        <f t="shared" si="2810"/>
        <v>0</v>
      </c>
      <c r="DI177" s="48">
        <f>DJ177+DK177</f>
        <v>0</v>
      </c>
      <c r="DJ177" s="93">
        <f t="shared" si="2811"/>
        <v>0</v>
      </c>
      <c r="DK177" s="93">
        <f t="shared" si="2811"/>
        <v>0</v>
      </c>
      <c r="DL177" s="48">
        <f>+DM177+DP177</f>
        <v>0</v>
      </c>
      <c r="DM177" s="48">
        <f>DN177+DO177</f>
        <v>0</v>
      </c>
      <c r="DN177" s="93">
        <f t="shared" si="2812"/>
        <v>0</v>
      </c>
      <c r="DO177" s="93">
        <f t="shared" si="2812"/>
        <v>0</v>
      </c>
      <c r="DP177" s="48">
        <f>DQ177+DR177</f>
        <v>0</v>
      </c>
      <c r="DQ177" s="93">
        <f t="shared" si="2813"/>
        <v>0</v>
      </c>
      <c r="DR177" s="93">
        <f t="shared" si="2813"/>
        <v>0</v>
      </c>
    </row>
    <row r="178" spans="1:122" s="3" customFormat="1" ht="15" customHeight="1" x14ac:dyDescent="0.25">
      <c r="A178" s="52"/>
      <c r="B178" s="50"/>
      <c r="C178" s="51" t="s">
        <v>150</v>
      </c>
      <c r="D178" s="48">
        <f>E178+H178</f>
        <v>956.51</v>
      </c>
      <c r="E178" s="48">
        <f>SUM(F178:G178)</f>
        <v>956.51</v>
      </c>
      <c r="F178" s="48">
        <f>SUM(F179:F181)</f>
        <v>692.18000000000006</v>
      </c>
      <c r="G178" s="48">
        <f>SUM(G179:G181)</f>
        <v>264.33</v>
      </c>
      <c r="H178" s="48">
        <f>SUM(I178:J178)</f>
        <v>0</v>
      </c>
      <c r="I178" s="48">
        <f>SUM(I179:I181)</f>
        <v>0</v>
      </c>
      <c r="J178" s="48">
        <f>SUM(J179:J181)</f>
        <v>0</v>
      </c>
      <c r="K178" s="48">
        <f t="shared" ref="K178" si="2814">L178+O178</f>
        <v>1466.2000000000003</v>
      </c>
      <c r="L178" s="48">
        <f t="shared" ref="L178" si="2815">SUM(M178:N178)</f>
        <v>1466.2000000000003</v>
      </c>
      <c r="M178" s="48">
        <f>SUM(M179:M181)</f>
        <v>1194.4700000000003</v>
      </c>
      <c r="N178" s="48">
        <f>SUM(N179:N181)</f>
        <v>271.73</v>
      </c>
      <c r="O178" s="48">
        <f t="shared" ref="O178" si="2816">SUM(P178:Q178)</f>
        <v>0</v>
      </c>
      <c r="P178" s="48">
        <f>SUM(P179:P181)</f>
        <v>0</v>
      </c>
      <c r="Q178" s="48">
        <f>SUM(Q179:Q181)</f>
        <v>0</v>
      </c>
      <c r="R178" s="48">
        <f t="shared" ref="R178" si="2817">S178+V178</f>
        <v>4950.4599999999991</v>
      </c>
      <c r="S178" s="48">
        <f t="shared" ref="S178" si="2818">SUM(T178:U178)</f>
        <v>4950.4599999999991</v>
      </c>
      <c r="T178" s="48">
        <f>SUM(T179:T181)</f>
        <v>4618.7299999999996</v>
      </c>
      <c r="U178" s="48">
        <f>SUM(U179:U181)</f>
        <v>331.73</v>
      </c>
      <c r="V178" s="48">
        <f t="shared" ref="V178" si="2819">SUM(W178:X178)</f>
        <v>0</v>
      </c>
      <c r="W178" s="48">
        <f>SUM(W179:W181)</f>
        <v>0</v>
      </c>
      <c r="X178" s="48">
        <f>SUM(X179:X181)</f>
        <v>0</v>
      </c>
      <c r="Y178" s="48">
        <f>Z178+AC178</f>
        <v>7373.17</v>
      </c>
      <c r="Z178" s="48">
        <f>SUM(AA178:AB178)</f>
        <v>7373.17</v>
      </c>
      <c r="AA178" s="48">
        <f>SUM(AA179:AA181)</f>
        <v>6505.38</v>
      </c>
      <c r="AB178" s="48">
        <f>SUM(AB179:AB181)</f>
        <v>867.79</v>
      </c>
      <c r="AC178" s="48">
        <f>SUM(AD178:AE178)</f>
        <v>0</v>
      </c>
      <c r="AD178" s="48">
        <f>SUM(AD179:AD181)</f>
        <v>0</v>
      </c>
      <c r="AE178" s="48">
        <f>SUM(AE179:AE181)</f>
        <v>0</v>
      </c>
      <c r="AF178" s="48">
        <f t="shared" ref="AF178" si="2820">AG178+AJ178</f>
        <v>3063.9199999999996</v>
      </c>
      <c r="AG178" s="48">
        <f t="shared" ref="AG178" si="2821">SUM(AH178:AI178)</f>
        <v>3063.9199999999996</v>
      </c>
      <c r="AH178" s="48">
        <f>SUM(AH179:AH181)</f>
        <v>2763.5299999999997</v>
      </c>
      <c r="AI178" s="48">
        <f>SUM(AI179:AI181)</f>
        <v>300.38999999999993</v>
      </c>
      <c r="AJ178" s="48">
        <f t="shared" ref="AJ178" si="2822">SUM(AK178:AL178)</f>
        <v>0</v>
      </c>
      <c r="AK178" s="48">
        <f>SUM(AK179:AK181)</f>
        <v>0</v>
      </c>
      <c r="AL178" s="48">
        <f>SUM(AL179:AL181)</f>
        <v>0</v>
      </c>
      <c r="AM178" s="48">
        <f t="shared" ref="AM178" si="2823">AN178+AQ178</f>
        <v>1654.2200000000003</v>
      </c>
      <c r="AN178" s="48">
        <f t="shared" ref="AN178" si="2824">SUM(AO178:AP178)</f>
        <v>1654.2200000000003</v>
      </c>
      <c r="AO178" s="48">
        <f>SUM(AO179:AO181)</f>
        <v>1320.9700000000003</v>
      </c>
      <c r="AP178" s="48">
        <f>SUM(AP179:AP181)</f>
        <v>333.24999999999994</v>
      </c>
      <c r="AQ178" s="48">
        <f t="shared" ref="AQ178" si="2825">SUM(AR178:AS178)</f>
        <v>0</v>
      </c>
      <c r="AR178" s="48">
        <f>SUM(AR179:AR181)</f>
        <v>0</v>
      </c>
      <c r="AS178" s="48">
        <f>SUM(AS179:AS181)</f>
        <v>0</v>
      </c>
      <c r="AT178" s="48">
        <f t="shared" ref="AT178" si="2826">AU178+AX178</f>
        <v>1816.08</v>
      </c>
      <c r="AU178" s="48">
        <f t="shared" ref="AU178" si="2827">SUM(AV178:AW178)</f>
        <v>1816.08</v>
      </c>
      <c r="AV178" s="48">
        <f>SUM(AV179:AV181)</f>
        <v>1663.26</v>
      </c>
      <c r="AW178" s="48">
        <f>SUM(AW179:AW181)</f>
        <v>152.82000000000002</v>
      </c>
      <c r="AX178" s="48">
        <f>SUM(AY178:AZ178)</f>
        <v>0</v>
      </c>
      <c r="AY178" s="48">
        <f>SUM(AY179:AY181)</f>
        <v>0</v>
      </c>
      <c r="AZ178" s="48">
        <f>SUM(AZ179:AZ181)</f>
        <v>0</v>
      </c>
      <c r="BA178" s="48">
        <f t="shared" ref="BA178" si="2828">BB178+BE178</f>
        <v>6534.22</v>
      </c>
      <c r="BB178" s="48">
        <f t="shared" ref="BB178" si="2829">SUM(BC178:BD178)</f>
        <v>6534.22</v>
      </c>
      <c r="BC178" s="48">
        <f>SUM(BC179:BC181)</f>
        <v>5747.76</v>
      </c>
      <c r="BD178" s="48">
        <f>SUM(BD179:BD181)</f>
        <v>786.45999999999992</v>
      </c>
      <c r="BE178" s="48">
        <f t="shared" ref="BE178" si="2830">SUM(BF178:BG178)</f>
        <v>0</v>
      </c>
      <c r="BF178" s="48">
        <f>SUM(BF179:BF181)</f>
        <v>0</v>
      </c>
      <c r="BG178" s="48">
        <f>SUM(BG179:BG181)</f>
        <v>0</v>
      </c>
      <c r="BH178" s="48">
        <f t="shared" ref="BH178" si="2831">BI178+BL178</f>
        <v>5430.4400000000005</v>
      </c>
      <c r="BI178" s="48">
        <f t="shared" ref="BI178" si="2832">SUM(BJ178:BK178)</f>
        <v>5430.4400000000005</v>
      </c>
      <c r="BJ178" s="48">
        <f>SUM(BJ179:BJ181)</f>
        <v>5305.3</v>
      </c>
      <c r="BK178" s="48">
        <f>SUM(BK179:BK181)</f>
        <v>125.14000000000003</v>
      </c>
      <c r="BL178" s="48">
        <f t="shared" ref="BL178" si="2833">SUM(BM178:BN178)</f>
        <v>0</v>
      </c>
      <c r="BM178" s="48">
        <f>SUM(BM179:BM181)</f>
        <v>0</v>
      </c>
      <c r="BN178" s="48">
        <f>SUM(BN179:BN181)</f>
        <v>0</v>
      </c>
      <c r="BO178" s="48">
        <f t="shared" ref="BO178" si="2834">BP178+BS178</f>
        <v>2486.9</v>
      </c>
      <c r="BP178" s="48">
        <f t="shared" ref="BP178" si="2835">SUM(BQ178:BR178)</f>
        <v>2486.9</v>
      </c>
      <c r="BQ178" s="48">
        <f>SUM(BQ179:BQ181)</f>
        <v>2375.09</v>
      </c>
      <c r="BR178" s="48">
        <f>SUM(BR179:BR181)</f>
        <v>111.81</v>
      </c>
      <c r="BS178" s="48">
        <f t="shared" ref="BS178" si="2836">SUM(BT178:BU178)</f>
        <v>0</v>
      </c>
      <c r="BT178" s="48">
        <f>SUM(BT179:BT181)</f>
        <v>0</v>
      </c>
      <c r="BU178" s="48">
        <f>SUM(BU179:BU181)</f>
        <v>0</v>
      </c>
      <c r="BV178" s="48">
        <f t="shared" ref="BV178" si="2837">BW178+BZ178</f>
        <v>2142.7100000000005</v>
      </c>
      <c r="BW178" s="48">
        <f t="shared" ref="BW178" si="2838">SUM(BX178:BY178)</f>
        <v>2142.7100000000005</v>
      </c>
      <c r="BX178" s="48">
        <f>SUM(BX179:BX181)</f>
        <v>1970.6200000000003</v>
      </c>
      <c r="BY178" s="48">
        <f>SUM(BY179:BY181)</f>
        <v>172.09</v>
      </c>
      <c r="BZ178" s="48">
        <f t="shared" ref="BZ178" si="2839">SUM(CA178:CB178)</f>
        <v>0</v>
      </c>
      <c r="CA178" s="48">
        <f>SUM(CA179:CA181)</f>
        <v>0</v>
      </c>
      <c r="CB178" s="48">
        <f>SUM(CB179:CB181)</f>
        <v>0</v>
      </c>
      <c r="CC178" s="48">
        <f t="shared" ref="CC178" si="2840">CD178+CG178</f>
        <v>10060.050000000001</v>
      </c>
      <c r="CD178" s="48">
        <f t="shared" ref="CD178" si="2841">SUM(CE178:CF178)</f>
        <v>10060.050000000001</v>
      </c>
      <c r="CE178" s="48">
        <f>SUM(CE179:CE181)</f>
        <v>9651.01</v>
      </c>
      <c r="CF178" s="48">
        <f>SUM(CF179:CF181)</f>
        <v>409.04000000000008</v>
      </c>
      <c r="CG178" s="48">
        <f t="shared" ref="CG178" si="2842">SUM(CH178:CI178)</f>
        <v>0</v>
      </c>
      <c r="CH178" s="48">
        <f>SUM(CH179:CH181)</f>
        <v>0</v>
      </c>
      <c r="CI178" s="48">
        <f>SUM(CI179:CI181)</f>
        <v>0</v>
      </c>
      <c r="CJ178" s="48">
        <f t="shared" ref="CJ178" si="2843">CK178+CN178</f>
        <v>2496.31</v>
      </c>
      <c r="CK178" s="48">
        <f t="shared" ref="CK178" si="2844">SUM(CL178:CM178)</f>
        <v>2496.31</v>
      </c>
      <c r="CL178" s="48">
        <f>SUM(CL179:CL181)</f>
        <v>2341.17</v>
      </c>
      <c r="CM178" s="48">
        <f>SUM(CM179:CM181)</f>
        <v>155.13999999999999</v>
      </c>
      <c r="CN178" s="48">
        <f t="shared" ref="CN178" si="2845">SUM(CO178:CP178)</f>
        <v>0</v>
      </c>
      <c r="CO178" s="48">
        <f>SUM(CO179:CO181)</f>
        <v>0</v>
      </c>
      <c r="CP178" s="48">
        <f>SUM(CP179:CP181)</f>
        <v>0</v>
      </c>
      <c r="CQ178" s="48">
        <f t="shared" ref="CQ178" si="2846">CR178+CU178</f>
        <v>2209.61</v>
      </c>
      <c r="CR178" s="48">
        <f t="shared" ref="CR178" si="2847">SUM(CS178:CT178)</f>
        <v>2209.61</v>
      </c>
      <c r="CS178" s="48">
        <f>SUM(CS179:CS181)</f>
        <v>2209.61</v>
      </c>
      <c r="CT178" s="48">
        <f>SUM(CT179:CT181)</f>
        <v>0</v>
      </c>
      <c r="CU178" s="48">
        <f t="shared" ref="CU178" si="2848">SUM(CV178:CW178)</f>
        <v>0</v>
      </c>
      <c r="CV178" s="48">
        <f>SUM(CV179:CV181)</f>
        <v>0</v>
      </c>
      <c r="CW178" s="48">
        <f>SUM(CW179:CW181)</f>
        <v>0</v>
      </c>
      <c r="CX178" s="48">
        <f t="shared" ref="CX178" si="2849">CY178+DB178</f>
        <v>4341.3599999999997</v>
      </c>
      <c r="CY178" s="48">
        <f t="shared" ref="CY178" si="2850">SUM(CZ178:DA178)</f>
        <v>4341.3599999999997</v>
      </c>
      <c r="CZ178" s="48">
        <f>SUM(CZ179:CZ181)</f>
        <v>4202.3599999999997</v>
      </c>
      <c r="DA178" s="48">
        <f>SUM(DA179:DA181)</f>
        <v>139</v>
      </c>
      <c r="DB178" s="48">
        <f t="shared" ref="DB178" si="2851">SUM(DC178:DD178)</f>
        <v>0</v>
      </c>
      <c r="DC178" s="48">
        <f>SUM(DC179:DC181)</f>
        <v>0</v>
      </c>
      <c r="DD178" s="48">
        <f>SUM(DD179:DD181)</f>
        <v>0</v>
      </c>
      <c r="DE178" s="48">
        <f t="shared" ref="DE178" si="2852">DF178+DI178</f>
        <v>9047.2799999999988</v>
      </c>
      <c r="DF178" s="48">
        <f t="shared" ref="DF178" si="2853">SUM(DG178:DH178)</f>
        <v>9047.2799999999988</v>
      </c>
      <c r="DG178" s="48">
        <f>SUM(DG179:DG181)</f>
        <v>8753.14</v>
      </c>
      <c r="DH178" s="48">
        <f>SUM(DH179:DH181)</f>
        <v>294.14</v>
      </c>
      <c r="DI178" s="48">
        <f t="shared" ref="DI178" si="2854">SUM(DJ178:DK178)</f>
        <v>0</v>
      </c>
      <c r="DJ178" s="48">
        <f>SUM(DJ179:DJ181)</f>
        <v>0</v>
      </c>
      <c r="DK178" s="48">
        <f>SUM(DK179:DK181)</f>
        <v>0</v>
      </c>
      <c r="DL178" s="48">
        <f>DM178+DP178</f>
        <v>33014.720000000001</v>
      </c>
      <c r="DM178" s="48">
        <f>SUM(DN178:DO178)</f>
        <v>33014.720000000001</v>
      </c>
      <c r="DN178" s="48">
        <f>SUM(DN179:DN181)</f>
        <v>30657.29</v>
      </c>
      <c r="DO178" s="48">
        <f>SUM(DO179:DO181)</f>
        <v>2357.4299999999998</v>
      </c>
      <c r="DP178" s="48">
        <f>SUM(DQ178:DR178)</f>
        <v>0</v>
      </c>
      <c r="DQ178" s="48">
        <f>SUM(DQ179:DQ181)</f>
        <v>0</v>
      </c>
      <c r="DR178" s="48">
        <f>SUM(DR179:DR181)</f>
        <v>0</v>
      </c>
    </row>
    <row r="179" spans="1:122" s="3" customFormat="1" ht="15" customHeight="1" x14ac:dyDescent="0.25">
      <c r="A179" s="52"/>
      <c r="B179" s="50"/>
      <c r="C179" s="54" t="s">
        <v>151</v>
      </c>
      <c r="D179" s="48">
        <f>+E179+H179</f>
        <v>0</v>
      </c>
      <c r="E179" s="48">
        <f>F179+G179</f>
        <v>0</v>
      </c>
      <c r="F179" s="93">
        <v>0</v>
      </c>
      <c r="G179" s="93">
        <v>0</v>
      </c>
      <c r="H179" s="48">
        <f>I179+J179</f>
        <v>0</v>
      </c>
      <c r="I179" s="93">
        <v>0</v>
      </c>
      <c r="J179" s="93">
        <v>0</v>
      </c>
      <c r="K179" s="48">
        <f>+L179+O179</f>
        <v>0</v>
      </c>
      <c r="L179" s="48">
        <f>M179+N179</f>
        <v>0</v>
      </c>
      <c r="M179" s="93">
        <v>0</v>
      </c>
      <c r="N179" s="93">
        <v>0</v>
      </c>
      <c r="O179" s="48">
        <f>P179+Q179</f>
        <v>0</v>
      </c>
      <c r="P179" s="93">
        <v>0</v>
      </c>
      <c r="Q179" s="93">
        <v>0</v>
      </c>
      <c r="R179" s="48">
        <f>+S179+V179</f>
        <v>0</v>
      </c>
      <c r="S179" s="48">
        <f>T179+U179</f>
        <v>0</v>
      </c>
      <c r="T179" s="93">
        <v>0</v>
      </c>
      <c r="U179" s="93">
        <v>0</v>
      </c>
      <c r="V179" s="48">
        <f>W179+X179</f>
        <v>0</v>
      </c>
      <c r="W179" s="93">
        <v>0</v>
      </c>
      <c r="X179" s="93">
        <v>0</v>
      </c>
      <c r="Y179" s="48">
        <f>+Z179+AC179</f>
        <v>0</v>
      </c>
      <c r="Z179" s="48">
        <f>AA179+AB179</f>
        <v>0</v>
      </c>
      <c r="AA179" s="93">
        <f t="shared" ref="AA179:AB183" si="2855">+F179+M179+T179</f>
        <v>0</v>
      </c>
      <c r="AB179" s="93">
        <f t="shared" si="2855"/>
        <v>0</v>
      </c>
      <c r="AC179" s="48">
        <f>AD179+AE179</f>
        <v>0</v>
      </c>
      <c r="AD179" s="93">
        <f t="shared" ref="AD179:AE183" si="2856">+I179+P179+W179</f>
        <v>0</v>
      </c>
      <c r="AE179" s="93">
        <f t="shared" si="2856"/>
        <v>0</v>
      </c>
      <c r="AF179" s="48">
        <f>+AG179+AJ179</f>
        <v>0</v>
      </c>
      <c r="AG179" s="48">
        <f>AH179+AI179</f>
        <v>0</v>
      </c>
      <c r="AH179" s="93">
        <v>0</v>
      </c>
      <c r="AI179" s="93">
        <v>0</v>
      </c>
      <c r="AJ179" s="48">
        <f>AK179+AL179</f>
        <v>0</v>
      </c>
      <c r="AK179" s="93">
        <v>0</v>
      </c>
      <c r="AL179" s="93">
        <v>0</v>
      </c>
      <c r="AM179" s="48">
        <f>+AN179+AQ179</f>
        <v>0</v>
      </c>
      <c r="AN179" s="48">
        <f>AO179+AP179</f>
        <v>0</v>
      </c>
      <c r="AO179" s="93">
        <v>0</v>
      </c>
      <c r="AP179" s="93">
        <v>0</v>
      </c>
      <c r="AQ179" s="48">
        <f>AR179+AS179</f>
        <v>0</v>
      </c>
      <c r="AR179" s="93">
        <v>0</v>
      </c>
      <c r="AS179" s="93">
        <v>0</v>
      </c>
      <c r="AT179" s="48">
        <f>+AU179+AX179</f>
        <v>0</v>
      </c>
      <c r="AU179" s="48">
        <f>AV179+AW179</f>
        <v>0</v>
      </c>
      <c r="AV179" s="93">
        <v>0</v>
      </c>
      <c r="AW179" s="93">
        <v>0</v>
      </c>
      <c r="AX179" s="48">
        <f>AY179+AZ179</f>
        <v>0</v>
      </c>
      <c r="AY179" s="93">
        <v>0</v>
      </c>
      <c r="AZ179" s="93">
        <v>0</v>
      </c>
      <c r="BA179" s="48">
        <f>+BB179+BE179</f>
        <v>0</v>
      </c>
      <c r="BB179" s="48">
        <f>BC179+BD179</f>
        <v>0</v>
      </c>
      <c r="BC179" s="93">
        <f t="shared" ref="BC179:BD183" si="2857">+AH179+AO179+AV179</f>
        <v>0</v>
      </c>
      <c r="BD179" s="93">
        <f t="shared" si="2857"/>
        <v>0</v>
      </c>
      <c r="BE179" s="48">
        <f>BF179+BG179</f>
        <v>0</v>
      </c>
      <c r="BF179" s="93">
        <f t="shared" ref="BF179:BG183" si="2858">+AK179+AR179+AY179</f>
        <v>0</v>
      </c>
      <c r="BG179" s="93">
        <f t="shared" si="2858"/>
        <v>0</v>
      </c>
      <c r="BH179" s="48">
        <f>+BI179+BL179</f>
        <v>0</v>
      </c>
      <c r="BI179" s="48">
        <f>BJ179+BK179</f>
        <v>0</v>
      </c>
      <c r="BJ179" s="93">
        <v>0</v>
      </c>
      <c r="BK179" s="93">
        <v>0</v>
      </c>
      <c r="BL179" s="48">
        <f>BM179+BN179</f>
        <v>0</v>
      </c>
      <c r="BM179" s="93">
        <v>0</v>
      </c>
      <c r="BN179" s="93">
        <v>0</v>
      </c>
      <c r="BO179" s="48">
        <f>+BP179+BS179</f>
        <v>0</v>
      </c>
      <c r="BP179" s="48">
        <f>BQ179+BR179</f>
        <v>0</v>
      </c>
      <c r="BQ179" s="93">
        <v>0</v>
      </c>
      <c r="BR179" s="93">
        <v>0</v>
      </c>
      <c r="BS179" s="48">
        <f>BT179+BU179</f>
        <v>0</v>
      </c>
      <c r="BT179" s="93">
        <v>0</v>
      </c>
      <c r="BU179" s="93">
        <v>0</v>
      </c>
      <c r="BV179" s="48">
        <f>+BW179+BZ179</f>
        <v>0</v>
      </c>
      <c r="BW179" s="48">
        <f>BX179+BY179</f>
        <v>0</v>
      </c>
      <c r="BX179" s="93">
        <v>0</v>
      </c>
      <c r="BY179" s="93">
        <v>0</v>
      </c>
      <c r="BZ179" s="48">
        <f>CA179+CB179</f>
        <v>0</v>
      </c>
      <c r="CA179" s="93">
        <v>0</v>
      </c>
      <c r="CB179" s="93">
        <v>0</v>
      </c>
      <c r="CC179" s="48">
        <f>+CD179+CG179</f>
        <v>0</v>
      </c>
      <c r="CD179" s="48">
        <f>CE179+CF179</f>
        <v>0</v>
      </c>
      <c r="CE179" s="93">
        <f t="shared" ref="CE179:CF183" si="2859">+BJ179+BQ179+BX179</f>
        <v>0</v>
      </c>
      <c r="CF179" s="93">
        <f t="shared" si="2859"/>
        <v>0</v>
      </c>
      <c r="CG179" s="48">
        <f>CH179+CI179</f>
        <v>0</v>
      </c>
      <c r="CH179" s="93">
        <f t="shared" ref="CH179:CI183" si="2860">+BM179+BT179+CA179</f>
        <v>0</v>
      </c>
      <c r="CI179" s="93">
        <f t="shared" si="2860"/>
        <v>0</v>
      </c>
      <c r="CJ179" s="48">
        <f>+CK179+CN179</f>
        <v>0</v>
      </c>
      <c r="CK179" s="48">
        <f>CL179+CM179</f>
        <v>0</v>
      </c>
      <c r="CL179" s="93">
        <v>0</v>
      </c>
      <c r="CM179" s="93">
        <v>0</v>
      </c>
      <c r="CN179" s="48">
        <f>CO179+CP179</f>
        <v>0</v>
      </c>
      <c r="CO179" s="93">
        <v>0</v>
      </c>
      <c r="CP179" s="93">
        <v>0</v>
      </c>
      <c r="CQ179" s="48">
        <f>+CR179+CU179</f>
        <v>0</v>
      </c>
      <c r="CR179" s="48">
        <f>CS179+CT179</f>
        <v>0</v>
      </c>
      <c r="CS179" s="93">
        <v>0</v>
      </c>
      <c r="CT179" s="93">
        <v>0</v>
      </c>
      <c r="CU179" s="48">
        <f>CV179+CW179</f>
        <v>0</v>
      </c>
      <c r="CV179" s="93">
        <v>0</v>
      </c>
      <c r="CW179" s="93">
        <v>0</v>
      </c>
      <c r="CX179" s="48">
        <f>+CY179+DB179</f>
        <v>0</v>
      </c>
      <c r="CY179" s="48">
        <f>CZ179+DA179</f>
        <v>0</v>
      </c>
      <c r="CZ179" s="93">
        <v>0</v>
      </c>
      <c r="DA179" s="93">
        <v>0</v>
      </c>
      <c r="DB179" s="48">
        <f>DC179+DD179</f>
        <v>0</v>
      </c>
      <c r="DC179" s="93">
        <v>0</v>
      </c>
      <c r="DD179" s="93">
        <v>0</v>
      </c>
      <c r="DE179" s="48">
        <f>+DF179+DI179</f>
        <v>0</v>
      </c>
      <c r="DF179" s="48">
        <f>DG179+DH179</f>
        <v>0</v>
      </c>
      <c r="DG179" s="93">
        <f t="shared" ref="DG179:DH183" si="2861">+CL179+CS179+CZ179</f>
        <v>0</v>
      </c>
      <c r="DH179" s="93">
        <f t="shared" si="2861"/>
        <v>0</v>
      </c>
      <c r="DI179" s="48">
        <f>DJ179+DK179</f>
        <v>0</v>
      </c>
      <c r="DJ179" s="93">
        <f t="shared" ref="DJ179:DK183" si="2862">+CO179+CV179+DC179</f>
        <v>0</v>
      </c>
      <c r="DK179" s="93">
        <f t="shared" si="2862"/>
        <v>0</v>
      </c>
      <c r="DL179" s="48">
        <f>+DM179+DP179</f>
        <v>0</v>
      </c>
      <c r="DM179" s="48">
        <f>DN179+DO179</f>
        <v>0</v>
      </c>
      <c r="DN179" s="93">
        <f t="shared" ref="DN179:DO183" si="2863">AA179+BC179+CE179+DG179</f>
        <v>0</v>
      </c>
      <c r="DO179" s="93">
        <f t="shared" si="2863"/>
        <v>0</v>
      </c>
      <c r="DP179" s="48">
        <f>DQ179+DR179</f>
        <v>0</v>
      </c>
      <c r="DQ179" s="93">
        <f t="shared" ref="DQ179:DR183" si="2864">AD179+BF179+CH179+DJ179</f>
        <v>0</v>
      </c>
      <c r="DR179" s="93">
        <f t="shared" si="2864"/>
        <v>0</v>
      </c>
    </row>
    <row r="180" spans="1:122" s="3" customFormat="1" ht="15" customHeight="1" x14ac:dyDescent="0.25">
      <c r="A180" s="52"/>
      <c r="B180" s="50"/>
      <c r="C180" s="54" t="s">
        <v>152</v>
      </c>
      <c r="D180" s="48">
        <f>+E180+H180</f>
        <v>956.51</v>
      </c>
      <c r="E180" s="48">
        <f>F180+G180</f>
        <v>956.51</v>
      </c>
      <c r="F180" s="93">
        <v>692.18000000000006</v>
      </c>
      <c r="G180" s="93">
        <v>264.33</v>
      </c>
      <c r="H180" s="48">
        <f>I180+J180</f>
        <v>0</v>
      </c>
      <c r="I180" s="93">
        <v>0</v>
      </c>
      <c r="J180" s="93">
        <v>0</v>
      </c>
      <c r="K180" s="48">
        <f>+L180+O180</f>
        <v>1466.2000000000003</v>
      </c>
      <c r="L180" s="48">
        <f>M180+N180</f>
        <v>1466.2000000000003</v>
      </c>
      <c r="M180" s="93">
        <v>1194.4700000000003</v>
      </c>
      <c r="N180" s="93">
        <v>271.73</v>
      </c>
      <c r="O180" s="48">
        <f>P180+Q180</f>
        <v>0</v>
      </c>
      <c r="P180" s="93">
        <v>0</v>
      </c>
      <c r="Q180" s="93">
        <v>0</v>
      </c>
      <c r="R180" s="48">
        <f>+S180+V180</f>
        <v>4950.4599999999991</v>
      </c>
      <c r="S180" s="48">
        <f>T180+U180</f>
        <v>4950.4599999999991</v>
      </c>
      <c r="T180" s="93">
        <v>4618.7299999999996</v>
      </c>
      <c r="U180" s="93">
        <v>331.73</v>
      </c>
      <c r="V180" s="48">
        <f>W180+X180</f>
        <v>0</v>
      </c>
      <c r="W180" s="93">
        <v>0</v>
      </c>
      <c r="X180" s="93">
        <v>0</v>
      </c>
      <c r="Y180" s="48">
        <f>+Z180+AC180</f>
        <v>7373.17</v>
      </c>
      <c r="Z180" s="48">
        <f>AA180+AB180</f>
        <v>7373.17</v>
      </c>
      <c r="AA180" s="93">
        <f t="shared" si="2855"/>
        <v>6505.38</v>
      </c>
      <c r="AB180" s="93">
        <f t="shared" si="2855"/>
        <v>867.79</v>
      </c>
      <c r="AC180" s="48">
        <f>AD180+AE180</f>
        <v>0</v>
      </c>
      <c r="AD180" s="93">
        <f t="shared" si="2856"/>
        <v>0</v>
      </c>
      <c r="AE180" s="93">
        <f t="shared" si="2856"/>
        <v>0</v>
      </c>
      <c r="AF180" s="48">
        <f>+AG180+AJ180</f>
        <v>3063.9199999999996</v>
      </c>
      <c r="AG180" s="48">
        <f>AH180+AI180</f>
        <v>3063.9199999999996</v>
      </c>
      <c r="AH180" s="93">
        <v>2763.5299999999997</v>
      </c>
      <c r="AI180" s="93">
        <v>300.38999999999993</v>
      </c>
      <c r="AJ180" s="48">
        <f>AK180+AL180</f>
        <v>0</v>
      </c>
      <c r="AK180" s="93">
        <v>0</v>
      </c>
      <c r="AL180" s="93">
        <v>0</v>
      </c>
      <c r="AM180" s="48">
        <f>+AN180+AQ180</f>
        <v>1654.2200000000003</v>
      </c>
      <c r="AN180" s="48">
        <f>AO180+AP180</f>
        <v>1654.2200000000003</v>
      </c>
      <c r="AO180" s="93">
        <v>1320.9700000000003</v>
      </c>
      <c r="AP180" s="93">
        <v>333.24999999999994</v>
      </c>
      <c r="AQ180" s="48">
        <f>AR180+AS180</f>
        <v>0</v>
      </c>
      <c r="AR180" s="93">
        <v>0</v>
      </c>
      <c r="AS180" s="93">
        <v>0</v>
      </c>
      <c r="AT180" s="48">
        <f>+AU180+AX180</f>
        <v>1816.08</v>
      </c>
      <c r="AU180" s="48">
        <f>AV180+AW180</f>
        <v>1816.08</v>
      </c>
      <c r="AV180" s="93">
        <v>1663.26</v>
      </c>
      <c r="AW180" s="93">
        <v>152.82000000000002</v>
      </c>
      <c r="AX180" s="48">
        <f>AY180+AZ180</f>
        <v>0</v>
      </c>
      <c r="AY180" s="93">
        <v>0</v>
      </c>
      <c r="AZ180" s="93">
        <v>0</v>
      </c>
      <c r="BA180" s="48">
        <f>+BB180+BE180</f>
        <v>6534.22</v>
      </c>
      <c r="BB180" s="48">
        <f>BC180+BD180</f>
        <v>6534.22</v>
      </c>
      <c r="BC180" s="93">
        <f t="shared" si="2857"/>
        <v>5747.76</v>
      </c>
      <c r="BD180" s="93">
        <f t="shared" si="2857"/>
        <v>786.45999999999992</v>
      </c>
      <c r="BE180" s="48">
        <f>BF180+BG180</f>
        <v>0</v>
      </c>
      <c r="BF180" s="93">
        <f t="shared" si="2858"/>
        <v>0</v>
      </c>
      <c r="BG180" s="93">
        <f t="shared" si="2858"/>
        <v>0</v>
      </c>
      <c r="BH180" s="48">
        <f>+BI180+BL180</f>
        <v>5430.4400000000005</v>
      </c>
      <c r="BI180" s="48">
        <f>BJ180+BK180</f>
        <v>5430.4400000000005</v>
      </c>
      <c r="BJ180" s="93">
        <v>5305.3</v>
      </c>
      <c r="BK180" s="93">
        <v>125.14000000000003</v>
      </c>
      <c r="BL180" s="48">
        <f>BM180+BN180</f>
        <v>0</v>
      </c>
      <c r="BM180" s="93">
        <v>0</v>
      </c>
      <c r="BN180" s="93">
        <v>0</v>
      </c>
      <c r="BO180" s="48">
        <f>+BP180+BS180</f>
        <v>2486.9</v>
      </c>
      <c r="BP180" s="48">
        <f>BQ180+BR180</f>
        <v>2486.9</v>
      </c>
      <c r="BQ180" s="93">
        <v>2375.09</v>
      </c>
      <c r="BR180" s="93">
        <v>111.81</v>
      </c>
      <c r="BS180" s="48">
        <f>BT180+BU180</f>
        <v>0</v>
      </c>
      <c r="BT180" s="93">
        <v>0</v>
      </c>
      <c r="BU180" s="93">
        <v>0</v>
      </c>
      <c r="BV180" s="48">
        <f>+BW180+BZ180</f>
        <v>2142.7100000000005</v>
      </c>
      <c r="BW180" s="48">
        <f>BX180+BY180</f>
        <v>2142.7100000000005</v>
      </c>
      <c r="BX180" s="93">
        <v>1970.6200000000003</v>
      </c>
      <c r="BY180" s="93">
        <v>172.09</v>
      </c>
      <c r="BZ180" s="48">
        <f>CA180+CB180</f>
        <v>0</v>
      </c>
      <c r="CA180" s="93">
        <v>0</v>
      </c>
      <c r="CB180" s="93">
        <v>0</v>
      </c>
      <c r="CC180" s="48">
        <f>+CD180+CG180</f>
        <v>10060.050000000001</v>
      </c>
      <c r="CD180" s="48">
        <f>CE180+CF180</f>
        <v>10060.050000000001</v>
      </c>
      <c r="CE180" s="93">
        <f t="shared" si="2859"/>
        <v>9651.01</v>
      </c>
      <c r="CF180" s="93">
        <f t="shared" si="2859"/>
        <v>409.04000000000008</v>
      </c>
      <c r="CG180" s="48">
        <f>CH180+CI180</f>
        <v>0</v>
      </c>
      <c r="CH180" s="93">
        <f t="shared" si="2860"/>
        <v>0</v>
      </c>
      <c r="CI180" s="93">
        <f t="shared" si="2860"/>
        <v>0</v>
      </c>
      <c r="CJ180" s="48">
        <f>+CK180+CN180</f>
        <v>2496.31</v>
      </c>
      <c r="CK180" s="48">
        <f>CL180+CM180</f>
        <v>2496.31</v>
      </c>
      <c r="CL180" s="93">
        <v>2341.17</v>
      </c>
      <c r="CM180" s="93">
        <v>155.13999999999999</v>
      </c>
      <c r="CN180" s="48">
        <f>CO180+CP180</f>
        <v>0</v>
      </c>
      <c r="CO180" s="93">
        <v>0</v>
      </c>
      <c r="CP180" s="93">
        <v>0</v>
      </c>
      <c r="CQ180" s="48">
        <f>+CR180+CU180</f>
        <v>2209.61</v>
      </c>
      <c r="CR180" s="48">
        <f>CS180+CT180</f>
        <v>2209.61</v>
      </c>
      <c r="CS180" s="93">
        <v>2209.61</v>
      </c>
      <c r="CT180" s="93">
        <v>0</v>
      </c>
      <c r="CU180" s="48">
        <f>CV180+CW180</f>
        <v>0</v>
      </c>
      <c r="CV180" s="93">
        <v>0</v>
      </c>
      <c r="CW180" s="93">
        <v>0</v>
      </c>
      <c r="CX180" s="48">
        <f>+CY180+DB180</f>
        <v>4341.3599999999997</v>
      </c>
      <c r="CY180" s="48">
        <f>CZ180+DA180</f>
        <v>4341.3599999999997</v>
      </c>
      <c r="CZ180" s="93">
        <v>4202.3599999999997</v>
      </c>
      <c r="DA180" s="93">
        <v>139</v>
      </c>
      <c r="DB180" s="48">
        <f>DC180+DD180</f>
        <v>0</v>
      </c>
      <c r="DC180" s="93">
        <v>0</v>
      </c>
      <c r="DD180" s="93">
        <v>0</v>
      </c>
      <c r="DE180" s="48">
        <f>+DF180+DI180</f>
        <v>9047.2799999999988</v>
      </c>
      <c r="DF180" s="48">
        <f>DG180+DH180</f>
        <v>9047.2799999999988</v>
      </c>
      <c r="DG180" s="93">
        <f t="shared" si="2861"/>
        <v>8753.14</v>
      </c>
      <c r="DH180" s="93">
        <f t="shared" si="2861"/>
        <v>294.14</v>
      </c>
      <c r="DI180" s="48">
        <f>DJ180+DK180</f>
        <v>0</v>
      </c>
      <c r="DJ180" s="93">
        <f t="shared" si="2862"/>
        <v>0</v>
      </c>
      <c r="DK180" s="93">
        <f t="shared" si="2862"/>
        <v>0</v>
      </c>
      <c r="DL180" s="48">
        <f>+DM180+DP180</f>
        <v>33014.720000000001</v>
      </c>
      <c r="DM180" s="48">
        <f>DN180+DO180</f>
        <v>33014.720000000001</v>
      </c>
      <c r="DN180" s="93">
        <f t="shared" si="2863"/>
        <v>30657.29</v>
      </c>
      <c r="DO180" s="93">
        <f t="shared" si="2863"/>
        <v>2357.4299999999998</v>
      </c>
      <c r="DP180" s="48">
        <f>DQ180+DR180</f>
        <v>0</v>
      </c>
      <c r="DQ180" s="93">
        <f t="shared" si="2864"/>
        <v>0</v>
      </c>
      <c r="DR180" s="93">
        <f t="shared" si="2864"/>
        <v>0</v>
      </c>
    </row>
    <row r="181" spans="1:122" s="3" customFormat="1" ht="15" customHeight="1" x14ac:dyDescent="0.25">
      <c r="A181" s="52"/>
      <c r="B181" s="50"/>
      <c r="C181" s="54" t="s">
        <v>153</v>
      </c>
      <c r="D181" s="48">
        <f>+E181+H181</f>
        <v>0</v>
      </c>
      <c r="E181" s="48">
        <f>F181+G181</f>
        <v>0</v>
      </c>
      <c r="F181" s="93">
        <v>0</v>
      </c>
      <c r="G181" s="93">
        <v>0</v>
      </c>
      <c r="H181" s="48">
        <f>I181+J181</f>
        <v>0</v>
      </c>
      <c r="I181" s="93">
        <v>0</v>
      </c>
      <c r="J181" s="93">
        <v>0</v>
      </c>
      <c r="K181" s="48">
        <f>+L181+O181</f>
        <v>0</v>
      </c>
      <c r="L181" s="48">
        <f>M181+N181</f>
        <v>0</v>
      </c>
      <c r="M181" s="93">
        <v>0</v>
      </c>
      <c r="N181" s="93">
        <v>0</v>
      </c>
      <c r="O181" s="48">
        <f>P181+Q181</f>
        <v>0</v>
      </c>
      <c r="P181" s="93">
        <v>0</v>
      </c>
      <c r="Q181" s="93">
        <v>0</v>
      </c>
      <c r="R181" s="48">
        <f>+S181+V181</f>
        <v>0</v>
      </c>
      <c r="S181" s="48">
        <f>T181+U181</f>
        <v>0</v>
      </c>
      <c r="T181" s="93">
        <v>0</v>
      </c>
      <c r="U181" s="93">
        <v>0</v>
      </c>
      <c r="V181" s="48">
        <f>W181+X181</f>
        <v>0</v>
      </c>
      <c r="W181" s="93">
        <v>0</v>
      </c>
      <c r="X181" s="93">
        <v>0</v>
      </c>
      <c r="Y181" s="48">
        <f>+Z181+AC181</f>
        <v>0</v>
      </c>
      <c r="Z181" s="48">
        <f>AA181+AB181</f>
        <v>0</v>
      </c>
      <c r="AA181" s="93">
        <f t="shared" si="2855"/>
        <v>0</v>
      </c>
      <c r="AB181" s="93">
        <f t="shared" si="2855"/>
        <v>0</v>
      </c>
      <c r="AC181" s="48">
        <f>AD181+AE181</f>
        <v>0</v>
      </c>
      <c r="AD181" s="93">
        <f t="shared" si="2856"/>
        <v>0</v>
      </c>
      <c r="AE181" s="93">
        <f t="shared" si="2856"/>
        <v>0</v>
      </c>
      <c r="AF181" s="48">
        <f>+AG181+AJ181</f>
        <v>0</v>
      </c>
      <c r="AG181" s="48">
        <f>AH181+AI181</f>
        <v>0</v>
      </c>
      <c r="AH181" s="93">
        <v>0</v>
      </c>
      <c r="AI181" s="93">
        <v>0</v>
      </c>
      <c r="AJ181" s="48">
        <f>AK181+AL181</f>
        <v>0</v>
      </c>
      <c r="AK181" s="93">
        <v>0</v>
      </c>
      <c r="AL181" s="93">
        <v>0</v>
      </c>
      <c r="AM181" s="48">
        <f>+AN181+AQ181</f>
        <v>0</v>
      </c>
      <c r="AN181" s="48">
        <f>AO181+AP181</f>
        <v>0</v>
      </c>
      <c r="AO181" s="93">
        <v>0</v>
      </c>
      <c r="AP181" s="93">
        <v>0</v>
      </c>
      <c r="AQ181" s="48">
        <f>AR181+AS181</f>
        <v>0</v>
      </c>
      <c r="AR181" s="93">
        <v>0</v>
      </c>
      <c r="AS181" s="93">
        <v>0</v>
      </c>
      <c r="AT181" s="48">
        <f>+AU181+AX181</f>
        <v>0</v>
      </c>
      <c r="AU181" s="48">
        <f>AV181+AW181</f>
        <v>0</v>
      </c>
      <c r="AV181" s="93">
        <v>0</v>
      </c>
      <c r="AW181" s="93">
        <v>0</v>
      </c>
      <c r="AX181" s="48">
        <f>AY181+AZ181</f>
        <v>0</v>
      </c>
      <c r="AY181" s="93">
        <v>0</v>
      </c>
      <c r="AZ181" s="93">
        <v>0</v>
      </c>
      <c r="BA181" s="48">
        <f>+BB181+BE181</f>
        <v>0</v>
      </c>
      <c r="BB181" s="48">
        <f>BC181+BD181</f>
        <v>0</v>
      </c>
      <c r="BC181" s="93">
        <f t="shared" si="2857"/>
        <v>0</v>
      </c>
      <c r="BD181" s="93">
        <f t="shared" si="2857"/>
        <v>0</v>
      </c>
      <c r="BE181" s="48">
        <f>BF181+BG181</f>
        <v>0</v>
      </c>
      <c r="BF181" s="93">
        <f t="shared" si="2858"/>
        <v>0</v>
      </c>
      <c r="BG181" s="93">
        <f t="shared" si="2858"/>
        <v>0</v>
      </c>
      <c r="BH181" s="48">
        <f>+BI181+BL181</f>
        <v>0</v>
      </c>
      <c r="BI181" s="48">
        <f>BJ181+BK181</f>
        <v>0</v>
      </c>
      <c r="BJ181" s="93">
        <v>0</v>
      </c>
      <c r="BK181" s="93">
        <v>0</v>
      </c>
      <c r="BL181" s="48">
        <f>BM181+BN181</f>
        <v>0</v>
      </c>
      <c r="BM181" s="93">
        <v>0</v>
      </c>
      <c r="BN181" s="93">
        <v>0</v>
      </c>
      <c r="BO181" s="48">
        <f>+BP181+BS181</f>
        <v>0</v>
      </c>
      <c r="BP181" s="48">
        <f>BQ181+BR181</f>
        <v>0</v>
      </c>
      <c r="BQ181" s="93">
        <v>0</v>
      </c>
      <c r="BR181" s="93">
        <v>0</v>
      </c>
      <c r="BS181" s="48">
        <f>BT181+BU181</f>
        <v>0</v>
      </c>
      <c r="BT181" s="93">
        <v>0</v>
      </c>
      <c r="BU181" s="93">
        <v>0</v>
      </c>
      <c r="BV181" s="48">
        <f>+BW181+BZ181</f>
        <v>0</v>
      </c>
      <c r="BW181" s="48">
        <f>BX181+BY181</f>
        <v>0</v>
      </c>
      <c r="BX181" s="93">
        <v>0</v>
      </c>
      <c r="BY181" s="93">
        <v>0</v>
      </c>
      <c r="BZ181" s="48">
        <f>CA181+CB181</f>
        <v>0</v>
      </c>
      <c r="CA181" s="93">
        <v>0</v>
      </c>
      <c r="CB181" s="93">
        <v>0</v>
      </c>
      <c r="CC181" s="48">
        <f>+CD181+CG181</f>
        <v>0</v>
      </c>
      <c r="CD181" s="48">
        <f>CE181+CF181</f>
        <v>0</v>
      </c>
      <c r="CE181" s="93">
        <f t="shared" si="2859"/>
        <v>0</v>
      </c>
      <c r="CF181" s="93">
        <f t="shared" si="2859"/>
        <v>0</v>
      </c>
      <c r="CG181" s="48">
        <f>CH181+CI181</f>
        <v>0</v>
      </c>
      <c r="CH181" s="93">
        <f t="shared" si="2860"/>
        <v>0</v>
      </c>
      <c r="CI181" s="93">
        <f t="shared" si="2860"/>
        <v>0</v>
      </c>
      <c r="CJ181" s="48">
        <f>+CK181+CN181</f>
        <v>0</v>
      </c>
      <c r="CK181" s="48">
        <f>CL181+CM181</f>
        <v>0</v>
      </c>
      <c r="CL181" s="93">
        <v>0</v>
      </c>
      <c r="CM181" s="93">
        <v>0</v>
      </c>
      <c r="CN181" s="48">
        <f>CO181+CP181</f>
        <v>0</v>
      </c>
      <c r="CO181" s="93">
        <v>0</v>
      </c>
      <c r="CP181" s="93">
        <v>0</v>
      </c>
      <c r="CQ181" s="48">
        <f>+CR181+CU181</f>
        <v>0</v>
      </c>
      <c r="CR181" s="48">
        <f>CS181+CT181</f>
        <v>0</v>
      </c>
      <c r="CS181" s="93">
        <v>0</v>
      </c>
      <c r="CT181" s="93">
        <v>0</v>
      </c>
      <c r="CU181" s="48">
        <f>CV181+CW181</f>
        <v>0</v>
      </c>
      <c r="CV181" s="93">
        <v>0</v>
      </c>
      <c r="CW181" s="93">
        <v>0</v>
      </c>
      <c r="CX181" s="48">
        <f>+CY181+DB181</f>
        <v>0</v>
      </c>
      <c r="CY181" s="48">
        <f>CZ181+DA181</f>
        <v>0</v>
      </c>
      <c r="CZ181" s="93">
        <v>0</v>
      </c>
      <c r="DA181" s="93">
        <v>0</v>
      </c>
      <c r="DB181" s="48">
        <f>DC181+DD181</f>
        <v>0</v>
      </c>
      <c r="DC181" s="93">
        <v>0</v>
      </c>
      <c r="DD181" s="93">
        <v>0</v>
      </c>
      <c r="DE181" s="48">
        <f>+DF181+DI181</f>
        <v>0</v>
      </c>
      <c r="DF181" s="48">
        <f>DG181+DH181</f>
        <v>0</v>
      </c>
      <c r="DG181" s="93">
        <f t="shared" si="2861"/>
        <v>0</v>
      </c>
      <c r="DH181" s="93">
        <f t="shared" si="2861"/>
        <v>0</v>
      </c>
      <c r="DI181" s="48">
        <f>DJ181+DK181</f>
        <v>0</v>
      </c>
      <c r="DJ181" s="93">
        <f t="shared" si="2862"/>
        <v>0</v>
      </c>
      <c r="DK181" s="93">
        <f t="shared" si="2862"/>
        <v>0</v>
      </c>
      <c r="DL181" s="48">
        <f>+DM181+DP181</f>
        <v>0</v>
      </c>
      <c r="DM181" s="48">
        <f>DN181+DO181</f>
        <v>0</v>
      </c>
      <c r="DN181" s="93">
        <f t="shared" si="2863"/>
        <v>0</v>
      </c>
      <c r="DO181" s="93">
        <f t="shared" si="2863"/>
        <v>0</v>
      </c>
      <c r="DP181" s="48">
        <f>DQ181+DR181</f>
        <v>0</v>
      </c>
      <c r="DQ181" s="93">
        <f t="shared" si="2864"/>
        <v>0</v>
      </c>
      <c r="DR181" s="93">
        <f t="shared" si="2864"/>
        <v>0</v>
      </c>
    </row>
    <row r="182" spans="1:122" s="3" customFormat="1" ht="15" customHeight="1" x14ac:dyDescent="0.25">
      <c r="A182" s="52"/>
      <c r="B182" s="50"/>
      <c r="C182" s="51" t="s">
        <v>51</v>
      </c>
      <c r="D182" s="48">
        <f>+E182+H182</f>
        <v>6940.5099999999993</v>
      </c>
      <c r="E182" s="48">
        <f>F182+G182</f>
        <v>6940.5099999999993</v>
      </c>
      <c r="F182" s="93">
        <v>6703.23</v>
      </c>
      <c r="G182" s="93">
        <v>237.27999999999997</v>
      </c>
      <c r="H182" s="48">
        <f>I182+J182</f>
        <v>0</v>
      </c>
      <c r="I182" s="93">
        <v>0</v>
      </c>
      <c r="J182" s="93">
        <v>0</v>
      </c>
      <c r="K182" s="48">
        <f>+L182+O182</f>
        <v>9848.94</v>
      </c>
      <c r="L182" s="48">
        <f>M182+N182</f>
        <v>9848.94</v>
      </c>
      <c r="M182" s="93">
        <v>8528.17</v>
      </c>
      <c r="N182" s="93">
        <v>1320.77</v>
      </c>
      <c r="O182" s="48">
        <f>P182+Q182</f>
        <v>0</v>
      </c>
      <c r="P182" s="93">
        <v>0</v>
      </c>
      <c r="Q182" s="93">
        <v>0</v>
      </c>
      <c r="R182" s="48">
        <f>+S182+V182</f>
        <v>23008.879999999997</v>
      </c>
      <c r="S182" s="48">
        <f>T182+U182</f>
        <v>23008.879999999997</v>
      </c>
      <c r="T182" s="93">
        <v>22439.279999999999</v>
      </c>
      <c r="U182" s="93">
        <v>569.60000000000014</v>
      </c>
      <c r="V182" s="48">
        <f>W182+X182</f>
        <v>0</v>
      </c>
      <c r="W182" s="93">
        <v>0</v>
      </c>
      <c r="X182" s="93">
        <v>0</v>
      </c>
      <c r="Y182" s="48">
        <f>+Z182+AC182</f>
        <v>39798.33</v>
      </c>
      <c r="Z182" s="48">
        <f>AA182+AB182</f>
        <v>39798.33</v>
      </c>
      <c r="AA182" s="93">
        <f t="shared" si="2855"/>
        <v>37670.68</v>
      </c>
      <c r="AB182" s="93">
        <f t="shared" si="2855"/>
        <v>2127.65</v>
      </c>
      <c r="AC182" s="48">
        <f>AD182+AE182</f>
        <v>0</v>
      </c>
      <c r="AD182" s="93">
        <f t="shared" si="2856"/>
        <v>0</v>
      </c>
      <c r="AE182" s="93">
        <f t="shared" si="2856"/>
        <v>0</v>
      </c>
      <c r="AF182" s="48">
        <f>+AG182+AJ182</f>
        <v>8092.7000000000007</v>
      </c>
      <c r="AG182" s="48">
        <f>AH182+AI182</f>
        <v>8092.7000000000007</v>
      </c>
      <c r="AH182" s="93">
        <v>7276.01</v>
      </c>
      <c r="AI182" s="93">
        <v>816.69000000000017</v>
      </c>
      <c r="AJ182" s="48">
        <f>AK182+AL182</f>
        <v>0</v>
      </c>
      <c r="AK182" s="93">
        <v>0</v>
      </c>
      <c r="AL182" s="93">
        <v>0</v>
      </c>
      <c r="AM182" s="48">
        <f>+AN182+AQ182</f>
        <v>6086.99</v>
      </c>
      <c r="AN182" s="48">
        <f>AO182+AP182</f>
        <v>6086.99</v>
      </c>
      <c r="AO182" s="93">
        <v>5500.59</v>
      </c>
      <c r="AP182" s="93">
        <v>586.40000000000009</v>
      </c>
      <c r="AQ182" s="48">
        <f>AR182+AS182</f>
        <v>0</v>
      </c>
      <c r="AR182" s="93">
        <v>0</v>
      </c>
      <c r="AS182" s="93">
        <v>0</v>
      </c>
      <c r="AT182" s="48">
        <f>+AU182+AX182</f>
        <v>25402.840000000004</v>
      </c>
      <c r="AU182" s="48">
        <f>AV182+AW182</f>
        <v>25402.840000000004</v>
      </c>
      <c r="AV182" s="93">
        <v>20973.58</v>
      </c>
      <c r="AW182" s="93">
        <v>4429.26</v>
      </c>
      <c r="AX182" s="48">
        <f>AY182+AZ182</f>
        <v>0</v>
      </c>
      <c r="AY182" s="93">
        <v>0</v>
      </c>
      <c r="AZ182" s="93">
        <v>0</v>
      </c>
      <c r="BA182" s="48">
        <f>+BB182+BE182</f>
        <v>39582.53</v>
      </c>
      <c r="BB182" s="48">
        <f>BC182+BD182</f>
        <v>39582.53</v>
      </c>
      <c r="BC182" s="93">
        <f t="shared" si="2857"/>
        <v>33750.18</v>
      </c>
      <c r="BD182" s="93">
        <f t="shared" si="2857"/>
        <v>5832.35</v>
      </c>
      <c r="BE182" s="48">
        <f>BF182+BG182</f>
        <v>0</v>
      </c>
      <c r="BF182" s="93">
        <f t="shared" si="2858"/>
        <v>0</v>
      </c>
      <c r="BG182" s="93">
        <f t="shared" si="2858"/>
        <v>0</v>
      </c>
      <c r="BH182" s="48">
        <f>+BI182+BL182</f>
        <v>14002.93</v>
      </c>
      <c r="BI182" s="48">
        <f>BJ182+BK182</f>
        <v>14002.93</v>
      </c>
      <c r="BJ182" s="93">
        <v>11320.31</v>
      </c>
      <c r="BK182" s="93">
        <v>2682.62</v>
      </c>
      <c r="BL182" s="48">
        <f>BM182+BN182</f>
        <v>0</v>
      </c>
      <c r="BM182" s="93">
        <v>0</v>
      </c>
      <c r="BN182" s="93">
        <v>0</v>
      </c>
      <c r="BO182" s="48">
        <f>+BP182+BS182</f>
        <v>16348.06</v>
      </c>
      <c r="BP182" s="48">
        <f>BQ182+BR182</f>
        <v>16348.06</v>
      </c>
      <c r="BQ182" s="93">
        <v>12847.48</v>
      </c>
      <c r="BR182" s="93">
        <v>3500.58</v>
      </c>
      <c r="BS182" s="48">
        <f>BT182+BU182</f>
        <v>0</v>
      </c>
      <c r="BT182" s="93">
        <v>0</v>
      </c>
      <c r="BU182" s="93">
        <v>0</v>
      </c>
      <c r="BV182" s="48">
        <f>+BW182+BZ182</f>
        <v>5464.6799999999994</v>
      </c>
      <c r="BW182" s="48">
        <f>BX182+BY182</f>
        <v>5464.6799999999994</v>
      </c>
      <c r="BX182" s="93">
        <v>4927.2199999999993</v>
      </c>
      <c r="BY182" s="93">
        <v>537.46000000000015</v>
      </c>
      <c r="BZ182" s="48">
        <f>CA182+CB182</f>
        <v>0</v>
      </c>
      <c r="CA182" s="93">
        <v>0</v>
      </c>
      <c r="CB182" s="93">
        <v>0</v>
      </c>
      <c r="CC182" s="48">
        <f>+CD182+CG182</f>
        <v>35815.67</v>
      </c>
      <c r="CD182" s="48">
        <f>CE182+CF182</f>
        <v>35815.67</v>
      </c>
      <c r="CE182" s="93">
        <f t="shared" si="2859"/>
        <v>29095.010000000002</v>
      </c>
      <c r="CF182" s="93">
        <f t="shared" si="2859"/>
        <v>6720.66</v>
      </c>
      <c r="CG182" s="48">
        <f>CH182+CI182</f>
        <v>0</v>
      </c>
      <c r="CH182" s="93">
        <f t="shared" si="2860"/>
        <v>0</v>
      </c>
      <c r="CI182" s="93">
        <f t="shared" si="2860"/>
        <v>0</v>
      </c>
      <c r="CJ182" s="48">
        <f>+CK182+CN182</f>
        <v>18718.63</v>
      </c>
      <c r="CK182" s="48">
        <f>CL182+CM182</f>
        <v>18718.63</v>
      </c>
      <c r="CL182" s="93">
        <v>13653.33</v>
      </c>
      <c r="CM182" s="93">
        <v>5065.3</v>
      </c>
      <c r="CN182" s="48">
        <f>CO182+CP182</f>
        <v>0</v>
      </c>
      <c r="CO182" s="93">
        <v>0</v>
      </c>
      <c r="CP182" s="93">
        <v>0</v>
      </c>
      <c r="CQ182" s="48">
        <f>+CR182+CU182</f>
        <v>8529.58</v>
      </c>
      <c r="CR182" s="48">
        <f>CS182+CT182</f>
        <v>8529.58</v>
      </c>
      <c r="CS182" s="93">
        <v>7924.79</v>
      </c>
      <c r="CT182" s="93">
        <v>604.79000000000008</v>
      </c>
      <c r="CU182" s="48">
        <f>CV182+CW182</f>
        <v>0</v>
      </c>
      <c r="CV182" s="93">
        <v>0</v>
      </c>
      <c r="CW182" s="93">
        <v>0</v>
      </c>
      <c r="CX182" s="48">
        <f>+CY182+DB182</f>
        <v>17961.95</v>
      </c>
      <c r="CY182" s="48">
        <f>CZ182+DA182</f>
        <v>17961.95</v>
      </c>
      <c r="CZ182" s="93">
        <v>16517.12</v>
      </c>
      <c r="DA182" s="93">
        <v>1444.8300000000002</v>
      </c>
      <c r="DB182" s="48">
        <f>DC182+DD182</f>
        <v>0</v>
      </c>
      <c r="DC182" s="93">
        <v>0</v>
      </c>
      <c r="DD182" s="93">
        <v>0</v>
      </c>
      <c r="DE182" s="48">
        <f>+DF182+DI182</f>
        <v>45210.159999999996</v>
      </c>
      <c r="DF182" s="48">
        <f>DG182+DH182</f>
        <v>45210.159999999996</v>
      </c>
      <c r="DG182" s="93">
        <f t="shared" si="2861"/>
        <v>38095.24</v>
      </c>
      <c r="DH182" s="93">
        <f t="shared" si="2861"/>
        <v>7114.92</v>
      </c>
      <c r="DI182" s="48">
        <f>DJ182+DK182</f>
        <v>0</v>
      </c>
      <c r="DJ182" s="93">
        <f t="shared" si="2862"/>
        <v>0</v>
      </c>
      <c r="DK182" s="93">
        <f t="shared" si="2862"/>
        <v>0</v>
      </c>
      <c r="DL182" s="48">
        <f>+DM182+DP182</f>
        <v>160406.69</v>
      </c>
      <c r="DM182" s="48">
        <f>DN182+DO182</f>
        <v>160406.69</v>
      </c>
      <c r="DN182" s="93">
        <f t="shared" si="2863"/>
        <v>138611.10999999999</v>
      </c>
      <c r="DO182" s="93">
        <f t="shared" si="2863"/>
        <v>21795.58</v>
      </c>
      <c r="DP182" s="48">
        <f>DQ182+DR182</f>
        <v>0</v>
      </c>
      <c r="DQ182" s="93">
        <f t="shared" si="2864"/>
        <v>0</v>
      </c>
      <c r="DR182" s="93">
        <f t="shared" si="2864"/>
        <v>0</v>
      </c>
    </row>
    <row r="183" spans="1:122" s="3" customFormat="1" ht="15" customHeight="1" x14ac:dyDescent="0.25">
      <c r="A183" s="52"/>
      <c r="B183" s="50"/>
      <c r="C183" s="51" t="s">
        <v>26</v>
      </c>
      <c r="D183" s="48">
        <f>+E183+H183</f>
        <v>24389.759999999998</v>
      </c>
      <c r="E183" s="48">
        <f>F183+G183</f>
        <v>24389.759999999998</v>
      </c>
      <c r="F183" s="93">
        <v>22756.699999999997</v>
      </c>
      <c r="G183" s="93">
        <v>1633.06</v>
      </c>
      <c r="H183" s="48">
        <f>I183+J183</f>
        <v>0</v>
      </c>
      <c r="I183" s="93">
        <v>0</v>
      </c>
      <c r="J183" s="93">
        <v>0</v>
      </c>
      <c r="K183" s="48">
        <f>+L183+O183</f>
        <v>33955.51</v>
      </c>
      <c r="L183" s="48">
        <f>M183+N183</f>
        <v>33955.51</v>
      </c>
      <c r="M183" s="93">
        <v>33955.51</v>
      </c>
      <c r="N183" s="93">
        <v>0</v>
      </c>
      <c r="O183" s="48">
        <f>P183+Q183</f>
        <v>0</v>
      </c>
      <c r="P183" s="93">
        <v>0</v>
      </c>
      <c r="Q183" s="93">
        <v>0</v>
      </c>
      <c r="R183" s="48">
        <f>+S183+V183</f>
        <v>23240.1</v>
      </c>
      <c r="S183" s="48">
        <f>T183+U183</f>
        <v>23240.1</v>
      </c>
      <c r="T183" s="93">
        <v>22540.829999999998</v>
      </c>
      <c r="U183" s="93">
        <v>699.27</v>
      </c>
      <c r="V183" s="48">
        <f>W183+X183</f>
        <v>0</v>
      </c>
      <c r="W183" s="93">
        <v>0</v>
      </c>
      <c r="X183" s="93">
        <v>0</v>
      </c>
      <c r="Y183" s="48">
        <f>+Z183+AC183</f>
        <v>81585.37</v>
      </c>
      <c r="Z183" s="48">
        <f>AA183+AB183</f>
        <v>81585.37</v>
      </c>
      <c r="AA183" s="93">
        <f t="shared" si="2855"/>
        <v>79253.039999999994</v>
      </c>
      <c r="AB183" s="93">
        <f t="shared" si="2855"/>
        <v>2332.33</v>
      </c>
      <c r="AC183" s="48">
        <f>AD183+AE183</f>
        <v>0</v>
      </c>
      <c r="AD183" s="93">
        <f t="shared" si="2856"/>
        <v>0</v>
      </c>
      <c r="AE183" s="93">
        <f t="shared" si="2856"/>
        <v>0</v>
      </c>
      <c r="AF183" s="48">
        <f>+AG183+AJ183</f>
        <v>23652.859999999997</v>
      </c>
      <c r="AG183" s="48">
        <f>AH183+AI183</f>
        <v>23652.859999999997</v>
      </c>
      <c r="AH183" s="93">
        <v>23265.51</v>
      </c>
      <c r="AI183" s="93">
        <v>387.34999999999997</v>
      </c>
      <c r="AJ183" s="48">
        <f>AK183+AL183</f>
        <v>0</v>
      </c>
      <c r="AK183" s="93">
        <v>0</v>
      </c>
      <c r="AL183" s="93">
        <v>0</v>
      </c>
      <c r="AM183" s="48">
        <f>+AN183+AQ183</f>
        <v>34133.58</v>
      </c>
      <c r="AN183" s="48">
        <f>AO183+AP183</f>
        <v>34133.58</v>
      </c>
      <c r="AO183" s="93">
        <v>33683.360000000001</v>
      </c>
      <c r="AP183" s="93">
        <v>450.22</v>
      </c>
      <c r="AQ183" s="48">
        <f>AR183+AS183</f>
        <v>0</v>
      </c>
      <c r="AR183" s="93">
        <v>0</v>
      </c>
      <c r="AS183" s="93">
        <v>0</v>
      </c>
      <c r="AT183" s="48">
        <f>+AU183+AX183</f>
        <v>30582.260000000002</v>
      </c>
      <c r="AU183" s="48">
        <f>AV183+AW183</f>
        <v>30582.260000000002</v>
      </c>
      <c r="AV183" s="93">
        <v>29626.68</v>
      </c>
      <c r="AW183" s="93">
        <v>955.57999999999993</v>
      </c>
      <c r="AX183" s="48">
        <f>AY183+AZ183</f>
        <v>0</v>
      </c>
      <c r="AY183" s="93">
        <v>0</v>
      </c>
      <c r="AZ183" s="93">
        <v>0</v>
      </c>
      <c r="BA183" s="48">
        <f>+BB183+BE183</f>
        <v>88368.699999999983</v>
      </c>
      <c r="BB183" s="48">
        <f>BC183+BD183</f>
        <v>88368.699999999983</v>
      </c>
      <c r="BC183" s="93">
        <f t="shared" si="2857"/>
        <v>86575.549999999988</v>
      </c>
      <c r="BD183" s="93">
        <f t="shared" si="2857"/>
        <v>1793.1499999999999</v>
      </c>
      <c r="BE183" s="48">
        <f>BF183+BG183</f>
        <v>0</v>
      </c>
      <c r="BF183" s="93">
        <f t="shared" si="2858"/>
        <v>0</v>
      </c>
      <c r="BG183" s="93">
        <f t="shared" si="2858"/>
        <v>0</v>
      </c>
      <c r="BH183" s="48">
        <f>+BI183+BL183</f>
        <v>21500.710000000003</v>
      </c>
      <c r="BI183" s="48">
        <f>BJ183+BK183</f>
        <v>21500.710000000003</v>
      </c>
      <c r="BJ183" s="93">
        <v>20749.090000000004</v>
      </c>
      <c r="BK183" s="93">
        <v>751.61999999999989</v>
      </c>
      <c r="BL183" s="48">
        <f>BM183+BN183</f>
        <v>0</v>
      </c>
      <c r="BM183" s="93">
        <v>0</v>
      </c>
      <c r="BN183" s="93">
        <v>0</v>
      </c>
      <c r="BO183" s="48">
        <f>+BP183+BS183</f>
        <v>43424.09</v>
      </c>
      <c r="BP183" s="48">
        <f>BQ183+BR183</f>
        <v>43424.09</v>
      </c>
      <c r="BQ183" s="93">
        <v>41969.07</v>
      </c>
      <c r="BR183" s="93">
        <v>1455.02</v>
      </c>
      <c r="BS183" s="48">
        <f>BT183+BU183</f>
        <v>0</v>
      </c>
      <c r="BT183" s="93">
        <v>0</v>
      </c>
      <c r="BU183" s="93">
        <v>0</v>
      </c>
      <c r="BV183" s="48">
        <f>+BW183+BZ183</f>
        <v>37823.15</v>
      </c>
      <c r="BW183" s="48">
        <f>BX183+BY183</f>
        <v>37823.15</v>
      </c>
      <c r="BX183" s="93">
        <v>37823.15</v>
      </c>
      <c r="BY183" s="93">
        <v>0</v>
      </c>
      <c r="BZ183" s="48">
        <f>CA183+CB183</f>
        <v>0</v>
      </c>
      <c r="CA183" s="93">
        <v>0</v>
      </c>
      <c r="CB183" s="93">
        <v>0</v>
      </c>
      <c r="CC183" s="48">
        <f>+CD183+CG183</f>
        <v>102747.95</v>
      </c>
      <c r="CD183" s="48">
        <f>CE183+CF183</f>
        <v>102747.95</v>
      </c>
      <c r="CE183" s="93">
        <f t="shared" si="2859"/>
        <v>100541.31</v>
      </c>
      <c r="CF183" s="93">
        <f t="shared" si="2859"/>
        <v>2206.64</v>
      </c>
      <c r="CG183" s="48">
        <f>CH183+CI183</f>
        <v>0</v>
      </c>
      <c r="CH183" s="93">
        <f t="shared" si="2860"/>
        <v>0</v>
      </c>
      <c r="CI183" s="93">
        <f t="shared" si="2860"/>
        <v>0</v>
      </c>
      <c r="CJ183" s="48">
        <f>+CK183+CN183</f>
        <v>29326.59</v>
      </c>
      <c r="CK183" s="48">
        <f>CL183+CM183</f>
        <v>29326.59</v>
      </c>
      <c r="CL183" s="93">
        <v>28632.59</v>
      </c>
      <c r="CM183" s="93">
        <v>694</v>
      </c>
      <c r="CN183" s="48">
        <f>CO183+CP183</f>
        <v>0</v>
      </c>
      <c r="CO183" s="93">
        <v>0</v>
      </c>
      <c r="CP183" s="93">
        <v>0</v>
      </c>
      <c r="CQ183" s="48">
        <f>+CR183+CU183</f>
        <v>28596.57</v>
      </c>
      <c r="CR183" s="48">
        <f>CS183+CT183</f>
        <v>28596.57</v>
      </c>
      <c r="CS183" s="93">
        <v>26638.22</v>
      </c>
      <c r="CT183" s="93">
        <v>1958.35</v>
      </c>
      <c r="CU183" s="48">
        <f>CV183+CW183</f>
        <v>0</v>
      </c>
      <c r="CV183" s="93">
        <v>0</v>
      </c>
      <c r="CW183" s="93">
        <v>0</v>
      </c>
      <c r="CX183" s="48">
        <f>+CY183+DB183</f>
        <v>15210.25</v>
      </c>
      <c r="CY183" s="48">
        <f>CZ183+DA183</f>
        <v>15210.25</v>
      </c>
      <c r="CZ183" s="93">
        <v>13609.68</v>
      </c>
      <c r="DA183" s="93">
        <v>1600.5700000000002</v>
      </c>
      <c r="DB183" s="48">
        <f>DC183+DD183</f>
        <v>0</v>
      </c>
      <c r="DC183" s="93">
        <v>0</v>
      </c>
      <c r="DD183" s="93">
        <v>0</v>
      </c>
      <c r="DE183" s="48">
        <f>+DF183+DI183</f>
        <v>73133.409999999989</v>
      </c>
      <c r="DF183" s="48">
        <f>DG183+DH183</f>
        <v>73133.409999999989</v>
      </c>
      <c r="DG183" s="93">
        <f t="shared" si="2861"/>
        <v>68880.489999999991</v>
      </c>
      <c r="DH183" s="93">
        <f t="shared" si="2861"/>
        <v>4252.92</v>
      </c>
      <c r="DI183" s="48">
        <f>DJ183+DK183</f>
        <v>0</v>
      </c>
      <c r="DJ183" s="93">
        <f t="shared" si="2862"/>
        <v>0</v>
      </c>
      <c r="DK183" s="93">
        <f t="shared" si="2862"/>
        <v>0</v>
      </c>
      <c r="DL183" s="48">
        <f>+DM183+DP183</f>
        <v>345835.42999999993</v>
      </c>
      <c r="DM183" s="48">
        <f>DN183+DO183</f>
        <v>345835.42999999993</v>
      </c>
      <c r="DN183" s="93">
        <f t="shared" si="2863"/>
        <v>335250.38999999996</v>
      </c>
      <c r="DO183" s="93">
        <f t="shared" si="2863"/>
        <v>10585.039999999999</v>
      </c>
      <c r="DP183" s="48">
        <f>DQ183+DR183</f>
        <v>0</v>
      </c>
      <c r="DQ183" s="93">
        <f t="shared" si="2864"/>
        <v>0</v>
      </c>
      <c r="DR183" s="93">
        <f t="shared" si="2864"/>
        <v>0</v>
      </c>
    </row>
    <row r="184" spans="1:122" s="3" customFormat="1" ht="15" customHeight="1" x14ac:dyDescent="0.25">
      <c r="A184" s="52"/>
      <c r="B184" s="50"/>
      <c r="C184" s="54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</row>
    <row r="185" spans="1:122" s="3" customFormat="1" ht="15" customHeight="1" x14ac:dyDescent="0.25">
      <c r="A185" s="49" t="s">
        <v>154</v>
      </c>
      <c r="B185" s="50"/>
      <c r="C185" s="51"/>
      <c r="D185" s="48">
        <f>E185+H185</f>
        <v>3351589.4964899994</v>
      </c>
      <c r="E185" s="48">
        <f>SUM(F185:G185)</f>
        <v>2150667.1134899994</v>
      </c>
      <c r="F185" s="48">
        <f>F187+F202+F228+F247+F262+F289</f>
        <v>934311.87149000005</v>
      </c>
      <c r="G185" s="48">
        <f>G187+G202+G228+G247+G262+G289</f>
        <v>1216355.2419999996</v>
      </c>
      <c r="H185" s="48">
        <f>SUM(I185:J185)</f>
        <v>1200922.3829999999</v>
      </c>
      <c r="I185" s="48">
        <f>I187+I202+I228+I247+I262+I289</f>
        <v>627716.79399999999</v>
      </c>
      <c r="J185" s="48">
        <f>J187+J202+J228+J247+J262+J289</f>
        <v>573205.58900000004</v>
      </c>
      <c r="K185" s="48">
        <f t="shared" ref="K185" si="2865">L185+O185</f>
        <v>3075065.5152700003</v>
      </c>
      <c r="L185" s="48">
        <f t="shared" ref="L185" si="2866">SUM(M185:N185)</f>
        <v>2211903.16127</v>
      </c>
      <c r="M185" s="48">
        <f>M187+M202+M228+M247+M262+M289</f>
        <v>995551.53663999983</v>
      </c>
      <c r="N185" s="48">
        <f>N187+N202+N228+N247+N262+N289</f>
        <v>1216351.6246300002</v>
      </c>
      <c r="O185" s="48">
        <f t="shared" ref="O185" si="2867">SUM(P185:Q185)</f>
        <v>863162.35400000005</v>
      </c>
      <c r="P185" s="48">
        <f>P187+P202+P228+P247+P262+P289</f>
        <v>608710.01</v>
      </c>
      <c r="Q185" s="48">
        <f>Q187+Q202+Q228+Q247+Q262+Q289</f>
        <v>254452.34399999998</v>
      </c>
      <c r="R185" s="48">
        <f t="shared" ref="R185" si="2868">S185+V185</f>
        <v>4427636.6324300002</v>
      </c>
      <c r="S185" s="48">
        <f t="shared" ref="S185" si="2869">SUM(T185:U185)</f>
        <v>2323116.9254299998</v>
      </c>
      <c r="T185" s="48">
        <f>T187+T202+T228+T247+T262+T289</f>
        <v>1170917.0832900002</v>
      </c>
      <c r="U185" s="48">
        <f>U187+U202+U228+U247+U262+U289</f>
        <v>1152199.8421399998</v>
      </c>
      <c r="V185" s="48">
        <f t="shared" ref="V185" si="2870">SUM(W185:X185)</f>
        <v>2104519.7069999999</v>
      </c>
      <c r="W185" s="48">
        <f>W187+W202+W228+W247+W262+W289</f>
        <v>553873.94099999999</v>
      </c>
      <c r="X185" s="48">
        <f>X187+X202+X228+X247+X262+X289</f>
        <v>1550645.7659999998</v>
      </c>
      <c r="Y185" s="48">
        <f>Z185+AC185</f>
        <v>10854291.644189999</v>
      </c>
      <c r="Z185" s="48">
        <f>SUM(AA185:AB185)</f>
        <v>6685687.2001899984</v>
      </c>
      <c r="AA185" s="48">
        <f>AA187+AA202+AA228+AA247+AA262+AA289</f>
        <v>3100780.4914199994</v>
      </c>
      <c r="AB185" s="48">
        <f>AB187+AB202+AB228+AB247+AB262+AB289</f>
        <v>3584906.7087699994</v>
      </c>
      <c r="AC185" s="48">
        <f>SUM(AD185:AE185)</f>
        <v>4168604.4440000001</v>
      </c>
      <c r="AD185" s="48">
        <f>AD187+AD202+AD228+AD247+AD262+AD289</f>
        <v>1790300.7450000001</v>
      </c>
      <c r="AE185" s="48">
        <f>AE187+AE202+AE228+AE247+AE262+AE289</f>
        <v>2378303.699</v>
      </c>
      <c r="AF185" s="48">
        <f t="shared" ref="AF185" si="2871">AG185+AJ185</f>
        <v>5122777.6811600011</v>
      </c>
      <c r="AG185" s="48">
        <f t="shared" ref="AG185" si="2872">SUM(AH185:AI185)</f>
        <v>2287504.5261600008</v>
      </c>
      <c r="AH185" s="48">
        <f>AH187+AH202+AH228+AH247+AH262+AH289</f>
        <v>1088896.4488600001</v>
      </c>
      <c r="AI185" s="48">
        <f>AI187+AI202+AI228+AI247+AI262+AI289</f>
        <v>1198608.0773000005</v>
      </c>
      <c r="AJ185" s="48">
        <f t="shared" ref="AJ185" si="2873">SUM(AK185:AL185)</f>
        <v>2835273.1550000003</v>
      </c>
      <c r="AK185" s="48">
        <f>AK187+AK202+AK228+AK247+AK262+AK289</f>
        <v>562999.50699999998</v>
      </c>
      <c r="AL185" s="48">
        <f>AL187+AL202+AL228+AL247+AL262+AL289</f>
        <v>2272273.648</v>
      </c>
      <c r="AM185" s="48">
        <f t="shared" ref="AM185" si="2874">AN185+AQ185</f>
        <v>4928191.1102800006</v>
      </c>
      <c r="AN185" s="48">
        <f t="shared" ref="AN185" si="2875">SUM(AO185:AP185)</f>
        <v>2197372.6832800005</v>
      </c>
      <c r="AO185" s="48">
        <f>AO187+AO202+AO228+AO247+AO262+AO289</f>
        <v>1073386.7610800001</v>
      </c>
      <c r="AP185" s="48">
        <f>AP187+AP202+AP228+AP247+AP262+AP289</f>
        <v>1123985.9222000001</v>
      </c>
      <c r="AQ185" s="48">
        <f t="shared" ref="AQ185" si="2876">SUM(AR185:AS185)</f>
        <v>2730818.4270000001</v>
      </c>
      <c r="AR185" s="48">
        <f>AR187+AR202+AR228+AR247+AR262+AR289</f>
        <v>701492.40700000012</v>
      </c>
      <c r="AS185" s="48">
        <f>AS187+AS202+AS228+AS247+AS262+AS289</f>
        <v>2029326.02</v>
      </c>
      <c r="AT185" s="48">
        <f t="shared" ref="AT185" si="2877">AU185+AX185</f>
        <v>4927913.98073</v>
      </c>
      <c r="AU185" s="48">
        <f t="shared" ref="AU185" si="2878">SUM(AV185:AW185)</f>
        <v>2268054.9057299998</v>
      </c>
      <c r="AV185" s="48">
        <f>AV187+AV202+AV228+AV247+AV262+AV289</f>
        <v>1077577.7462399998</v>
      </c>
      <c r="AW185" s="48">
        <f>AW187+AW202+AW228+AW247+AW262+AW289</f>
        <v>1190477.15949</v>
      </c>
      <c r="AX185" s="48">
        <f>SUM(AY185:AZ185)</f>
        <v>2659859.0750000002</v>
      </c>
      <c r="AY185" s="48">
        <f>AY187+AY202+AY228+AY247+AY262+AY289</f>
        <v>671221.92200000002</v>
      </c>
      <c r="AZ185" s="48">
        <f>AZ187+AZ202+AZ228+AZ247+AZ262+AZ289</f>
        <v>1988637.1529999999</v>
      </c>
      <c r="BA185" s="48">
        <f t="shared" ref="BA185" si="2879">BB185+BE185</f>
        <v>14978882.77217</v>
      </c>
      <c r="BB185" s="48">
        <f t="shared" ref="BB185" si="2880">SUM(BC185:BD185)</f>
        <v>6752932.1151700001</v>
      </c>
      <c r="BC185" s="48">
        <f>BC187+BC202+BC228+BC247+BC262+BC289</f>
        <v>3239860.9561800002</v>
      </c>
      <c r="BD185" s="48">
        <f>BD187+BD202+BD228+BD247+BD262+BD289</f>
        <v>3513071.1589900004</v>
      </c>
      <c r="BE185" s="48">
        <f t="shared" ref="BE185" si="2881">SUM(BF185:BG185)</f>
        <v>8225950.6569999997</v>
      </c>
      <c r="BF185" s="48">
        <f>BF187+BF202+BF228+BF247+BF262+BF289</f>
        <v>1935713.8359999999</v>
      </c>
      <c r="BG185" s="48">
        <f>BG187+BG202+BG228+BG247+BG262+BG289</f>
        <v>6290236.8209999995</v>
      </c>
      <c r="BH185" s="48">
        <f t="shared" ref="BH185" si="2882">BI185+BL185</f>
        <v>3836169.7187999999</v>
      </c>
      <c r="BI185" s="48">
        <f t="shared" ref="BI185" si="2883">SUM(BJ185:BK185)</f>
        <v>2099801.7727999999</v>
      </c>
      <c r="BJ185" s="48">
        <f>BJ187+BJ202+BJ228+BJ247+BJ262+BJ289</f>
        <v>1029943.9924</v>
      </c>
      <c r="BK185" s="48">
        <f>BK187+BK202+BK228+BK247+BK262+BK289</f>
        <v>1069857.7804</v>
      </c>
      <c r="BL185" s="48">
        <f t="shared" ref="BL185" si="2884">SUM(BM185:BN185)</f>
        <v>1736367.9460000002</v>
      </c>
      <c r="BM185" s="48">
        <f>BM187+BM202+BM228+BM247+BM262+BM289</f>
        <v>478605.82000000007</v>
      </c>
      <c r="BN185" s="48">
        <f>BN187+BN202+BN228+BN247+BN262+BN289</f>
        <v>1257762.1260000002</v>
      </c>
      <c r="BO185" s="48">
        <f t="shared" ref="BO185" si="2885">BP185+BS185</f>
        <v>4526999.2234000005</v>
      </c>
      <c r="BP185" s="48">
        <f t="shared" ref="BP185" si="2886">SUM(BQ185:BR185)</f>
        <v>2407985.6924000001</v>
      </c>
      <c r="BQ185" s="48">
        <f>BQ187+BQ202+BQ228+BQ247+BQ262+BQ289</f>
        <v>1172169.4073000001</v>
      </c>
      <c r="BR185" s="48">
        <f>BR187+BR202+BR228+BR247+BR262+BR289</f>
        <v>1235816.2851</v>
      </c>
      <c r="BS185" s="48">
        <f t="shared" ref="BS185" si="2887">SUM(BT185:BU185)</f>
        <v>2119013.531</v>
      </c>
      <c r="BT185" s="48">
        <f>BT187+BT202+BT228+BT247+BT262+BT289</f>
        <v>623391.00100000005</v>
      </c>
      <c r="BU185" s="48">
        <f>BU187+BU202+BU228+BU247+BU262+BU289</f>
        <v>1495622.53</v>
      </c>
      <c r="BV185" s="48">
        <f t="shared" ref="BV185" si="2888">BW185+BZ185</f>
        <v>4540516.9917099997</v>
      </c>
      <c r="BW185" s="48">
        <f t="shared" ref="BW185" si="2889">SUM(BX185:BY185)</f>
        <v>2459741.07871</v>
      </c>
      <c r="BX185" s="48">
        <f>BX187+BX202+BX228+BX247+BX262+BX289</f>
        <v>1114651.0579100002</v>
      </c>
      <c r="BY185" s="48">
        <f>BY187+BY202+BY228+BY247+BY262+BY289</f>
        <v>1345090.0208000001</v>
      </c>
      <c r="BZ185" s="48">
        <f t="shared" ref="BZ185" si="2890">SUM(CA185:CB185)</f>
        <v>2080775.9130000002</v>
      </c>
      <c r="CA185" s="48">
        <f>CA187+CA202+CA228+CA247+CA262+CA289</f>
        <v>660196.42000000004</v>
      </c>
      <c r="CB185" s="48">
        <f>CB187+CB202+CB228+CB247+CB262+CB289</f>
        <v>1420579.493</v>
      </c>
      <c r="CC185" s="48">
        <f t="shared" ref="CC185" si="2891">CD185+CG185</f>
        <v>12903685.933910001</v>
      </c>
      <c r="CD185" s="48">
        <f t="shared" ref="CD185" si="2892">SUM(CE185:CF185)</f>
        <v>6967528.5439100005</v>
      </c>
      <c r="CE185" s="48">
        <f>CE187+CE202+CE228+CE247+CE262+CE289</f>
        <v>3316764.4576100004</v>
      </c>
      <c r="CF185" s="48">
        <f>CF187+CF202+CF228+CF247+CF262+CF289</f>
        <v>3650764.0863000001</v>
      </c>
      <c r="CG185" s="48">
        <f t="shared" ref="CG185" si="2893">SUM(CH185:CI185)</f>
        <v>5936157.3899999997</v>
      </c>
      <c r="CH185" s="48">
        <f>CH187+CH202+CH228+CH247+CH262+CH289</f>
        <v>1762193.2409999999</v>
      </c>
      <c r="CI185" s="48">
        <f>CI187+CI202+CI228+CI247+CI262+CI289</f>
        <v>4173964.1489999997</v>
      </c>
      <c r="CJ185" s="48">
        <f t="shared" ref="CJ185" si="2894">CK185+CN185</f>
        <v>5114481.97193</v>
      </c>
      <c r="CK185" s="48">
        <f t="shared" ref="CK185" si="2895">SUM(CL185:CM185)</f>
        <v>2305571.6239300002</v>
      </c>
      <c r="CL185" s="48">
        <f>CL187+CL202+CL228+CL247+CL262+CL289</f>
        <v>1146122.8157400002</v>
      </c>
      <c r="CM185" s="48">
        <f>CM187+CM202+CM228+CM247+CM262+CM289</f>
        <v>1159448.80819</v>
      </c>
      <c r="CN185" s="48">
        <f t="shared" ref="CN185" si="2896">SUM(CO185:CP185)</f>
        <v>2808910.3479999998</v>
      </c>
      <c r="CO185" s="48">
        <f>CO187+CO202+CO228+CO247+CO262+CO289</f>
        <v>707311.83699999994</v>
      </c>
      <c r="CP185" s="48">
        <f>CP187+CP202+CP228+CP247+CP262+CP289</f>
        <v>2101598.5109999999</v>
      </c>
      <c r="CQ185" s="48">
        <f t="shared" ref="CQ185" si="2897">CR185+CU185</f>
        <v>4546813.9594000001</v>
      </c>
      <c r="CR185" s="48">
        <f t="shared" ref="CR185" si="2898">SUM(CS185:CT185)</f>
        <v>2338055.9194</v>
      </c>
      <c r="CS185" s="48">
        <f>CS187+CS202+CS228+CS247+CS262+CS289</f>
        <v>1000380.1746</v>
      </c>
      <c r="CT185" s="48">
        <f>CT187+CT202+CT228+CT247+CT262+CT289</f>
        <v>1337675.7448</v>
      </c>
      <c r="CU185" s="48">
        <f t="shared" ref="CU185" si="2899">SUM(CV185:CW185)</f>
        <v>2208758.04</v>
      </c>
      <c r="CV185" s="48">
        <f>CV187+CV202+CV228+CV247+CV262+CV289</f>
        <v>586814.91099999996</v>
      </c>
      <c r="CW185" s="48">
        <f>CW187+CW202+CW228+CW247+CW262+CW289</f>
        <v>1621943.129</v>
      </c>
      <c r="CX185" s="48">
        <f t="shared" ref="CX185" si="2900">CY185+DB185</f>
        <v>4193697.0421100007</v>
      </c>
      <c r="CY185" s="48">
        <f t="shared" ref="CY185" si="2901">SUM(CZ185:DA185)</f>
        <v>2255638.0291100005</v>
      </c>
      <c r="CZ185" s="48">
        <f>CZ187+CZ202+CZ228+CZ247+CZ262+CZ289</f>
        <v>1025299.5404100001</v>
      </c>
      <c r="DA185" s="48">
        <f>DA187+DA202+DA228+DA247+DA262+DA289</f>
        <v>1230338.4887000001</v>
      </c>
      <c r="DB185" s="48">
        <f t="shared" ref="DB185" si="2902">SUM(DC185:DD185)</f>
        <v>1938059.0130000003</v>
      </c>
      <c r="DC185" s="48">
        <f>DC187+DC202+DC228+DC247+DC262+DC289</f>
        <v>568068.45700000005</v>
      </c>
      <c r="DD185" s="48">
        <f>DD187+DD202+DD228+DD247+DD262+DD289</f>
        <v>1369990.5560000001</v>
      </c>
      <c r="DE185" s="48">
        <f t="shared" ref="DE185" si="2903">DF185+DI185</f>
        <v>13854992.973439999</v>
      </c>
      <c r="DF185" s="48">
        <f t="shared" ref="DF185" si="2904">SUM(DG185:DH185)</f>
        <v>6899265.5724400003</v>
      </c>
      <c r="DG185" s="48">
        <f>DG187+DG202+DG228+DG247+DG262+DG289</f>
        <v>3171802.5307500004</v>
      </c>
      <c r="DH185" s="48">
        <f>DH187+DH202+DH228+DH247+DH262+DH289</f>
        <v>3727463.0416899994</v>
      </c>
      <c r="DI185" s="48">
        <f t="shared" ref="DI185" si="2905">SUM(DJ185:DK185)</f>
        <v>6955727.4009999996</v>
      </c>
      <c r="DJ185" s="48">
        <f>DJ187+DJ202+DJ228+DJ247+DJ262+DJ289</f>
        <v>1862195.2050000001</v>
      </c>
      <c r="DK185" s="48">
        <f>DK187+DK202+DK228+DK247+DK262+DK289</f>
        <v>5093532.1959999995</v>
      </c>
      <c r="DL185" s="48">
        <f>DM185+DP185</f>
        <v>52591853.323710002</v>
      </c>
      <c r="DM185" s="48">
        <f>SUM(DN185:DO185)</f>
        <v>27305413.431709997</v>
      </c>
      <c r="DN185" s="48">
        <f>DN187+DN202+DN228+DN247+DN262+DN289</f>
        <v>12829208.43596</v>
      </c>
      <c r="DO185" s="48">
        <f>DO187+DO202+DO228+DO247+DO262+DO289</f>
        <v>14476204.995749999</v>
      </c>
      <c r="DP185" s="48">
        <f>SUM(DQ185:DR185)</f>
        <v>25286439.892000005</v>
      </c>
      <c r="DQ185" s="48">
        <f>DQ187+DQ202+DQ228+DQ247+DQ262+DQ289</f>
        <v>7350403.0270000007</v>
      </c>
      <c r="DR185" s="48">
        <f>DR187+DR202+DR228+DR247+DR262+DR289</f>
        <v>17936036.865000002</v>
      </c>
    </row>
    <row r="186" spans="1:122" s="3" customFormat="1" ht="15" customHeight="1" x14ac:dyDescent="0.25">
      <c r="A186" s="49"/>
      <c r="B186" s="50"/>
      <c r="C186" s="5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</row>
    <row r="187" spans="1:122" s="3" customFormat="1" ht="15" customHeight="1" x14ac:dyDescent="0.25">
      <c r="A187" s="49"/>
      <c r="B187" s="50" t="s">
        <v>155</v>
      </c>
      <c r="C187" s="51"/>
      <c r="D187" s="48">
        <f t="shared" ref="D187:D192" si="2906">E187+H187</f>
        <v>147127.72700000001</v>
      </c>
      <c r="E187" s="48">
        <f t="shared" ref="E187:E192" si="2907">SUM(F187:G187)</f>
        <v>108793.269</v>
      </c>
      <c r="F187" s="48">
        <f>F188+F192+F195+F199+F200</f>
        <v>51062.508000000002</v>
      </c>
      <c r="G187" s="48">
        <f>G188+G192+G195+G199+G200</f>
        <v>57730.760999999999</v>
      </c>
      <c r="H187" s="48">
        <f t="shared" ref="H187:H188" si="2908">SUM(I187:J187)</f>
        <v>38334.457999999999</v>
      </c>
      <c r="I187" s="48">
        <f>I188+I192+I195+I199+I200</f>
        <v>38334.457999999999</v>
      </c>
      <c r="J187" s="48">
        <f>J188+J192+J195+J199+J200</f>
        <v>0</v>
      </c>
      <c r="K187" s="48">
        <f t="shared" ref="K187:K188" si="2909">L187+O187</f>
        <v>166882.08600000001</v>
      </c>
      <c r="L187" s="48">
        <f t="shared" ref="L187:L188" si="2910">SUM(M187:N187)</f>
        <v>129646.71400000001</v>
      </c>
      <c r="M187" s="48">
        <f>M188+M192+M195+M199+M200</f>
        <v>63363.578000000001</v>
      </c>
      <c r="N187" s="48">
        <f>N188+N192+N195+N199+N200</f>
        <v>66283.135999999999</v>
      </c>
      <c r="O187" s="48">
        <f t="shared" ref="O187:O188" si="2911">SUM(P187:Q187)</f>
        <v>37235.371999999996</v>
      </c>
      <c r="P187" s="48">
        <f>P188+P192+P195+P199+P200</f>
        <v>37235.371999999996</v>
      </c>
      <c r="Q187" s="48">
        <f>Q188+Q192+Q195+Q199+Q200</f>
        <v>0</v>
      </c>
      <c r="R187" s="48">
        <f t="shared" ref="R187:R188" si="2912">S187+V187</f>
        <v>180015.02600000001</v>
      </c>
      <c r="S187" s="48">
        <f t="shared" ref="S187:S188" si="2913">SUM(T187:U187)</f>
        <v>136183.24799999999</v>
      </c>
      <c r="T187" s="48">
        <f>T188+T192+T195+T199+T200</f>
        <v>71765.067999999999</v>
      </c>
      <c r="U187" s="48">
        <f>U188+U192+U195+U199+U200</f>
        <v>64418.179999999993</v>
      </c>
      <c r="V187" s="48">
        <f t="shared" ref="V187:V188" si="2914">SUM(W187:X187)</f>
        <v>43831.778000000006</v>
      </c>
      <c r="W187" s="48">
        <f>W188+W192+W195+W199+W200</f>
        <v>34922.342000000004</v>
      </c>
      <c r="X187" s="48">
        <f>X188+X192+X195+X199+X200</f>
        <v>8909.4359999999997</v>
      </c>
      <c r="Y187" s="48">
        <f>Z187+AC187</f>
        <v>494024.83900000004</v>
      </c>
      <c r="Z187" s="48">
        <f>SUM(AA187:AB187)</f>
        <v>374623.23100000003</v>
      </c>
      <c r="AA187" s="48">
        <f>AA188+AA192+AA195+AA199+AA200</f>
        <v>186191.15400000004</v>
      </c>
      <c r="AB187" s="48">
        <f>AB188+AB192+AB195+AB199+AB200</f>
        <v>188432.07699999999</v>
      </c>
      <c r="AC187" s="48">
        <f>SUM(AD187:AE187)</f>
        <v>119401.60799999999</v>
      </c>
      <c r="AD187" s="48">
        <f>AD188+AD192+AD195+AD199+AD200</f>
        <v>110492.17199999999</v>
      </c>
      <c r="AE187" s="48">
        <f>AE188+AE192+AE195+AE199+AE200</f>
        <v>8909.4359999999997</v>
      </c>
      <c r="AF187" s="48">
        <f t="shared" ref="AF187:AF188" si="2915">AG187+AJ187</f>
        <v>152673.962</v>
      </c>
      <c r="AG187" s="48">
        <f t="shared" ref="AG187:AG188" si="2916">SUM(AH187:AI187)</f>
        <v>103141.57900000001</v>
      </c>
      <c r="AH187" s="48">
        <f>AH188+AH192+AH195+AH199+AH200</f>
        <v>52995.736000000004</v>
      </c>
      <c r="AI187" s="48">
        <f>AI188+AI192+AI195+AI199+AI200</f>
        <v>50145.843000000008</v>
      </c>
      <c r="AJ187" s="48">
        <f t="shared" ref="AJ187:AJ188" si="2917">SUM(AK187:AL187)</f>
        <v>49532.383000000002</v>
      </c>
      <c r="AK187" s="48">
        <f>AK188+AK192+AK195+AK199+AK200</f>
        <v>49532.383000000002</v>
      </c>
      <c r="AL187" s="48">
        <f>AL188+AL192+AL195+AL199+AL200</f>
        <v>0</v>
      </c>
      <c r="AM187" s="48">
        <f t="shared" ref="AM187:AM188" si="2918">AN187+AQ187</f>
        <v>176030.55350000001</v>
      </c>
      <c r="AN187" s="48">
        <f t="shared" ref="AN187:AN188" si="2919">SUM(AO187:AP187)</f>
        <v>132621.9185</v>
      </c>
      <c r="AO187" s="48">
        <f>AO188+AO192+AO195+AO199+AO200</f>
        <v>74134.722500000003</v>
      </c>
      <c r="AP187" s="48">
        <f>AP188+AP192+AP195+AP199+AP200</f>
        <v>58487.195999999996</v>
      </c>
      <c r="AQ187" s="48">
        <f t="shared" ref="AQ187:AQ188" si="2920">SUM(AR187:AS187)</f>
        <v>43408.635000000009</v>
      </c>
      <c r="AR187" s="48">
        <f>AR188+AR192+AR195+AR199+AR200</f>
        <v>37858.125000000007</v>
      </c>
      <c r="AS187" s="48">
        <f>AS188+AS192+AS195+AS199+AS200</f>
        <v>5550.51</v>
      </c>
      <c r="AT187" s="48">
        <f t="shared" ref="AT187:AT188" si="2921">AU187+AX187</f>
        <v>181208.49</v>
      </c>
      <c r="AU187" s="48">
        <f t="shared" ref="AU187:AU188" si="2922">SUM(AV187:AW187)</f>
        <v>132576.054</v>
      </c>
      <c r="AV187" s="48">
        <f>AV188+AV192+AV195+AV199+AV200</f>
        <v>49366.374000000011</v>
      </c>
      <c r="AW187" s="48">
        <f>AW188+AW192+AW195+AW199+AW200</f>
        <v>83209.680000000008</v>
      </c>
      <c r="AX187" s="48">
        <f>SUM(AY187:AZ187)</f>
        <v>48632.436000000002</v>
      </c>
      <c r="AY187" s="48">
        <f>AY188+AY192+AY195+AY199+AY200</f>
        <v>46592.428</v>
      </c>
      <c r="AZ187" s="48">
        <f>AZ188+AZ192+AZ195+AZ199+AZ200</f>
        <v>2040.008</v>
      </c>
      <c r="BA187" s="48">
        <f t="shared" ref="BA187:BA188" si="2923">BB187+BE187</f>
        <v>509913.00550000009</v>
      </c>
      <c r="BB187" s="48">
        <f t="shared" ref="BB187:BB188" si="2924">SUM(BC187:BD187)</f>
        <v>368339.55150000006</v>
      </c>
      <c r="BC187" s="48">
        <f>BC188+BC192+BC195+BC199+BC200</f>
        <v>176496.83250000002</v>
      </c>
      <c r="BD187" s="48">
        <f>BD188+BD192+BD195+BD199+BD200</f>
        <v>191842.71900000001</v>
      </c>
      <c r="BE187" s="48">
        <f t="shared" ref="BE187:BE188" si="2925">SUM(BF187:BG187)</f>
        <v>141573.45400000003</v>
      </c>
      <c r="BF187" s="48">
        <f>BF188+BF192+BF195+BF199+BF200</f>
        <v>133982.93600000002</v>
      </c>
      <c r="BG187" s="48">
        <f>BG188+BG192+BG195+BG199+BG200</f>
        <v>7590.518</v>
      </c>
      <c r="BH187" s="48">
        <f t="shared" ref="BH187:BH188" si="2926">BI187+BL187</f>
        <v>143383.99699999997</v>
      </c>
      <c r="BI187" s="48">
        <f t="shared" ref="BI187:BI188" si="2927">SUM(BJ187:BK187)</f>
        <v>104512.36899999999</v>
      </c>
      <c r="BJ187" s="48">
        <f>BJ188+BJ192+BJ195+BJ199+BJ200</f>
        <v>53880.655999999988</v>
      </c>
      <c r="BK187" s="48">
        <f>BK188+BK192+BK195+BK199+BK200</f>
        <v>50631.713000000003</v>
      </c>
      <c r="BL187" s="48">
        <f t="shared" ref="BL187:BL188" si="2928">SUM(BM187:BN187)</f>
        <v>38871.627999999997</v>
      </c>
      <c r="BM187" s="48">
        <f>BM188+BM192+BM195+BM199+BM200</f>
        <v>30291.510999999999</v>
      </c>
      <c r="BN187" s="48">
        <f>BN188+BN192+BN195+BN199+BN200</f>
        <v>8580.1170000000002</v>
      </c>
      <c r="BO187" s="48">
        <f t="shared" ref="BO187:BO188" si="2929">BP187+BS187</f>
        <v>139857.67700000003</v>
      </c>
      <c r="BP187" s="48">
        <f t="shared" ref="BP187:BP188" si="2930">SUM(BQ187:BR187)</f>
        <v>105390.98900000002</v>
      </c>
      <c r="BQ187" s="48">
        <f>BQ188+BQ192+BQ195+BQ199+BQ200</f>
        <v>52542.931000000011</v>
      </c>
      <c r="BR187" s="48">
        <f>BR188+BR192+BR195+BR199+BR200</f>
        <v>52848.058000000005</v>
      </c>
      <c r="BS187" s="48">
        <f t="shared" ref="BS187:BS188" si="2931">SUM(BT187:BU187)</f>
        <v>34466.688000000002</v>
      </c>
      <c r="BT187" s="48">
        <f>BT188+BT192+BT195+BT199+BT200</f>
        <v>34466.688000000002</v>
      </c>
      <c r="BU187" s="48">
        <f>BU188+BU192+BU195+BU199+BU200</f>
        <v>0</v>
      </c>
      <c r="BV187" s="48">
        <f t="shared" ref="BV187:BV188" si="2932">BW187+BZ187</f>
        <v>184290.54200000002</v>
      </c>
      <c r="BW187" s="48">
        <f t="shared" ref="BW187:BW188" si="2933">SUM(BX187:BY187)</f>
        <v>131969.63</v>
      </c>
      <c r="BX187" s="48">
        <f>BX188+BX192+BX195+BX199+BX200</f>
        <v>64730.821000000004</v>
      </c>
      <c r="BY187" s="48">
        <f>BY188+BY192+BY195+BY199+BY200</f>
        <v>67238.808999999994</v>
      </c>
      <c r="BZ187" s="48">
        <f t="shared" ref="BZ187:BZ188" si="2934">SUM(CA187:CB187)</f>
        <v>52320.911999999997</v>
      </c>
      <c r="CA187" s="48">
        <f>CA188+CA192+CA195+CA199+CA200</f>
        <v>49321.409</v>
      </c>
      <c r="CB187" s="48">
        <f>CB188+CB192+CB195+CB199+CB200</f>
        <v>2999.5030000000002</v>
      </c>
      <c r="CC187" s="48">
        <f t="shared" ref="CC187:CC188" si="2935">CD187+CG187</f>
        <v>467532.21600000001</v>
      </c>
      <c r="CD187" s="48">
        <f t="shared" ref="CD187:CD188" si="2936">SUM(CE187:CF187)</f>
        <v>341872.98800000001</v>
      </c>
      <c r="CE187" s="48">
        <f>CE188+CE192+CE195+CE199+CE200</f>
        <v>171154.408</v>
      </c>
      <c r="CF187" s="48">
        <f>CF188+CF192+CF195+CF199+CF200</f>
        <v>170718.58000000002</v>
      </c>
      <c r="CG187" s="48">
        <f t="shared" ref="CG187:CG188" si="2937">SUM(CH187:CI187)</f>
        <v>125659.228</v>
      </c>
      <c r="CH187" s="48">
        <f>CH188+CH192+CH195+CH199+CH200</f>
        <v>114079.60800000001</v>
      </c>
      <c r="CI187" s="48">
        <f>CI188+CI192+CI195+CI199+CI200</f>
        <v>11579.62</v>
      </c>
      <c r="CJ187" s="48">
        <f t="shared" ref="CJ187:CJ188" si="2938">CK187+CN187</f>
        <v>240704.24100000004</v>
      </c>
      <c r="CK187" s="48">
        <f t="shared" ref="CK187:CK188" si="2939">SUM(CL187:CM187)</f>
        <v>176864.84100000001</v>
      </c>
      <c r="CL187" s="48">
        <f>CL188+CL192+CL195+CL199+CL200</f>
        <v>71215.78</v>
      </c>
      <c r="CM187" s="48">
        <f>CM188+CM192+CM195+CM199+CM200</f>
        <v>105649.061</v>
      </c>
      <c r="CN187" s="48">
        <f t="shared" ref="CN187:CN188" si="2940">SUM(CO187:CP187)</f>
        <v>63839.400000000009</v>
      </c>
      <c r="CO187" s="48">
        <f>CO188+CO192+CO195+CO199+CO200</f>
        <v>58239.77900000001</v>
      </c>
      <c r="CP187" s="48">
        <f>CP188+CP192+CP195+CP199+CP200</f>
        <v>5599.6210000000001</v>
      </c>
      <c r="CQ187" s="48">
        <f t="shared" ref="CQ187:CQ188" si="2941">CR187+CU187</f>
        <v>145349.122</v>
      </c>
      <c r="CR187" s="48">
        <f t="shared" ref="CR187:CR188" si="2942">SUM(CS187:CT187)</f>
        <v>112325.81200000001</v>
      </c>
      <c r="CS187" s="48">
        <f>CS188+CS192+CS195+CS199+CS200</f>
        <v>51124.328000000001</v>
      </c>
      <c r="CT187" s="48">
        <f>CT188+CT192+CT195+CT199+CT200</f>
        <v>61201.483999999997</v>
      </c>
      <c r="CU187" s="48">
        <f t="shared" ref="CU187:CU188" si="2943">SUM(CV187:CW187)</f>
        <v>33023.31</v>
      </c>
      <c r="CV187" s="48">
        <f>CV188+CV192+CV195+CV199+CV200</f>
        <v>30023.073</v>
      </c>
      <c r="CW187" s="48">
        <f>CW188+CW192+CW195+CW199+CW200</f>
        <v>3000.2370000000001</v>
      </c>
      <c r="CX187" s="48">
        <f t="shared" ref="CX187:CX188" si="2944">CY187+DB187</f>
        <v>206891.10800000001</v>
      </c>
      <c r="CY187" s="48">
        <f t="shared" ref="CY187:CY188" si="2945">SUM(CZ187:DA187)</f>
        <v>156962.622</v>
      </c>
      <c r="CZ187" s="48">
        <f>CZ188+CZ192+CZ195+CZ199+CZ200</f>
        <v>52890.838000000003</v>
      </c>
      <c r="DA187" s="48">
        <f>DA188+DA192+DA195+DA199+DA200</f>
        <v>104071.784</v>
      </c>
      <c r="DB187" s="48">
        <f t="shared" ref="DB187:DB188" si="2946">SUM(DC187:DD187)</f>
        <v>49928.486000000012</v>
      </c>
      <c r="DC187" s="48">
        <f>DC188+DC192+DC195+DC199+DC200</f>
        <v>49928.486000000012</v>
      </c>
      <c r="DD187" s="48">
        <f>DD188+DD192+DD195+DD199+DD200</f>
        <v>0</v>
      </c>
      <c r="DE187" s="48">
        <f t="shared" ref="DE187:DE188" si="2947">DF187+DI187</f>
        <v>592944.47100000002</v>
      </c>
      <c r="DF187" s="48">
        <f t="shared" ref="DF187:DF188" si="2948">SUM(DG187:DH187)</f>
        <v>446153.27499999997</v>
      </c>
      <c r="DG187" s="48">
        <f>DG188+DG192+DG195+DG199+DG200</f>
        <v>175230.946</v>
      </c>
      <c r="DH187" s="48">
        <f>DH188+DH192+DH195+DH199+DH200</f>
        <v>270922.32899999997</v>
      </c>
      <c r="DI187" s="48">
        <f t="shared" ref="DI187:DI188" si="2949">SUM(DJ187:DK187)</f>
        <v>146791.19600000003</v>
      </c>
      <c r="DJ187" s="48">
        <f>DJ188+DJ192+DJ195+DJ199+DJ200</f>
        <v>138191.33800000002</v>
      </c>
      <c r="DK187" s="48">
        <f>DK188+DK192+DK195+DK199+DK200</f>
        <v>8599.8580000000002</v>
      </c>
      <c r="DL187" s="48">
        <f>DM187+DP187</f>
        <v>2064414.5315</v>
      </c>
      <c r="DM187" s="48">
        <f>SUM(DN187:DO187)</f>
        <v>1530989.0455</v>
      </c>
      <c r="DN187" s="48">
        <f>DN188+DN192+DN195+DN199+DN200</f>
        <v>709073.34050000005</v>
      </c>
      <c r="DO187" s="48">
        <f>DO188+DO192+DO195+DO199+DO200</f>
        <v>821915.70499999996</v>
      </c>
      <c r="DP187" s="48">
        <f>SUM(DQ187:DR187)</f>
        <v>533425.48600000003</v>
      </c>
      <c r="DQ187" s="48">
        <f>DQ188+DQ192+DQ195+DQ199+DQ200</f>
        <v>496746.05400000006</v>
      </c>
      <c r="DR187" s="48">
        <f>DR188+DR192+DR195+DR199+DR200</f>
        <v>36679.432000000001</v>
      </c>
    </row>
    <row r="188" spans="1:122" s="3" customFormat="1" ht="15" customHeight="1" x14ac:dyDescent="0.25">
      <c r="A188" s="52"/>
      <c r="B188" s="50"/>
      <c r="C188" s="51" t="s">
        <v>156</v>
      </c>
      <c r="D188" s="48">
        <f t="shared" si="2906"/>
        <v>41649.819000000003</v>
      </c>
      <c r="E188" s="48">
        <f t="shared" si="2907"/>
        <v>41649.819000000003</v>
      </c>
      <c r="F188" s="48">
        <f>SUM(F189:F191)</f>
        <v>29910.553000000004</v>
      </c>
      <c r="G188" s="48">
        <f>SUM(G189:G191)</f>
        <v>11739.266</v>
      </c>
      <c r="H188" s="48">
        <f t="shared" si="2908"/>
        <v>0</v>
      </c>
      <c r="I188" s="48">
        <f>SUM(I189:I191)</f>
        <v>0</v>
      </c>
      <c r="J188" s="48">
        <f>SUM(J189:J191)</f>
        <v>0</v>
      </c>
      <c r="K188" s="48">
        <f t="shared" si="2909"/>
        <v>47748.392999999996</v>
      </c>
      <c r="L188" s="48">
        <f t="shared" si="2910"/>
        <v>47748.392999999996</v>
      </c>
      <c r="M188" s="48">
        <f t="shared" ref="M188:N188" si="2950">SUM(M189:M191)</f>
        <v>34514.303</v>
      </c>
      <c r="N188" s="48">
        <f t="shared" si="2950"/>
        <v>13234.09</v>
      </c>
      <c r="O188" s="48">
        <f t="shared" si="2911"/>
        <v>0</v>
      </c>
      <c r="P188" s="48">
        <f t="shared" ref="P188:Q188" si="2951">SUM(P189:P191)</f>
        <v>0</v>
      </c>
      <c r="Q188" s="48">
        <f t="shared" si="2951"/>
        <v>0</v>
      </c>
      <c r="R188" s="48">
        <f t="shared" si="2912"/>
        <v>65303.478000000003</v>
      </c>
      <c r="S188" s="48">
        <f t="shared" si="2913"/>
        <v>56203.478000000003</v>
      </c>
      <c r="T188" s="48">
        <f t="shared" ref="T188:U188" si="2952">SUM(T189:T191)</f>
        <v>41503.957999999999</v>
      </c>
      <c r="U188" s="48">
        <f t="shared" si="2952"/>
        <v>14699.52</v>
      </c>
      <c r="V188" s="48">
        <f t="shared" si="2914"/>
        <v>9100</v>
      </c>
      <c r="W188" s="48">
        <f t="shared" ref="W188:X188" si="2953">SUM(W189:W191)</f>
        <v>9100</v>
      </c>
      <c r="X188" s="48">
        <f t="shared" si="2953"/>
        <v>0</v>
      </c>
      <c r="Y188" s="48">
        <f>Z188+AC188</f>
        <v>154701.69</v>
      </c>
      <c r="Z188" s="48">
        <f>SUM(AA188:AB188)</f>
        <v>145601.69</v>
      </c>
      <c r="AA188" s="48">
        <f>SUM(AA189:AA191)</f>
        <v>105928.81400000001</v>
      </c>
      <c r="AB188" s="48">
        <f>SUM(AB189:AB191)</f>
        <v>39672.875999999997</v>
      </c>
      <c r="AC188" s="48">
        <f>SUM(AD188:AE188)</f>
        <v>9100</v>
      </c>
      <c r="AD188" s="48">
        <f>SUM(AD189:AD191)</f>
        <v>9100</v>
      </c>
      <c r="AE188" s="48">
        <f>SUM(AE189:AE191)</f>
        <v>0</v>
      </c>
      <c r="AF188" s="48">
        <f t="shared" si="2915"/>
        <v>57834.150000000009</v>
      </c>
      <c r="AG188" s="48">
        <f t="shared" si="2916"/>
        <v>52634.150000000009</v>
      </c>
      <c r="AH188" s="48">
        <f t="shared" ref="AH188:AI188" si="2954">SUM(AH189:AH191)</f>
        <v>36078.310000000005</v>
      </c>
      <c r="AI188" s="48">
        <f t="shared" si="2954"/>
        <v>16555.84</v>
      </c>
      <c r="AJ188" s="48">
        <f t="shared" si="2917"/>
        <v>5200</v>
      </c>
      <c r="AK188" s="48">
        <f t="shared" ref="AK188:AL188" si="2955">SUM(AK189:AK191)</f>
        <v>5200</v>
      </c>
      <c r="AL188" s="48">
        <f t="shared" si="2955"/>
        <v>0</v>
      </c>
      <c r="AM188" s="48">
        <f t="shared" si="2918"/>
        <v>56163.554500000006</v>
      </c>
      <c r="AN188" s="48">
        <f t="shared" si="2919"/>
        <v>52312.074500000002</v>
      </c>
      <c r="AO188" s="48">
        <f t="shared" ref="AO188:AP188" si="2956">SUM(AO189:AO191)</f>
        <v>41054.324500000002</v>
      </c>
      <c r="AP188" s="48">
        <f t="shared" si="2956"/>
        <v>11257.75</v>
      </c>
      <c r="AQ188" s="48">
        <f t="shared" si="2920"/>
        <v>3851.48</v>
      </c>
      <c r="AR188" s="48">
        <f t="shared" ref="AR188:AS188" si="2957">SUM(AR189:AR191)</f>
        <v>3851.48</v>
      </c>
      <c r="AS188" s="48">
        <f t="shared" si="2957"/>
        <v>0</v>
      </c>
      <c r="AT188" s="48">
        <f t="shared" si="2921"/>
        <v>49334.471000000005</v>
      </c>
      <c r="AU188" s="48">
        <f t="shared" si="2922"/>
        <v>43934.471000000005</v>
      </c>
      <c r="AV188" s="48">
        <f t="shared" ref="AV188:AW188" si="2958">SUM(AV189:AV191)</f>
        <v>32940.081000000006</v>
      </c>
      <c r="AW188" s="48">
        <f t="shared" si="2958"/>
        <v>10994.39</v>
      </c>
      <c r="AX188" s="48">
        <f>SUM(AY188:AZ188)</f>
        <v>5400</v>
      </c>
      <c r="AY188" s="48">
        <f t="shared" ref="AY188:AZ188" si="2959">SUM(AY189:AY191)</f>
        <v>5400</v>
      </c>
      <c r="AZ188" s="48">
        <f t="shared" si="2959"/>
        <v>0</v>
      </c>
      <c r="BA188" s="48">
        <f t="shared" si="2923"/>
        <v>163332.17550000001</v>
      </c>
      <c r="BB188" s="48">
        <f t="shared" si="2924"/>
        <v>148880.6955</v>
      </c>
      <c r="BC188" s="48">
        <f t="shared" ref="BC188:BD188" si="2960">SUM(BC189:BC191)</f>
        <v>110072.71550000001</v>
      </c>
      <c r="BD188" s="48">
        <f t="shared" si="2960"/>
        <v>38807.979999999996</v>
      </c>
      <c r="BE188" s="48">
        <f t="shared" si="2925"/>
        <v>14451.48</v>
      </c>
      <c r="BF188" s="48">
        <f t="shared" ref="BF188:BG188" si="2961">SUM(BF189:BF191)</f>
        <v>14451.48</v>
      </c>
      <c r="BG188" s="48">
        <f t="shared" si="2961"/>
        <v>0</v>
      </c>
      <c r="BH188" s="48">
        <f t="shared" si="2926"/>
        <v>46444.770999999993</v>
      </c>
      <c r="BI188" s="48">
        <f t="shared" si="2927"/>
        <v>46444.770999999993</v>
      </c>
      <c r="BJ188" s="48">
        <f t="shared" ref="BJ188:BK188" si="2962">SUM(BJ189:BJ191)</f>
        <v>35013.990999999995</v>
      </c>
      <c r="BK188" s="48">
        <f t="shared" si="2962"/>
        <v>11430.78</v>
      </c>
      <c r="BL188" s="48">
        <f t="shared" si="2928"/>
        <v>0</v>
      </c>
      <c r="BM188" s="48">
        <f t="shared" ref="BM188:BN188" si="2963">SUM(BM189:BM191)</f>
        <v>0</v>
      </c>
      <c r="BN188" s="48">
        <f t="shared" si="2963"/>
        <v>0</v>
      </c>
      <c r="BO188" s="48">
        <f t="shared" si="2929"/>
        <v>39943.016000000003</v>
      </c>
      <c r="BP188" s="48">
        <f t="shared" si="2930"/>
        <v>39943.016000000003</v>
      </c>
      <c r="BQ188" s="48">
        <f t="shared" ref="BQ188:BR188" si="2964">SUM(BQ189:BQ191)</f>
        <v>31040.696000000004</v>
      </c>
      <c r="BR188" s="48">
        <f t="shared" si="2964"/>
        <v>8902.32</v>
      </c>
      <c r="BS188" s="48">
        <f t="shared" si="2931"/>
        <v>0</v>
      </c>
      <c r="BT188" s="48">
        <f t="shared" ref="BT188:BU188" si="2965">SUM(BT189:BT191)</f>
        <v>0</v>
      </c>
      <c r="BU188" s="48">
        <f t="shared" si="2965"/>
        <v>0</v>
      </c>
      <c r="BV188" s="48">
        <f t="shared" si="2932"/>
        <v>48927.617000000006</v>
      </c>
      <c r="BW188" s="48">
        <f t="shared" si="2933"/>
        <v>44077.617000000006</v>
      </c>
      <c r="BX188" s="48">
        <f t="shared" ref="BX188:BY188" si="2966">SUM(BX189:BX191)</f>
        <v>31255.467000000004</v>
      </c>
      <c r="BY188" s="48">
        <f t="shared" si="2966"/>
        <v>12822.15</v>
      </c>
      <c r="BZ188" s="48">
        <f t="shared" si="2934"/>
        <v>4850</v>
      </c>
      <c r="CA188" s="48">
        <f t="shared" ref="CA188:CB188" si="2967">SUM(CA189:CA191)</f>
        <v>4850</v>
      </c>
      <c r="CB188" s="48">
        <f t="shared" si="2967"/>
        <v>0</v>
      </c>
      <c r="CC188" s="48">
        <f t="shared" si="2935"/>
        <v>135315.40400000001</v>
      </c>
      <c r="CD188" s="48">
        <f t="shared" si="2936"/>
        <v>130465.40400000001</v>
      </c>
      <c r="CE188" s="48">
        <f t="shared" ref="CE188:CF188" si="2968">SUM(CE189:CE191)</f>
        <v>97310.15400000001</v>
      </c>
      <c r="CF188" s="48">
        <f t="shared" si="2968"/>
        <v>33155.25</v>
      </c>
      <c r="CG188" s="48">
        <f t="shared" si="2937"/>
        <v>4850</v>
      </c>
      <c r="CH188" s="48">
        <f t="shared" ref="CH188:CI188" si="2969">SUM(CH189:CH191)</f>
        <v>4850</v>
      </c>
      <c r="CI188" s="48">
        <f t="shared" si="2969"/>
        <v>0</v>
      </c>
      <c r="CJ188" s="48">
        <f t="shared" si="2938"/>
        <v>54476.008999999991</v>
      </c>
      <c r="CK188" s="48">
        <f t="shared" si="2939"/>
        <v>48476.008999999991</v>
      </c>
      <c r="CL188" s="48">
        <f t="shared" ref="CL188:CM188" si="2970">SUM(CL189:CL191)</f>
        <v>38158.778999999995</v>
      </c>
      <c r="CM188" s="48">
        <f t="shared" si="2970"/>
        <v>10317.23</v>
      </c>
      <c r="CN188" s="48">
        <f t="shared" si="2940"/>
        <v>6000</v>
      </c>
      <c r="CO188" s="48">
        <f t="shared" ref="CO188:CP188" si="2971">SUM(CO189:CO191)</f>
        <v>6000</v>
      </c>
      <c r="CP188" s="48">
        <f t="shared" si="2971"/>
        <v>0</v>
      </c>
      <c r="CQ188" s="48">
        <f t="shared" si="2941"/>
        <v>41545.053</v>
      </c>
      <c r="CR188" s="48">
        <f t="shared" si="2942"/>
        <v>41545.053</v>
      </c>
      <c r="CS188" s="48">
        <f t="shared" ref="CS188:CT188" si="2972">SUM(CS189:CS191)</f>
        <v>32131.573</v>
      </c>
      <c r="CT188" s="48">
        <f t="shared" si="2972"/>
        <v>9413.48</v>
      </c>
      <c r="CU188" s="48">
        <f t="shared" si="2943"/>
        <v>0</v>
      </c>
      <c r="CV188" s="48">
        <f t="shared" ref="CV188:CW188" si="2973">SUM(CV189:CV191)</f>
        <v>0</v>
      </c>
      <c r="CW188" s="48">
        <f t="shared" si="2973"/>
        <v>0</v>
      </c>
      <c r="CX188" s="48">
        <f t="shared" si="2944"/>
        <v>47130.358</v>
      </c>
      <c r="CY188" s="48">
        <f t="shared" si="2945"/>
        <v>43267.078000000001</v>
      </c>
      <c r="CZ188" s="48">
        <f t="shared" ref="CZ188:DA188" si="2974">SUM(CZ189:CZ191)</f>
        <v>28543.238000000001</v>
      </c>
      <c r="DA188" s="48">
        <f t="shared" si="2974"/>
        <v>14723.84</v>
      </c>
      <c r="DB188" s="48">
        <f t="shared" si="2946"/>
        <v>3863.28</v>
      </c>
      <c r="DC188" s="48">
        <f t="shared" ref="DC188:DD188" si="2975">SUM(DC189:DC191)</f>
        <v>3863.28</v>
      </c>
      <c r="DD188" s="48">
        <f t="shared" si="2975"/>
        <v>0</v>
      </c>
      <c r="DE188" s="48">
        <f t="shared" si="2947"/>
        <v>143151.41999999998</v>
      </c>
      <c r="DF188" s="48">
        <f t="shared" si="2948"/>
        <v>133288.13999999998</v>
      </c>
      <c r="DG188" s="48">
        <f t="shared" ref="DG188:DH188" si="2976">SUM(DG189:DG191)</f>
        <v>98833.59</v>
      </c>
      <c r="DH188" s="48">
        <f t="shared" si="2976"/>
        <v>34454.549999999996</v>
      </c>
      <c r="DI188" s="48">
        <f t="shared" si="2949"/>
        <v>9863.2800000000007</v>
      </c>
      <c r="DJ188" s="48">
        <f t="shared" ref="DJ188:DK188" si="2977">SUM(DJ189:DJ191)</f>
        <v>9863.2800000000007</v>
      </c>
      <c r="DK188" s="48">
        <f t="shared" si="2977"/>
        <v>0</v>
      </c>
      <c r="DL188" s="48">
        <f>DM188+DP188</f>
        <v>596500.68949999998</v>
      </c>
      <c r="DM188" s="48">
        <f>SUM(DN188:DO188)</f>
        <v>558235.92949999997</v>
      </c>
      <c r="DN188" s="48">
        <f>SUM(DN189:DN191)</f>
        <v>412145.27350000001</v>
      </c>
      <c r="DO188" s="48">
        <f>SUM(DO189:DO191)</f>
        <v>146090.65599999999</v>
      </c>
      <c r="DP188" s="48">
        <f>SUM(DQ188:DR188)</f>
        <v>38264.76</v>
      </c>
      <c r="DQ188" s="48">
        <f>SUM(DQ189:DQ191)</f>
        <v>38264.76</v>
      </c>
      <c r="DR188" s="48">
        <f>SUM(DR189:DR191)</f>
        <v>0</v>
      </c>
    </row>
    <row r="189" spans="1:122" s="3" customFormat="1" ht="15" customHeight="1" x14ac:dyDescent="0.25">
      <c r="A189" s="52"/>
      <c r="B189" s="50"/>
      <c r="C189" s="54" t="s">
        <v>157</v>
      </c>
      <c r="D189" s="48">
        <f>+E189+H189</f>
        <v>8080.0759999999991</v>
      </c>
      <c r="E189" s="48">
        <f>F189+G189</f>
        <v>8080.0759999999991</v>
      </c>
      <c r="F189" s="93">
        <v>6271.8899999999994</v>
      </c>
      <c r="G189" s="93">
        <v>1808.1859999999999</v>
      </c>
      <c r="H189" s="48">
        <f>I189+J189</f>
        <v>0</v>
      </c>
      <c r="I189" s="93">
        <v>0</v>
      </c>
      <c r="J189" s="93">
        <v>0</v>
      </c>
      <c r="K189" s="48">
        <f>+L189+O189</f>
        <v>10889.09</v>
      </c>
      <c r="L189" s="48">
        <f>M189+N189</f>
        <v>10889.09</v>
      </c>
      <c r="M189" s="93">
        <v>8375.4599999999991</v>
      </c>
      <c r="N189" s="93">
        <v>2513.63</v>
      </c>
      <c r="O189" s="48">
        <f>P189+Q189</f>
        <v>0</v>
      </c>
      <c r="P189" s="93">
        <v>0</v>
      </c>
      <c r="Q189" s="93">
        <v>0</v>
      </c>
      <c r="R189" s="48">
        <f>+S189+V189</f>
        <v>12785.249999999998</v>
      </c>
      <c r="S189" s="48">
        <f>T189+U189</f>
        <v>12785.249999999998</v>
      </c>
      <c r="T189" s="93">
        <v>10869.899999999998</v>
      </c>
      <c r="U189" s="93">
        <v>1915.35</v>
      </c>
      <c r="V189" s="48">
        <f>W189+X189</f>
        <v>0</v>
      </c>
      <c r="W189" s="93">
        <v>0</v>
      </c>
      <c r="X189" s="93">
        <v>0</v>
      </c>
      <c r="Y189" s="48">
        <f>+Z189+AC189</f>
        <v>31754.415999999997</v>
      </c>
      <c r="Z189" s="48">
        <f>AA189+AB189</f>
        <v>31754.415999999997</v>
      </c>
      <c r="AA189" s="93">
        <f t="shared" ref="AA189:AB191" si="2978">+F189+M189+T189</f>
        <v>25517.249999999996</v>
      </c>
      <c r="AB189" s="93">
        <f t="shared" si="2978"/>
        <v>6237.1659999999993</v>
      </c>
      <c r="AC189" s="48">
        <f>AD189+AE189</f>
        <v>0</v>
      </c>
      <c r="AD189" s="93">
        <f t="shared" ref="AD189:AE191" si="2979">+I189+P189+W189</f>
        <v>0</v>
      </c>
      <c r="AE189" s="93">
        <f t="shared" si="2979"/>
        <v>0</v>
      </c>
      <c r="AF189" s="48">
        <f>+AG189+AJ189</f>
        <v>10744.55</v>
      </c>
      <c r="AG189" s="48">
        <f>AH189+AI189</f>
        <v>10744.55</v>
      </c>
      <c r="AH189" s="93">
        <v>9782.07</v>
      </c>
      <c r="AI189" s="93">
        <v>962.48</v>
      </c>
      <c r="AJ189" s="48">
        <f>AK189+AL189</f>
        <v>0</v>
      </c>
      <c r="AK189" s="93">
        <v>0</v>
      </c>
      <c r="AL189" s="93">
        <v>0</v>
      </c>
      <c r="AM189" s="48">
        <f>+AN189+AQ189</f>
        <v>9255.3845000000019</v>
      </c>
      <c r="AN189" s="48">
        <f>AO189+AP189</f>
        <v>9255.3845000000019</v>
      </c>
      <c r="AO189" s="93">
        <v>8215.2945000000018</v>
      </c>
      <c r="AP189" s="93">
        <v>1040.0899999999999</v>
      </c>
      <c r="AQ189" s="48">
        <f>AR189+AS189</f>
        <v>0</v>
      </c>
      <c r="AR189" s="93">
        <v>0</v>
      </c>
      <c r="AS189" s="93">
        <v>0</v>
      </c>
      <c r="AT189" s="48">
        <f>+AU189+AX189</f>
        <v>10319.201000000001</v>
      </c>
      <c r="AU189" s="48">
        <f>AV189+AW189</f>
        <v>10319.201000000001</v>
      </c>
      <c r="AV189" s="93">
        <v>8379.2710000000006</v>
      </c>
      <c r="AW189" s="93">
        <v>1939.9299999999998</v>
      </c>
      <c r="AX189" s="48">
        <f>AY189+AZ189</f>
        <v>0</v>
      </c>
      <c r="AY189" s="93">
        <v>0</v>
      </c>
      <c r="AZ189" s="93">
        <v>0</v>
      </c>
      <c r="BA189" s="48">
        <f>+BB189+BE189</f>
        <v>30319.135500000004</v>
      </c>
      <c r="BB189" s="48">
        <f>BC189+BD189</f>
        <v>30319.135500000004</v>
      </c>
      <c r="BC189" s="93">
        <f t="shared" ref="BC189:BD191" si="2980">+AH189+AO189+AV189</f>
        <v>26376.635500000004</v>
      </c>
      <c r="BD189" s="93">
        <f t="shared" si="2980"/>
        <v>3942.5</v>
      </c>
      <c r="BE189" s="48">
        <f>BF189+BG189</f>
        <v>0</v>
      </c>
      <c r="BF189" s="93">
        <f t="shared" ref="BF189:BG191" si="2981">+AK189+AR189+AY189</f>
        <v>0</v>
      </c>
      <c r="BG189" s="93">
        <f t="shared" si="2981"/>
        <v>0</v>
      </c>
      <c r="BH189" s="48">
        <f>+BI189+BL189</f>
        <v>10178.540000000001</v>
      </c>
      <c r="BI189" s="48">
        <f>BJ189+BK189</f>
        <v>10178.540000000001</v>
      </c>
      <c r="BJ189" s="93">
        <v>8430.86</v>
      </c>
      <c r="BK189" s="93">
        <v>1747.6799999999998</v>
      </c>
      <c r="BL189" s="48">
        <f>BM189+BN189</f>
        <v>0</v>
      </c>
      <c r="BM189" s="93">
        <v>0</v>
      </c>
      <c r="BN189" s="93">
        <v>0</v>
      </c>
      <c r="BO189" s="48">
        <f>+BP189+BS189</f>
        <v>11569.09</v>
      </c>
      <c r="BP189" s="48">
        <f>BQ189+BR189</f>
        <v>11569.09</v>
      </c>
      <c r="BQ189" s="93">
        <v>10335.94</v>
      </c>
      <c r="BR189" s="93">
        <v>1233.1500000000001</v>
      </c>
      <c r="BS189" s="48">
        <f>BT189+BU189</f>
        <v>0</v>
      </c>
      <c r="BT189" s="93">
        <v>0</v>
      </c>
      <c r="BU189" s="93">
        <v>0</v>
      </c>
      <c r="BV189" s="48">
        <f>+BW189+BZ189</f>
        <v>10669.900000000003</v>
      </c>
      <c r="BW189" s="48">
        <f>BX189+BY189</f>
        <v>10669.900000000003</v>
      </c>
      <c r="BX189" s="93">
        <v>8936.9100000000035</v>
      </c>
      <c r="BY189" s="93">
        <v>1732.99</v>
      </c>
      <c r="BZ189" s="48">
        <f>CA189+CB189</f>
        <v>0</v>
      </c>
      <c r="CA189" s="93">
        <v>0</v>
      </c>
      <c r="CB189" s="93">
        <v>0</v>
      </c>
      <c r="CC189" s="48">
        <f>+CD189+CG189</f>
        <v>32417.530000000006</v>
      </c>
      <c r="CD189" s="48">
        <f>CE189+CF189</f>
        <v>32417.530000000006</v>
      </c>
      <c r="CE189" s="93">
        <f t="shared" ref="CE189:CF191" si="2982">+BJ189+BQ189+BX189</f>
        <v>27703.710000000006</v>
      </c>
      <c r="CF189" s="93">
        <f t="shared" si="2982"/>
        <v>4713.82</v>
      </c>
      <c r="CG189" s="48">
        <f>CH189+CI189</f>
        <v>0</v>
      </c>
      <c r="CH189" s="93">
        <f t="shared" ref="CH189:CI191" si="2983">+BM189+BT189+CA189</f>
        <v>0</v>
      </c>
      <c r="CI189" s="93">
        <f t="shared" si="2983"/>
        <v>0</v>
      </c>
      <c r="CJ189" s="48">
        <f>+CK189+CN189</f>
        <v>14726.77</v>
      </c>
      <c r="CK189" s="48">
        <f>CL189+CM189</f>
        <v>14726.77</v>
      </c>
      <c r="CL189" s="93">
        <v>11985.52</v>
      </c>
      <c r="CM189" s="93">
        <v>2741.25</v>
      </c>
      <c r="CN189" s="48">
        <f>CO189+CP189</f>
        <v>0</v>
      </c>
      <c r="CO189" s="93">
        <v>0</v>
      </c>
      <c r="CP189" s="93">
        <v>0</v>
      </c>
      <c r="CQ189" s="48">
        <f>+CR189+CU189</f>
        <v>12007.129000000001</v>
      </c>
      <c r="CR189" s="48">
        <f>CS189+CT189</f>
        <v>12007.129000000001</v>
      </c>
      <c r="CS189" s="93">
        <v>9597.1790000000001</v>
      </c>
      <c r="CT189" s="93">
        <v>2409.9499999999998</v>
      </c>
      <c r="CU189" s="48">
        <f>CV189+CW189</f>
        <v>0</v>
      </c>
      <c r="CV189" s="93">
        <v>0</v>
      </c>
      <c r="CW189" s="93">
        <v>0</v>
      </c>
      <c r="CX189" s="48">
        <f>+CY189+DB189</f>
        <v>12166.800000000001</v>
      </c>
      <c r="CY189" s="48">
        <f>CZ189+DA189</f>
        <v>12166.800000000001</v>
      </c>
      <c r="CZ189" s="93">
        <v>10464.400000000001</v>
      </c>
      <c r="DA189" s="93">
        <v>1702.4</v>
      </c>
      <c r="DB189" s="48">
        <f>DC189+DD189</f>
        <v>0</v>
      </c>
      <c r="DC189" s="93">
        <v>0</v>
      </c>
      <c r="DD189" s="93">
        <v>0</v>
      </c>
      <c r="DE189" s="48">
        <f>+DF189+DI189</f>
        <v>38900.699000000001</v>
      </c>
      <c r="DF189" s="48">
        <f>DG189+DH189</f>
        <v>38900.699000000001</v>
      </c>
      <c r="DG189" s="93">
        <f t="shared" ref="DG189:DH191" si="2984">+CL189+CS189+CZ189</f>
        <v>32047.099000000002</v>
      </c>
      <c r="DH189" s="93">
        <f t="shared" si="2984"/>
        <v>6853.6</v>
      </c>
      <c r="DI189" s="48">
        <f>DJ189+DK189</f>
        <v>0</v>
      </c>
      <c r="DJ189" s="93">
        <f t="shared" ref="DJ189:DK191" si="2985">+CO189+CV189+DC189</f>
        <v>0</v>
      </c>
      <c r="DK189" s="93">
        <f t="shared" si="2985"/>
        <v>0</v>
      </c>
      <c r="DL189" s="48">
        <f>+DM189+DP189</f>
        <v>133391.78050000002</v>
      </c>
      <c r="DM189" s="48">
        <f>DN189+DO189</f>
        <v>133391.78050000002</v>
      </c>
      <c r="DN189" s="93">
        <f t="shared" ref="DN189:DO191" si="2986">AA189+BC189+CE189+DG189</f>
        <v>111644.69450000001</v>
      </c>
      <c r="DO189" s="93">
        <f t="shared" si="2986"/>
        <v>21747.085999999999</v>
      </c>
      <c r="DP189" s="48">
        <f>DQ189+DR189</f>
        <v>0</v>
      </c>
      <c r="DQ189" s="93">
        <f t="shared" ref="DQ189:DR191" si="2987">AD189+BF189+CH189+DJ189</f>
        <v>0</v>
      </c>
      <c r="DR189" s="93">
        <f t="shared" si="2987"/>
        <v>0</v>
      </c>
    </row>
    <row r="190" spans="1:122" s="3" customFormat="1" ht="15" customHeight="1" x14ac:dyDescent="0.25">
      <c r="A190" s="52"/>
      <c r="B190" s="50"/>
      <c r="C190" s="54" t="s">
        <v>156</v>
      </c>
      <c r="D190" s="48">
        <f>+E190+H190</f>
        <v>33569.743000000002</v>
      </c>
      <c r="E190" s="48">
        <f>F190+G190</f>
        <v>33569.743000000002</v>
      </c>
      <c r="F190" s="93">
        <v>23638.663000000004</v>
      </c>
      <c r="G190" s="93">
        <v>9931.08</v>
      </c>
      <c r="H190" s="48">
        <f>I190+J190</f>
        <v>0</v>
      </c>
      <c r="I190" s="93">
        <v>0</v>
      </c>
      <c r="J190" s="93">
        <v>0</v>
      </c>
      <c r="K190" s="48">
        <f>+L190+O190</f>
        <v>36859.303</v>
      </c>
      <c r="L190" s="48">
        <f>M190+N190</f>
        <v>36859.303</v>
      </c>
      <c r="M190" s="93">
        <v>26138.843000000001</v>
      </c>
      <c r="N190" s="93">
        <v>10720.46</v>
      </c>
      <c r="O190" s="48">
        <f>P190+Q190</f>
        <v>0</v>
      </c>
      <c r="P190" s="93">
        <v>0</v>
      </c>
      <c r="Q190" s="93">
        <v>0</v>
      </c>
      <c r="R190" s="48">
        <f>+S190+V190</f>
        <v>52518.228000000003</v>
      </c>
      <c r="S190" s="48">
        <f>T190+U190</f>
        <v>43418.228000000003</v>
      </c>
      <c r="T190" s="93">
        <v>30634.058000000005</v>
      </c>
      <c r="U190" s="93">
        <v>12784.17</v>
      </c>
      <c r="V190" s="48">
        <f>W190+X190</f>
        <v>9100</v>
      </c>
      <c r="W190" s="93">
        <v>9100</v>
      </c>
      <c r="X190" s="93">
        <v>0</v>
      </c>
      <c r="Y190" s="48">
        <f>+Z190+AC190</f>
        <v>122947.274</v>
      </c>
      <c r="Z190" s="48">
        <f>AA190+AB190</f>
        <v>113847.274</v>
      </c>
      <c r="AA190" s="93">
        <f t="shared" si="2978"/>
        <v>80411.564000000013</v>
      </c>
      <c r="AB190" s="93">
        <f t="shared" si="2978"/>
        <v>33435.71</v>
      </c>
      <c r="AC190" s="48">
        <f>AD190+AE190</f>
        <v>9100</v>
      </c>
      <c r="AD190" s="93">
        <f t="shared" si="2979"/>
        <v>9100</v>
      </c>
      <c r="AE190" s="93">
        <f t="shared" si="2979"/>
        <v>0</v>
      </c>
      <c r="AF190" s="48">
        <f>+AG190+AJ190</f>
        <v>47089.600000000006</v>
      </c>
      <c r="AG190" s="48">
        <f>AH190+AI190</f>
        <v>41889.600000000006</v>
      </c>
      <c r="AH190" s="93">
        <v>26296.240000000005</v>
      </c>
      <c r="AI190" s="93">
        <v>15593.36</v>
      </c>
      <c r="AJ190" s="48">
        <f>AK190+AL190</f>
        <v>5200</v>
      </c>
      <c r="AK190" s="93">
        <v>5200</v>
      </c>
      <c r="AL190" s="93">
        <v>0</v>
      </c>
      <c r="AM190" s="48">
        <f>+AN190+AQ190</f>
        <v>46908.170000000006</v>
      </c>
      <c r="AN190" s="48">
        <f>AO190+AP190</f>
        <v>43056.69</v>
      </c>
      <c r="AO190" s="93">
        <v>32839.03</v>
      </c>
      <c r="AP190" s="93">
        <v>10217.66</v>
      </c>
      <c r="AQ190" s="48">
        <f>AR190+AS190</f>
        <v>3851.48</v>
      </c>
      <c r="AR190" s="93">
        <v>3851.48</v>
      </c>
      <c r="AS190" s="93">
        <v>0</v>
      </c>
      <c r="AT190" s="48">
        <f>+AU190+AX190</f>
        <v>39015.270000000004</v>
      </c>
      <c r="AU190" s="48">
        <f>AV190+AW190</f>
        <v>33615.270000000004</v>
      </c>
      <c r="AV190" s="93">
        <v>24560.81</v>
      </c>
      <c r="AW190" s="93">
        <v>9054.4599999999991</v>
      </c>
      <c r="AX190" s="48">
        <f>AY190+AZ190</f>
        <v>5400</v>
      </c>
      <c r="AY190" s="93">
        <v>5400</v>
      </c>
      <c r="AZ190" s="93">
        <v>0</v>
      </c>
      <c r="BA190" s="48">
        <f>+BB190+BE190</f>
        <v>133013.04</v>
      </c>
      <c r="BB190" s="48">
        <f>BC190+BD190</f>
        <v>118561.56</v>
      </c>
      <c r="BC190" s="93">
        <f t="shared" si="2980"/>
        <v>83696.08</v>
      </c>
      <c r="BD190" s="93">
        <f t="shared" si="2980"/>
        <v>34865.479999999996</v>
      </c>
      <c r="BE190" s="48">
        <f>BF190+BG190</f>
        <v>14451.48</v>
      </c>
      <c r="BF190" s="93">
        <f t="shared" si="2981"/>
        <v>14451.48</v>
      </c>
      <c r="BG190" s="93">
        <f t="shared" si="2981"/>
        <v>0</v>
      </c>
      <c r="BH190" s="48">
        <f>+BI190+BL190</f>
        <v>36266.231</v>
      </c>
      <c r="BI190" s="48">
        <f>BJ190+BK190</f>
        <v>36266.231</v>
      </c>
      <c r="BJ190" s="93">
        <v>26583.130999999998</v>
      </c>
      <c r="BK190" s="93">
        <v>9683.1</v>
      </c>
      <c r="BL190" s="48">
        <f>BM190+BN190</f>
        <v>0</v>
      </c>
      <c r="BM190" s="93">
        <v>0</v>
      </c>
      <c r="BN190" s="93">
        <v>0</v>
      </c>
      <c r="BO190" s="48">
        <f>+BP190+BS190</f>
        <v>28373.925999999999</v>
      </c>
      <c r="BP190" s="48">
        <f>BQ190+BR190</f>
        <v>28373.925999999999</v>
      </c>
      <c r="BQ190" s="93">
        <v>20704.756000000001</v>
      </c>
      <c r="BR190" s="93">
        <v>7669.17</v>
      </c>
      <c r="BS190" s="48">
        <f>BT190+BU190</f>
        <v>0</v>
      </c>
      <c r="BT190" s="93">
        <v>0</v>
      </c>
      <c r="BU190" s="93">
        <v>0</v>
      </c>
      <c r="BV190" s="48">
        <f>+BW190+BZ190</f>
        <v>38257.717000000004</v>
      </c>
      <c r="BW190" s="48">
        <f>BX190+BY190</f>
        <v>33407.717000000004</v>
      </c>
      <c r="BX190" s="93">
        <v>22318.557000000001</v>
      </c>
      <c r="BY190" s="93">
        <v>11089.16</v>
      </c>
      <c r="BZ190" s="48">
        <f>CA190+CB190</f>
        <v>4850</v>
      </c>
      <c r="CA190" s="93">
        <v>4850</v>
      </c>
      <c r="CB190" s="93">
        <v>0</v>
      </c>
      <c r="CC190" s="48">
        <f>+CD190+CG190</f>
        <v>102897.87400000001</v>
      </c>
      <c r="CD190" s="48">
        <f>CE190+CF190</f>
        <v>98047.874000000011</v>
      </c>
      <c r="CE190" s="93">
        <f t="shared" si="2982"/>
        <v>69606.444000000003</v>
      </c>
      <c r="CF190" s="93">
        <f t="shared" si="2982"/>
        <v>28441.43</v>
      </c>
      <c r="CG190" s="48">
        <f>CH190+CI190</f>
        <v>4850</v>
      </c>
      <c r="CH190" s="93">
        <f t="shared" si="2983"/>
        <v>4850</v>
      </c>
      <c r="CI190" s="93">
        <f t="shared" si="2983"/>
        <v>0</v>
      </c>
      <c r="CJ190" s="48">
        <f>+CK190+CN190</f>
        <v>39749.239000000001</v>
      </c>
      <c r="CK190" s="48">
        <f>CL190+CM190</f>
        <v>33749.239000000001</v>
      </c>
      <c r="CL190" s="93">
        <v>26173.258999999998</v>
      </c>
      <c r="CM190" s="93">
        <v>7575.98</v>
      </c>
      <c r="CN190" s="48">
        <f>CO190+CP190</f>
        <v>6000</v>
      </c>
      <c r="CO190" s="93">
        <v>6000</v>
      </c>
      <c r="CP190" s="93">
        <v>0</v>
      </c>
      <c r="CQ190" s="48">
        <f>+CR190+CU190</f>
        <v>29537.923999999999</v>
      </c>
      <c r="CR190" s="48">
        <f>CS190+CT190</f>
        <v>29537.923999999999</v>
      </c>
      <c r="CS190" s="93">
        <v>22534.394</v>
      </c>
      <c r="CT190" s="93">
        <v>7003.53</v>
      </c>
      <c r="CU190" s="48">
        <f>CV190+CW190</f>
        <v>0</v>
      </c>
      <c r="CV190" s="93">
        <v>0</v>
      </c>
      <c r="CW190" s="93">
        <v>0</v>
      </c>
      <c r="CX190" s="48">
        <f>+CY190+DB190</f>
        <v>34963.557999999997</v>
      </c>
      <c r="CY190" s="48">
        <f>CZ190+DA190</f>
        <v>31100.277999999998</v>
      </c>
      <c r="CZ190" s="93">
        <v>18078.838</v>
      </c>
      <c r="DA190" s="93">
        <v>13021.44</v>
      </c>
      <c r="DB190" s="48">
        <f>DC190+DD190</f>
        <v>3863.28</v>
      </c>
      <c r="DC190" s="93">
        <v>3863.28</v>
      </c>
      <c r="DD190" s="93">
        <v>0</v>
      </c>
      <c r="DE190" s="48">
        <f>+DF190+DI190</f>
        <v>104250.72099999999</v>
      </c>
      <c r="DF190" s="48">
        <f>DG190+DH190</f>
        <v>94387.440999999992</v>
      </c>
      <c r="DG190" s="93">
        <f t="shared" si="2984"/>
        <v>66786.490999999995</v>
      </c>
      <c r="DH190" s="93">
        <f t="shared" si="2984"/>
        <v>27600.949999999997</v>
      </c>
      <c r="DI190" s="48">
        <f>DJ190+DK190</f>
        <v>9863.2800000000007</v>
      </c>
      <c r="DJ190" s="93">
        <f t="shared" si="2985"/>
        <v>9863.2800000000007</v>
      </c>
      <c r="DK190" s="93">
        <f t="shared" si="2985"/>
        <v>0</v>
      </c>
      <c r="DL190" s="48">
        <f>+DM190+DP190</f>
        <v>463108.90900000004</v>
      </c>
      <c r="DM190" s="48">
        <f>DN190+DO190</f>
        <v>424844.14900000003</v>
      </c>
      <c r="DN190" s="93">
        <f t="shared" si="2986"/>
        <v>300500.57900000003</v>
      </c>
      <c r="DO190" s="93">
        <f t="shared" si="2986"/>
        <v>124343.56999999999</v>
      </c>
      <c r="DP190" s="48">
        <f>DQ190+DR190</f>
        <v>38264.76</v>
      </c>
      <c r="DQ190" s="93">
        <f t="shared" si="2987"/>
        <v>38264.76</v>
      </c>
      <c r="DR190" s="93">
        <f t="shared" si="2987"/>
        <v>0</v>
      </c>
    </row>
    <row r="191" spans="1:122" s="3" customFormat="1" ht="15" customHeight="1" x14ac:dyDescent="0.25">
      <c r="A191" s="52"/>
      <c r="B191" s="50"/>
      <c r="C191" s="54" t="s">
        <v>361</v>
      </c>
      <c r="D191" s="48">
        <f>+E191+H191</f>
        <v>0</v>
      </c>
      <c r="E191" s="48">
        <f>F191+G191</f>
        <v>0</v>
      </c>
      <c r="F191" s="93">
        <v>0</v>
      </c>
      <c r="G191" s="93">
        <v>0</v>
      </c>
      <c r="H191" s="48">
        <f>I191+J191</f>
        <v>0</v>
      </c>
      <c r="I191" s="93">
        <v>0</v>
      </c>
      <c r="J191" s="93">
        <v>0</v>
      </c>
      <c r="K191" s="48">
        <f>+L191+O191</f>
        <v>0</v>
      </c>
      <c r="L191" s="48">
        <f>M191+N191</f>
        <v>0</v>
      </c>
      <c r="M191" s="93">
        <v>0</v>
      </c>
      <c r="N191" s="93">
        <v>0</v>
      </c>
      <c r="O191" s="48">
        <f>P191+Q191</f>
        <v>0</v>
      </c>
      <c r="P191" s="93">
        <v>0</v>
      </c>
      <c r="Q191" s="93">
        <v>0</v>
      </c>
      <c r="R191" s="48">
        <f>+S191+V191</f>
        <v>0</v>
      </c>
      <c r="S191" s="48">
        <f>T191+U191</f>
        <v>0</v>
      </c>
      <c r="T191" s="93">
        <v>0</v>
      </c>
      <c r="U191" s="93">
        <v>0</v>
      </c>
      <c r="V191" s="48">
        <f>W191+X191</f>
        <v>0</v>
      </c>
      <c r="W191" s="93">
        <v>0</v>
      </c>
      <c r="X191" s="93">
        <v>0</v>
      </c>
      <c r="Y191" s="48">
        <f>+Z191+AC191</f>
        <v>0</v>
      </c>
      <c r="Z191" s="48">
        <f>AA191+AB191</f>
        <v>0</v>
      </c>
      <c r="AA191" s="93">
        <f t="shared" si="2978"/>
        <v>0</v>
      </c>
      <c r="AB191" s="93">
        <f t="shared" si="2978"/>
        <v>0</v>
      </c>
      <c r="AC191" s="48">
        <f>AD191+AE191</f>
        <v>0</v>
      </c>
      <c r="AD191" s="93">
        <f t="shared" si="2979"/>
        <v>0</v>
      </c>
      <c r="AE191" s="93">
        <f t="shared" si="2979"/>
        <v>0</v>
      </c>
      <c r="AF191" s="48">
        <f>+AG191+AJ191</f>
        <v>0</v>
      </c>
      <c r="AG191" s="48">
        <f>AH191+AI191</f>
        <v>0</v>
      </c>
      <c r="AH191" s="93">
        <v>0</v>
      </c>
      <c r="AI191" s="93">
        <v>0</v>
      </c>
      <c r="AJ191" s="48">
        <f>AK191+AL191</f>
        <v>0</v>
      </c>
      <c r="AK191" s="93">
        <v>0</v>
      </c>
      <c r="AL191" s="93">
        <v>0</v>
      </c>
      <c r="AM191" s="48">
        <f>+AN191+AQ191</f>
        <v>0</v>
      </c>
      <c r="AN191" s="48">
        <f>AO191+AP191</f>
        <v>0</v>
      </c>
      <c r="AO191" s="93">
        <v>0</v>
      </c>
      <c r="AP191" s="93">
        <v>0</v>
      </c>
      <c r="AQ191" s="48">
        <f>AR191+AS191</f>
        <v>0</v>
      </c>
      <c r="AR191" s="93">
        <v>0</v>
      </c>
      <c r="AS191" s="93">
        <v>0</v>
      </c>
      <c r="AT191" s="48">
        <f>+AU191+AX191</f>
        <v>0</v>
      </c>
      <c r="AU191" s="48">
        <f>AV191+AW191</f>
        <v>0</v>
      </c>
      <c r="AV191" s="93">
        <v>0</v>
      </c>
      <c r="AW191" s="93">
        <v>0</v>
      </c>
      <c r="AX191" s="48">
        <f>AY191+AZ191</f>
        <v>0</v>
      </c>
      <c r="AY191" s="93">
        <v>0</v>
      </c>
      <c r="AZ191" s="93">
        <v>0</v>
      </c>
      <c r="BA191" s="48">
        <f>+BB191+BE191</f>
        <v>0</v>
      </c>
      <c r="BB191" s="48">
        <f>BC191+BD191</f>
        <v>0</v>
      </c>
      <c r="BC191" s="93">
        <f t="shared" si="2980"/>
        <v>0</v>
      </c>
      <c r="BD191" s="93">
        <f t="shared" si="2980"/>
        <v>0</v>
      </c>
      <c r="BE191" s="48">
        <f>BF191+BG191</f>
        <v>0</v>
      </c>
      <c r="BF191" s="93">
        <f t="shared" si="2981"/>
        <v>0</v>
      </c>
      <c r="BG191" s="93">
        <f t="shared" si="2981"/>
        <v>0</v>
      </c>
      <c r="BH191" s="48">
        <f>+BI191+BL191</f>
        <v>0</v>
      </c>
      <c r="BI191" s="48">
        <f>BJ191+BK191</f>
        <v>0</v>
      </c>
      <c r="BJ191" s="93">
        <v>0</v>
      </c>
      <c r="BK191" s="93">
        <v>0</v>
      </c>
      <c r="BL191" s="48">
        <f>BM191+BN191</f>
        <v>0</v>
      </c>
      <c r="BM191" s="93">
        <v>0</v>
      </c>
      <c r="BN191" s="93">
        <v>0</v>
      </c>
      <c r="BO191" s="48">
        <f>+BP191+BS191</f>
        <v>0</v>
      </c>
      <c r="BP191" s="48">
        <f>BQ191+BR191</f>
        <v>0</v>
      </c>
      <c r="BQ191" s="93">
        <v>0</v>
      </c>
      <c r="BR191" s="93">
        <v>0</v>
      </c>
      <c r="BS191" s="48">
        <f>BT191+BU191</f>
        <v>0</v>
      </c>
      <c r="BT191" s="93">
        <v>0</v>
      </c>
      <c r="BU191" s="93">
        <v>0</v>
      </c>
      <c r="BV191" s="48">
        <f>+BW191+BZ191</f>
        <v>0</v>
      </c>
      <c r="BW191" s="48">
        <f>BX191+BY191</f>
        <v>0</v>
      </c>
      <c r="BX191" s="93">
        <v>0</v>
      </c>
      <c r="BY191" s="93">
        <v>0</v>
      </c>
      <c r="BZ191" s="48">
        <f>CA191+CB191</f>
        <v>0</v>
      </c>
      <c r="CA191" s="93">
        <v>0</v>
      </c>
      <c r="CB191" s="93">
        <v>0</v>
      </c>
      <c r="CC191" s="48">
        <f>+CD191+CG191</f>
        <v>0</v>
      </c>
      <c r="CD191" s="48">
        <f>CE191+CF191</f>
        <v>0</v>
      </c>
      <c r="CE191" s="93">
        <f t="shared" si="2982"/>
        <v>0</v>
      </c>
      <c r="CF191" s="93">
        <f t="shared" si="2982"/>
        <v>0</v>
      </c>
      <c r="CG191" s="48">
        <f>CH191+CI191</f>
        <v>0</v>
      </c>
      <c r="CH191" s="93">
        <f t="shared" si="2983"/>
        <v>0</v>
      </c>
      <c r="CI191" s="93">
        <f t="shared" si="2983"/>
        <v>0</v>
      </c>
      <c r="CJ191" s="48">
        <f>+CK191+CN191</f>
        <v>0</v>
      </c>
      <c r="CK191" s="48">
        <f>CL191+CM191</f>
        <v>0</v>
      </c>
      <c r="CL191" s="93">
        <v>0</v>
      </c>
      <c r="CM191" s="93">
        <v>0</v>
      </c>
      <c r="CN191" s="48">
        <f>CO191+CP191</f>
        <v>0</v>
      </c>
      <c r="CO191" s="93">
        <v>0</v>
      </c>
      <c r="CP191" s="93">
        <v>0</v>
      </c>
      <c r="CQ191" s="48">
        <f>+CR191+CU191</f>
        <v>0</v>
      </c>
      <c r="CR191" s="48">
        <f>CS191+CT191</f>
        <v>0</v>
      </c>
      <c r="CS191" s="93">
        <v>0</v>
      </c>
      <c r="CT191" s="93">
        <v>0</v>
      </c>
      <c r="CU191" s="48">
        <f>CV191+CW191</f>
        <v>0</v>
      </c>
      <c r="CV191" s="93">
        <v>0</v>
      </c>
      <c r="CW191" s="93">
        <v>0</v>
      </c>
      <c r="CX191" s="48">
        <f>+CY191+DB191</f>
        <v>0</v>
      </c>
      <c r="CY191" s="48">
        <f>CZ191+DA191</f>
        <v>0</v>
      </c>
      <c r="CZ191" s="93">
        <v>0</v>
      </c>
      <c r="DA191" s="93">
        <v>0</v>
      </c>
      <c r="DB191" s="48">
        <f>DC191+DD191</f>
        <v>0</v>
      </c>
      <c r="DC191" s="93">
        <v>0</v>
      </c>
      <c r="DD191" s="93">
        <v>0</v>
      </c>
      <c r="DE191" s="48">
        <f>+DF191+DI191</f>
        <v>0</v>
      </c>
      <c r="DF191" s="48">
        <f>DG191+DH191</f>
        <v>0</v>
      </c>
      <c r="DG191" s="93">
        <f t="shared" si="2984"/>
        <v>0</v>
      </c>
      <c r="DH191" s="93">
        <f t="shared" si="2984"/>
        <v>0</v>
      </c>
      <c r="DI191" s="48">
        <f>DJ191+DK191</f>
        <v>0</v>
      </c>
      <c r="DJ191" s="93">
        <f t="shared" si="2985"/>
        <v>0</v>
      </c>
      <c r="DK191" s="93">
        <f t="shared" si="2985"/>
        <v>0</v>
      </c>
      <c r="DL191" s="48">
        <f>+DM191+DP191</f>
        <v>0</v>
      </c>
      <c r="DM191" s="48">
        <f>DN191+DO191</f>
        <v>0</v>
      </c>
      <c r="DN191" s="93">
        <f t="shared" si="2986"/>
        <v>0</v>
      </c>
      <c r="DO191" s="93">
        <f t="shared" si="2986"/>
        <v>0</v>
      </c>
      <c r="DP191" s="48">
        <f>DQ191+DR191</f>
        <v>0</v>
      </c>
      <c r="DQ191" s="93">
        <f t="shared" si="2987"/>
        <v>0</v>
      </c>
      <c r="DR191" s="93">
        <f t="shared" si="2987"/>
        <v>0</v>
      </c>
    </row>
    <row r="192" spans="1:122" s="3" customFormat="1" ht="15" customHeight="1" x14ac:dyDescent="0.25">
      <c r="A192" s="52"/>
      <c r="B192" s="50"/>
      <c r="C192" s="51" t="s">
        <v>159</v>
      </c>
      <c r="D192" s="48">
        <f t="shared" si="2906"/>
        <v>10172.76</v>
      </c>
      <c r="E192" s="48">
        <f t="shared" si="2907"/>
        <v>10172.76</v>
      </c>
      <c r="F192" s="48">
        <f>SUM(F193:F194)</f>
        <v>10144.52</v>
      </c>
      <c r="G192" s="48">
        <f>SUM(G193:G194)</f>
        <v>28.24</v>
      </c>
      <c r="H192" s="48">
        <f t="shared" ref="H192" si="2988">SUM(I192:J192)</f>
        <v>0</v>
      </c>
      <c r="I192" s="48">
        <f>SUM(I193:I194)</f>
        <v>0</v>
      </c>
      <c r="J192" s="48">
        <f>SUM(J193:J194)</f>
        <v>0</v>
      </c>
      <c r="K192" s="48">
        <f t="shared" ref="K192" si="2989">L192+O192</f>
        <v>14225.895</v>
      </c>
      <c r="L192" s="48">
        <f t="shared" ref="L192" si="2990">SUM(M192:N192)</f>
        <v>14225.895</v>
      </c>
      <c r="M192" s="48">
        <f>SUM(M193:M194)</f>
        <v>14191.225</v>
      </c>
      <c r="N192" s="48">
        <f>SUM(N193:N194)</f>
        <v>34.67</v>
      </c>
      <c r="O192" s="48">
        <f t="shared" ref="O192" si="2991">SUM(P192:Q192)</f>
        <v>0</v>
      </c>
      <c r="P192" s="48">
        <f>SUM(P193:P194)</f>
        <v>0</v>
      </c>
      <c r="Q192" s="48">
        <f>SUM(Q193:Q194)</f>
        <v>0</v>
      </c>
      <c r="R192" s="48">
        <f t="shared" ref="R192" si="2992">S192+V192</f>
        <v>11068.195</v>
      </c>
      <c r="S192" s="48">
        <f t="shared" ref="S192" si="2993">SUM(T192:U192)</f>
        <v>11068.195</v>
      </c>
      <c r="T192" s="48">
        <f>SUM(T193:T194)</f>
        <v>11038.334999999999</v>
      </c>
      <c r="U192" s="48">
        <f>SUM(U193:U194)</f>
        <v>29.86</v>
      </c>
      <c r="V192" s="48">
        <f t="shared" ref="V192" si="2994">SUM(W192:X192)</f>
        <v>0</v>
      </c>
      <c r="W192" s="48">
        <f>SUM(W193:W194)</f>
        <v>0</v>
      </c>
      <c r="X192" s="48">
        <f>SUM(X193:X194)</f>
        <v>0</v>
      </c>
      <c r="Y192" s="48">
        <f>Z192+AC192</f>
        <v>35466.85</v>
      </c>
      <c r="Z192" s="48">
        <f>SUM(AA192:AB192)</f>
        <v>35466.85</v>
      </c>
      <c r="AA192" s="48">
        <f>SUM(AA193:AA194)</f>
        <v>35374.080000000002</v>
      </c>
      <c r="AB192" s="48">
        <f>SUM(AB193:AB194)</f>
        <v>92.77</v>
      </c>
      <c r="AC192" s="48">
        <f>SUM(AD192:AE192)</f>
        <v>0</v>
      </c>
      <c r="AD192" s="48">
        <f>SUM(AD193:AD194)</f>
        <v>0</v>
      </c>
      <c r="AE192" s="48">
        <f>SUM(AE193:AE194)</f>
        <v>0</v>
      </c>
      <c r="AF192" s="48">
        <f t="shared" ref="AF192" si="2995">AG192+AJ192</f>
        <v>5053.2800000000007</v>
      </c>
      <c r="AG192" s="48">
        <f t="shared" ref="AG192" si="2996">SUM(AH192:AI192)</f>
        <v>5053.2800000000007</v>
      </c>
      <c r="AH192" s="48">
        <f>SUM(AH193:AH194)</f>
        <v>5019.9900000000007</v>
      </c>
      <c r="AI192" s="48">
        <f>SUM(AI193:AI194)</f>
        <v>33.29</v>
      </c>
      <c r="AJ192" s="48">
        <f t="shared" ref="AJ192" si="2997">SUM(AK192:AL192)</f>
        <v>0</v>
      </c>
      <c r="AK192" s="48">
        <f>SUM(AK193:AK194)</f>
        <v>0</v>
      </c>
      <c r="AL192" s="48">
        <f>SUM(AL193:AL194)</f>
        <v>0</v>
      </c>
      <c r="AM192" s="48">
        <f t="shared" ref="AM192" si="2998">AN192+AQ192</f>
        <v>5751.75</v>
      </c>
      <c r="AN192" s="48">
        <f t="shared" ref="AN192" si="2999">SUM(AO192:AP192)</f>
        <v>5751.75</v>
      </c>
      <c r="AO192" s="48">
        <f>SUM(AO193:AO194)</f>
        <v>5709.39</v>
      </c>
      <c r="AP192" s="48">
        <f>SUM(AP193:AP194)</f>
        <v>42.360000000000014</v>
      </c>
      <c r="AQ192" s="48">
        <f t="shared" ref="AQ192" si="3000">SUM(AR192:AS192)</f>
        <v>0</v>
      </c>
      <c r="AR192" s="48">
        <f>SUM(AR193:AR194)</f>
        <v>0</v>
      </c>
      <c r="AS192" s="48">
        <f>SUM(AS193:AS194)</f>
        <v>0</v>
      </c>
      <c r="AT192" s="48">
        <f t="shared" ref="AT192" si="3001">AU192+AX192</f>
        <v>6686.71</v>
      </c>
      <c r="AU192" s="48">
        <f t="shared" ref="AU192" si="3002">SUM(AV192:AW192)</f>
        <v>6686.71</v>
      </c>
      <c r="AV192" s="48">
        <f>SUM(AV193:AV194)</f>
        <v>6649.31</v>
      </c>
      <c r="AW192" s="48">
        <f>SUM(AW193:AW194)</f>
        <v>37.4</v>
      </c>
      <c r="AX192" s="48">
        <f>SUM(AY192:AZ192)</f>
        <v>0</v>
      </c>
      <c r="AY192" s="48">
        <f>SUM(AY193:AY194)</f>
        <v>0</v>
      </c>
      <c r="AZ192" s="48">
        <f>SUM(AZ193:AZ194)</f>
        <v>0</v>
      </c>
      <c r="BA192" s="48">
        <f t="shared" ref="BA192" si="3003">BB192+BE192</f>
        <v>17491.740000000002</v>
      </c>
      <c r="BB192" s="48">
        <f t="shared" ref="BB192" si="3004">SUM(BC192:BD192)</f>
        <v>17491.740000000002</v>
      </c>
      <c r="BC192" s="48">
        <f>SUM(BC193:BC194)</f>
        <v>17378.690000000002</v>
      </c>
      <c r="BD192" s="48">
        <f>SUM(BD193:BD194)</f>
        <v>113.05000000000001</v>
      </c>
      <c r="BE192" s="48">
        <f t="shared" ref="BE192" si="3005">SUM(BF192:BG192)</f>
        <v>0</v>
      </c>
      <c r="BF192" s="48">
        <f>SUM(BF193:BF194)</f>
        <v>0</v>
      </c>
      <c r="BG192" s="48">
        <f>SUM(BG193:BG194)</f>
        <v>0</v>
      </c>
      <c r="BH192" s="48">
        <f t="shared" ref="BH192" si="3006">BI192+BL192</f>
        <v>5687.5999999999985</v>
      </c>
      <c r="BI192" s="48">
        <f t="shared" ref="BI192" si="3007">SUM(BJ192:BK192)</f>
        <v>5687.5999999999985</v>
      </c>
      <c r="BJ192" s="48">
        <f>SUM(BJ193:BJ194)</f>
        <v>5653.7699999999986</v>
      </c>
      <c r="BK192" s="48">
        <f>SUM(BK193:BK194)</f>
        <v>33.830000000000005</v>
      </c>
      <c r="BL192" s="48">
        <f t="shared" ref="BL192" si="3008">SUM(BM192:BN192)</f>
        <v>0</v>
      </c>
      <c r="BM192" s="48">
        <f>SUM(BM193:BM194)</f>
        <v>0</v>
      </c>
      <c r="BN192" s="48">
        <f>SUM(BN193:BN194)</f>
        <v>0</v>
      </c>
      <c r="BO192" s="48">
        <f t="shared" ref="BO192" si="3009">BP192+BS192</f>
        <v>6516.6200000000008</v>
      </c>
      <c r="BP192" s="48">
        <f t="shared" ref="BP192" si="3010">SUM(BQ192:BR192)</f>
        <v>6516.6200000000008</v>
      </c>
      <c r="BQ192" s="48">
        <f>SUM(BQ193:BQ194)</f>
        <v>6455.7000000000007</v>
      </c>
      <c r="BR192" s="48">
        <f>SUM(BR193:BR194)</f>
        <v>60.92</v>
      </c>
      <c r="BS192" s="48">
        <f t="shared" ref="BS192" si="3011">SUM(BT192:BU192)</f>
        <v>0</v>
      </c>
      <c r="BT192" s="48">
        <f>SUM(BT193:BT194)</f>
        <v>0</v>
      </c>
      <c r="BU192" s="48">
        <f>SUM(BU193:BU194)</f>
        <v>0</v>
      </c>
      <c r="BV192" s="48">
        <f t="shared" ref="BV192" si="3012">BW192+BZ192</f>
        <v>10250.39</v>
      </c>
      <c r="BW192" s="48">
        <f t="shared" ref="BW192" si="3013">SUM(BX192:BY192)</f>
        <v>10250.39</v>
      </c>
      <c r="BX192" s="48">
        <f>SUM(BX193:BX194)</f>
        <v>10223.81</v>
      </c>
      <c r="BY192" s="48">
        <f>SUM(BY193:BY194)</f>
        <v>26.580000000000005</v>
      </c>
      <c r="BZ192" s="48">
        <f t="shared" ref="BZ192" si="3014">SUM(CA192:CB192)</f>
        <v>0</v>
      </c>
      <c r="CA192" s="48">
        <f>SUM(CA193:CA194)</f>
        <v>0</v>
      </c>
      <c r="CB192" s="48">
        <f>SUM(CB193:CB194)</f>
        <v>0</v>
      </c>
      <c r="CC192" s="48">
        <f t="shared" ref="CC192" si="3015">CD192+CG192</f>
        <v>22454.61</v>
      </c>
      <c r="CD192" s="48">
        <f t="shared" ref="CD192" si="3016">SUM(CE192:CF192)</f>
        <v>22454.61</v>
      </c>
      <c r="CE192" s="48">
        <f>SUM(CE193:CE194)</f>
        <v>22333.279999999999</v>
      </c>
      <c r="CF192" s="48">
        <f>SUM(CF193:CF194)</f>
        <v>121.33000000000001</v>
      </c>
      <c r="CG192" s="48">
        <f t="shared" ref="CG192" si="3017">SUM(CH192:CI192)</f>
        <v>0</v>
      </c>
      <c r="CH192" s="48">
        <f>SUM(CH193:CH194)</f>
        <v>0</v>
      </c>
      <c r="CI192" s="48">
        <f>SUM(CI193:CI194)</f>
        <v>0</v>
      </c>
      <c r="CJ192" s="48">
        <f t="shared" ref="CJ192" si="3018">CK192+CN192</f>
        <v>7067.7899999999991</v>
      </c>
      <c r="CK192" s="48">
        <f t="shared" ref="CK192" si="3019">SUM(CL192:CM192)</f>
        <v>7067.7899999999991</v>
      </c>
      <c r="CL192" s="48">
        <f>SUM(CL193:CL194)</f>
        <v>7037.5599999999995</v>
      </c>
      <c r="CM192" s="48">
        <f>SUM(CM193:CM194)</f>
        <v>30.230000000000004</v>
      </c>
      <c r="CN192" s="48">
        <f t="shared" ref="CN192" si="3020">SUM(CO192:CP192)</f>
        <v>0</v>
      </c>
      <c r="CO192" s="48">
        <f>SUM(CO193:CO194)</f>
        <v>0</v>
      </c>
      <c r="CP192" s="48">
        <f>SUM(CP193:CP194)</f>
        <v>0</v>
      </c>
      <c r="CQ192" s="48">
        <f t="shared" ref="CQ192" si="3021">CR192+CU192</f>
        <v>4334.7599999999993</v>
      </c>
      <c r="CR192" s="48">
        <f t="shared" ref="CR192" si="3022">SUM(CS192:CT192)</f>
        <v>4334.7599999999993</v>
      </c>
      <c r="CS192" s="48">
        <f>SUM(CS193:CS194)</f>
        <v>4272.3099999999995</v>
      </c>
      <c r="CT192" s="48">
        <f>SUM(CT193:CT194)</f>
        <v>62.45</v>
      </c>
      <c r="CU192" s="48">
        <f t="shared" ref="CU192" si="3023">SUM(CV192:CW192)</f>
        <v>0</v>
      </c>
      <c r="CV192" s="48">
        <f>SUM(CV193:CV194)</f>
        <v>0</v>
      </c>
      <c r="CW192" s="48">
        <f>SUM(CW193:CW194)</f>
        <v>0</v>
      </c>
      <c r="CX192" s="48">
        <f t="shared" ref="CX192" si="3024">CY192+DB192</f>
        <v>7956.4949999999999</v>
      </c>
      <c r="CY192" s="48">
        <f t="shared" ref="CY192" si="3025">SUM(CZ192:DA192)</f>
        <v>7956.4949999999999</v>
      </c>
      <c r="CZ192" s="48">
        <f>SUM(CZ193:CZ194)</f>
        <v>7929.1049999999996</v>
      </c>
      <c r="DA192" s="48">
        <f>SUM(DA193:DA194)</f>
        <v>27.390000000000004</v>
      </c>
      <c r="DB192" s="48">
        <f t="shared" ref="DB192" si="3026">SUM(DC192:DD192)</f>
        <v>0</v>
      </c>
      <c r="DC192" s="48">
        <f>SUM(DC193:DC194)</f>
        <v>0</v>
      </c>
      <c r="DD192" s="48">
        <f>SUM(DD193:DD194)</f>
        <v>0</v>
      </c>
      <c r="DE192" s="48">
        <f t="shared" ref="DE192" si="3027">DF192+DI192</f>
        <v>19359.044999999998</v>
      </c>
      <c r="DF192" s="48">
        <f t="shared" ref="DF192" si="3028">SUM(DG192:DH192)</f>
        <v>19359.044999999998</v>
      </c>
      <c r="DG192" s="48">
        <f>SUM(DG193:DG194)</f>
        <v>19238.974999999999</v>
      </c>
      <c r="DH192" s="48">
        <f>SUM(DH193:DH194)</f>
        <v>120.07000000000001</v>
      </c>
      <c r="DI192" s="48">
        <f t="shared" ref="DI192" si="3029">SUM(DJ192:DK192)</f>
        <v>0</v>
      </c>
      <c r="DJ192" s="48">
        <f>SUM(DJ193:DJ194)</f>
        <v>0</v>
      </c>
      <c r="DK192" s="48">
        <f>SUM(DK193:DK194)</f>
        <v>0</v>
      </c>
      <c r="DL192" s="48">
        <f>DM192+DP192</f>
        <v>94772.244999999995</v>
      </c>
      <c r="DM192" s="48">
        <f>SUM(DN192:DO192)</f>
        <v>94772.244999999995</v>
      </c>
      <c r="DN192" s="48">
        <f>SUM(DN193:DN194)</f>
        <v>94325.024999999994</v>
      </c>
      <c r="DO192" s="48">
        <f>SUM(DO193:DO194)</f>
        <v>447.21999999999997</v>
      </c>
      <c r="DP192" s="48">
        <f>SUM(DQ192:DR192)</f>
        <v>0</v>
      </c>
      <c r="DQ192" s="48">
        <f>SUM(DQ193:DQ194)</f>
        <v>0</v>
      </c>
      <c r="DR192" s="48">
        <f>SUM(DR193:DR194)</f>
        <v>0</v>
      </c>
    </row>
    <row r="193" spans="1:122" s="3" customFormat="1" ht="15" customHeight="1" x14ac:dyDescent="0.25">
      <c r="A193" s="52"/>
      <c r="B193" s="50"/>
      <c r="C193" s="54" t="s">
        <v>160</v>
      </c>
      <c r="D193" s="48">
        <f>+E193+H193</f>
        <v>2928.9399999999996</v>
      </c>
      <c r="E193" s="48">
        <f>F193+G193</f>
        <v>2928.9399999999996</v>
      </c>
      <c r="F193" s="93">
        <v>2900.7</v>
      </c>
      <c r="G193" s="93">
        <v>28.24</v>
      </c>
      <c r="H193" s="48">
        <f>I193+J193</f>
        <v>0</v>
      </c>
      <c r="I193" s="93">
        <v>0</v>
      </c>
      <c r="J193" s="93">
        <v>0</v>
      </c>
      <c r="K193" s="48">
        <f>+L193+O193</f>
        <v>3135.39</v>
      </c>
      <c r="L193" s="48">
        <f>M193+N193</f>
        <v>3135.39</v>
      </c>
      <c r="M193" s="93">
        <v>3100.72</v>
      </c>
      <c r="N193" s="93">
        <v>34.67</v>
      </c>
      <c r="O193" s="48">
        <f>P193+Q193</f>
        <v>0</v>
      </c>
      <c r="P193" s="93">
        <v>0</v>
      </c>
      <c r="Q193" s="93">
        <v>0</v>
      </c>
      <c r="R193" s="48">
        <f>+S193+V193</f>
        <v>3144.7500000000005</v>
      </c>
      <c r="S193" s="48">
        <f>T193+U193</f>
        <v>3144.7500000000005</v>
      </c>
      <c r="T193" s="93">
        <v>3114.8900000000003</v>
      </c>
      <c r="U193" s="93">
        <v>29.86</v>
      </c>
      <c r="V193" s="48">
        <f>W193+X193</f>
        <v>0</v>
      </c>
      <c r="W193" s="93">
        <v>0</v>
      </c>
      <c r="X193" s="93">
        <v>0</v>
      </c>
      <c r="Y193" s="48">
        <f>+Z193+AC193</f>
        <v>9209.0800000000017</v>
      </c>
      <c r="Z193" s="48">
        <f>AA193+AB193</f>
        <v>9209.0800000000017</v>
      </c>
      <c r="AA193" s="93">
        <f>+F193+M193+T193</f>
        <v>9116.3100000000013</v>
      </c>
      <c r="AB193" s="93">
        <f>+G193+N193+U193</f>
        <v>92.77</v>
      </c>
      <c r="AC193" s="48">
        <f>AD193+AE193</f>
        <v>0</v>
      </c>
      <c r="AD193" s="93">
        <f>+I193+P193+W193</f>
        <v>0</v>
      </c>
      <c r="AE193" s="93">
        <f>+J193+Q193+X193</f>
        <v>0</v>
      </c>
      <c r="AF193" s="48">
        <f>+AG193+AJ193</f>
        <v>2737.0800000000008</v>
      </c>
      <c r="AG193" s="48">
        <f>AH193+AI193</f>
        <v>2737.0800000000008</v>
      </c>
      <c r="AH193" s="93">
        <v>2703.7900000000009</v>
      </c>
      <c r="AI193" s="93">
        <v>33.29</v>
      </c>
      <c r="AJ193" s="48">
        <f>AK193+AL193</f>
        <v>0</v>
      </c>
      <c r="AK193" s="93">
        <v>0</v>
      </c>
      <c r="AL193" s="93">
        <v>0</v>
      </c>
      <c r="AM193" s="48">
        <f>+AN193+AQ193</f>
        <v>3396.3800000000006</v>
      </c>
      <c r="AN193" s="48">
        <f>AO193+AP193</f>
        <v>3396.3800000000006</v>
      </c>
      <c r="AO193" s="93">
        <v>3354.0200000000004</v>
      </c>
      <c r="AP193" s="93">
        <v>42.360000000000014</v>
      </c>
      <c r="AQ193" s="48">
        <f>AR193+AS193</f>
        <v>0</v>
      </c>
      <c r="AR193" s="93">
        <v>0</v>
      </c>
      <c r="AS193" s="93">
        <v>0</v>
      </c>
      <c r="AT193" s="48">
        <f>+AU193+AX193</f>
        <v>3752.89</v>
      </c>
      <c r="AU193" s="48">
        <f>AV193+AW193</f>
        <v>3752.89</v>
      </c>
      <c r="AV193" s="93">
        <v>3715.49</v>
      </c>
      <c r="AW193" s="93">
        <v>37.4</v>
      </c>
      <c r="AX193" s="48">
        <f>AY193+AZ193</f>
        <v>0</v>
      </c>
      <c r="AY193" s="93">
        <v>0</v>
      </c>
      <c r="AZ193" s="93">
        <v>0</v>
      </c>
      <c r="BA193" s="48">
        <f>+BB193+BE193</f>
        <v>9886.35</v>
      </c>
      <c r="BB193" s="48">
        <f>BC193+BD193</f>
        <v>9886.35</v>
      </c>
      <c r="BC193" s="93">
        <f>+AH193+AO193+AV193</f>
        <v>9773.3000000000011</v>
      </c>
      <c r="BD193" s="93">
        <f>+AI193+AP193+AW193</f>
        <v>113.05000000000001</v>
      </c>
      <c r="BE193" s="48">
        <f>BF193+BG193</f>
        <v>0</v>
      </c>
      <c r="BF193" s="93">
        <f>+AK193+AR193+AY193</f>
        <v>0</v>
      </c>
      <c r="BG193" s="93">
        <f>+AL193+AS193+AZ193</f>
        <v>0</v>
      </c>
      <c r="BH193" s="48">
        <f>+BI193+BL193</f>
        <v>3045.7499999999991</v>
      </c>
      <c r="BI193" s="48">
        <f>BJ193+BK193</f>
        <v>3045.7499999999991</v>
      </c>
      <c r="BJ193" s="93">
        <v>3011.9199999999992</v>
      </c>
      <c r="BK193" s="93">
        <v>33.830000000000005</v>
      </c>
      <c r="BL193" s="48">
        <f>BM193+BN193</f>
        <v>0</v>
      </c>
      <c r="BM193" s="93">
        <v>0</v>
      </c>
      <c r="BN193" s="93">
        <v>0</v>
      </c>
      <c r="BO193" s="48">
        <f>+BP193+BS193</f>
        <v>3986.9000000000005</v>
      </c>
      <c r="BP193" s="48">
        <f>BQ193+BR193</f>
        <v>3986.9000000000005</v>
      </c>
      <c r="BQ193" s="93">
        <v>3925.9800000000005</v>
      </c>
      <c r="BR193" s="93">
        <v>60.92</v>
      </c>
      <c r="BS193" s="48">
        <f>BT193+BU193</f>
        <v>0</v>
      </c>
      <c r="BT193" s="93">
        <v>0</v>
      </c>
      <c r="BU193" s="93">
        <v>0</v>
      </c>
      <c r="BV193" s="48">
        <f>+BW193+BZ193</f>
        <v>3674.9399999999996</v>
      </c>
      <c r="BW193" s="48">
        <f>BX193+BY193</f>
        <v>3674.9399999999996</v>
      </c>
      <c r="BX193" s="93">
        <v>3648.3599999999997</v>
      </c>
      <c r="BY193" s="93">
        <v>26.580000000000005</v>
      </c>
      <c r="BZ193" s="48">
        <f>CA193+CB193</f>
        <v>0</v>
      </c>
      <c r="CA193" s="93">
        <v>0</v>
      </c>
      <c r="CB193" s="93">
        <v>0</v>
      </c>
      <c r="CC193" s="48">
        <f>+CD193+CG193</f>
        <v>10707.589999999998</v>
      </c>
      <c r="CD193" s="48">
        <f>CE193+CF193</f>
        <v>10707.589999999998</v>
      </c>
      <c r="CE193" s="93">
        <f>+BJ193+BQ193+BX193</f>
        <v>10586.259999999998</v>
      </c>
      <c r="CF193" s="93">
        <f>+BK193+BR193+BY193</f>
        <v>121.33000000000001</v>
      </c>
      <c r="CG193" s="48">
        <f>CH193+CI193</f>
        <v>0</v>
      </c>
      <c r="CH193" s="93">
        <f>+BM193+BT193+CA193</f>
        <v>0</v>
      </c>
      <c r="CI193" s="93">
        <f>+BN193+BU193+CB193</f>
        <v>0</v>
      </c>
      <c r="CJ193" s="48">
        <f>+CK193+CN193</f>
        <v>3649.21</v>
      </c>
      <c r="CK193" s="48">
        <f>CL193+CM193</f>
        <v>3649.21</v>
      </c>
      <c r="CL193" s="93">
        <v>3618.98</v>
      </c>
      <c r="CM193" s="93">
        <v>30.230000000000004</v>
      </c>
      <c r="CN193" s="48">
        <f>CO193+CP193</f>
        <v>0</v>
      </c>
      <c r="CO193" s="93">
        <v>0</v>
      </c>
      <c r="CP193" s="93">
        <v>0</v>
      </c>
      <c r="CQ193" s="48">
        <f>+CR193+CU193</f>
        <v>2683.43</v>
      </c>
      <c r="CR193" s="48">
        <f>CS193+CT193</f>
        <v>2683.43</v>
      </c>
      <c r="CS193" s="93">
        <v>2620.98</v>
      </c>
      <c r="CT193" s="93">
        <v>62.45</v>
      </c>
      <c r="CU193" s="48">
        <f>CV193+CW193</f>
        <v>0</v>
      </c>
      <c r="CV193" s="93">
        <v>0</v>
      </c>
      <c r="CW193" s="93">
        <v>0</v>
      </c>
      <c r="CX193" s="48">
        <f>+CY193+DB193</f>
        <v>2974.8299999999995</v>
      </c>
      <c r="CY193" s="48">
        <f>CZ193+DA193</f>
        <v>2974.8299999999995</v>
      </c>
      <c r="CZ193" s="93">
        <v>2947.4399999999996</v>
      </c>
      <c r="DA193" s="93">
        <v>27.390000000000004</v>
      </c>
      <c r="DB193" s="48">
        <f>DC193+DD193</f>
        <v>0</v>
      </c>
      <c r="DC193" s="93">
        <v>0</v>
      </c>
      <c r="DD193" s="93">
        <v>0</v>
      </c>
      <c r="DE193" s="48">
        <f>+DF193+DI193</f>
        <v>9307.4699999999993</v>
      </c>
      <c r="DF193" s="48">
        <f>DG193+DH193</f>
        <v>9307.4699999999993</v>
      </c>
      <c r="DG193" s="93">
        <f>+CL193+CS193+CZ193</f>
        <v>9187.4</v>
      </c>
      <c r="DH193" s="93">
        <f>+CM193+CT193+DA193</f>
        <v>120.07000000000001</v>
      </c>
      <c r="DI193" s="48">
        <f>DJ193+DK193</f>
        <v>0</v>
      </c>
      <c r="DJ193" s="93">
        <f>+CO193+CV193+DC193</f>
        <v>0</v>
      </c>
      <c r="DK193" s="93">
        <f>+CP193+CW193+DD193</f>
        <v>0</v>
      </c>
      <c r="DL193" s="48">
        <f>+DM193+DP193</f>
        <v>39110.49</v>
      </c>
      <c r="DM193" s="48">
        <f>DN193+DO193</f>
        <v>39110.49</v>
      </c>
      <c r="DN193" s="93">
        <f>AA193+BC193+CE193+DG193</f>
        <v>38663.269999999997</v>
      </c>
      <c r="DO193" s="93">
        <f>AB193+BD193+CF193+DH193</f>
        <v>447.21999999999997</v>
      </c>
      <c r="DP193" s="48">
        <f>DQ193+DR193</f>
        <v>0</v>
      </c>
      <c r="DQ193" s="93">
        <f>AD193+BF193+CH193+DJ193</f>
        <v>0</v>
      </c>
      <c r="DR193" s="93">
        <f>AE193+BG193+CI193+DK193</f>
        <v>0</v>
      </c>
    </row>
    <row r="194" spans="1:122" s="3" customFormat="1" ht="15" customHeight="1" x14ac:dyDescent="0.25">
      <c r="A194" s="52"/>
      <c r="B194" s="50"/>
      <c r="C194" s="54" t="s">
        <v>161</v>
      </c>
      <c r="D194" s="48">
        <f>+E194+H194</f>
        <v>7243.82</v>
      </c>
      <c r="E194" s="48">
        <f>F194+G194</f>
        <v>7243.82</v>
      </c>
      <c r="F194" s="93">
        <v>7243.82</v>
      </c>
      <c r="G194" s="93">
        <v>0</v>
      </c>
      <c r="H194" s="48">
        <f>I194+J194</f>
        <v>0</v>
      </c>
      <c r="I194" s="93">
        <v>0</v>
      </c>
      <c r="J194" s="93">
        <v>0</v>
      </c>
      <c r="K194" s="48">
        <f>+L194+O194</f>
        <v>11090.505000000001</v>
      </c>
      <c r="L194" s="48">
        <f>M194+N194</f>
        <v>11090.505000000001</v>
      </c>
      <c r="M194" s="93">
        <v>11090.505000000001</v>
      </c>
      <c r="N194" s="93">
        <v>0</v>
      </c>
      <c r="O194" s="48">
        <f>P194+Q194</f>
        <v>0</v>
      </c>
      <c r="P194" s="93">
        <v>0</v>
      </c>
      <c r="Q194" s="93">
        <v>0</v>
      </c>
      <c r="R194" s="48">
        <f>+S194+V194</f>
        <v>7923.4449999999997</v>
      </c>
      <c r="S194" s="48">
        <f>T194+U194</f>
        <v>7923.4449999999997</v>
      </c>
      <c r="T194" s="93">
        <v>7923.4449999999997</v>
      </c>
      <c r="U194" s="93">
        <v>0</v>
      </c>
      <c r="V194" s="48">
        <f>W194+X194</f>
        <v>0</v>
      </c>
      <c r="W194" s="93">
        <v>0</v>
      </c>
      <c r="X194" s="93">
        <v>0</v>
      </c>
      <c r="Y194" s="48">
        <f>+Z194+AC194</f>
        <v>26257.77</v>
      </c>
      <c r="Z194" s="48">
        <f>AA194+AB194</f>
        <v>26257.77</v>
      </c>
      <c r="AA194" s="93">
        <f>+F194+M194+T194</f>
        <v>26257.77</v>
      </c>
      <c r="AB194" s="93">
        <f>+G194+N194+U194</f>
        <v>0</v>
      </c>
      <c r="AC194" s="48">
        <f>AD194+AE194</f>
        <v>0</v>
      </c>
      <c r="AD194" s="93">
        <f>+I194+P194+W194</f>
        <v>0</v>
      </c>
      <c r="AE194" s="93">
        <f>+J194+Q194+X194</f>
        <v>0</v>
      </c>
      <c r="AF194" s="48">
        <f>+AG194+AJ194</f>
        <v>2316.1999999999998</v>
      </c>
      <c r="AG194" s="48">
        <f>AH194+AI194</f>
        <v>2316.1999999999998</v>
      </c>
      <c r="AH194" s="93">
        <v>2316.1999999999998</v>
      </c>
      <c r="AI194" s="93">
        <v>0</v>
      </c>
      <c r="AJ194" s="48">
        <f>AK194+AL194</f>
        <v>0</v>
      </c>
      <c r="AK194" s="93">
        <v>0</v>
      </c>
      <c r="AL194" s="93">
        <v>0</v>
      </c>
      <c r="AM194" s="48">
        <f>+AN194+AQ194</f>
        <v>2355.37</v>
      </c>
      <c r="AN194" s="48">
        <f>AO194+AP194</f>
        <v>2355.37</v>
      </c>
      <c r="AO194" s="93">
        <v>2355.37</v>
      </c>
      <c r="AP194" s="93">
        <v>0</v>
      </c>
      <c r="AQ194" s="48">
        <f>AR194+AS194</f>
        <v>0</v>
      </c>
      <c r="AR194" s="93">
        <v>0</v>
      </c>
      <c r="AS194" s="93">
        <v>0</v>
      </c>
      <c r="AT194" s="48">
        <f>+AU194+AX194</f>
        <v>2933.8200000000006</v>
      </c>
      <c r="AU194" s="48">
        <f>AV194+AW194</f>
        <v>2933.8200000000006</v>
      </c>
      <c r="AV194" s="93">
        <v>2933.8200000000006</v>
      </c>
      <c r="AW194" s="93">
        <v>0</v>
      </c>
      <c r="AX194" s="48">
        <f>AY194+AZ194</f>
        <v>0</v>
      </c>
      <c r="AY194" s="93">
        <v>0</v>
      </c>
      <c r="AZ194" s="93">
        <v>0</v>
      </c>
      <c r="BA194" s="48">
        <f>+BB194+BE194</f>
        <v>7605.39</v>
      </c>
      <c r="BB194" s="48">
        <f>BC194+BD194</f>
        <v>7605.39</v>
      </c>
      <c r="BC194" s="93">
        <f>+AH194+AO194+AV194</f>
        <v>7605.39</v>
      </c>
      <c r="BD194" s="93">
        <f>+AI194+AP194+AW194</f>
        <v>0</v>
      </c>
      <c r="BE194" s="48">
        <f>BF194+BG194</f>
        <v>0</v>
      </c>
      <c r="BF194" s="93">
        <f>+AK194+AR194+AY194</f>
        <v>0</v>
      </c>
      <c r="BG194" s="93">
        <f>+AL194+AS194+AZ194</f>
        <v>0</v>
      </c>
      <c r="BH194" s="48">
        <f>+BI194+BL194</f>
        <v>2641.85</v>
      </c>
      <c r="BI194" s="48">
        <f>BJ194+BK194</f>
        <v>2641.85</v>
      </c>
      <c r="BJ194" s="93">
        <v>2641.85</v>
      </c>
      <c r="BK194" s="93">
        <v>0</v>
      </c>
      <c r="BL194" s="48">
        <f>BM194+BN194</f>
        <v>0</v>
      </c>
      <c r="BM194" s="93">
        <v>0</v>
      </c>
      <c r="BN194" s="93">
        <v>0</v>
      </c>
      <c r="BO194" s="48">
        <f>+BP194+BS194</f>
        <v>2529.7200000000003</v>
      </c>
      <c r="BP194" s="48">
        <f>BQ194+BR194</f>
        <v>2529.7200000000003</v>
      </c>
      <c r="BQ194" s="93">
        <v>2529.7200000000003</v>
      </c>
      <c r="BR194" s="93">
        <v>0</v>
      </c>
      <c r="BS194" s="48">
        <f>BT194+BU194</f>
        <v>0</v>
      </c>
      <c r="BT194" s="93">
        <v>0</v>
      </c>
      <c r="BU194" s="93">
        <v>0</v>
      </c>
      <c r="BV194" s="48">
        <f>+BW194+BZ194</f>
        <v>6575.45</v>
      </c>
      <c r="BW194" s="48">
        <f>BX194+BY194</f>
        <v>6575.45</v>
      </c>
      <c r="BX194" s="93">
        <v>6575.45</v>
      </c>
      <c r="BY194" s="93">
        <v>0</v>
      </c>
      <c r="BZ194" s="48">
        <f>CA194+CB194</f>
        <v>0</v>
      </c>
      <c r="CA194" s="93">
        <v>0</v>
      </c>
      <c r="CB194" s="93">
        <v>0</v>
      </c>
      <c r="CC194" s="48">
        <f>+CD194+CG194</f>
        <v>11747.02</v>
      </c>
      <c r="CD194" s="48">
        <f>CE194+CF194</f>
        <v>11747.02</v>
      </c>
      <c r="CE194" s="93">
        <f>+BJ194+BQ194+BX194</f>
        <v>11747.02</v>
      </c>
      <c r="CF194" s="93">
        <f>+BK194+BR194+BY194</f>
        <v>0</v>
      </c>
      <c r="CG194" s="48">
        <f>CH194+CI194</f>
        <v>0</v>
      </c>
      <c r="CH194" s="93">
        <f>+BM194+BT194+CA194</f>
        <v>0</v>
      </c>
      <c r="CI194" s="93">
        <f>+BN194+BU194+CB194</f>
        <v>0</v>
      </c>
      <c r="CJ194" s="48">
        <f>+CK194+CN194</f>
        <v>3418.58</v>
      </c>
      <c r="CK194" s="48">
        <f>CL194+CM194</f>
        <v>3418.58</v>
      </c>
      <c r="CL194" s="93">
        <v>3418.58</v>
      </c>
      <c r="CM194" s="93">
        <v>0</v>
      </c>
      <c r="CN194" s="48">
        <f>CO194+CP194</f>
        <v>0</v>
      </c>
      <c r="CO194" s="93">
        <v>0</v>
      </c>
      <c r="CP194" s="93">
        <v>0</v>
      </c>
      <c r="CQ194" s="48">
        <f>+CR194+CU194</f>
        <v>1651.33</v>
      </c>
      <c r="CR194" s="48">
        <f>CS194+CT194</f>
        <v>1651.33</v>
      </c>
      <c r="CS194" s="93">
        <v>1651.33</v>
      </c>
      <c r="CT194" s="93">
        <v>0</v>
      </c>
      <c r="CU194" s="48">
        <f>CV194+CW194</f>
        <v>0</v>
      </c>
      <c r="CV194" s="93">
        <v>0</v>
      </c>
      <c r="CW194" s="93">
        <v>0</v>
      </c>
      <c r="CX194" s="48">
        <f>+CY194+DB194</f>
        <v>4981.665</v>
      </c>
      <c r="CY194" s="48">
        <f>CZ194+DA194</f>
        <v>4981.665</v>
      </c>
      <c r="CZ194" s="93">
        <v>4981.665</v>
      </c>
      <c r="DA194" s="93">
        <v>0</v>
      </c>
      <c r="DB194" s="48">
        <f>DC194+DD194</f>
        <v>0</v>
      </c>
      <c r="DC194" s="93">
        <v>0</v>
      </c>
      <c r="DD194" s="93">
        <v>0</v>
      </c>
      <c r="DE194" s="48">
        <f>+DF194+DI194</f>
        <v>10051.575000000001</v>
      </c>
      <c r="DF194" s="48">
        <f>DG194+DH194</f>
        <v>10051.575000000001</v>
      </c>
      <c r="DG194" s="93">
        <f>+CL194+CS194+CZ194</f>
        <v>10051.575000000001</v>
      </c>
      <c r="DH194" s="93">
        <f>+CM194+CT194+DA194</f>
        <v>0</v>
      </c>
      <c r="DI194" s="48">
        <f>DJ194+DK194</f>
        <v>0</v>
      </c>
      <c r="DJ194" s="93">
        <f>+CO194+CV194+DC194</f>
        <v>0</v>
      </c>
      <c r="DK194" s="93">
        <f>+CP194+CW194+DD194</f>
        <v>0</v>
      </c>
      <c r="DL194" s="48">
        <f>+DM194+DP194</f>
        <v>55661.755000000005</v>
      </c>
      <c r="DM194" s="48">
        <f>DN194+DO194</f>
        <v>55661.755000000005</v>
      </c>
      <c r="DN194" s="93">
        <f>AA194+BC194+CE194+DG194</f>
        <v>55661.755000000005</v>
      </c>
      <c r="DO194" s="93">
        <f>AB194+BD194+CF194+DH194</f>
        <v>0</v>
      </c>
      <c r="DP194" s="48">
        <f>DQ194+DR194</f>
        <v>0</v>
      </c>
      <c r="DQ194" s="93">
        <f>AD194+BF194+CH194+DJ194</f>
        <v>0</v>
      </c>
      <c r="DR194" s="93">
        <f>AE194+BG194+CI194+DK194</f>
        <v>0</v>
      </c>
    </row>
    <row r="195" spans="1:122" s="3" customFormat="1" ht="15" customHeight="1" x14ac:dyDescent="0.25">
      <c r="A195" s="52"/>
      <c r="B195" s="50"/>
      <c r="C195" s="51" t="s">
        <v>162</v>
      </c>
      <c r="D195" s="48">
        <f>E195+H195</f>
        <v>15</v>
      </c>
      <c r="E195" s="48">
        <f>SUM(F195:G195)</f>
        <v>15</v>
      </c>
      <c r="F195" s="48">
        <f>SUM(F196:F198)</f>
        <v>15</v>
      </c>
      <c r="G195" s="48">
        <f>SUM(G196:G198)</f>
        <v>0</v>
      </c>
      <c r="H195" s="48">
        <f>SUM(I195:J195)</f>
        <v>0</v>
      </c>
      <c r="I195" s="48">
        <f>SUM(I196:I198)</f>
        <v>0</v>
      </c>
      <c r="J195" s="48">
        <f>SUM(J196:J198)</f>
        <v>0</v>
      </c>
      <c r="K195" s="48">
        <f t="shared" ref="K195" si="3030">L195+O195</f>
        <v>350</v>
      </c>
      <c r="L195" s="48">
        <f t="shared" ref="L195" si="3031">SUM(M195:N195)</f>
        <v>350</v>
      </c>
      <c r="M195" s="48">
        <f t="shared" ref="M195:N195" si="3032">SUM(M196:M198)</f>
        <v>0</v>
      </c>
      <c r="N195" s="48">
        <f t="shared" si="3032"/>
        <v>350</v>
      </c>
      <c r="O195" s="48">
        <f t="shared" ref="O195" si="3033">SUM(P195:Q195)</f>
        <v>0</v>
      </c>
      <c r="P195" s="48">
        <f t="shared" ref="P195:Q195" si="3034">SUM(P196:P198)</f>
        <v>0</v>
      </c>
      <c r="Q195" s="48">
        <f t="shared" si="3034"/>
        <v>0</v>
      </c>
      <c r="R195" s="48">
        <f t="shared" ref="R195" si="3035">S195+V195</f>
        <v>0</v>
      </c>
      <c r="S195" s="48">
        <f t="shared" ref="S195" si="3036">SUM(T195:U195)</f>
        <v>0</v>
      </c>
      <c r="T195" s="48">
        <f t="shared" ref="T195:U195" si="3037">SUM(T196:T198)</f>
        <v>0</v>
      </c>
      <c r="U195" s="48">
        <f t="shared" si="3037"/>
        <v>0</v>
      </c>
      <c r="V195" s="48">
        <f t="shared" ref="V195" si="3038">SUM(W195:X195)</f>
        <v>0</v>
      </c>
      <c r="W195" s="48">
        <f t="shared" ref="W195:X195" si="3039">SUM(W196:W198)</f>
        <v>0</v>
      </c>
      <c r="X195" s="48">
        <f t="shared" si="3039"/>
        <v>0</v>
      </c>
      <c r="Y195" s="48">
        <f>Z195+AC195</f>
        <v>365</v>
      </c>
      <c r="Z195" s="48">
        <f>SUM(AA195:AB195)</f>
        <v>365</v>
      </c>
      <c r="AA195" s="48">
        <f>SUM(AA196:AA198)</f>
        <v>15</v>
      </c>
      <c r="AB195" s="48">
        <f>SUM(AB196:AB198)</f>
        <v>350</v>
      </c>
      <c r="AC195" s="48">
        <f>SUM(AD195:AE195)</f>
        <v>0</v>
      </c>
      <c r="AD195" s="48">
        <f>SUM(AD196:AD198)</f>
        <v>0</v>
      </c>
      <c r="AE195" s="48">
        <f>SUM(AE196:AE198)</f>
        <v>0</v>
      </c>
      <c r="AF195" s="48">
        <f t="shared" ref="AF195" si="3040">AG195+AJ195</f>
        <v>0</v>
      </c>
      <c r="AG195" s="48">
        <f t="shared" ref="AG195" si="3041">SUM(AH195:AI195)</f>
        <v>0</v>
      </c>
      <c r="AH195" s="48">
        <f t="shared" ref="AH195:AI195" si="3042">SUM(AH196:AH198)</f>
        <v>0</v>
      </c>
      <c r="AI195" s="48">
        <f t="shared" si="3042"/>
        <v>0</v>
      </c>
      <c r="AJ195" s="48">
        <f t="shared" ref="AJ195" si="3043">SUM(AK195:AL195)</f>
        <v>0</v>
      </c>
      <c r="AK195" s="48">
        <f t="shared" ref="AK195:AL195" si="3044">SUM(AK196:AK198)</f>
        <v>0</v>
      </c>
      <c r="AL195" s="48">
        <f t="shared" si="3044"/>
        <v>0</v>
      </c>
      <c r="AM195" s="48">
        <f t="shared" ref="AM195" si="3045">AN195+AQ195</f>
        <v>0</v>
      </c>
      <c r="AN195" s="48">
        <f t="shared" ref="AN195" si="3046">SUM(AO195:AP195)</f>
        <v>0</v>
      </c>
      <c r="AO195" s="48">
        <f t="shared" ref="AO195:AP195" si="3047">SUM(AO196:AO198)</f>
        <v>0</v>
      </c>
      <c r="AP195" s="48">
        <f t="shared" si="3047"/>
        <v>0</v>
      </c>
      <c r="AQ195" s="48">
        <f t="shared" ref="AQ195" si="3048">SUM(AR195:AS195)</f>
        <v>0</v>
      </c>
      <c r="AR195" s="48">
        <f t="shared" ref="AR195:AS195" si="3049">SUM(AR196:AR198)</f>
        <v>0</v>
      </c>
      <c r="AS195" s="48">
        <f t="shared" si="3049"/>
        <v>0</v>
      </c>
      <c r="AT195" s="48">
        <f t="shared" ref="AT195" si="3050">AU195+AX195</f>
        <v>0</v>
      </c>
      <c r="AU195" s="48">
        <f t="shared" ref="AU195" si="3051">SUM(AV195:AW195)</f>
        <v>0</v>
      </c>
      <c r="AV195" s="48">
        <f t="shared" ref="AV195:AW195" si="3052">SUM(AV196:AV198)</f>
        <v>0</v>
      </c>
      <c r="AW195" s="48">
        <f t="shared" si="3052"/>
        <v>0</v>
      </c>
      <c r="AX195" s="48">
        <f>SUM(AY195:AZ195)</f>
        <v>0</v>
      </c>
      <c r="AY195" s="48">
        <f t="shared" ref="AY195:AZ195" si="3053">SUM(AY196:AY198)</f>
        <v>0</v>
      </c>
      <c r="AZ195" s="48">
        <f t="shared" si="3053"/>
        <v>0</v>
      </c>
      <c r="BA195" s="48">
        <f t="shared" ref="BA195" si="3054">BB195+BE195</f>
        <v>0</v>
      </c>
      <c r="BB195" s="48">
        <f t="shared" ref="BB195" si="3055">SUM(BC195:BD195)</f>
        <v>0</v>
      </c>
      <c r="BC195" s="48">
        <f t="shared" ref="BC195:BD195" si="3056">SUM(BC196:BC198)</f>
        <v>0</v>
      </c>
      <c r="BD195" s="48">
        <f t="shared" si="3056"/>
        <v>0</v>
      </c>
      <c r="BE195" s="48">
        <f t="shared" ref="BE195" si="3057">SUM(BF195:BG195)</f>
        <v>0</v>
      </c>
      <c r="BF195" s="48">
        <f t="shared" ref="BF195:BG195" si="3058">SUM(BF196:BF198)</f>
        <v>0</v>
      </c>
      <c r="BG195" s="48">
        <f t="shared" si="3058"/>
        <v>0</v>
      </c>
      <c r="BH195" s="48">
        <f t="shared" ref="BH195" si="3059">BI195+BL195</f>
        <v>0</v>
      </c>
      <c r="BI195" s="48">
        <f t="shared" ref="BI195" si="3060">SUM(BJ195:BK195)</f>
        <v>0</v>
      </c>
      <c r="BJ195" s="48">
        <f t="shared" ref="BJ195:BK195" si="3061">SUM(BJ196:BJ198)</f>
        <v>0</v>
      </c>
      <c r="BK195" s="48">
        <f t="shared" si="3061"/>
        <v>0</v>
      </c>
      <c r="BL195" s="48">
        <f t="shared" ref="BL195" si="3062">SUM(BM195:BN195)</f>
        <v>0</v>
      </c>
      <c r="BM195" s="48">
        <f t="shared" ref="BM195:BN195" si="3063">SUM(BM196:BM198)</f>
        <v>0</v>
      </c>
      <c r="BN195" s="48">
        <f t="shared" si="3063"/>
        <v>0</v>
      </c>
      <c r="BO195" s="48">
        <f t="shared" ref="BO195" si="3064">BP195+BS195</f>
        <v>0</v>
      </c>
      <c r="BP195" s="48">
        <f t="shared" ref="BP195" si="3065">SUM(BQ195:BR195)</f>
        <v>0</v>
      </c>
      <c r="BQ195" s="48">
        <f t="shared" ref="BQ195:BR195" si="3066">SUM(BQ196:BQ198)</f>
        <v>0</v>
      </c>
      <c r="BR195" s="48">
        <f t="shared" si="3066"/>
        <v>0</v>
      </c>
      <c r="BS195" s="48">
        <f t="shared" ref="BS195" si="3067">SUM(BT195:BU195)</f>
        <v>0</v>
      </c>
      <c r="BT195" s="48">
        <f t="shared" ref="BT195:BU195" si="3068">SUM(BT196:BT198)</f>
        <v>0</v>
      </c>
      <c r="BU195" s="48">
        <f t="shared" si="3068"/>
        <v>0</v>
      </c>
      <c r="BV195" s="48">
        <f t="shared" ref="BV195" si="3069">BW195+BZ195</f>
        <v>0</v>
      </c>
      <c r="BW195" s="48">
        <f t="shared" ref="BW195" si="3070">SUM(BX195:BY195)</f>
        <v>0</v>
      </c>
      <c r="BX195" s="48">
        <f t="shared" ref="BX195:BY195" si="3071">SUM(BX196:BX198)</f>
        <v>0</v>
      </c>
      <c r="BY195" s="48">
        <f t="shared" si="3071"/>
        <v>0</v>
      </c>
      <c r="BZ195" s="48">
        <f t="shared" ref="BZ195" si="3072">SUM(CA195:CB195)</f>
        <v>0</v>
      </c>
      <c r="CA195" s="48">
        <f t="shared" ref="CA195:CB195" si="3073">SUM(CA196:CA198)</f>
        <v>0</v>
      </c>
      <c r="CB195" s="48">
        <f t="shared" si="3073"/>
        <v>0</v>
      </c>
      <c r="CC195" s="48">
        <f t="shared" ref="CC195" si="3074">CD195+CG195</f>
        <v>0</v>
      </c>
      <c r="CD195" s="48">
        <f t="shared" ref="CD195" si="3075">SUM(CE195:CF195)</f>
        <v>0</v>
      </c>
      <c r="CE195" s="48">
        <f t="shared" ref="CE195:CF195" si="3076">SUM(CE196:CE198)</f>
        <v>0</v>
      </c>
      <c r="CF195" s="48">
        <f t="shared" si="3076"/>
        <v>0</v>
      </c>
      <c r="CG195" s="48">
        <f t="shared" ref="CG195" si="3077">SUM(CH195:CI195)</f>
        <v>0</v>
      </c>
      <c r="CH195" s="48">
        <f t="shared" ref="CH195:CI195" si="3078">SUM(CH196:CH198)</f>
        <v>0</v>
      </c>
      <c r="CI195" s="48">
        <f t="shared" si="3078"/>
        <v>0</v>
      </c>
      <c r="CJ195" s="48">
        <f t="shared" ref="CJ195" si="3079">CK195+CN195</f>
        <v>1710</v>
      </c>
      <c r="CK195" s="48">
        <f t="shared" ref="CK195" si="3080">SUM(CL195:CM195)</f>
        <v>1710</v>
      </c>
      <c r="CL195" s="48">
        <f t="shared" ref="CL195:CM195" si="3081">SUM(CL196:CL198)</f>
        <v>0</v>
      </c>
      <c r="CM195" s="48">
        <f t="shared" si="3081"/>
        <v>1710</v>
      </c>
      <c r="CN195" s="48">
        <f t="shared" ref="CN195" si="3082">SUM(CO195:CP195)</f>
        <v>0</v>
      </c>
      <c r="CO195" s="48">
        <f t="shared" ref="CO195:CP195" si="3083">SUM(CO196:CO198)</f>
        <v>0</v>
      </c>
      <c r="CP195" s="48">
        <f t="shared" si="3083"/>
        <v>0</v>
      </c>
      <c r="CQ195" s="48">
        <f t="shared" ref="CQ195" si="3084">CR195+CU195</f>
        <v>1710</v>
      </c>
      <c r="CR195" s="48">
        <f t="shared" ref="CR195" si="3085">SUM(CS195:CT195)</f>
        <v>1710</v>
      </c>
      <c r="CS195" s="48">
        <f t="shared" ref="CS195:CT195" si="3086">SUM(CS196:CS198)</f>
        <v>0</v>
      </c>
      <c r="CT195" s="48">
        <f t="shared" si="3086"/>
        <v>1710</v>
      </c>
      <c r="CU195" s="48">
        <f t="shared" ref="CU195" si="3087">SUM(CV195:CW195)</f>
        <v>0</v>
      </c>
      <c r="CV195" s="48">
        <f t="shared" ref="CV195:CW195" si="3088">SUM(CV196:CV198)</f>
        <v>0</v>
      </c>
      <c r="CW195" s="48">
        <f t="shared" si="3088"/>
        <v>0</v>
      </c>
      <c r="CX195" s="48">
        <f t="shared" ref="CX195" si="3089">CY195+DB195</f>
        <v>10545</v>
      </c>
      <c r="CY195" s="48">
        <f t="shared" ref="CY195" si="3090">SUM(CZ195:DA195)</f>
        <v>10545</v>
      </c>
      <c r="CZ195" s="48">
        <f t="shared" ref="CZ195:DA195" si="3091">SUM(CZ196:CZ198)</f>
        <v>0</v>
      </c>
      <c r="DA195" s="48">
        <f t="shared" si="3091"/>
        <v>10545</v>
      </c>
      <c r="DB195" s="48">
        <f t="shared" ref="DB195" si="3092">SUM(DC195:DD195)</f>
        <v>0</v>
      </c>
      <c r="DC195" s="48">
        <f t="shared" ref="DC195:DD195" si="3093">SUM(DC196:DC198)</f>
        <v>0</v>
      </c>
      <c r="DD195" s="48">
        <f t="shared" si="3093"/>
        <v>0</v>
      </c>
      <c r="DE195" s="48">
        <f t="shared" ref="DE195" si="3094">DF195+DI195</f>
        <v>13965</v>
      </c>
      <c r="DF195" s="48">
        <f t="shared" ref="DF195" si="3095">SUM(DG195:DH195)</f>
        <v>13965</v>
      </c>
      <c r="DG195" s="48">
        <f t="shared" ref="DG195:DH195" si="3096">SUM(DG196:DG198)</f>
        <v>0</v>
      </c>
      <c r="DH195" s="48">
        <f t="shared" si="3096"/>
        <v>13965</v>
      </c>
      <c r="DI195" s="48">
        <f t="shared" ref="DI195" si="3097">SUM(DJ195:DK195)</f>
        <v>0</v>
      </c>
      <c r="DJ195" s="48">
        <f t="shared" ref="DJ195:DK195" si="3098">SUM(DJ196:DJ198)</f>
        <v>0</v>
      </c>
      <c r="DK195" s="48">
        <f t="shared" si="3098"/>
        <v>0</v>
      </c>
      <c r="DL195" s="48">
        <f>DM195+DP195</f>
        <v>14330</v>
      </c>
      <c r="DM195" s="48">
        <f>SUM(DN195:DO195)</f>
        <v>14330</v>
      </c>
      <c r="DN195" s="48">
        <f>SUM(DN196:DN198)</f>
        <v>15</v>
      </c>
      <c r="DO195" s="48">
        <f>SUM(DO196:DO198)</f>
        <v>14315</v>
      </c>
      <c r="DP195" s="48">
        <f>SUM(DQ195:DR195)</f>
        <v>0</v>
      </c>
      <c r="DQ195" s="48">
        <f>SUM(DQ196:DQ198)</f>
        <v>0</v>
      </c>
      <c r="DR195" s="48">
        <f>SUM(DR196:DR198)</f>
        <v>0</v>
      </c>
    </row>
    <row r="196" spans="1:122" s="3" customFormat="1" ht="15" customHeight="1" x14ac:dyDescent="0.25">
      <c r="A196" s="52"/>
      <c r="B196" s="50"/>
      <c r="C196" s="54" t="s">
        <v>163</v>
      </c>
      <c r="D196" s="48">
        <f>+E196+H196</f>
        <v>15</v>
      </c>
      <c r="E196" s="48">
        <f>F196+G196</f>
        <v>15</v>
      </c>
      <c r="F196" s="93">
        <v>15</v>
      </c>
      <c r="G196" s="93">
        <v>0</v>
      </c>
      <c r="H196" s="48">
        <f>I196+J196</f>
        <v>0</v>
      </c>
      <c r="I196" s="93">
        <v>0</v>
      </c>
      <c r="J196" s="93">
        <v>0</v>
      </c>
      <c r="K196" s="48">
        <f>+L196+O196</f>
        <v>350</v>
      </c>
      <c r="L196" s="48">
        <f>M196+N196</f>
        <v>350</v>
      </c>
      <c r="M196" s="93">
        <v>0</v>
      </c>
      <c r="N196" s="93">
        <v>350</v>
      </c>
      <c r="O196" s="48">
        <f>P196+Q196</f>
        <v>0</v>
      </c>
      <c r="P196" s="93">
        <v>0</v>
      </c>
      <c r="Q196" s="93">
        <v>0</v>
      </c>
      <c r="R196" s="48">
        <f>+S196+V196</f>
        <v>0</v>
      </c>
      <c r="S196" s="48">
        <f>T196+U196</f>
        <v>0</v>
      </c>
      <c r="T196" s="93">
        <v>0</v>
      </c>
      <c r="U196" s="93">
        <v>0</v>
      </c>
      <c r="V196" s="48">
        <f>W196+X196</f>
        <v>0</v>
      </c>
      <c r="W196" s="93">
        <v>0</v>
      </c>
      <c r="X196" s="93">
        <v>0</v>
      </c>
      <c r="Y196" s="48">
        <f>+Z196+AC196</f>
        <v>365</v>
      </c>
      <c r="Z196" s="48">
        <f>AA196+AB196</f>
        <v>365</v>
      </c>
      <c r="AA196" s="93">
        <f t="shared" ref="AA196:AB200" si="3099">+F196+M196+T196</f>
        <v>15</v>
      </c>
      <c r="AB196" s="93">
        <f t="shared" si="3099"/>
        <v>350</v>
      </c>
      <c r="AC196" s="48">
        <f>AD196+AE196</f>
        <v>0</v>
      </c>
      <c r="AD196" s="93">
        <f t="shared" ref="AD196:AE200" si="3100">+I196+P196+W196</f>
        <v>0</v>
      </c>
      <c r="AE196" s="93">
        <f t="shared" si="3100"/>
        <v>0</v>
      </c>
      <c r="AF196" s="48">
        <f>+AG196+AJ196</f>
        <v>0</v>
      </c>
      <c r="AG196" s="48">
        <f>AH196+AI196</f>
        <v>0</v>
      </c>
      <c r="AH196" s="93">
        <v>0</v>
      </c>
      <c r="AI196" s="93">
        <v>0</v>
      </c>
      <c r="AJ196" s="48">
        <f>AK196+AL196</f>
        <v>0</v>
      </c>
      <c r="AK196" s="93">
        <v>0</v>
      </c>
      <c r="AL196" s="93">
        <v>0</v>
      </c>
      <c r="AM196" s="48">
        <f>+AN196+AQ196</f>
        <v>0</v>
      </c>
      <c r="AN196" s="48">
        <f>AO196+AP196</f>
        <v>0</v>
      </c>
      <c r="AO196" s="93">
        <v>0</v>
      </c>
      <c r="AP196" s="93">
        <v>0</v>
      </c>
      <c r="AQ196" s="48">
        <f>AR196+AS196</f>
        <v>0</v>
      </c>
      <c r="AR196" s="93">
        <v>0</v>
      </c>
      <c r="AS196" s="93">
        <v>0</v>
      </c>
      <c r="AT196" s="48">
        <f>+AU196+AX196</f>
        <v>0</v>
      </c>
      <c r="AU196" s="48">
        <f>AV196+AW196</f>
        <v>0</v>
      </c>
      <c r="AV196" s="93">
        <v>0</v>
      </c>
      <c r="AW196" s="93">
        <v>0</v>
      </c>
      <c r="AX196" s="48">
        <f>AY196+AZ196</f>
        <v>0</v>
      </c>
      <c r="AY196" s="93">
        <v>0</v>
      </c>
      <c r="AZ196" s="93">
        <v>0</v>
      </c>
      <c r="BA196" s="48">
        <f>+BB196+BE196</f>
        <v>0</v>
      </c>
      <c r="BB196" s="48">
        <f>BC196+BD196</f>
        <v>0</v>
      </c>
      <c r="BC196" s="93">
        <f t="shared" ref="BC196:BD200" si="3101">+AH196+AO196+AV196</f>
        <v>0</v>
      </c>
      <c r="BD196" s="93">
        <f t="shared" si="3101"/>
        <v>0</v>
      </c>
      <c r="BE196" s="48">
        <f>BF196+BG196</f>
        <v>0</v>
      </c>
      <c r="BF196" s="93">
        <f t="shared" ref="BF196:BG200" si="3102">+AK196+AR196+AY196</f>
        <v>0</v>
      </c>
      <c r="BG196" s="93">
        <f t="shared" si="3102"/>
        <v>0</v>
      </c>
      <c r="BH196" s="48">
        <f>+BI196+BL196</f>
        <v>0</v>
      </c>
      <c r="BI196" s="48">
        <f>BJ196+BK196</f>
        <v>0</v>
      </c>
      <c r="BJ196" s="93">
        <v>0</v>
      </c>
      <c r="BK196" s="93">
        <v>0</v>
      </c>
      <c r="BL196" s="48">
        <f>BM196+BN196</f>
        <v>0</v>
      </c>
      <c r="BM196" s="93">
        <v>0</v>
      </c>
      <c r="BN196" s="93">
        <v>0</v>
      </c>
      <c r="BO196" s="48">
        <f>+BP196+BS196</f>
        <v>0</v>
      </c>
      <c r="BP196" s="48">
        <f>BQ196+BR196</f>
        <v>0</v>
      </c>
      <c r="BQ196" s="93">
        <v>0</v>
      </c>
      <c r="BR196" s="93">
        <v>0</v>
      </c>
      <c r="BS196" s="48">
        <f>BT196+BU196</f>
        <v>0</v>
      </c>
      <c r="BT196" s="93">
        <v>0</v>
      </c>
      <c r="BU196" s="93">
        <v>0</v>
      </c>
      <c r="BV196" s="48">
        <f>+BW196+BZ196</f>
        <v>0</v>
      </c>
      <c r="BW196" s="48">
        <f>BX196+BY196</f>
        <v>0</v>
      </c>
      <c r="BX196" s="93">
        <v>0</v>
      </c>
      <c r="BY196" s="93">
        <v>0</v>
      </c>
      <c r="BZ196" s="48">
        <f>CA196+CB196</f>
        <v>0</v>
      </c>
      <c r="CA196" s="93">
        <v>0</v>
      </c>
      <c r="CB196" s="93">
        <v>0</v>
      </c>
      <c r="CC196" s="48">
        <f>+CD196+CG196</f>
        <v>0</v>
      </c>
      <c r="CD196" s="48">
        <f>CE196+CF196</f>
        <v>0</v>
      </c>
      <c r="CE196" s="93">
        <f t="shared" ref="CE196:CF200" si="3103">+BJ196+BQ196+BX196</f>
        <v>0</v>
      </c>
      <c r="CF196" s="93">
        <f t="shared" si="3103"/>
        <v>0</v>
      </c>
      <c r="CG196" s="48">
        <f>CH196+CI196</f>
        <v>0</v>
      </c>
      <c r="CH196" s="93">
        <f t="shared" ref="CH196:CI200" si="3104">+BM196+BT196+CA196</f>
        <v>0</v>
      </c>
      <c r="CI196" s="93">
        <f t="shared" si="3104"/>
        <v>0</v>
      </c>
      <c r="CJ196" s="48">
        <f>+CK196+CN196</f>
        <v>0</v>
      </c>
      <c r="CK196" s="48">
        <f>CL196+CM196</f>
        <v>0</v>
      </c>
      <c r="CL196" s="93">
        <v>0</v>
      </c>
      <c r="CM196" s="93">
        <v>0</v>
      </c>
      <c r="CN196" s="48">
        <f>CO196+CP196</f>
        <v>0</v>
      </c>
      <c r="CO196" s="93">
        <v>0</v>
      </c>
      <c r="CP196" s="93">
        <v>0</v>
      </c>
      <c r="CQ196" s="48">
        <f>+CR196+CU196</f>
        <v>0</v>
      </c>
      <c r="CR196" s="48">
        <f>CS196+CT196</f>
        <v>0</v>
      </c>
      <c r="CS196" s="93">
        <v>0</v>
      </c>
      <c r="CT196" s="93">
        <v>0</v>
      </c>
      <c r="CU196" s="48">
        <f>CV196+CW196</f>
        <v>0</v>
      </c>
      <c r="CV196" s="93">
        <v>0</v>
      </c>
      <c r="CW196" s="93">
        <v>0</v>
      </c>
      <c r="CX196" s="48">
        <f>+CY196+DB196</f>
        <v>0</v>
      </c>
      <c r="CY196" s="48">
        <f>CZ196+DA196</f>
        <v>0</v>
      </c>
      <c r="CZ196" s="93">
        <v>0</v>
      </c>
      <c r="DA196" s="93">
        <v>0</v>
      </c>
      <c r="DB196" s="48">
        <f>DC196+DD196</f>
        <v>0</v>
      </c>
      <c r="DC196" s="93">
        <v>0</v>
      </c>
      <c r="DD196" s="93">
        <v>0</v>
      </c>
      <c r="DE196" s="48">
        <f>+DF196+DI196</f>
        <v>0</v>
      </c>
      <c r="DF196" s="48">
        <f>DG196+DH196</f>
        <v>0</v>
      </c>
      <c r="DG196" s="93">
        <f t="shared" ref="DG196:DH200" si="3105">+CL196+CS196+CZ196</f>
        <v>0</v>
      </c>
      <c r="DH196" s="93">
        <f t="shared" si="3105"/>
        <v>0</v>
      </c>
      <c r="DI196" s="48">
        <f>DJ196+DK196</f>
        <v>0</v>
      </c>
      <c r="DJ196" s="93">
        <f t="shared" ref="DJ196:DK200" si="3106">+CO196+CV196+DC196</f>
        <v>0</v>
      </c>
      <c r="DK196" s="93">
        <f t="shared" si="3106"/>
        <v>0</v>
      </c>
      <c r="DL196" s="48">
        <f>+DM196+DP196</f>
        <v>365</v>
      </c>
      <c r="DM196" s="48">
        <f>DN196+DO196</f>
        <v>365</v>
      </c>
      <c r="DN196" s="93">
        <f t="shared" ref="DN196:DO200" si="3107">AA196+BC196+CE196+DG196</f>
        <v>15</v>
      </c>
      <c r="DO196" s="93">
        <f t="shared" si="3107"/>
        <v>350</v>
      </c>
      <c r="DP196" s="48">
        <f>DQ196+DR196</f>
        <v>0</v>
      </c>
      <c r="DQ196" s="93">
        <f t="shared" ref="DQ196:DR200" si="3108">AD196+BF196+CH196+DJ196</f>
        <v>0</v>
      </c>
      <c r="DR196" s="93">
        <f t="shared" si="3108"/>
        <v>0</v>
      </c>
    </row>
    <row r="197" spans="1:122" s="3" customFormat="1" ht="15" customHeight="1" x14ac:dyDescent="0.25">
      <c r="A197" s="52"/>
      <c r="B197" s="50"/>
      <c r="C197" s="54" t="s">
        <v>164</v>
      </c>
      <c r="D197" s="48">
        <f>+E197+H197</f>
        <v>0</v>
      </c>
      <c r="E197" s="48">
        <f>F197+G197</f>
        <v>0</v>
      </c>
      <c r="F197" s="93">
        <v>0</v>
      </c>
      <c r="G197" s="93">
        <v>0</v>
      </c>
      <c r="H197" s="48">
        <f>I197+J197</f>
        <v>0</v>
      </c>
      <c r="I197" s="93">
        <v>0</v>
      </c>
      <c r="J197" s="93">
        <v>0</v>
      </c>
      <c r="K197" s="48">
        <f>+L197+O197</f>
        <v>0</v>
      </c>
      <c r="L197" s="48">
        <f>M197+N197</f>
        <v>0</v>
      </c>
      <c r="M197" s="93">
        <v>0</v>
      </c>
      <c r="N197" s="93">
        <v>0</v>
      </c>
      <c r="O197" s="48">
        <f>P197+Q197</f>
        <v>0</v>
      </c>
      <c r="P197" s="93">
        <v>0</v>
      </c>
      <c r="Q197" s="93">
        <v>0</v>
      </c>
      <c r="R197" s="48">
        <f>+S197+V197</f>
        <v>0</v>
      </c>
      <c r="S197" s="48">
        <f>T197+U197</f>
        <v>0</v>
      </c>
      <c r="T197" s="93">
        <v>0</v>
      </c>
      <c r="U197" s="93">
        <v>0</v>
      </c>
      <c r="V197" s="48">
        <f>W197+X197</f>
        <v>0</v>
      </c>
      <c r="W197" s="93">
        <v>0</v>
      </c>
      <c r="X197" s="93">
        <v>0</v>
      </c>
      <c r="Y197" s="48">
        <f>+Z197+AC197</f>
        <v>0</v>
      </c>
      <c r="Z197" s="48">
        <f>AA197+AB197</f>
        <v>0</v>
      </c>
      <c r="AA197" s="93">
        <f t="shared" si="3099"/>
        <v>0</v>
      </c>
      <c r="AB197" s="93">
        <f t="shared" si="3099"/>
        <v>0</v>
      </c>
      <c r="AC197" s="48">
        <f>AD197+AE197</f>
        <v>0</v>
      </c>
      <c r="AD197" s="93">
        <f t="shared" si="3100"/>
        <v>0</v>
      </c>
      <c r="AE197" s="93">
        <f t="shared" si="3100"/>
        <v>0</v>
      </c>
      <c r="AF197" s="48">
        <f>+AG197+AJ197</f>
        <v>0</v>
      </c>
      <c r="AG197" s="48">
        <f>AH197+AI197</f>
        <v>0</v>
      </c>
      <c r="AH197" s="93">
        <v>0</v>
      </c>
      <c r="AI197" s="93">
        <v>0</v>
      </c>
      <c r="AJ197" s="48">
        <f>AK197+AL197</f>
        <v>0</v>
      </c>
      <c r="AK197" s="93">
        <v>0</v>
      </c>
      <c r="AL197" s="93">
        <v>0</v>
      </c>
      <c r="AM197" s="48">
        <f>+AN197+AQ197</f>
        <v>0</v>
      </c>
      <c r="AN197" s="48">
        <f>AO197+AP197</f>
        <v>0</v>
      </c>
      <c r="AO197" s="93">
        <v>0</v>
      </c>
      <c r="AP197" s="93">
        <v>0</v>
      </c>
      <c r="AQ197" s="48">
        <f>AR197+AS197</f>
        <v>0</v>
      </c>
      <c r="AR197" s="93">
        <v>0</v>
      </c>
      <c r="AS197" s="93">
        <v>0</v>
      </c>
      <c r="AT197" s="48">
        <f>+AU197+AX197</f>
        <v>0</v>
      </c>
      <c r="AU197" s="48">
        <f>AV197+AW197</f>
        <v>0</v>
      </c>
      <c r="AV197" s="93">
        <v>0</v>
      </c>
      <c r="AW197" s="93">
        <v>0</v>
      </c>
      <c r="AX197" s="48">
        <f>AY197+AZ197</f>
        <v>0</v>
      </c>
      <c r="AY197" s="93">
        <v>0</v>
      </c>
      <c r="AZ197" s="93">
        <v>0</v>
      </c>
      <c r="BA197" s="48">
        <f>+BB197+BE197</f>
        <v>0</v>
      </c>
      <c r="BB197" s="48">
        <f>BC197+BD197</f>
        <v>0</v>
      </c>
      <c r="BC197" s="93">
        <f t="shared" si="3101"/>
        <v>0</v>
      </c>
      <c r="BD197" s="93">
        <f t="shared" si="3101"/>
        <v>0</v>
      </c>
      <c r="BE197" s="48">
        <f>BF197+BG197</f>
        <v>0</v>
      </c>
      <c r="BF197" s="93">
        <f t="shared" si="3102"/>
        <v>0</v>
      </c>
      <c r="BG197" s="93">
        <f t="shared" si="3102"/>
        <v>0</v>
      </c>
      <c r="BH197" s="48">
        <f>+BI197+BL197</f>
        <v>0</v>
      </c>
      <c r="BI197" s="48">
        <f>BJ197+BK197</f>
        <v>0</v>
      </c>
      <c r="BJ197" s="93">
        <v>0</v>
      </c>
      <c r="BK197" s="93">
        <v>0</v>
      </c>
      <c r="BL197" s="48">
        <f>BM197+BN197</f>
        <v>0</v>
      </c>
      <c r="BM197" s="93">
        <v>0</v>
      </c>
      <c r="BN197" s="93">
        <v>0</v>
      </c>
      <c r="BO197" s="48">
        <f>+BP197+BS197</f>
        <v>0</v>
      </c>
      <c r="BP197" s="48">
        <f>BQ197+BR197</f>
        <v>0</v>
      </c>
      <c r="BQ197" s="93">
        <v>0</v>
      </c>
      <c r="BR197" s="93">
        <v>0</v>
      </c>
      <c r="BS197" s="48">
        <f>BT197+BU197</f>
        <v>0</v>
      </c>
      <c r="BT197" s="93">
        <v>0</v>
      </c>
      <c r="BU197" s="93">
        <v>0</v>
      </c>
      <c r="BV197" s="48">
        <f>+BW197+BZ197</f>
        <v>0</v>
      </c>
      <c r="BW197" s="48">
        <f>BX197+BY197</f>
        <v>0</v>
      </c>
      <c r="BX197" s="93">
        <v>0</v>
      </c>
      <c r="BY197" s="93">
        <v>0</v>
      </c>
      <c r="BZ197" s="48">
        <f>CA197+CB197</f>
        <v>0</v>
      </c>
      <c r="CA197" s="93">
        <v>0</v>
      </c>
      <c r="CB197" s="93">
        <v>0</v>
      </c>
      <c r="CC197" s="48">
        <f>+CD197+CG197</f>
        <v>0</v>
      </c>
      <c r="CD197" s="48">
        <f>CE197+CF197</f>
        <v>0</v>
      </c>
      <c r="CE197" s="93">
        <f t="shared" si="3103"/>
        <v>0</v>
      </c>
      <c r="CF197" s="93">
        <f t="shared" si="3103"/>
        <v>0</v>
      </c>
      <c r="CG197" s="48">
        <f>CH197+CI197</f>
        <v>0</v>
      </c>
      <c r="CH197" s="93">
        <f t="shared" si="3104"/>
        <v>0</v>
      </c>
      <c r="CI197" s="93">
        <f t="shared" si="3104"/>
        <v>0</v>
      </c>
      <c r="CJ197" s="48">
        <f>+CK197+CN197</f>
        <v>1710</v>
      </c>
      <c r="CK197" s="48">
        <f>CL197+CM197</f>
        <v>1710</v>
      </c>
      <c r="CL197" s="93">
        <v>0</v>
      </c>
      <c r="CM197" s="93">
        <v>1710</v>
      </c>
      <c r="CN197" s="48">
        <f>CO197+CP197</f>
        <v>0</v>
      </c>
      <c r="CO197" s="93">
        <v>0</v>
      </c>
      <c r="CP197" s="93">
        <v>0</v>
      </c>
      <c r="CQ197" s="48">
        <f>+CR197+CU197</f>
        <v>1710</v>
      </c>
      <c r="CR197" s="48">
        <f>CS197+CT197</f>
        <v>1710</v>
      </c>
      <c r="CS197" s="93">
        <v>0</v>
      </c>
      <c r="CT197" s="93">
        <v>1710</v>
      </c>
      <c r="CU197" s="48">
        <f>CV197+CW197</f>
        <v>0</v>
      </c>
      <c r="CV197" s="93">
        <v>0</v>
      </c>
      <c r="CW197" s="93">
        <v>0</v>
      </c>
      <c r="CX197" s="48">
        <f>+CY197+DB197</f>
        <v>10545</v>
      </c>
      <c r="CY197" s="48">
        <f>CZ197+DA197</f>
        <v>10545</v>
      </c>
      <c r="CZ197" s="93">
        <v>0</v>
      </c>
      <c r="DA197" s="93">
        <v>10545</v>
      </c>
      <c r="DB197" s="48">
        <f>DC197+DD197</f>
        <v>0</v>
      </c>
      <c r="DC197" s="93">
        <v>0</v>
      </c>
      <c r="DD197" s="93">
        <v>0</v>
      </c>
      <c r="DE197" s="48">
        <f>+DF197+DI197</f>
        <v>13965</v>
      </c>
      <c r="DF197" s="48">
        <f>DG197+DH197</f>
        <v>13965</v>
      </c>
      <c r="DG197" s="93">
        <f t="shared" si="3105"/>
        <v>0</v>
      </c>
      <c r="DH197" s="93">
        <f t="shared" si="3105"/>
        <v>13965</v>
      </c>
      <c r="DI197" s="48">
        <f>DJ197+DK197</f>
        <v>0</v>
      </c>
      <c r="DJ197" s="93">
        <f t="shared" si="3106"/>
        <v>0</v>
      </c>
      <c r="DK197" s="93">
        <f t="shared" si="3106"/>
        <v>0</v>
      </c>
      <c r="DL197" s="48">
        <f>+DM197+DP197</f>
        <v>13965</v>
      </c>
      <c r="DM197" s="48">
        <f>DN197+DO197</f>
        <v>13965</v>
      </c>
      <c r="DN197" s="93">
        <f t="shared" si="3107"/>
        <v>0</v>
      </c>
      <c r="DO197" s="93">
        <f t="shared" si="3107"/>
        <v>13965</v>
      </c>
      <c r="DP197" s="48">
        <f>DQ197+DR197</f>
        <v>0</v>
      </c>
      <c r="DQ197" s="93">
        <f t="shared" si="3108"/>
        <v>0</v>
      </c>
      <c r="DR197" s="93">
        <f t="shared" si="3108"/>
        <v>0</v>
      </c>
    </row>
    <row r="198" spans="1:122" s="3" customFormat="1" ht="15" customHeight="1" x14ac:dyDescent="0.25">
      <c r="A198" s="52"/>
      <c r="B198" s="50"/>
      <c r="C198" s="54" t="s">
        <v>165</v>
      </c>
      <c r="D198" s="48">
        <f>+E198+H198</f>
        <v>0</v>
      </c>
      <c r="E198" s="48">
        <f>F198+G198</f>
        <v>0</v>
      </c>
      <c r="F198" s="93">
        <v>0</v>
      </c>
      <c r="G198" s="93">
        <v>0</v>
      </c>
      <c r="H198" s="48">
        <f>I198+J198</f>
        <v>0</v>
      </c>
      <c r="I198" s="93">
        <v>0</v>
      </c>
      <c r="J198" s="93">
        <v>0</v>
      </c>
      <c r="K198" s="48">
        <f>+L198+O198</f>
        <v>0</v>
      </c>
      <c r="L198" s="48">
        <f>M198+N198</f>
        <v>0</v>
      </c>
      <c r="M198" s="93">
        <v>0</v>
      </c>
      <c r="N198" s="93">
        <v>0</v>
      </c>
      <c r="O198" s="48">
        <f>P198+Q198</f>
        <v>0</v>
      </c>
      <c r="P198" s="93">
        <v>0</v>
      </c>
      <c r="Q198" s="93">
        <v>0</v>
      </c>
      <c r="R198" s="48">
        <f>+S198+V198</f>
        <v>0</v>
      </c>
      <c r="S198" s="48">
        <f>T198+U198</f>
        <v>0</v>
      </c>
      <c r="T198" s="93">
        <v>0</v>
      </c>
      <c r="U198" s="93">
        <v>0</v>
      </c>
      <c r="V198" s="48">
        <f>W198+X198</f>
        <v>0</v>
      </c>
      <c r="W198" s="93">
        <v>0</v>
      </c>
      <c r="X198" s="93">
        <v>0</v>
      </c>
      <c r="Y198" s="48">
        <f>+Z198+AC198</f>
        <v>0</v>
      </c>
      <c r="Z198" s="48">
        <f>AA198+AB198</f>
        <v>0</v>
      </c>
      <c r="AA198" s="93">
        <f t="shared" si="3099"/>
        <v>0</v>
      </c>
      <c r="AB198" s="93">
        <f t="shared" si="3099"/>
        <v>0</v>
      </c>
      <c r="AC198" s="48">
        <f>AD198+AE198</f>
        <v>0</v>
      </c>
      <c r="AD198" s="93">
        <f t="shared" si="3100"/>
        <v>0</v>
      </c>
      <c r="AE198" s="93">
        <f t="shared" si="3100"/>
        <v>0</v>
      </c>
      <c r="AF198" s="48">
        <f>+AG198+AJ198</f>
        <v>0</v>
      </c>
      <c r="AG198" s="48">
        <f>AH198+AI198</f>
        <v>0</v>
      </c>
      <c r="AH198" s="93">
        <v>0</v>
      </c>
      <c r="AI198" s="93">
        <v>0</v>
      </c>
      <c r="AJ198" s="48">
        <f>AK198+AL198</f>
        <v>0</v>
      </c>
      <c r="AK198" s="93">
        <v>0</v>
      </c>
      <c r="AL198" s="93">
        <v>0</v>
      </c>
      <c r="AM198" s="48">
        <f>+AN198+AQ198</f>
        <v>0</v>
      </c>
      <c r="AN198" s="48">
        <f>AO198+AP198</f>
        <v>0</v>
      </c>
      <c r="AO198" s="93">
        <v>0</v>
      </c>
      <c r="AP198" s="93">
        <v>0</v>
      </c>
      <c r="AQ198" s="48">
        <f>AR198+AS198</f>
        <v>0</v>
      </c>
      <c r="AR198" s="93">
        <v>0</v>
      </c>
      <c r="AS198" s="93">
        <v>0</v>
      </c>
      <c r="AT198" s="48">
        <f>+AU198+AX198</f>
        <v>0</v>
      </c>
      <c r="AU198" s="48">
        <f>AV198+AW198</f>
        <v>0</v>
      </c>
      <c r="AV198" s="93">
        <v>0</v>
      </c>
      <c r="AW198" s="93">
        <v>0</v>
      </c>
      <c r="AX198" s="48">
        <f>AY198+AZ198</f>
        <v>0</v>
      </c>
      <c r="AY198" s="93">
        <v>0</v>
      </c>
      <c r="AZ198" s="93">
        <v>0</v>
      </c>
      <c r="BA198" s="48">
        <f>+BB198+BE198</f>
        <v>0</v>
      </c>
      <c r="BB198" s="48">
        <f>BC198+BD198</f>
        <v>0</v>
      </c>
      <c r="BC198" s="93">
        <f t="shared" si="3101"/>
        <v>0</v>
      </c>
      <c r="BD198" s="93">
        <f t="shared" si="3101"/>
        <v>0</v>
      </c>
      <c r="BE198" s="48">
        <f>BF198+BG198</f>
        <v>0</v>
      </c>
      <c r="BF198" s="93">
        <f t="shared" si="3102"/>
        <v>0</v>
      </c>
      <c r="BG198" s="93">
        <f t="shared" si="3102"/>
        <v>0</v>
      </c>
      <c r="BH198" s="48">
        <f>+BI198+BL198</f>
        <v>0</v>
      </c>
      <c r="BI198" s="48">
        <f>BJ198+BK198</f>
        <v>0</v>
      </c>
      <c r="BJ198" s="93">
        <v>0</v>
      </c>
      <c r="BK198" s="93">
        <v>0</v>
      </c>
      <c r="BL198" s="48">
        <f>BM198+BN198</f>
        <v>0</v>
      </c>
      <c r="BM198" s="93">
        <v>0</v>
      </c>
      <c r="BN198" s="93">
        <v>0</v>
      </c>
      <c r="BO198" s="48">
        <f>+BP198+BS198</f>
        <v>0</v>
      </c>
      <c r="BP198" s="48">
        <f>BQ198+BR198</f>
        <v>0</v>
      </c>
      <c r="BQ198" s="93">
        <v>0</v>
      </c>
      <c r="BR198" s="93">
        <v>0</v>
      </c>
      <c r="BS198" s="48">
        <f>BT198+BU198</f>
        <v>0</v>
      </c>
      <c r="BT198" s="93">
        <v>0</v>
      </c>
      <c r="BU198" s="93">
        <v>0</v>
      </c>
      <c r="BV198" s="48">
        <f>+BW198+BZ198</f>
        <v>0</v>
      </c>
      <c r="BW198" s="48">
        <f>BX198+BY198</f>
        <v>0</v>
      </c>
      <c r="BX198" s="93">
        <v>0</v>
      </c>
      <c r="BY198" s="93">
        <v>0</v>
      </c>
      <c r="BZ198" s="48">
        <f>CA198+CB198</f>
        <v>0</v>
      </c>
      <c r="CA198" s="93">
        <v>0</v>
      </c>
      <c r="CB198" s="93">
        <v>0</v>
      </c>
      <c r="CC198" s="48">
        <f>+CD198+CG198</f>
        <v>0</v>
      </c>
      <c r="CD198" s="48">
        <f>CE198+CF198</f>
        <v>0</v>
      </c>
      <c r="CE198" s="93">
        <f t="shared" si="3103"/>
        <v>0</v>
      </c>
      <c r="CF198" s="93">
        <f t="shared" si="3103"/>
        <v>0</v>
      </c>
      <c r="CG198" s="48">
        <f>CH198+CI198</f>
        <v>0</v>
      </c>
      <c r="CH198" s="93">
        <f t="shared" si="3104"/>
        <v>0</v>
      </c>
      <c r="CI198" s="93">
        <f t="shared" si="3104"/>
        <v>0</v>
      </c>
      <c r="CJ198" s="48">
        <f>+CK198+CN198</f>
        <v>0</v>
      </c>
      <c r="CK198" s="48">
        <f>CL198+CM198</f>
        <v>0</v>
      </c>
      <c r="CL198" s="93">
        <v>0</v>
      </c>
      <c r="CM198" s="93">
        <v>0</v>
      </c>
      <c r="CN198" s="48">
        <f>CO198+CP198</f>
        <v>0</v>
      </c>
      <c r="CO198" s="93">
        <v>0</v>
      </c>
      <c r="CP198" s="93">
        <v>0</v>
      </c>
      <c r="CQ198" s="48">
        <f>+CR198+CU198</f>
        <v>0</v>
      </c>
      <c r="CR198" s="48">
        <f>CS198+CT198</f>
        <v>0</v>
      </c>
      <c r="CS198" s="93">
        <v>0</v>
      </c>
      <c r="CT198" s="93">
        <v>0</v>
      </c>
      <c r="CU198" s="48">
        <f>CV198+CW198</f>
        <v>0</v>
      </c>
      <c r="CV198" s="93">
        <v>0</v>
      </c>
      <c r="CW198" s="93">
        <v>0</v>
      </c>
      <c r="CX198" s="48">
        <f>+CY198+DB198</f>
        <v>0</v>
      </c>
      <c r="CY198" s="48">
        <f>CZ198+DA198</f>
        <v>0</v>
      </c>
      <c r="CZ198" s="93">
        <v>0</v>
      </c>
      <c r="DA198" s="93">
        <v>0</v>
      </c>
      <c r="DB198" s="48">
        <f>DC198+DD198</f>
        <v>0</v>
      </c>
      <c r="DC198" s="93">
        <v>0</v>
      </c>
      <c r="DD198" s="93">
        <v>0</v>
      </c>
      <c r="DE198" s="48">
        <f>+DF198+DI198</f>
        <v>0</v>
      </c>
      <c r="DF198" s="48">
        <f>DG198+DH198</f>
        <v>0</v>
      </c>
      <c r="DG198" s="93">
        <f t="shared" si="3105"/>
        <v>0</v>
      </c>
      <c r="DH198" s="93">
        <f t="shared" si="3105"/>
        <v>0</v>
      </c>
      <c r="DI198" s="48">
        <f>DJ198+DK198</f>
        <v>0</v>
      </c>
      <c r="DJ198" s="93">
        <f t="shared" si="3106"/>
        <v>0</v>
      </c>
      <c r="DK198" s="93">
        <f t="shared" si="3106"/>
        <v>0</v>
      </c>
      <c r="DL198" s="48">
        <f>+DM198+DP198</f>
        <v>0</v>
      </c>
      <c r="DM198" s="48">
        <f>DN198+DO198</f>
        <v>0</v>
      </c>
      <c r="DN198" s="93">
        <f t="shared" si="3107"/>
        <v>0</v>
      </c>
      <c r="DO198" s="93">
        <f t="shared" si="3107"/>
        <v>0</v>
      </c>
      <c r="DP198" s="48">
        <f>DQ198+DR198</f>
        <v>0</v>
      </c>
      <c r="DQ198" s="93">
        <f t="shared" si="3108"/>
        <v>0</v>
      </c>
      <c r="DR198" s="93">
        <f t="shared" si="3108"/>
        <v>0</v>
      </c>
    </row>
    <row r="199" spans="1:122" s="3" customFormat="1" ht="15" customHeight="1" x14ac:dyDescent="0.25">
      <c r="A199" s="52"/>
      <c r="B199" s="50"/>
      <c r="C199" s="51" t="s">
        <v>51</v>
      </c>
      <c r="D199" s="48">
        <f>+E199+H199</f>
        <v>6070.75</v>
      </c>
      <c r="E199" s="48">
        <f>F199+G199</f>
        <v>6070.75</v>
      </c>
      <c r="F199" s="93">
        <v>6068.7</v>
      </c>
      <c r="G199" s="93">
        <v>2.0500000000000007</v>
      </c>
      <c r="H199" s="48">
        <f>I199+J199</f>
        <v>0</v>
      </c>
      <c r="I199" s="93">
        <v>0</v>
      </c>
      <c r="J199" s="93">
        <v>0</v>
      </c>
      <c r="K199" s="48">
        <f>+L199+O199</f>
        <v>7703.98</v>
      </c>
      <c r="L199" s="48">
        <f>M199+N199</f>
        <v>7703.98</v>
      </c>
      <c r="M199" s="93">
        <v>7687.5</v>
      </c>
      <c r="N199" s="93">
        <v>16.480000000000004</v>
      </c>
      <c r="O199" s="48">
        <f>P199+Q199</f>
        <v>0</v>
      </c>
      <c r="P199" s="93">
        <v>0</v>
      </c>
      <c r="Q199" s="93">
        <v>0</v>
      </c>
      <c r="R199" s="48">
        <f>+S199+V199</f>
        <v>9851.1600000000017</v>
      </c>
      <c r="S199" s="48">
        <f>T199+U199</f>
        <v>9851.1600000000017</v>
      </c>
      <c r="T199" s="93">
        <v>9826.340000000002</v>
      </c>
      <c r="U199" s="93">
        <v>24.820000000000004</v>
      </c>
      <c r="V199" s="48">
        <f>W199+X199</f>
        <v>0</v>
      </c>
      <c r="W199" s="93">
        <v>0</v>
      </c>
      <c r="X199" s="93">
        <v>0</v>
      </c>
      <c r="Y199" s="48">
        <f>+Z199+AC199</f>
        <v>23625.89</v>
      </c>
      <c r="Z199" s="48">
        <f>AA199+AB199</f>
        <v>23625.89</v>
      </c>
      <c r="AA199" s="93">
        <f t="shared" si="3099"/>
        <v>23582.54</v>
      </c>
      <c r="AB199" s="93">
        <f t="shared" si="3099"/>
        <v>43.350000000000009</v>
      </c>
      <c r="AC199" s="48">
        <f>AD199+AE199</f>
        <v>0</v>
      </c>
      <c r="AD199" s="93">
        <f t="shared" si="3100"/>
        <v>0</v>
      </c>
      <c r="AE199" s="93">
        <f t="shared" si="3100"/>
        <v>0</v>
      </c>
      <c r="AF199" s="48">
        <f>+AG199+AJ199</f>
        <v>6315.6699999999992</v>
      </c>
      <c r="AG199" s="48">
        <f>AH199+AI199</f>
        <v>6315.6699999999992</v>
      </c>
      <c r="AH199" s="93">
        <v>6306.19</v>
      </c>
      <c r="AI199" s="93">
        <v>9.4800000000000022</v>
      </c>
      <c r="AJ199" s="48">
        <f>AK199+AL199</f>
        <v>0</v>
      </c>
      <c r="AK199" s="93">
        <v>0</v>
      </c>
      <c r="AL199" s="93">
        <v>0</v>
      </c>
      <c r="AM199" s="48">
        <f>+AN199+AQ199</f>
        <v>21748.415000000001</v>
      </c>
      <c r="AN199" s="48">
        <f>AO199+AP199</f>
        <v>21748.415000000001</v>
      </c>
      <c r="AO199" s="93">
        <v>21741.355</v>
      </c>
      <c r="AP199" s="93">
        <v>7.0600000000000014</v>
      </c>
      <c r="AQ199" s="48">
        <f>AR199+AS199</f>
        <v>0</v>
      </c>
      <c r="AR199" s="93">
        <v>0</v>
      </c>
      <c r="AS199" s="93">
        <v>0</v>
      </c>
      <c r="AT199" s="48">
        <f>+AU199+AX199</f>
        <v>5878.8180000000002</v>
      </c>
      <c r="AU199" s="48">
        <f>AV199+AW199</f>
        <v>5878.8180000000002</v>
      </c>
      <c r="AV199" s="93">
        <v>5868.3230000000003</v>
      </c>
      <c r="AW199" s="93">
        <v>10.495000000000001</v>
      </c>
      <c r="AX199" s="48">
        <f>AY199+AZ199</f>
        <v>0</v>
      </c>
      <c r="AY199" s="93">
        <v>0</v>
      </c>
      <c r="AZ199" s="93">
        <v>0</v>
      </c>
      <c r="BA199" s="48">
        <f>+BB199+BE199</f>
        <v>33942.903000000006</v>
      </c>
      <c r="BB199" s="48">
        <f>BC199+BD199</f>
        <v>33942.903000000006</v>
      </c>
      <c r="BC199" s="93">
        <f t="shared" si="3101"/>
        <v>33915.868000000002</v>
      </c>
      <c r="BD199" s="93">
        <f t="shared" si="3101"/>
        <v>27.035000000000004</v>
      </c>
      <c r="BE199" s="48">
        <f>BF199+BG199</f>
        <v>0</v>
      </c>
      <c r="BF199" s="93">
        <f t="shared" si="3102"/>
        <v>0</v>
      </c>
      <c r="BG199" s="93">
        <f t="shared" si="3102"/>
        <v>0</v>
      </c>
      <c r="BH199" s="48">
        <f>+BI199+BL199</f>
        <v>7498.5590000000002</v>
      </c>
      <c r="BI199" s="48">
        <f>BJ199+BK199</f>
        <v>7498.5590000000002</v>
      </c>
      <c r="BJ199" s="93">
        <v>7413.49</v>
      </c>
      <c r="BK199" s="93">
        <v>85.069000000000003</v>
      </c>
      <c r="BL199" s="48">
        <f>BM199+BN199</f>
        <v>0</v>
      </c>
      <c r="BM199" s="93">
        <v>0</v>
      </c>
      <c r="BN199" s="93">
        <v>0</v>
      </c>
      <c r="BO199" s="48">
        <f>+BP199+BS199</f>
        <v>9305.19</v>
      </c>
      <c r="BP199" s="48">
        <f>BQ199+BR199</f>
        <v>9305.19</v>
      </c>
      <c r="BQ199" s="93">
        <v>8168.51</v>
      </c>
      <c r="BR199" s="93">
        <v>1136.68</v>
      </c>
      <c r="BS199" s="48">
        <f>BT199+BU199</f>
        <v>0</v>
      </c>
      <c r="BT199" s="93">
        <v>0</v>
      </c>
      <c r="BU199" s="93">
        <v>0</v>
      </c>
      <c r="BV199" s="48">
        <f>+BW199+BZ199</f>
        <v>16325.343000000003</v>
      </c>
      <c r="BW199" s="48">
        <f>BX199+BY199</f>
        <v>16325.343000000003</v>
      </c>
      <c r="BX199" s="93">
        <v>16120.603000000003</v>
      </c>
      <c r="BY199" s="93">
        <v>204.74</v>
      </c>
      <c r="BZ199" s="48">
        <f>CA199+CB199</f>
        <v>0</v>
      </c>
      <c r="CA199" s="93">
        <v>0</v>
      </c>
      <c r="CB199" s="93">
        <v>0</v>
      </c>
      <c r="CC199" s="48">
        <f>+CD199+CG199</f>
        <v>33129.092000000004</v>
      </c>
      <c r="CD199" s="48">
        <f>CE199+CF199</f>
        <v>33129.092000000004</v>
      </c>
      <c r="CE199" s="93">
        <f t="shared" si="3103"/>
        <v>31702.603000000003</v>
      </c>
      <c r="CF199" s="93">
        <f t="shared" si="3103"/>
        <v>1426.489</v>
      </c>
      <c r="CG199" s="48">
        <f>CH199+CI199</f>
        <v>0</v>
      </c>
      <c r="CH199" s="93">
        <f t="shared" si="3104"/>
        <v>0</v>
      </c>
      <c r="CI199" s="93">
        <f t="shared" si="3104"/>
        <v>0</v>
      </c>
      <c r="CJ199" s="48">
        <f>+CK199+CN199</f>
        <v>7909.32</v>
      </c>
      <c r="CK199" s="48">
        <f>CL199+CM199</f>
        <v>7909.32</v>
      </c>
      <c r="CL199" s="93">
        <v>7877.87</v>
      </c>
      <c r="CM199" s="93">
        <v>31.450000000000003</v>
      </c>
      <c r="CN199" s="48">
        <f>CO199+CP199</f>
        <v>0</v>
      </c>
      <c r="CO199" s="93">
        <v>0</v>
      </c>
      <c r="CP199" s="93">
        <v>0</v>
      </c>
      <c r="CQ199" s="48">
        <f>+CR199+CU199</f>
        <v>7629.3</v>
      </c>
      <c r="CR199" s="48">
        <f>CS199+CT199</f>
        <v>7629.3</v>
      </c>
      <c r="CS199" s="93">
        <v>7627.46</v>
      </c>
      <c r="CT199" s="93">
        <v>1.84</v>
      </c>
      <c r="CU199" s="48">
        <f>CV199+CW199</f>
        <v>0</v>
      </c>
      <c r="CV199" s="93">
        <v>0</v>
      </c>
      <c r="CW199" s="93">
        <v>0</v>
      </c>
      <c r="CX199" s="48">
        <f>+CY199+DB199</f>
        <v>7589.9500000000007</v>
      </c>
      <c r="CY199" s="48">
        <f>CZ199+DA199</f>
        <v>7589.9500000000007</v>
      </c>
      <c r="CZ199" s="93">
        <v>7575.7300000000005</v>
      </c>
      <c r="DA199" s="93">
        <v>14.22</v>
      </c>
      <c r="DB199" s="48">
        <f>DC199+DD199</f>
        <v>0</v>
      </c>
      <c r="DC199" s="93">
        <v>0</v>
      </c>
      <c r="DD199" s="93">
        <v>0</v>
      </c>
      <c r="DE199" s="48">
        <f>+DF199+DI199</f>
        <v>23128.57</v>
      </c>
      <c r="DF199" s="48">
        <f>DG199+DH199</f>
        <v>23128.57</v>
      </c>
      <c r="DG199" s="93">
        <f t="shared" si="3105"/>
        <v>23081.06</v>
      </c>
      <c r="DH199" s="93">
        <f t="shared" si="3105"/>
        <v>47.510000000000005</v>
      </c>
      <c r="DI199" s="48">
        <f>DJ199+DK199</f>
        <v>0</v>
      </c>
      <c r="DJ199" s="93">
        <f t="shared" si="3106"/>
        <v>0</v>
      </c>
      <c r="DK199" s="93">
        <f t="shared" si="3106"/>
        <v>0</v>
      </c>
      <c r="DL199" s="48">
        <f>+DM199+DP199</f>
        <v>113826.455</v>
      </c>
      <c r="DM199" s="48">
        <f>DN199+DO199</f>
        <v>113826.455</v>
      </c>
      <c r="DN199" s="93">
        <f t="shared" si="3107"/>
        <v>112282.071</v>
      </c>
      <c r="DO199" s="93">
        <f t="shared" si="3107"/>
        <v>1544.384</v>
      </c>
      <c r="DP199" s="48">
        <f>DQ199+DR199</f>
        <v>0</v>
      </c>
      <c r="DQ199" s="93">
        <f t="shared" si="3108"/>
        <v>0</v>
      </c>
      <c r="DR199" s="93">
        <f t="shared" si="3108"/>
        <v>0</v>
      </c>
    </row>
    <row r="200" spans="1:122" s="3" customFormat="1" ht="15" customHeight="1" x14ac:dyDescent="0.25">
      <c r="A200" s="52"/>
      <c r="B200" s="50"/>
      <c r="C200" s="51" t="s">
        <v>26</v>
      </c>
      <c r="D200" s="48">
        <f>+E200+H200</f>
        <v>89219.398000000001</v>
      </c>
      <c r="E200" s="48">
        <f>F200+G200</f>
        <v>50884.94</v>
      </c>
      <c r="F200" s="93">
        <v>4923.7349999999997</v>
      </c>
      <c r="G200" s="93">
        <v>45961.205000000002</v>
      </c>
      <c r="H200" s="48">
        <f>I200+J200</f>
        <v>38334.457999999999</v>
      </c>
      <c r="I200" s="93">
        <v>38334.457999999999</v>
      </c>
      <c r="J200" s="93">
        <v>0</v>
      </c>
      <c r="K200" s="48">
        <f>+L200+O200</f>
        <v>96853.817999999999</v>
      </c>
      <c r="L200" s="48">
        <f>M200+N200</f>
        <v>59618.445999999996</v>
      </c>
      <c r="M200" s="93">
        <v>6970.55</v>
      </c>
      <c r="N200" s="93">
        <v>52647.895999999993</v>
      </c>
      <c r="O200" s="48">
        <f>P200+Q200</f>
        <v>37235.371999999996</v>
      </c>
      <c r="P200" s="93">
        <v>37235.371999999996</v>
      </c>
      <c r="Q200" s="93">
        <v>0</v>
      </c>
      <c r="R200" s="48">
        <f>+S200+V200</f>
        <v>93792.192999999999</v>
      </c>
      <c r="S200" s="48">
        <f>T200+U200</f>
        <v>59060.414999999994</v>
      </c>
      <c r="T200" s="93">
        <v>9396.4349999999995</v>
      </c>
      <c r="U200" s="93">
        <v>49663.979999999996</v>
      </c>
      <c r="V200" s="48">
        <f>W200+X200</f>
        <v>34731.777999999998</v>
      </c>
      <c r="W200" s="93">
        <v>25822.342000000001</v>
      </c>
      <c r="X200" s="93">
        <v>8909.4359999999997</v>
      </c>
      <c r="Y200" s="48">
        <f>+Z200+AC200</f>
        <v>279865.40899999999</v>
      </c>
      <c r="Z200" s="48">
        <f>AA200+AB200</f>
        <v>169563.80100000001</v>
      </c>
      <c r="AA200" s="93">
        <f t="shared" si="3099"/>
        <v>21290.720000000001</v>
      </c>
      <c r="AB200" s="93">
        <f t="shared" si="3099"/>
        <v>148273.08100000001</v>
      </c>
      <c r="AC200" s="48">
        <f>AD200+AE200</f>
        <v>110301.60799999999</v>
      </c>
      <c r="AD200" s="93">
        <f t="shared" si="3100"/>
        <v>101392.17199999999</v>
      </c>
      <c r="AE200" s="93">
        <f t="shared" si="3100"/>
        <v>8909.4359999999997</v>
      </c>
      <c r="AF200" s="48">
        <f>+AG200+AJ200</f>
        <v>83470.862000000008</v>
      </c>
      <c r="AG200" s="48">
        <f>AH200+AI200</f>
        <v>39138.479000000007</v>
      </c>
      <c r="AH200" s="93">
        <v>5591.2460000000001</v>
      </c>
      <c r="AI200" s="93">
        <v>33547.233000000007</v>
      </c>
      <c r="AJ200" s="48">
        <f>AK200+AL200</f>
        <v>44332.383000000002</v>
      </c>
      <c r="AK200" s="93">
        <v>44332.383000000002</v>
      </c>
      <c r="AL200" s="93">
        <v>0</v>
      </c>
      <c r="AM200" s="48">
        <f>+AN200+AQ200</f>
        <v>92366.834000000003</v>
      </c>
      <c r="AN200" s="48">
        <f>AO200+AP200</f>
        <v>52809.678999999996</v>
      </c>
      <c r="AO200" s="93">
        <v>5629.6530000000002</v>
      </c>
      <c r="AP200" s="93">
        <v>47180.025999999998</v>
      </c>
      <c r="AQ200" s="48">
        <f>AR200+AS200</f>
        <v>39557.155000000006</v>
      </c>
      <c r="AR200" s="93">
        <v>34006.645000000004</v>
      </c>
      <c r="AS200" s="93">
        <v>5550.51</v>
      </c>
      <c r="AT200" s="48">
        <f>+AU200+AX200</f>
        <v>119308.49100000001</v>
      </c>
      <c r="AU200" s="48">
        <f>AV200+AW200</f>
        <v>76076.055000000008</v>
      </c>
      <c r="AV200" s="93">
        <v>3908.66</v>
      </c>
      <c r="AW200" s="93">
        <v>72167.395000000004</v>
      </c>
      <c r="AX200" s="48">
        <f>AY200+AZ200</f>
        <v>43232.436000000002</v>
      </c>
      <c r="AY200" s="93">
        <v>41192.428</v>
      </c>
      <c r="AZ200" s="93">
        <v>2040.008</v>
      </c>
      <c r="BA200" s="48">
        <f>+BB200+BE200</f>
        <v>295146.18700000003</v>
      </c>
      <c r="BB200" s="48">
        <f>BC200+BD200</f>
        <v>168024.21300000002</v>
      </c>
      <c r="BC200" s="93">
        <f t="shared" si="3101"/>
        <v>15129.559000000001</v>
      </c>
      <c r="BD200" s="93">
        <f t="shared" si="3101"/>
        <v>152894.65400000001</v>
      </c>
      <c r="BE200" s="48">
        <f>BF200+BG200</f>
        <v>127121.974</v>
      </c>
      <c r="BF200" s="93">
        <f t="shared" si="3102"/>
        <v>119531.45600000001</v>
      </c>
      <c r="BG200" s="93">
        <f t="shared" si="3102"/>
        <v>7590.518</v>
      </c>
      <c r="BH200" s="48">
        <f>+BI200+BL200</f>
        <v>83753.066999999995</v>
      </c>
      <c r="BI200" s="48">
        <f>BJ200+BK200</f>
        <v>44881.438999999998</v>
      </c>
      <c r="BJ200" s="93">
        <v>5799.4049999999997</v>
      </c>
      <c r="BK200" s="93">
        <v>39082.034</v>
      </c>
      <c r="BL200" s="48">
        <f>BM200+BN200</f>
        <v>38871.627999999997</v>
      </c>
      <c r="BM200" s="93">
        <v>30291.510999999999</v>
      </c>
      <c r="BN200" s="93">
        <v>8580.1170000000002</v>
      </c>
      <c r="BO200" s="48">
        <f>+BP200+BS200</f>
        <v>84092.85100000001</v>
      </c>
      <c r="BP200" s="48">
        <f>BQ200+BR200</f>
        <v>49626.163000000008</v>
      </c>
      <c r="BQ200" s="93">
        <v>6878.0249999999996</v>
      </c>
      <c r="BR200" s="93">
        <v>42748.138000000006</v>
      </c>
      <c r="BS200" s="48">
        <f>BT200+BU200</f>
        <v>34466.688000000002</v>
      </c>
      <c r="BT200" s="93">
        <v>34466.688000000002</v>
      </c>
      <c r="BU200" s="93">
        <v>0</v>
      </c>
      <c r="BV200" s="48">
        <f>+BW200+BZ200</f>
        <v>108787.19199999998</v>
      </c>
      <c r="BW200" s="48">
        <f>BX200+BY200</f>
        <v>61316.279999999992</v>
      </c>
      <c r="BX200" s="93">
        <v>7130.9409999999989</v>
      </c>
      <c r="BY200" s="93">
        <v>54185.338999999993</v>
      </c>
      <c r="BZ200" s="48">
        <f>CA200+CB200</f>
        <v>47470.911999999997</v>
      </c>
      <c r="CA200" s="93">
        <v>44471.409</v>
      </c>
      <c r="CB200" s="93">
        <v>2999.5030000000002</v>
      </c>
      <c r="CC200" s="48">
        <f>+CD200+CG200</f>
        <v>276633.11</v>
      </c>
      <c r="CD200" s="48">
        <f>CE200+CF200</f>
        <v>155823.88199999998</v>
      </c>
      <c r="CE200" s="93">
        <f t="shared" si="3103"/>
        <v>19808.370999999999</v>
      </c>
      <c r="CF200" s="93">
        <f t="shared" si="3103"/>
        <v>136015.511</v>
      </c>
      <c r="CG200" s="48">
        <f>CH200+CI200</f>
        <v>120809.228</v>
      </c>
      <c r="CH200" s="93">
        <f t="shared" si="3104"/>
        <v>109229.60800000001</v>
      </c>
      <c r="CI200" s="93">
        <f t="shared" si="3104"/>
        <v>11579.62</v>
      </c>
      <c r="CJ200" s="48">
        <f>+CK200+CN200</f>
        <v>169541.122</v>
      </c>
      <c r="CK200" s="48">
        <f>CL200+CM200</f>
        <v>111701.72199999999</v>
      </c>
      <c r="CL200" s="93">
        <v>18141.571</v>
      </c>
      <c r="CM200" s="93">
        <v>93560.150999999998</v>
      </c>
      <c r="CN200" s="48">
        <f>CO200+CP200</f>
        <v>57839.400000000009</v>
      </c>
      <c r="CO200" s="93">
        <v>52239.77900000001</v>
      </c>
      <c r="CP200" s="93">
        <v>5599.6210000000001</v>
      </c>
      <c r="CQ200" s="48">
        <f>+CR200+CU200</f>
        <v>90130.008999999991</v>
      </c>
      <c r="CR200" s="48">
        <f>CS200+CT200</f>
        <v>57106.699000000001</v>
      </c>
      <c r="CS200" s="93">
        <v>7092.9849999999997</v>
      </c>
      <c r="CT200" s="93">
        <v>50013.714</v>
      </c>
      <c r="CU200" s="48">
        <f>CV200+CW200</f>
        <v>33023.31</v>
      </c>
      <c r="CV200" s="93">
        <v>30023.073</v>
      </c>
      <c r="CW200" s="93">
        <v>3000.2370000000001</v>
      </c>
      <c r="CX200" s="48">
        <f>+CY200+DB200</f>
        <v>133669.30500000002</v>
      </c>
      <c r="CY200" s="48">
        <f>CZ200+DA200</f>
        <v>87604.099000000002</v>
      </c>
      <c r="CZ200" s="93">
        <v>8842.7649999999994</v>
      </c>
      <c r="DA200" s="93">
        <v>78761.334000000003</v>
      </c>
      <c r="DB200" s="48">
        <f>DC200+DD200</f>
        <v>46065.206000000013</v>
      </c>
      <c r="DC200" s="93">
        <v>46065.206000000013</v>
      </c>
      <c r="DD200" s="93">
        <v>0</v>
      </c>
      <c r="DE200" s="48">
        <f>+DF200+DI200</f>
        <v>393340.43599999999</v>
      </c>
      <c r="DF200" s="48">
        <f>DG200+DH200</f>
        <v>256412.52</v>
      </c>
      <c r="DG200" s="93">
        <f t="shared" si="3105"/>
        <v>34077.320999999996</v>
      </c>
      <c r="DH200" s="93">
        <f t="shared" si="3105"/>
        <v>222335.19899999999</v>
      </c>
      <c r="DI200" s="48">
        <f>DJ200+DK200</f>
        <v>136927.91600000003</v>
      </c>
      <c r="DJ200" s="93">
        <f t="shared" si="3106"/>
        <v>128328.05800000002</v>
      </c>
      <c r="DK200" s="93">
        <f t="shared" si="3106"/>
        <v>8599.8580000000002</v>
      </c>
      <c r="DL200" s="48">
        <f>+DM200+DP200</f>
        <v>1244985.142</v>
      </c>
      <c r="DM200" s="48">
        <f>DN200+DO200</f>
        <v>749824.41599999997</v>
      </c>
      <c r="DN200" s="93">
        <f t="shared" si="3107"/>
        <v>90305.97099999999</v>
      </c>
      <c r="DO200" s="93">
        <f t="shared" si="3107"/>
        <v>659518.44499999995</v>
      </c>
      <c r="DP200" s="48">
        <f>DQ200+DR200</f>
        <v>495160.72600000002</v>
      </c>
      <c r="DQ200" s="93">
        <f t="shared" si="3108"/>
        <v>458481.29400000005</v>
      </c>
      <c r="DR200" s="93">
        <f t="shared" si="3108"/>
        <v>36679.432000000001</v>
      </c>
    </row>
    <row r="201" spans="1:122" s="3" customFormat="1" ht="15" customHeight="1" x14ac:dyDescent="0.25">
      <c r="A201" s="52"/>
      <c r="B201" s="50"/>
      <c r="C201" s="54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</row>
    <row r="202" spans="1:122" s="3" customFormat="1" ht="15" customHeight="1" x14ac:dyDescent="0.25">
      <c r="A202" s="49"/>
      <c r="B202" s="50" t="s">
        <v>166</v>
      </c>
      <c r="C202" s="51"/>
      <c r="D202" s="48">
        <f>E202+H202</f>
        <v>1792870.5650999998</v>
      </c>
      <c r="E202" s="48">
        <f>SUM(F202:G202)</f>
        <v>975093.60809999972</v>
      </c>
      <c r="F202" s="48">
        <f>F203+F211+F212+F213+F217+F220+F225+F226</f>
        <v>258876.56340000001</v>
      </c>
      <c r="G202" s="48">
        <f>G203+G211+G212+G213+G217+G220+G225+G226</f>
        <v>716217.04469999974</v>
      </c>
      <c r="H202" s="48">
        <f>SUM(I202:J202)</f>
        <v>817776.95700000005</v>
      </c>
      <c r="I202" s="48">
        <f>I203+I211+I212+I213+I217+I220+I225+I226</f>
        <v>363639.95700000005</v>
      </c>
      <c r="J202" s="48">
        <f>J203+J211+J212+J213+J217+J220+J225+J226</f>
        <v>454137</v>
      </c>
      <c r="K202" s="48">
        <f t="shared" ref="K202:K203" si="3109">L202+O202</f>
        <v>1310382.4439000001</v>
      </c>
      <c r="L202" s="48">
        <f t="shared" ref="L202:L203" si="3110">SUM(M202:N202)</f>
        <v>929149.40490000008</v>
      </c>
      <c r="M202" s="48">
        <f>M203+M211+M212+M213+M217+M220+M225+M226</f>
        <v>248209.38229999997</v>
      </c>
      <c r="N202" s="48">
        <f>N203+N211+N212+N213+N217+N220+N225+N226</f>
        <v>680940.02260000014</v>
      </c>
      <c r="O202" s="48">
        <f t="shared" ref="O202:O203" si="3111">SUM(P202:Q202)</f>
        <v>381233.03899999999</v>
      </c>
      <c r="P202" s="48">
        <f>P203+P211+P212+P213+P217+P220+P225+P226</f>
        <v>271531.03899999999</v>
      </c>
      <c r="Q202" s="48">
        <f>Q203+Q211+Q212+Q213+Q217+Q220+Q225+Q226</f>
        <v>109702</v>
      </c>
      <c r="R202" s="48">
        <f t="shared" ref="R202:R203" si="3112">S202+V202</f>
        <v>2094142.4000999997</v>
      </c>
      <c r="S202" s="48">
        <f t="shared" ref="S202:S203" si="3113">SUM(T202:U202)</f>
        <v>922255.20109999983</v>
      </c>
      <c r="T202" s="48">
        <f>T203+T211+T212+T213+T217+T220+T225+T226</f>
        <v>309567.86080000002</v>
      </c>
      <c r="U202" s="48">
        <f>U203+U211+U212+U213+U217+U220+U225+U226</f>
        <v>612687.34029999981</v>
      </c>
      <c r="V202" s="48">
        <f t="shared" ref="V202:V203" si="3114">SUM(W202:X202)</f>
        <v>1171887.199</v>
      </c>
      <c r="W202" s="48">
        <f>W203+W211+W212+W213+W217+W220+W225+W226</f>
        <v>249770.19899999999</v>
      </c>
      <c r="X202" s="48">
        <f>X203+X211+X212+X213+X217+X220+X225+X226</f>
        <v>922117</v>
      </c>
      <c r="Y202" s="48">
        <f>Z202+AC202</f>
        <v>5197395.4090999998</v>
      </c>
      <c r="Z202" s="48">
        <f>SUM(AA202:AB202)</f>
        <v>2826498.2140999995</v>
      </c>
      <c r="AA202" s="48">
        <f>AA203+AA211+AA212+AA213+AA217+AA220+AA225+AA226</f>
        <v>816653.80649999972</v>
      </c>
      <c r="AB202" s="48">
        <f>AB203+AB211+AB212+AB213+AB217+AB220+AB225+AB226</f>
        <v>2009844.4075999996</v>
      </c>
      <c r="AC202" s="48">
        <f>SUM(AD202:AE202)</f>
        <v>2370897.1950000003</v>
      </c>
      <c r="AD202" s="48">
        <f>AD203+AD211+AD212+AD213+AD217+AD220+AD225+AD226</f>
        <v>884941.19500000007</v>
      </c>
      <c r="AE202" s="48">
        <f>AE203+AE211+AE212+AE213+AE217+AE220+AE225+AE226</f>
        <v>1485956</v>
      </c>
      <c r="AF202" s="48">
        <f t="shared" ref="AF202:AF203" si="3115">AG202+AJ202</f>
        <v>2378550.0115</v>
      </c>
      <c r="AG202" s="48">
        <f t="shared" ref="AG202:AG203" si="3116">SUM(AH202:AI202)</f>
        <v>1012199.7475000003</v>
      </c>
      <c r="AH202" s="48">
        <f>AH203+AH211+AH212+AH213+AH217+AH220+AH225+AH226</f>
        <v>279977.67239999998</v>
      </c>
      <c r="AI202" s="48">
        <f>AI203+AI211+AI212+AI213+AI217+AI220+AI225+AI226</f>
        <v>732222.07510000037</v>
      </c>
      <c r="AJ202" s="48">
        <f t="shared" ref="AJ202:AJ203" si="3117">SUM(AK202:AL202)</f>
        <v>1366350.264</v>
      </c>
      <c r="AK202" s="48">
        <f>AK203+AK211+AK212+AK213+AK217+AK220+AK225+AK226</f>
        <v>297974.26399999997</v>
      </c>
      <c r="AL202" s="48">
        <f>AL203+AL211+AL212+AL213+AL217+AL220+AL225+AL226</f>
        <v>1068376</v>
      </c>
      <c r="AM202" s="48">
        <f t="shared" ref="AM202:AM203" si="3118">AN202+AQ202</f>
        <v>2208949.4731000001</v>
      </c>
      <c r="AN202" s="48">
        <f t="shared" ref="AN202:AN203" si="3119">SUM(AO202:AP202)</f>
        <v>930220.60710000014</v>
      </c>
      <c r="AO202" s="48">
        <f>AO203+AO211+AO212+AO213+AO217+AO220+AO225+AO226</f>
        <v>294872.51260000002</v>
      </c>
      <c r="AP202" s="48">
        <f>AP203+AP211+AP212+AP213+AP217+AP220+AP225+AP226</f>
        <v>635348.09450000012</v>
      </c>
      <c r="AQ202" s="48">
        <f t="shared" ref="AQ202:AQ203" si="3120">SUM(AR202:AS202)</f>
        <v>1278728.8659999999</v>
      </c>
      <c r="AR202" s="48">
        <f>AR203+AR211+AR212+AR213+AR217+AR220+AR225+AR226</f>
        <v>360231.86600000004</v>
      </c>
      <c r="AS202" s="48">
        <f>AS203+AS211+AS212+AS213+AS217+AS220+AS225+AS226</f>
        <v>918497</v>
      </c>
      <c r="AT202" s="48">
        <f t="shared" ref="AT202:AT203" si="3121">AU202+AX202</f>
        <v>1865478.4423</v>
      </c>
      <c r="AU202" s="48">
        <f t="shared" ref="AU202:AU203" si="3122">SUM(AV202:AW202)</f>
        <v>960513.47930000001</v>
      </c>
      <c r="AV202" s="48">
        <f>AV203+AV211+AV212+AV213+AV217+AV220+AV225+AV226</f>
        <v>308719.60369999998</v>
      </c>
      <c r="AW202" s="48">
        <f>AW203+AW211+AW212+AW213+AW217+AW220+AW225+AW226</f>
        <v>651793.87560000003</v>
      </c>
      <c r="AX202" s="48">
        <f>SUM(AY202:AZ202)</f>
        <v>904964.96299999999</v>
      </c>
      <c r="AY202" s="48">
        <f>AY203+AY211+AY212+AY213+AY217+AY220+AY225+AY226</f>
        <v>327121.45200000005</v>
      </c>
      <c r="AZ202" s="48">
        <f>AZ203+AZ211+AZ212+AZ213+AZ217+AZ220+AZ225+AZ226</f>
        <v>577843.51099999994</v>
      </c>
      <c r="BA202" s="48">
        <f t="shared" ref="BA202:BA203" si="3123">BB202+BE202</f>
        <v>6452977.9269000012</v>
      </c>
      <c r="BB202" s="48">
        <f t="shared" ref="BB202:BB203" si="3124">SUM(BC202:BD202)</f>
        <v>2902933.8339000004</v>
      </c>
      <c r="BC202" s="48">
        <f>BC203+BC211+BC212+BC213+BC217+BC220+BC225+BC226</f>
        <v>883569.78869999992</v>
      </c>
      <c r="BD202" s="48">
        <f>BD203+BD211+BD212+BD213+BD217+BD220+BD225+BD226</f>
        <v>2019364.0452000005</v>
      </c>
      <c r="BE202" s="48">
        <f t="shared" ref="BE202:BE203" si="3125">SUM(BF202:BG202)</f>
        <v>3550044.0930000003</v>
      </c>
      <c r="BF202" s="48">
        <f>BF203+BF211+BF212+BF213+BF217+BF220+BF225+BF226</f>
        <v>985327.58200000017</v>
      </c>
      <c r="BG202" s="48">
        <f>BG203+BG211+BG212+BG213+BG217+BG220+BG225+BG226</f>
        <v>2564716.5109999999</v>
      </c>
      <c r="BH202" s="48">
        <f t="shared" ref="BH202:BH203" si="3126">BI202+BL202</f>
        <v>1398150.5648000003</v>
      </c>
      <c r="BI202" s="48">
        <f t="shared" ref="BI202:BI203" si="3127">SUM(BJ202:BK202)</f>
        <v>873004.94180000015</v>
      </c>
      <c r="BJ202" s="48">
        <f>BJ203+BJ211+BJ212+BJ213+BJ217+BJ220+BJ225+BJ226</f>
        <v>293653.51939999999</v>
      </c>
      <c r="BK202" s="48">
        <f>BK203+BK211+BK212+BK213+BK217+BK220+BK225+BK226</f>
        <v>579351.42240000016</v>
      </c>
      <c r="BL202" s="48">
        <f t="shared" ref="BL202:BL203" si="3128">SUM(BM202:BN202)</f>
        <v>525145.62300000002</v>
      </c>
      <c r="BM202" s="48">
        <f>BM203+BM211+BM212+BM213+BM217+BM220+BM225+BM226</f>
        <v>298125.62300000002</v>
      </c>
      <c r="BN202" s="48">
        <f>BN203+BN211+BN212+BN213+BN217+BN220+BN225+BN226</f>
        <v>227020</v>
      </c>
      <c r="BO202" s="48">
        <f t="shared" ref="BO202:BO203" si="3129">BP202+BS202</f>
        <v>1672682.0734000001</v>
      </c>
      <c r="BP202" s="48">
        <f t="shared" ref="BP202:BP203" si="3130">SUM(BQ202:BR202)</f>
        <v>1089339.5014</v>
      </c>
      <c r="BQ202" s="48">
        <f>BQ203+BQ211+BQ212+BQ213+BQ217+BQ220+BQ225+BQ226</f>
        <v>329095.57030000002</v>
      </c>
      <c r="BR202" s="48">
        <f>BR203+BR211+BR212+BR213+BR217+BR220+BR225+BR226</f>
        <v>760243.93109999981</v>
      </c>
      <c r="BS202" s="48">
        <f t="shared" ref="BS202:BS203" si="3131">SUM(BT202:BU202)</f>
        <v>583342.57200000004</v>
      </c>
      <c r="BT202" s="48">
        <f>BT203+BT211+BT212+BT213+BT217+BT220+BT225+BT226</f>
        <v>326043.57200000004</v>
      </c>
      <c r="BU202" s="48">
        <f>BU203+BU211+BU212+BU213+BU217+BU220+BU225+BU226</f>
        <v>257299</v>
      </c>
      <c r="BV202" s="48">
        <f t="shared" ref="BV202:BV203" si="3132">BW202+BZ202</f>
        <v>1471202.1567100002</v>
      </c>
      <c r="BW202" s="48">
        <f t="shared" ref="BW202:BW203" si="3133">SUM(BX202:BY202)</f>
        <v>1017761.1517100001</v>
      </c>
      <c r="BX202" s="48">
        <f>BX203+BX211+BX212+BX213+BX217+BX220+BX225+BX226</f>
        <v>247563.77791</v>
      </c>
      <c r="BY202" s="48">
        <f>BY203+BY211+BY212+BY213+BY217+BY220+BY225+BY226</f>
        <v>770197.37380000006</v>
      </c>
      <c r="BZ202" s="48">
        <f t="shared" ref="BZ202:BZ203" si="3134">SUM(CA202:CB202)</f>
        <v>453441.005</v>
      </c>
      <c r="CA202" s="48">
        <f>CA203+CA211+CA212+CA213+CA217+CA220+CA225+CA226</f>
        <v>402641.005</v>
      </c>
      <c r="CB202" s="48">
        <f>CB203+CB211+CB212+CB213+CB217+CB220+CB225+CB226</f>
        <v>50800</v>
      </c>
      <c r="CC202" s="48">
        <f t="shared" ref="CC202:CC203" si="3135">CD202+CG202</f>
        <v>4542034.7949099997</v>
      </c>
      <c r="CD202" s="48">
        <f t="shared" ref="CD202:CD203" si="3136">SUM(CE202:CF202)</f>
        <v>2980105.59491</v>
      </c>
      <c r="CE202" s="48">
        <f>CE203+CE211+CE212+CE213+CE217+CE220+CE225+CE226</f>
        <v>870312.86761000019</v>
      </c>
      <c r="CF202" s="48">
        <f>CF203+CF211+CF212+CF213+CF217+CF220+CF225+CF226</f>
        <v>2109792.7272999999</v>
      </c>
      <c r="CG202" s="48">
        <f t="shared" ref="CG202:CG203" si="3137">SUM(CH202:CI202)</f>
        <v>1561929.2</v>
      </c>
      <c r="CH202" s="48">
        <f>CH203+CH211+CH212+CH213+CH217+CH220+CH225+CH226</f>
        <v>1026810.2</v>
      </c>
      <c r="CI202" s="48">
        <f>CI203+CI211+CI212+CI213+CI217+CI220+CI225+CI226</f>
        <v>535119</v>
      </c>
      <c r="CJ202" s="48">
        <f t="shared" ref="CJ202:CJ203" si="3138">CK202+CN202</f>
        <v>2227725.7269299999</v>
      </c>
      <c r="CK202" s="48">
        <f t="shared" ref="CK202:CK203" si="3139">SUM(CL202:CM202)</f>
        <v>836905.24893</v>
      </c>
      <c r="CL202" s="48">
        <f>CL203+CL211+CL212+CL213+CL217+CL220+CL225+CL226</f>
        <v>308279.71874000004</v>
      </c>
      <c r="CM202" s="48">
        <f>CM203+CM211+CM212+CM213+CM217+CM220+CM225+CM226</f>
        <v>528625.53018999996</v>
      </c>
      <c r="CN202" s="48">
        <f t="shared" ref="CN202:CN203" si="3140">SUM(CO202:CP202)</f>
        <v>1390820.4780000001</v>
      </c>
      <c r="CO202" s="48">
        <f>CO203+CO211+CO212+CO213+CO217+CO220+CO225+CO226</f>
        <v>372662.36800000002</v>
      </c>
      <c r="CP202" s="48">
        <f>CP203+CP211+CP212+CP213+CP217+CP220+CP225+CP226</f>
        <v>1018158.11</v>
      </c>
      <c r="CQ202" s="48">
        <f t="shared" ref="CQ202:CQ203" si="3141">CR202+CU202</f>
        <v>2484278.7133999998</v>
      </c>
      <c r="CR202" s="48">
        <f t="shared" ref="CR202:CR203" si="3142">SUM(CS202:CT202)</f>
        <v>1045178.8413999999</v>
      </c>
      <c r="CS202" s="48">
        <f>CS203+CS211+CS212+CS213+CS217+CS220+CS225+CS226</f>
        <v>261278.96360000002</v>
      </c>
      <c r="CT202" s="48">
        <f>CT203+CT211+CT212+CT213+CT217+CT220+CT225+CT226</f>
        <v>783899.8777999999</v>
      </c>
      <c r="CU202" s="48">
        <f t="shared" ref="CU202:CU203" si="3143">SUM(CV202:CW202)</f>
        <v>1439099.872</v>
      </c>
      <c r="CV202" s="48">
        <f>CV203+CV211+CV212+CV213+CV217+CV220+CV225+CV226</f>
        <v>201238.41399999999</v>
      </c>
      <c r="CW202" s="48">
        <f>CW203+CW211+CW212+CW213+CW217+CW220+CW225+CW226</f>
        <v>1237861.4580000001</v>
      </c>
      <c r="CX202" s="48">
        <f t="shared" ref="CX202:CX203" si="3144">CY202+DB202</f>
        <v>2440914.5710100001</v>
      </c>
      <c r="CY202" s="48">
        <f t="shared" ref="CY202:CY203" si="3145">SUM(CZ202:DA202)</f>
        <v>883394.72201000003</v>
      </c>
      <c r="CZ202" s="48">
        <f>CZ203+CZ211+CZ212+CZ213+CZ217+CZ220+CZ225+CZ226</f>
        <v>250121.12761</v>
      </c>
      <c r="DA202" s="48">
        <f>DA203+DA211+DA212+DA213+DA217+DA220+DA225+DA226</f>
        <v>633273.59440000006</v>
      </c>
      <c r="DB202" s="48">
        <f t="shared" ref="DB202:DB203" si="3146">SUM(DC202:DD202)</f>
        <v>1557519.8489999999</v>
      </c>
      <c r="DC202" s="48">
        <f>DC203+DC211+DC212+DC213+DC217+DC220+DC225+DC226</f>
        <v>293237.84899999999</v>
      </c>
      <c r="DD202" s="48">
        <f>DD203+DD211+DD212+DD213+DD217+DD220+DD225+DD226</f>
        <v>1264282</v>
      </c>
      <c r="DE202" s="48">
        <f t="shared" ref="DE202:DE203" si="3147">DF202+DI202</f>
        <v>7152919.0113399997</v>
      </c>
      <c r="DF202" s="48">
        <f t="shared" ref="DF202:DF203" si="3148">SUM(DG202:DH202)</f>
        <v>2765478.8123400002</v>
      </c>
      <c r="DG202" s="48">
        <f>DG203+DG211+DG212+DG213+DG217+DG220+DG225+DG226</f>
        <v>819679.80995000002</v>
      </c>
      <c r="DH202" s="48">
        <f>DH203+DH211+DH212+DH213+DH217+DH220+DH225+DH226</f>
        <v>1945799.00239</v>
      </c>
      <c r="DI202" s="48">
        <f t="shared" ref="DI202:DI203" si="3149">SUM(DJ202:DK202)</f>
        <v>4387440.199</v>
      </c>
      <c r="DJ202" s="48">
        <f>DJ203+DJ211+DJ212+DJ213+DJ217+DJ220+DJ225+DJ226</f>
        <v>867138.63100000005</v>
      </c>
      <c r="DK202" s="48">
        <f>DK203+DK211+DK212+DK213+DK217+DK220+DK225+DK226</f>
        <v>3520301.568</v>
      </c>
      <c r="DL202" s="48">
        <f>DM202+DP202</f>
        <v>23345327.142250001</v>
      </c>
      <c r="DM202" s="48">
        <f>SUM(DN202:DO202)</f>
        <v>11475016.455250001</v>
      </c>
      <c r="DN202" s="48">
        <f>DN203+DN211+DN212+DN213+DN217+DN220+DN225+DN226</f>
        <v>3390216.2727600001</v>
      </c>
      <c r="DO202" s="48">
        <f>DO203+DO211+DO212+DO213+DO217+DO220+DO225+DO226</f>
        <v>8084800.1824900005</v>
      </c>
      <c r="DP202" s="48">
        <f>SUM(DQ202:DR202)</f>
        <v>11870310.686999999</v>
      </c>
      <c r="DQ202" s="48">
        <f>DQ203+DQ211+DQ212+DQ213+DQ217+DQ220+DQ225+DQ226</f>
        <v>3764217.608</v>
      </c>
      <c r="DR202" s="48">
        <f>DR203+DR211+DR212+DR213+DR217+DR220+DR225+DR226</f>
        <v>8106093.0789999999</v>
      </c>
    </row>
    <row r="203" spans="1:122" s="3" customFormat="1" ht="15" customHeight="1" x14ac:dyDescent="0.25">
      <c r="A203" s="52"/>
      <c r="B203" s="50"/>
      <c r="C203" s="51" t="s">
        <v>167</v>
      </c>
      <c r="D203" s="48">
        <f>E203+H203</f>
        <v>353059.94110000005</v>
      </c>
      <c r="E203" s="48">
        <f>SUM(F203:G203)</f>
        <v>191122.03710000002</v>
      </c>
      <c r="F203" s="48">
        <f>SUM(F204:F210)</f>
        <v>159768.74840000001</v>
      </c>
      <c r="G203" s="48">
        <f>SUM(G204:G210)</f>
        <v>31353.288699999997</v>
      </c>
      <c r="H203" s="48">
        <f>SUM(I203:J203)</f>
        <v>161937.90400000004</v>
      </c>
      <c r="I203" s="48">
        <f>SUM(I204:I210)</f>
        <v>161937.90400000004</v>
      </c>
      <c r="J203" s="48">
        <f>SUM(J204:J210)</f>
        <v>0</v>
      </c>
      <c r="K203" s="48">
        <f t="shared" si="3109"/>
        <v>279335.42220000003</v>
      </c>
      <c r="L203" s="48">
        <f t="shared" si="3110"/>
        <v>170618.88519999999</v>
      </c>
      <c r="M203" s="48">
        <f>SUM(M204:M210)</f>
        <v>147680.24959999998</v>
      </c>
      <c r="N203" s="48">
        <f>SUM(N204:N210)</f>
        <v>22938.635599999998</v>
      </c>
      <c r="O203" s="48">
        <f t="shared" si="3111"/>
        <v>108716.53700000001</v>
      </c>
      <c r="P203" s="48">
        <f>SUM(P204:P210)</f>
        <v>108716.53700000001</v>
      </c>
      <c r="Q203" s="48">
        <f>SUM(Q204:Q210)</f>
        <v>0</v>
      </c>
      <c r="R203" s="48">
        <f t="shared" si="3112"/>
        <v>377263.88909999997</v>
      </c>
      <c r="S203" s="48">
        <f t="shared" si="3113"/>
        <v>220823.69309999997</v>
      </c>
      <c r="T203" s="48">
        <f>SUM(T204:T210)</f>
        <v>186138.78479999999</v>
      </c>
      <c r="U203" s="48">
        <f>SUM(U204:U210)</f>
        <v>34684.908299999996</v>
      </c>
      <c r="V203" s="48">
        <f t="shared" si="3114"/>
        <v>156440.196</v>
      </c>
      <c r="W203" s="48">
        <f>SUM(W204:W210)</f>
        <v>156440.196</v>
      </c>
      <c r="X203" s="48">
        <f>SUM(X204:X210)</f>
        <v>0</v>
      </c>
      <c r="Y203" s="48">
        <f>Z203+AC203</f>
        <v>1009659.2523999999</v>
      </c>
      <c r="Z203" s="48">
        <f>SUM(AA203:AB203)</f>
        <v>582564.61539999989</v>
      </c>
      <c r="AA203" s="48">
        <f>SUM(AA204:AA210)</f>
        <v>493587.78279999993</v>
      </c>
      <c r="AB203" s="48">
        <f>SUM(AB204:AB210)</f>
        <v>88976.832599999994</v>
      </c>
      <c r="AC203" s="48">
        <f>SUM(AD203:AE203)</f>
        <v>427094.63700000005</v>
      </c>
      <c r="AD203" s="48">
        <f>SUM(AD204:AD210)</f>
        <v>427094.63700000005</v>
      </c>
      <c r="AE203" s="48">
        <f>SUM(AE204:AE210)</f>
        <v>0</v>
      </c>
      <c r="AF203" s="48">
        <f t="shared" si="3115"/>
        <v>314940.69449999998</v>
      </c>
      <c r="AG203" s="48">
        <f t="shared" si="3116"/>
        <v>206554.57250000001</v>
      </c>
      <c r="AH203" s="48">
        <f>SUM(AH204:AH210)</f>
        <v>172271.89740000002</v>
      </c>
      <c r="AI203" s="48">
        <f>SUM(AI204:AI210)</f>
        <v>34282.6751</v>
      </c>
      <c r="AJ203" s="48">
        <f t="shared" si="3117"/>
        <v>108386.122</v>
      </c>
      <c r="AK203" s="48">
        <f>SUM(AK204:AK210)</f>
        <v>108386.122</v>
      </c>
      <c r="AL203" s="48">
        <f>SUM(AL204:AL210)</f>
        <v>0</v>
      </c>
      <c r="AM203" s="48">
        <f t="shared" si="3118"/>
        <v>364868.53810000001</v>
      </c>
      <c r="AN203" s="48">
        <f t="shared" si="3119"/>
        <v>204085.92110000001</v>
      </c>
      <c r="AO203" s="48">
        <f>SUM(AO204:AO210)</f>
        <v>178986.3726</v>
      </c>
      <c r="AP203" s="48">
        <f>SUM(AP204:AP210)</f>
        <v>25099.548500000001</v>
      </c>
      <c r="AQ203" s="48">
        <f t="shared" si="3120"/>
        <v>160782.61700000003</v>
      </c>
      <c r="AR203" s="48">
        <f>SUM(AR204:AR210)</f>
        <v>160782.61700000003</v>
      </c>
      <c r="AS203" s="48">
        <f>SUM(AS204:AS210)</f>
        <v>0</v>
      </c>
      <c r="AT203" s="48">
        <f t="shared" si="3121"/>
        <v>357860.32669999998</v>
      </c>
      <c r="AU203" s="48">
        <f t="shared" si="3122"/>
        <v>197677.87469999999</v>
      </c>
      <c r="AV203" s="48">
        <f>SUM(AV204:AV210)</f>
        <v>174583.1961</v>
      </c>
      <c r="AW203" s="48">
        <f>SUM(AW204:AW210)</f>
        <v>23094.678599999999</v>
      </c>
      <c r="AX203" s="48">
        <f>SUM(AY203:AZ203)</f>
        <v>160182.45200000002</v>
      </c>
      <c r="AY203" s="48">
        <f>SUM(AY204:AY210)</f>
        <v>160182.45200000002</v>
      </c>
      <c r="AZ203" s="48">
        <f>SUM(AZ204:AZ210)</f>
        <v>0</v>
      </c>
      <c r="BA203" s="48">
        <f t="shared" si="3123"/>
        <v>1037669.5593000001</v>
      </c>
      <c r="BB203" s="48">
        <f t="shared" si="3124"/>
        <v>608318.36829999997</v>
      </c>
      <c r="BC203" s="48">
        <f>SUM(BC204:BC210)</f>
        <v>525841.46609999996</v>
      </c>
      <c r="BD203" s="48">
        <f>SUM(BD204:BD210)</f>
        <v>82476.902199999997</v>
      </c>
      <c r="BE203" s="48">
        <f t="shared" si="3125"/>
        <v>429351.19100000011</v>
      </c>
      <c r="BF203" s="48">
        <f>SUM(BF204:BF210)</f>
        <v>429351.19100000011</v>
      </c>
      <c r="BG203" s="48">
        <f>SUM(BG204:BG210)</f>
        <v>0</v>
      </c>
      <c r="BH203" s="48">
        <f t="shared" si="3126"/>
        <v>312427.17480000004</v>
      </c>
      <c r="BI203" s="48">
        <f t="shared" si="3127"/>
        <v>202420.34580000001</v>
      </c>
      <c r="BJ203" s="48">
        <f>SUM(BJ204:BJ210)</f>
        <v>173543.92240000001</v>
      </c>
      <c r="BK203" s="48">
        <f>SUM(BK204:BK210)</f>
        <v>28876.4234</v>
      </c>
      <c r="BL203" s="48">
        <f t="shared" si="3128"/>
        <v>110006.829</v>
      </c>
      <c r="BM203" s="48">
        <f>SUM(BM204:BM210)</f>
        <v>110006.829</v>
      </c>
      <c r="BN203" s="48">
        <f>SUM(BN204:BN210)</f>
        <v>0</v>
      </c>
      <c r="BO203" s="48">
        <f t="shared" si="3129"/>
        <v>339542.56039999996</v>
      </c>
      <c r="BP203" s="48">
        <f t="shared" si="3130"/>
        <v>218800.29139999999</v>
      </c>
      <c r="BQ203" s="48">
        <f>SUM(BQ204:BQ210)</f>
        <v>194317.5943</v>
      </c>
      <c r="BR203" s="48">
        <f>SUM(BR204:BR210)</f>
        <v>24482.697099999998</v>
      </c>
      <c r="BS203" s="48">
        <f t="shared" si="3131"/>
        <v>120742.269</v>
      </c>
      <c r="BT203" s="48">
        <f>SUM(BT204:BT210)</f>
        <v>120742.269</v>
      </c>
      <c r="BU203" s="48">
        <f>SUM(BU204:BU210)</f>
        <v>0</v>
      </c>
      <c r="BV203" s="48">
        <f t="shared" si="3132"/>
        <v>401557.03471000004</v>
      </c>
      <c r="BW203" s="48">
        <f t="shared" si="3133"/>
        <v>220195.19471000001</v>
      </c>
      <c r="BX203" s="48">
        <f>SUM(BX204:BX210)</f>
        <v>178082.96591</v>
      </c>
      <c r="BY203" s="48">
        <f>SUM(BY204:BY210)</f>
        <v>42112.228799999997</v>
      </c>
      <c r="BZ203" s="48">
        <f t="shared" si="3134"/>
        <v>181361.84000000003</v>
      </c>
      <c r="CA203" s="48">
        <f>SUM(CA204:CA210)</f>
        <v>181361.84000000003</v>
      </c>
      <c r="CB203" s="48">
        <f>SUM(CB204:CB210)</f>
        <v>0</v>
      </c>
      <c r="CC203" s="48">
        <f t="shared" si="3135"/>
        <v>1053526.76991</v>
      </c>
      <c r="CD203" s="48">
        <f t="shared" si="3136"/>
        <v>641415.83191000007</v>
      </c>
      <c r="CE203" s="48">
        <f>SUM(CE204:CE210)</f>
        <v>545944.48261000006</v>
      </c>
      <c r="CF203" s="48">
        <f>SUM(CF204:CF210)</f>
        <v>95471.349300000002</v>
      </c>
      <c r="CG203" s="48">
        <f t="shared" si="3137"/>
        <v>412110.93800000002</v>
      </c>
      <c r="CH203" s="48">
        <f>SUM(CH204:CH210)</f>
        <v>412110.93800000002</v>
      </c>
      <c r="CI203" s="48">
        <f>SUM(CI204:CI210)</f>
        <v>0</v>
      </c>
      <c r="CJ203" s="48">
        <f t="shared" si="3138"/>
        <v>396539.19892999995</v>
      </c>
      <c r="CK203" s="48">
        <f t="shared" si="3139"/>
        <v>219833.81193</v>
      </c>
      <c r="CL203" s="48">
        <f>SUM(CL204:CL210)</f>
        <v>185830.75873999999</v>
      </c>
      <c r="CM203" s="48">
        <f>SUM(CM204:CM210)</f>
        <v>34003.053189999999</v>
      </c>
      <c r="CN203" s="48">
        <f t="shared" si="3140"/>
        <v>176705.38699999999</v>
      </c>
      <c r="CO203" s="48">
        <f>SUM(CO204:CO210)</f>
        <v>176705.38699999999</v>
      </c>
      <c r="CP203" s="48">
        <f>SUM(CP204:CP210)</f>
        <v>0</v>
      </c>
      <c r="CQ203" s="48">
        <f t="shared" si="3141"/>
        <v>266464.03539999999</v>
      </c>
      <c r="CR203" s="48">
        <f t="shared" si="3142"/>
        <v>197619.64540000001</v>
      </c>
      <c r="CS203" s="48">
        <f>SUM(CS204:CS210)</f>
        <v>179237.76860000001</v>
      </c>
      <c r="CT203" s="48">
        <f>SUM(CT204:CT210)</f>
        <v>18381.876799999998</v>
      </c>
      <c r="CU203" s="48">
        <f t="shared" si="3143"/>
        <v>68844.39</v>
      </c>
      <c r="CV203" s="48">
        <f>SUM(CV204:CV210)</f>
        <v>68844.39</v>
      </c>
      <c r="CW203" s="48">
        <f>SUM(CW204:CW210)</f>
        <v>0</v>
      </c>
      <c r="CX203" s="48">
        <f t="shared" si="3144"/>
        <v>275124.82201</v>
      </c>
      <c r="CY203" s="48">
        <f t="shared" si="3145"/>
        <v>197630.82201</v>
      </c>
      <c r="CZ203" s="48">
        <f>SUM(CZ204:CZ210)</f>
        <v>174599.34560999999</v>
      </c>
      <c r="DA203" s="48">
        <f>SUM(DA204:DA210)</f>
        <v>23031.4764</v>
      </c>
      <c r="DB203" s="48">
        <f t="shared" si="3146"/>
        <v>77494</v>
      </c>
      <c r="DC203" s="48">
        <f>SUM(DC204:DC210)</f>
        <v>77494</v>
      </c>
      <c r="DD203" s="48">
        <f>SUM(DD204:DD210)</f>
        <v>0</v>
      </c>
      <c r="DE203" s="48">
        <f t="shared" si="3147"/>
        <v>938128.05634000001</v>
      </c>
      <c r="DF203" s="48">
        <f t="shared" si="3148"/>
        <v>615084.27934000001</v>
      </c>
      <c r="DG203" s="48">
        <f>SUM(DG204:DG210)</f>
        <v>539667.87294999999</v>
      </c>
      <c r="DH203" s="48">
        <f>SUM(DH204:DH210)</f>
        <v>75416.406389999989</v>
      </c>
      <c r="DI203" s="48">
        <f t="shared" si="3149"/>
        <v>323043.777</v>
      </c>
      <c r="DJ203" s="48">
        <f>SUM(DJ204:DJ210)</f>
        <v>323043.777</v>
      </c>
      <c r="DK203" s="48">
        <f>SUM(DK204:DK210)</f>
        <v>0</v>
      </c>
      <c r="DL203" s="48">
        <f>DM203+DP203</f>
        <v>4038983.6379500004</v>
      </c>
      <c r="DM203" s="48">
        <f>SUM(DN203:DO203)</f>
        <v>2447383.0949499998</v>
      </c>
      <c r="DN203" s="48">
        <f>SUM(DN204:DN210)</f>
        <v>2105041.6044600001</v>
      </c>
      <c r="DO203" s="48">
        <f>SUM(DO204:DO210)</f>
        <v>342341.49049</v>
      </c>
      <c r="DP203" s="48">
        <f>SUM(DQ203:DR203)</f>
        <v>1591600.5430000003</v>
      </c>
      <c r="DQ203" s="48">
        <f>SUM(DQ204:DQ210)</f>
        <v>1591600.5430000003</v>
      </c>
      <c r="DR203" s="48">
        <f>SUM(DR204:DR210)</f>
        <v>0</v>
      </c>
    </row>
    <row r="204" spans="1:122" s="3" customFormat="1" ht="15" customHeight="1" x14ac:dyDescent="0.25">
      <c r="A204" s="52"/>
      <c r="B204" s="50"/>
      <c r="C204" s="54" t="s">
        <v>168</v>
      </c>
      <c r="D204" s="48">
        <f t="shared" ref="D204:D212" si="3150">+E204+H204</f>
        <v>70372.960000000006</v>
      </c>
      <c r="E204" s="48">
        <f t="shared" ref="E204:E212" si="3151">F204+G204</f>
        <v>70372.960000000006</v>
      </c>
      <c r="F204" s="93">
        <v>59859.770000000004</v>
      </c>
      <c r="G204" s="93">
        <v>10513.189999999999</v>
      </c>
      <c r="H204" s="48">
        <f t="shared" ref="H204:H212" si="3152">I204+J204</f>
        <v>0</v>
      </c>
      <c r="I204" s="93">
        <v>0</v>
      </c>
      <c r="J204" s="93">
        <v>0</v>
      </c>
      <c r="K204" s="48">
        <f t="shared" ref="K204:K212" si="3153">+L204+O204</f>
        <v>48748.509999999995</v>
      </c>
      <c r="L204" s="48">
        <f t="shared" ref="L204:L212" si="3154">M204+N204</f>
        <v>48748.509999999995</v>
      </c>
      <c r="M204" s="93">
        <v>41420.06</v>
      </c>
      <c r="N204" s="93">
        <v>7328.45</v>
      </c>
      <c r="O204" s="48">
        <f t="shared" ref="O204:O212" si="3155">P204+Q204</f>
        <v>0</v>
      </c>
      <c r="P204" s="93">
        <v>0</v>
      </c>
      <c r="Q204" s="93">
        <v>0</v>
      </c>
      <c r="R204" s="48">
        <f t="shared" ref="R204:R212" si="3156">+S204+V204</f>
        <v>81383.149999999994</v>
      </c>
      <c r="S204" s="48">
        <f t="shared" ref="S204:S212" si="3157">T204+U204</f>
        <v>81383.149999999994</v>
      </c>
      <c r="T204" s="93">
        <v>70293.51999999999</v>
      </c>
      <c r="U204" s="93">
        <v>11089.63</v>
      </c>
      <c r="V204" s="48">
        <f t="shared" ref="V204:V212" si="3158">W204+X204</f>
        <v>0</v>
      </c>
      <c r="W204" s="93">
        <v>0</v>
      </c>
      <c r="X204" s="93">
        <v>0</v>
      </c>
      <c r="Y204" s="48">
        <f t="shared" ref="Y204:Y212" si="3159">+Z204+AC204</f>
        <v>200504.61999999997</v>
      </c>
      <c r="Z204" s="48">
        <f t="shared" ref="Z204:Z212" si="3160">AA204+AB204</f>
        <v>200504.61999999997</v>
      </c>
      <c r="AA204" s="93">
        <f t="shared" ref="AA204:AB212" si="3161">+F204+M204+T204</f>
        <v>171573.34999999998</v>
      </c>
      <c r="AB204" s="93">
        <f t="shared" si="3161"/>
        <v>28931.269999999997</v>
      </c>
      <c r="AC204" s="48">
        <f t="shared" ref="AC204:AC212" si="3162">AD204+AE204</f>
        <v>0</v>
      </c>
      <c r="AD204" s="93">
        <f t="shared" ref="AD204:AE212" si="3163">+I204+P204+W204</f>
        <v>0</v>
      </c>
      <c r="AE204" s="93">
        <f t="shared" si="3163"/>
        <v>0</v>
      </c>
      <c r="AF204" s="48">
        <f t="shared" ref="AF204:AF212" si="3164">+AG204+AJ204</f>
        <v>64307.229999999996</v>
      </c>
      <c r="AG204" s="48">
        <f t="shared" ref="AG204:AG212" si="3165">AH204+AI204</f>
        <v>64307.229999999996</v>
      </c>
      <c r="AH204" s="93">
        <v>54324.229999999996</v>
      </c>
      <c r="AI204" s="93">
        <v>9983</v>
      </c>
      <c r="AJ204" s="48">
        <f t="shared" ref="AJ204:AJ212" si="3166">AK204+AL204</f>
        <v>0</v>
      </c>
      <c r="AK204" s="93">
        <v>0</v>
      </c>
      <c r="AL204" s="93">
        <v>0</v>
      </c>
      <c r="AM204" s="48">
        <f t="shared" ref="AM204:AM212" si="3167">+AN204+AQ204</f>
        <v>72115.447</v>
      </c>
      <c r="AN204" s="48">
        <f t="shared" ref="AN204:AN212" si="3168">AO204+AP204</f>
        <v>72115.447</v>
      </c>
      <c r="AO204" s="93">
        <v>59659.447</v>
      </c>
      <c r="AP204" s="93">
        <v>12456</v>
      </c>
      <c r="AQ204" s="48">
        <f t="shared" ref="AQ204:AQ212" si="3169">AR204+AS204</f>
        <v>0</v>
      </c>
      <c r="AR204" s="93">
        <v>0</v>
      </c>
      <c r="AS204" s="93">
        <v>0</v>
      </c>
      <c r="AT204" s="48">
        <f t="shared" ref="AT204:AT212" si="3170">+AU204+AX204</f>
        <v>69454.380999999994</v>
      </c>
      <c r="AU204" s="48">
        <f t="shared" ref="AU204:AU212" si="3171">AV204+AW204</f>
        <v>69454.380999999994</v>
      </c>
      <c r="AV204" s="93">
        <v>59437.381000000001</v>
      </c>
      <c r="AW204" s="93">
        <v>10017</v>
      </c>
      <c r="AX204" s="48">
        <f t="shared" ref="AX204:AX212" si="3172">AY204+AZ204</f>
        <v>0</v>
      </c>
      <c r="AY204" s="93">
        <v>0</v>
      </c>
      <c r="AZ204" s="93">
        <v>0</v>
      </c>
      <c r="BA204" s="48">
        <f t="shared" ref="BA204:BA212" si="3173">+BB204+BE204</f>
        <v>205877.05799999999</v>
      </c>
      <c r="BB204" s="48">
        <f t="shared" ref="BB204:BB212" si="3174">BC204+BD204</f>
        <v>205877.05799999999</v>
      </c>
      <c r="BC204" s="93">
        <f t="shared" ref="BC204:BD212" si="3175">+AH204+AO204+AV204</f>
        <v>173421.05799999999</v>
      </c>
      <c r="BD204" s="93">
        <f t="shared" si="3175"/>
        <v>32456</v>
      </c>
      <c r="BE204" s="48">
        <f t="shared" ref="BE204:BE212" si="3176">BF204+BG204</f>
        <v>0</v>
      </c>
      <c r="BF204" s="93">
        <f t="shared" ref="BF204:BG212" si="3177">+AK204+AR204+AY204</f>
        <v>0</v>
      </c>
      <c r="BG204" s="93">
        <f t="shared" si="3177"/>
        <v>0</v>
      </c>
      <c r="BH204" s="48">
        <f t="shared" ref="BH204:BH212" si="3178">+BI204+BL204</f>
        <v>76536.009999999995</v>
      </c>
      <c r="BI204" s="48">
        <f t="shared" ref="BI204:BI212" si="3179">BJ204+BK204</f>
        <v>76536.009999999995</v>
      </c>
      <c r="BJ204" s="93">
        <v>63810.009999999995</v>
      </c>
      <c r="BK204" s="93">
        <v>12726</v>
      </c>
      <c r="BL204" s="48">
        <f t="shared" ref="BL204:BL212" si="3180">BM204+BN204</f>
        <v>0</v>
      </c>
      <c r="BM204" s="93">
        <v>0</v>
      </c>
      <c r="BN204" s="93">
        <v>0</v>
      </c>
      <c r="BO204" s="48">
        <f t="shared" ref="BO204:BO212" si="3181">+BP204+BS204</f>
        <v>76978.720000000001</v>
      </c>
      <c r="BP204" s="48">
        <f t="shared" ref="BP204:BP212" si="3182">BQ204+BR204</f>
        <v>76978.720000000001</v>
      </c>
      <c r="BQ204" s="93">
        <v>66709.72</v>
      </c>
      <c r="BR204" s="93">
        <v>10269</v>
      </c>
      <c r="BS204" s="48">
        <f t="shared" ref="BS204:BS212" si="3183">BT204+BU204</f>
        <v>0</v>
      </c>
      <c r="BT204" s="93">
        <v>0</v>
      </c>
      <c r="BU204" s="93">
        <v>0</v>
      </c>
      <c r="BV204" s="48">
        <f t="shared" ref="BV204:BV212" si="3184">+BW204+BZ204</f>
        <v>70921.093810000006</v>
      </c>
      <c r="BW204" s="48">
        <f t="shared" ref="BW204:BW212" si="3185">BX204+BY204</f>
        <v>70921.093810000006</v>
      </c>
      <c r="BX204" s="93">
        <v>62452.093810000006</v>
      </c>
      <c r="BY204" s="93">
        <v>8469</v>
      </c>
      <c r="BZ204" s="48">
        <f t="shared" ref="BZ204:BZ212" si="3186">CA204+CB204</f>
        <v>0</v>
      </c>
      <c r="CA204" s="93">
        <v>0</v>
      </c>
      <c r="CB204" s="93">
        <v>0</v>
      </c>
      <c r="CC204" s="48">
        <f t="shared" ref="CC204:CC212" si="3187">+CD204+CG204</f>
        <v>224435.82381</v>
      </c>
      <c r="CD204" s="48">
        <f t="shared" ref="CD204:CD212" si="3188">CE204+CF204</f>
        <v>224435.82381</v>
      </c>
      <c r="CE204" s="93">
        <f t="shared" ref="CE204:CF212" si="3189">+BJ204+BQ204+BX204</f>
        <v>192971.82381</v>
      </c>
      <c r="CF204" s="93">
        <f t="shared" si="3189"/>
        <v>31464</v>
      </c>
      <c r="CG204" s="48">
        <f t="shared" ref="CG204:CG212" si="3190">CH204+CI204</f>
        <v>0</v>
      </c>
      <c r="CH204" s="93">
        <f t="shared" ref="CH204:CI212" si="3191">+BM204+BT204+CA204</f>
        <v>0</v>
      </c>
      <c r="CI204" s="93">
        <f t="shared" si="3191"/>
        <v>0</v>
      </c>
      <c r="CJ204" s="48">
        <f t="shared" ref="CJ204:CJ212" si="3192">+CK204+CN204</f>
        <v>76616.55</v>
      </c>
      <c r="CK204" s="48">
        <f t="shared" ref="CK204:CK212" si="3193">CL204+CM204</f>
        <v>76616.55</v>
      </c>
      <c r="CL204" s="93">
        <v>62081.55</v>
      </c>
      <c r="CM204" s="93">
        <v>14535</v>
      </c>
      <c r="CN204" s="48">
        <f t="shared" ref="CN204:CN212" si="3194">CO204+CP204</f>
        <v>0</v>
      </c>
      <c r="CO204" s="93">
        <v>0</v>
      </c>
      <c r="CP204" s="93">
        <v>0</v>
      </c>
      <c r="CQ204" s="48">
        <f t="shared" ref="CQ204:CQ212" si="3195">+CR204+CU204</f>
        <v>59257.47</v>
      </c>
      <c r="CR204" s="48">
        <f t="shared" ref="CR204:CR212" si="3196">CS204+CT204</f>
        <v>59257.47</v>
      </c>
      <c r="CS204" s="93">
        <v>51265.47</v>
      </c>
      <c r="CT204" s="93">
        <v>7992</v>
      </c>
      <c r="CU204" s="48">
        <f t="shared" ref="CU204:CU212" si="3197">CV204+CW204</f>
        <v>0</v>
      </c>
      <c r="CV204" s="93">
        <v>0</v>
      </c>
      <c r="CW204" s="93">
        <v>0</v>
      </c>
      <c r="CX204" s="48">
        <f t="shared" ref="CX204:CX212" si="3198">+CY204+DB204</f>
        <v>67962.46041</v>
      </c>
      <c r="CY204" s="48">
        <f t="shared" ref="CY204:CY212" si="3199">CZ204+DA204</f>
        <v>67962.46041</v>
      </c>
      <c r="CZ204" s="93">
        <v>57900.46041</v>
      </c>
      <c r="DA204" s="93">
        <v>10062</v>
      </c>
      <c r="DB204" s="48">
        <f t="shared" ref="DB204:DB212" si="3200">DC204+DD204</f>
        <v>0</v>
      </c>
      <c r="DC204" s="93">
        <v>0</v>
      </c>
      <c r="DD204" s="93">
        <v>0</v>
      </c>
      <c r="DE204" s="48">
        <f t="shared" ref="DE204:DE212" si="3201">+DF204+DI204</f>
        <v>203836.48041000002</v>
      </c>
      <c r="DF204" s="48">
        <f t="shared" ref="DF204:DF212" si="3202">DG204+DH204</f>
        <v>203836.48041000002</v>
      </c>
      <c r="DG204" s="93">
        <f t="shared" ref="DG204:DH212" si="3203">+CL204+CS204+CZ204</f>
        <v>171247.48041000002</v>
      </c>
      <c r="DH204" s="93">
        <f t="shared" si="3203"/>
        <v>32589</v>
      </c>
      <c r="DI204" s="48">
        <f t="shared" ref="DI204:DI212" si="3204">DJ204+DK204</f>
        <v>0</v>
      </c>
      <c r="DJ204" s="93">
        <f t="shared" ref="DJ204:DK212" si="3205">+CO204+CV204+DC204</f>
        <v>0</v>
      </c>
      <c r="DK204" s="93">
        <f t="shared" si="3205"/>
        <v>0</v>
      </c>
      <c r="DL204" s="48">
        <f t="shared" ref="DL204:DL212" si="3206">+DM204+DP204</f>
        <v>834653.98221999989</v>
      </c>
      <c r="DM204" s="48">
        <f t="shared" ref="DM204:DM212" si="3207">DN204+DO204</f>
        <v>834653.98221999989</v>
      </c>
      <c r="DN204" s="93">
        <f t="shared" ref="DN204:DO212" si="3208">AA204+BC204+CE204+DG204</f>
        <v>709213.71221999987</v>
      </c>
      <c r="DO204" s="93">
        <f t="shared" si="3208"/>
        <v>125440.26999999999</v>
      </c>
      <c r="DP204" s="48">
        <f t="shared" ref="DP204:DP212" si="3209">DQ204+DR204</f>
        <v>0</v>
      </c>
      <c r="DQ204" s="93">
        <f t="shared" ref="DQ204:DR212" si="3210">AD204+BF204+CH204+DJ204</f>
        <v>0</v>
      </c>
      <c r="DR204" s="93">
        <f t="shared" si="3210"/>
        <v>0</v>
      </c>
    </row>
    <row r="205" spans="1:122" s="3" customFormat="1" ht="15" customHeight="1" x14ac:dyDescent="0.25">
      <c r="A205" s="52"/>
      <c r="B205" s="50"/>
      <c r="C205" s="54" t="s">
        <v>169</v>
      </c>
      <c r="D205" s="48">
        <f t="shared" si="3150"/>
        <v>0</v>
      </c>
      <c r="E205" s="48">
        <f t="shared" si="3151"/>
        <v>0</v>
      </c>
      <c r="F205" s="93">
        <v>0</v>
      </c>
      <c r="G205" s="93">
        <v>0</v>
      </c>
      <c r="H205" s="48">
        <f t="shared" si="3152"/>
        <v>0</v>
      </c>
      <c r="I205" s="93">
        <v>0</v>
      </c>
      <c r="J205" s="93">
        <v>0</v>
      </c>
      <c r="K205" s="48">
        <f t="shared" si="3153"/>
        <v>0</v>
      </c>
      <c r="L205" s="48">
        <f t="shared" si="3154"/>
        <v>0</v>
      </c>
      <c r="M205" s="93">
        <v>0</v>
      </c>
      <c r="N205" s="93">
        <v>0</v>
      </c>
      <c r="O205" s="48">
        <f t="shared" si="3155"/>
        <v>0</v>
      </c>
      <c r="P205" s="93">
        <v>0</v>
      </c>
      <c r="Q205" s="93">
        <v>0</v>
      </c>
      <c r="R205" s="48">
        <f t="shared" si="3156"/>
        <v>0</v>
      </c>
      <c r="S205" s="48">
        <f t="shared" si="3157"/>
        <v>0</v>
      </c>
      <c r="T205" s="93">
        <v>0</v>
      </c>
      <c r="U205" s="93">
        <v>0</v>
      </c>
      <c r="V205" s="48">
        <f t="shared" si="3158"/>
        <v>0</v>
      </c>
      <c r="W205" s="93">
        <v>0</v>
      </c>
      <c r="X205" s="93">
        <v>0</v>
      </c>
      <c r="Y205" s="48">
        <f t="shared" si="3159"/>
        <v>0</v>
      </c>
      <c r="Z205" s="48">
        <f t="shared" si="3160"/>
        <v>0</v>
      </c>
      <c r="AA205" s="93">
        <f t="shared" si="3161"/>
        <v>0</v>
      </c>
      <c r="AB205" s="93">
        <f t="shared" si="3161"/>
        <v>0</v>
      </c>
      <c r="AC205" s="48">
        <f t="shared" si="3162"/>
        <v>0</v>
      </c>
      <c r="AD205" s="93">
        <f t="shared" si="3163"/>
        <v>0</v>
      </c>
      <c r="AE205" s="93">
        <f t="shared" si="3163"/>
        <v>0</v>
      </c>
      <c r="AF205" s="48">
        <f t="shared" si="3164"/>
        <v>0</v>
      </c>
      <c r="AG205" s="48">
        <f t="shared" si="3165"/>
        <v>0</v>
      </c>
      <c r="AH205" s="93">
        <v>0</v>
      </c>
      <c r="AI205" s="93">
        <v>0</v>
      </c>
      <c r="AJ205" s="48">
        <f t="shared" si="3166"/>
        <v>0</v>
      </c>
      <c r="AK205" s="93">
        <v>0</v>
      </c>
      <c r="AL205" s="93">
        <v>0</v>
      </c>
      <c r="AM205" s="48">
        <f t="shared" si="3167"/>
        <v>0</v>
      </c>
      <c r="AN205" s="48">
        <f t="shared" si="3168"/>
        <v>0</v>
      </c>
      <c r="AO205" s="93">
        <v>0</v>
      </c>
      <c r="AP205" s="93">
        <v>0</v>
      </c>
      <c r="AQ205" s="48">
        <f t="shared" si="3169"/>
        <v>0</v>
      </c>
      <c r="AR205" s="93">
        <v>0</v>
      </c>
      <c r="AS205" s="93">
        <v>0</v>
      </c>
      <c r="AT205" s="48">
        <f t="shared" si="3170"/>
        <v>0</v>
      </c>
      <c r="AU205" s="48">
        <f t="shared" si="3171"/>
        <v>0</v>
      </c>
      <c r="AV205" s="93">
        <v>0</v>
      </c>
      <c r="AW205" s="93">
        <v>0</v>
      </c>
      <c r="AX205" s="48">
        <f t="shared" si="3172"/>
        <v>0</v>
      </c>
      <c r="AY205" s="93">
        <v>0</v>
      </c>
      <c r="AZ205" s="93">
        <v>0</v>
      </c>
      <c r="BA205" s="48">
        <f t="shared" si="3173"/>
        <v>0</v>
      </c>
      <c r="BB205" s="48">
        <f t="shared" si="3174"/>
        <v>0</v>
      </c>
      <c r="BC205" s="93">
        <f t="shared" si="3175"/>
        <v>0</v>
      </c>
      <c r="BD205" s="93">
        <f t="shared" si="3175"/>
        <v>0</v>
      </c>
      <c r="BE205" s="48">
        <f t="shared" si="3176"/>
        <v>0</v>
      </c>
      <c r="BF205" s="93">
        <f t="shared" si="3177"/>
        <v>0</v>
      </c>
      <c r="BG205" s="93">
        <f t="shared" si="3177"/>
        <v>0</v>
      </c>
      <c r="BH205" s="48">
        <f t="shared" si="3178"/>
        <v>0</v>
      </c>
      <c r="BI205" s="48">
        <f t="shared" si="3179"/>
        <v>0</v>
      </c>
      <c r="BJ205" s="93">
        <v>0</v>
      </c>
      <c r="BK205" s="93">
        <v>0</v>
      </c>
      <c r="BL205" s="48">
        <f t="shared" si="3180"/>
        <v>0</v>
      </c>
      <c r="BM205" s="93">
        <v>0</v>
      </c>
      <c r="BN205" s="93">
        <v>0</v>
      </c>
      <c r="BO205" s="48">
        <f t="shared" si="3181"/>
        <v>0</v>
      </c>
      <c r="BP205" s="48">
        <f t="shared" si="3182"/>
        <v>0</v>
      </c>
      <c r="BQ205" s="93">
        <v>0</v>
      </c>
      <c r="BR205" s="93">
        <v>0</v>
      </c>
      <c r="BS205" s="48">
        <f t="shared" si="3183"/>
        <v>0</v>
      </c>
      <c r="BT205" s="93">
        <v>0</v>
      </c>
      <c r="BU205" s="93">
        <v>0</v>
      </c>
      <c r="BV205" s="48">
        <f t="shared" si="3184"/>
        <v>0</v>
      </c>
      <c r="BW205" s="48">
        <f t="shared" si="3185"/>
        <v>0</v>
      </c>
      <c r="BX205" s="93">
        <v>0</v>
      </c>
      <c r="BY205" s="93">
        <v>0</v>
      </c>
      <c r="BZ205" s="48">
        <f t="shared" si="3186"/>
        <v>0</v>
      </c>
      <c r="CA205" s="93">
        <v>0</v>
      </c>
      <c r="CB205" s="93">
        <v>0</v>
      </c>
      <c r="CC205" s="48">
        <f t="shared" si="3187"/>
        <v>0</v>
      </c>
      <c r="CD205" s="48">
        <f t="shared" si="3188"/>
        <v>0</v>
      </c>
      <c r="CE205" s="93">
        <f t="shared" si="3189"/>
        <v>0</v>
      </c>
      <c r="CF205" s="93">
        <f t="shared" si="3189"/>
        <v>0</v>
      </c>
      <c r="CG205" s="48">
        <f t="shared" si="3190"/>
        <v>0</v>
      </c>
      <c r="CH205" s="93">
        <f t="shared" si="3191"/>
        <v>0</v>
      </c>
      <c r="CI205" s="93">
        <f t="shared" si="3191"/>
        <v>0</v>
      </c>
      <c r="CJ205" s="48">
        <f t="shared" si="3192"/>
        <v>0</v>
      </c>
      <c r="CK205" s="48">
        <f t="shared" si="3193"/>
        <v>0</v>
      </c>
      <c r="CL205" s="93">
        <v>0</v>
      </c>
      <c r="CM205" s="93">
        <v>0</v>
      </c>
      <c r="CN205" s="48">
        <f t="shared" si="3194"/>
        <v>0</v>
      </c>
      <c r="CO205" s="93">
        <v>0</v>
      </c>
      <c r="CP205" s="93">
        <v>0</v>
      </c>
      <c r="CQ205" s="48">
        <f t="shared" si="3195"/>
        <v>0</v>
      </c>
      <c r="CR205" s="48">
        <f t="shared" si="3196"/>
        <v>0</v>
      </c>
      <c r="CS205" s="93">
        <v>0</v>
      </c>
      <c r="CT205" s="93">
        <v>0</v>
      </c>
      <c r="CU205" s="48">
        <f t="shared" si="3197"/>
        <v>0</v>
      </c>
      <c r="CV205" s="93">
        <v>0</v>
      </c>
      <c r="CW205" s="93">
        <v>0</v>
      </c>
      <c r="CX205" s="48">
        <f t="shared" si="3198"/>
        <v>0</v>
      </c>
      <c r="CY205" s="48">
        <f t="shared" si="3199"/>
        <v>0</v>
      </c>
      <c r="CZ205" s="93">
        <v>0</v>
      </c>
      <c r="DA205" s="93">
        <v>0</v>
      </c>
      <c r="DB205" s="48">
        <f t="shared" si="3200"/>
        <v>0</v>
      </c>
      <c r="DC205" s="93">
        <v>0</v>
      </c>
      <c r="DD205" s="93">
        <v>0</v>
      </c>
      <c r="DE205" s="48">
        <f t="shared" si="3201"/>
        <v>0</v>
      </c>
      <c r="DF205" s="48">
        <f t="shared" si="3202"/>
        <v>0</v>
      </c>
      <c r="DG205" s="93">
        <f t="shared" si="3203"/>
        <v>0</v>
      </c>
      <c r="DH205" s="93">
        <f t="shared" si="3203"/>
        <v>0</v>
      </c>
      <c r="DI205" s="48">
        <f t="shared" si="3204"/>
        <v>0</v>
      </c>
      <c r="DJ205" s="93">
        <f t="shared" si="3205"/>
        <v>0</v>
      </c>
      <c r="DK205" s="93">
        <f t="shared" si="3205"/>
        <v>0</v>
      </c>
      <c r="DL205" s="48">
        <f t="shared" si="3206"/>
        <v>0</v>
      </c>
      <c r="DM205" s="48">
        <f t="shared" si="3207"/>
        <v>0</v>
      </c>
      <c r="DN205" s="93">
        <f t="shared" si="3208"/>
        <v>0</v>
      </c>
      <c r="DO205" s="93">
        <f t="shared" si="3208"/>
        <v>0</v>
      </c>
      <c r="DP205" s="48">
        <f t="shared" si="3209"/>
        <v>0</v>
      </c>
      <c r="DQ205" s="93">
        <f t="shared" si="3210"/>
        <v>0</v>
      </c>
      <c r="DR205" s="93">
        <f t="shared" si="3210"/>
        <v>0</v>
      </c>
    </row>
    <row r="206" spans="1:122" s="3" customFormat="1" ht="15" customHeight="1" x14ac:dyDescent="0.25">
      <c r="A206" s="52"/>
      <c r="B206" s="50"/>
      <c r="C206" s="54" t="s">
        <v>170</v>
      </c>
      <c r="D206" s="48">
        <f t="shared" si="3150"/>
        <v>907.91909999999996</v>
      </c>
      <c r="E206" s="48">
        <f t="shared" si="3151"/>
        <v>907.91909999999996</v>
      </c>
      <c r="F206" s="93">
        <v>50.552399999999999</v>
      </c>
      <c r="G206" s="93">
        <v>857.36669999999992</v>
      </c>
      <c r="H206" s="48">
        <f t="shared" si="3152"/>
        <v>0</v>
      </c>
      <c r="I206" s="93">
        <v>0</v>
      </c>
      <c r="J206" s="93">
        <v>0</v>
      </c>
      <c r="K206" s="48">
        <f t="shared" si="3153"/>
        <v>313.80219999999997</v>
      </c>
      <c r="L206" s="48">
        <f t="shared" si="3154"/>
        <v>313.80219999999997</v>
      </c>
      <c r="M206" s="93">
        <v>46.136600000000001</v>
      </c>
      <c r="N206" s="93">
        <v>267.66559999999998</v>
      </c>
      <c r="O206" s="48">
        <f t="shared" si="3155"/>
        <v>0</v>
      </c>
      <c r="P206" s="93">
        <v>0</v>
      </c>
      <c r="Q206" s="93">
        <v>0</v>
      </c>
      <c r="R206" s="48">
        <f t="shared" si="3156"/>
        <v>434.42110000000002</v>
      </c>
      <c r="S206" s="48">
        <f t="shared" si="3157"/>
        <v>434.42110000000002</v>
      </c>
      <c r="T206" s="93">
        <v>78.942800000000005</v>
      </c>
      <c r="U206" s="93">
        <v>355.47829999999999</v>
      </c>
      <c r="V206" s="48">
        <f t="shared" si="3158"/>
        <v>0</v>
      </c>
      <c r="W206" s="93">
        <v>0</v>
      </c>
      <c r="X206" s="93">
        <v>0</v>
      </c>
      <c r="Y206" s="48">
        <f t="shared" si="3159"/>
        <v>1656.1423999999997</v>
      </c>
      <c r="Z206" s="48">
        <f t="shared" si="3160"/>
        <v>1656.1423999999997</v>
      </c>
      <c r="AA206" s="93">
        <f t="shared" si="3161"/>
        <v>175.6318</v>
      </c>
      <c r="AB206" s="93">
        <f t="shared" si="3161"/>
        <v>1480.5105999999998</v>
      </c>
      <c r="AC206" s="48">
        <f t="shared" si="3162"/>
        <v>0</v>
      </c>
      <c r="AD206" s="93">
        <f t="shared" si="3163"/>
        <v>0</v>
      </c>
      <c r="AE206" s="93">
        <f t="shared" si="3163"/>
        <v>0</v>
      </c>
      <c r="AF206" s="48">
        <f t="shared" si="3164"/>
        <v>487.86449999999996</v>
      </c>
      <c r="AG206" s="48">
        <f t="shared" si="3165"/>
        <v>487.86449999999996</v>
      </c>
      <c r="AH206" s="93">
        <v>95.299399999999991</v>
      </c>
      <c r="AI206" s="93">
        <v>392.56509999999997</v>
      </c>
      <c r="AJ206" s="48">
        <f t="shared" si="3166"/>
        <v>0</v>
      </c>
      <c r="AK206" s="93">
        <v>0</v>
      </c>
      <c r="AL206" s="93">
        <v>0</v>
      </c>
      <c r="AM206" s="48">
        <f t="shared" si="3167"/>
        <v>445.91809999999998</v>
      </c>
      <c r="AN206" s="48">
        <f t="shared" si="3168"/>
        <v>445.91809999999998</v>
      </c>
      <c r="AO206" s="93">
        <v>99.939599999999999</v>
      </c>
      <c r="AP206" s="93">
        <v>345.9785</v>
      </c>
      <c r="AQ206" s="48">
        <f t="shared" si="3169"/>
        <v>0</v>
      </c>
      <c r="AR206" s="93">
        <v>0</v>
      </c>
      <c r="AS206" s="93">
        <v>0</v>
      </c>
      <c r="AT206" s="48">
        <f t="shared" si="3170"/>
        <v>368.01469999999995</v>
      </c>
      <c r="AU206" s="48">
        <f t="shared" si="3171"/>
        <v>368.01469999999995</v>
      </c>
      <c r="AV206" s="93">
        <v>75.705099999999987</v>
      </c>
      <c r="AW206" s="93">
        <v>292.30959999999999</v>
      </c>
      <c r="AX206" s="48">
        <f t="shared" si="3172"/>
        <v>0</v>
      </c>
      <c r="AY206" s="93">
        <v>0</v>
      </c>
      <c r="AZ206" s="93">
        <v>0</v>
      </c>
      <c r="BA206" s="48">
        <f t="shared" si="3173"/>
        <v>1301.7973</v>
      </c>
      <c r="BB206" s="48">
        <f t="shared" si="3174"/>
        <v>1301.7973</v>
      </c>
      <c r="BC206" s="93">
        <f t="shared" si="3175"/>
        <v>270.94409999999993</v>
      </c>
      <c r="BD206" s="93">
        <f t="shared" si="3175"/>
        <v>1030.8532</v>
      </c>
      <c r="BE206" s="48">
        <f t="shared" si="3176"/>
        <v>0</v>
      </c>
      <c r="BF206" s="93">
        <f t="shared" si="3177"/>
        <v>0</v>
      </c>
      <c r="BG206" s="93">
        <f t="shared" si="3177"/>
        <v>0</v>
      </c>
      <c r="BH206" s="48">
        <f t="shared" si="3178"/>
        <v>316.18340000000001</v>
      </c>
      <c r="BI206" s="48">
        <f t="shared" si="3179"/>
        <v>316.18340000000001</v>
      </c>
      <c r="BJ206" s="93">
        <v>62.581099999999992</v>
      </c>
      <c r="BK206" s="93">
        <v>253.60229999999999</v>
      </c>
      <c r="BL206" s="48">
        <f t="shared" si="3180"/>
        <v>0</v>
      </c>
      <c r="BM206" s="93">
        <v>0</v>
      </c>
      <c r="BN206" s="93">
        <v>0</v>
      </c>
      <c r="BO206" s="48">
        <f t="shared" si="3181"/>
        <v>576.58450000000005</v>
      </c>
      <c r="BP206" s="48">
        <f t="shared" si="3182"/>
        <v>576.58450000000005</v>
      </c>
      <c r="BQ206" s="93">
        <v>69.2774</v>
      </c>
      <c r="BR206" s="93">
        <v>507.30710000000005</v>
      </c>
      <c r="BS206" s="48">
        <f t="shared" si="3183"/>
        <v>0</v>
      </c>
      <c r="BT206" s="93">
        <v>0</v>
      </c>
      <c r="BU206" s="93">
        <v>0</v>
      </c>
      <c r="BV206" s="48">
        <f t="shared" si="3184"/>
        <v>366.50689999999997</v>
      </c>
      <c r="BW206" s="48">
        <f t="shared" si="3185"/>
        <v>366.50689999999997</v>
      </c>
      <c r="BX206" s="93">
        <v>54.822100000000006</v>
      </c>
      <c r="BY206" s="93">
        <v>311.6848</v>
      </c>
      <c r="BZ206" s="48">
        <f t="shared" si="3186"/>
        <v>0</v>
      </c>
      <c r="CA206" s="93">
        <v>0</v>
      </c>
      <c r="CB206" s="93">
        <v>0</v>
      </c>
      <c r="CC206" s="48">
        <f t="shared" si="3187"/>
        <v>1259.2747999999999</v>
      </c>
      <c r="CD206" s="48">
        <f t="shared" si="3188"/>
        <v>1259.2747999999999</v>
      </c>
      <c r="CE206" s="93">
        <f t="shared" si="3189"/>
        <v>186.6806</v>
      </c>
      <c r="CF206" s="93">
        <f t="shared" si="3189"/>
        <v>1072.5942</v>
      </c>
      <c r="CG206" s="48">
        <f t="shared" si="3190"/>
        <v>0</v>
      </c>
      <c r="CH206" s="93">
        <f t="shared" si="3191"/>
        <v>0</v>
      </c>
      <c r="CI206" s="93">
        <f t="shared" si="3191"/>
        <v>0</v>
      </c>
      <c r="CJ206" s="48">
        <f t="shared" si="3192"/>
        <v>266.1798</v>
      </c>
      <c r="CK206" s="48">
        <f t="shared" si="3193"/>
        <v>266.1798</v>
      </c>
      <c r="CL206" s="93">
        <v>51.4559</v>
      </c>
      <c r="CM206" s="93">
        <v>214.72390000000001</v>
      </c>
      <c r="CN206" s="48">
        <f t="shared" si="3194"/>
        <v>0</v>
      </c>
      <c r="CO206" s="93">
        <v>0</v>
      </c>
      <c r="CP206" s="93">
        <v>0</v>
      </c>
      <c r="CQ206" s="48">
        <f t="shared" si="3195"/>
        <v>414.84640000000002</v>
      </c>
      <c r="CR206" s="48">
        <f t="shared" si="3196"/>
        <v>414.84640000000002</v>
      </c>
      <c r="CS206" s="93">
        <v>30.729599999999998</v>
      </c>
      <c r="CT206" s="93">
        <v>384.11680000000001</v>
      </c>
      <c r="CU206" s="48">
        <f t="shared" si="3197"/>
        <v>0</v>
      </c>
      <c r="CV206" s="93">
        <v>0</v>
      </c>
      <c r="CW206" s="93">
        <v>0</v>
      </c>
      <c r="CX206" s="48">
        <f t="shared" si="3198"/>
        <v>490.60509999999999</v>
      </c>
      <c r="CY206" s="48">
        <f t="shared" si="3199"/>
        <v>490.60509999999999</v>
      </c>
      <c r="CZ206" s="93">
        <v>52.671199999999999</v>
      </c>
      <c r="DA206" s="93">
        <v>437.93389999999999</v>
      </c>
      <c r="DB206" s="48">
        <f t="shared" si="3200"/>
        <v>0</v>
      </c>
      <c r="DC206" s="93">
        <v>0</v>
      </c>
      <c r="DD206" s="93">
        <v>0</v>
      </c>
      <c r="DE206" s="48">
        <f t="shared" si="3201"/>
        <v>1171.6313</v>
      </c>
      <c r="DF206" s="48">
        <f t="shared" si="3202"/>
        <v>1171.6313</v>
      </c>
      <c r="DG206" s="93">
        <f t="shared" si="3203"/>
        <v>134.85669999999999</v>
      </c>
      <c r="DH206" s="93">
        <f t="shared" si="3203"/>
        <v>1036.7746</v>
      </c>
      <c r="DI206" s="48">
        <f t="shared" si="3204"/>
        <v>0</v>
      </c>
      <c r="DJ206" s="93">
        <f t="shared" si="3205"/>
        <v>0</v>
      </c>
      <c r="DK206" s="93">
        <f t="shared" si="3205"/>
        <v>0</v>
      </c>
      <c r="DL206" s="48">
        <f t="shared" si="3206"/>
        <v>5388.8458000000001</v>
      </c>
      <c r="DM206" s="48">
        <f t="shared" si="3207"/>
        <v>5388.8458000000001</v>
      </c>
      <c r="DN206" s="93">
        <f t="shared" si="3208"/>
        <v>768.11320000000001</v>
      </c>
      <c r="DO206" s="93">
        <f t="shared" si="3208"/>
        <v>4620.7326000000003</v>
      </c>
      <c r="DP206" s="48">
        <f t="shared" si="3209"/>
        <v>0</v>
      </c>
      <c r="DQ206" s="93">
        <f t="shared" si="3210"/>
        <v>0</v>
      </c>
      <c r="DR206" s="93">
        <f t="shared" si="3210"/>
        <v>0</v>
      </c>
    </row>
    <row r="207" spans="1:122" s="3" customFormat="1" ht="15" customHeight="1" x14ac:dyDescent="0.25">
      <c r="A207" s="52"/>
      <c r="B207" s="50"/>
      <c r="C207" s="54" t="s">
        <v>171</v>
      </c>
      <c r="D207" s="48">
        <f t="shared" si="3150"/>
        <v>1642.5619999999999</v>
      </c>
      <c r="E207" s="48">
        <f t="shared" si="3151"/>
        <v>1642.5619999999999</v>
      </c>
      <c r="F207" s="93">
        <v>688.79</v>
      </c>
      <c r="G207" s="93">
        <v>953.77199999999993</v>
      </c>
      <c r="H207" s="48">
        <f t="shared" si="3152"/>
        <v>0</v>
      </c>
      <c r="I207" s="93">
        <v>0</v>
      </c>
      <c r="J207" s="93">
        <v>0</v>
      </c>
      <c r="K207" s="48">
        <f t="shared" si="3153"/>
        <v>968.83</v>
      </c>
      <c r="L207" s="48">
        <f t="shared" si="3154"/>
        <v>968.83</v>
      </c>
      <c r="M207" s="93">
        <v>647.68000000000006</v>
      </c>
      <c r="N207" s="93">
        <v>321.14999999999998</v>
      </c>
      <c r="O207" s="48">
        <f t="shared" si="3155"/>
        <v>0</v>
      </c>
      <c r="P207" s="93">
        <v>0</v>
      </c>
      <c r="Q207" s="93">
        <v>0</v>
      </c>
      <c r="R207" s="48">
        <f t="shared" si="3156"/>
        <v>753.69</v>
      </c>
      <c r="S207" s="48">
        <f t="shared" si="3157"/>
        <v>753.69</v>
      </c>
      <c r="T207" s="93">
        <v>346.39</v>
      </c>
      <c r="U207" s="93">
        <v>407.3</v>
      </c>
      <c r="V207" s="48">
        <f t="shared" si="3158"/>
        <v>0</v>
      </c>
      <c r="W207" s="93">
        <v>0</v>
      </c>
      <c r="X207" s="93">
        <v>0</v>
      </c>
      <c r="Y207" s="48">
        <f t="shared" si="3159"/>
        <v>3365.0820000000003</v>
      </c>
      <c r="Z207" s="48">
        <f t="shared" si="3160"/>
        <v>3365.0820000000003</v>
      </c>
      <c r="AA207" s="93">
        <f t="shared" si="3161"/>
        <v>1682.8600000000001</v>
      </c>
      <c r="AB207" s="93">
        <f t="shared" si="3161"/>
        <v>1682.222</v>
      </c>
      <c r="AC207" s="48">
        <f t="shared" si="3162"/>
        <v>0</v>
      </c>
      <c r="AD207" s="93">
        <f t="shared" si="3163"/>
        <v>0</v>
      </c>
      <c r="AE207" s="93">
        <f t="shared" si="3163"/>
        <v>0</v>
      </c>
      <c r="AF207" s="48">
        <f t="shared" si="3164"/>
        <v>520.62</v>
      </c>
      <c r="AG207" s="48">
        <f t="shared" si="3165"/>
        <v>520.62</v>
      </c>
      <c r="AH207" s="93">
        <v>267.75</v>
      </c>
      <c r="AI207" s="93">
        <v>252.87</v>
      </c>
      <c r="AJ207" s="48">
        <f t="shared" si="3166"/>
        <v>0</v>
      </c>
      <c r="AK207" s="93">
        <v>0</v>
      </c>
      <c r="AL207" s="93">
        <v>0</v>
      </c>
      <c r="AM207" s="48">
        <f t="shared" si="3167"/>
        <v>1913.9399999999998</v>
      </c>
      <c r="AN207" s="48">
        <f t="shared" si="3168"/>
        <v>1913.9399999999998</v>
      </c>
      <c r="AO207" s="93">
        <v>1466.1599999999999</v>
      </c>
      <c r="AP207" s="93">
        <v>447.78</v>
      </c>
      <c r="AQ207" s="48">
        <f t="shared" si="3169"/>
        <v>0</v>
      </c>
      <c r="AR207" s="93">
        <v>0</v>
      </c>
      <c r="AS207" s="93">
        <v>0</v>
      </c>
      <c r="AT207" s="48">
        <f t="shared" si="3170"/>
        <v>1522.23</v>
      </c>
      <c r="AU207" s="48">
        <f t="shared" si="3171"/>
        <v>1522.23</v>
      </c>
      <c r="AV207" s="93">
        <v>987.64</v>
      </c>
      <c r="AW207" s="93">
        <v>534.58999999999992</v>
      </c>
      <c r="AX207" s="48">
        <f t="shared" si="3172"/>
        <v>0</v>
      </c>
      <c r="AY207" s="93">
        <v>0</v>
      </c>
      <c r="AZ207" s="93">
        <v>0</v>
      </c>
      <c r="BA207" s="48">
        <f t="shared" si="3173"/>
        <v>3956.7899999999995</v>
      </c>
      <c r="BB207" s="48">
        <f t="shared" si="3174"/>
        <v>3956.7899999999995</v>
      </c>
      <c r="BC207" s="93">
        <f t="shared" si="3175"/>
        <v>2721.5499999999997</v>
      </c>
      <c r="BD207" s="93">
        <f t="shared" si="3175"/>
        <v>1235.2399999999998</v>
      </c>
      <c r="BE207" s="48">
        <f t="shared" si="3176"/>
        <v>0</v>
      </c>
      <c r="BF207" s="93">
        <f t="shared" si="3177"/>
        <v>0</v>
      </c>
      <c r="BG207" s="93">
        <f t="shared" si="3177"/>
        <v>0</v>
      </c>
      <c r="BH207" s="48">
        <f t="shared" si="3178"/>
        <v>699.5394</v>
      </c>
      <c r="BI207" s="48">
        <f t="shared" si="3179"/>
        <v>699.5394</v>
      </c>
      <c r="BJ207" s="93">
        <v>355.9923</v>
      </c>
      <c r="BK207" s="93">
        <v>343.5471</v>
      </c>
      <c r="BL207" s="48">
        <f t="shared" si="3180"/>
        <v>0</v>
      </c>
      <c r="BM207" s="93">
        <v>0</v>
      </c>
      <c r="BN207" s="93">
        <v>0</v>
      </c>
      <c r="BO207" s="48">
        <f t="shared" si="3181"/>
        <v>1678.0038999999999</v>
      </c>
      <c r="BP207" s="48">
        <f t="shared" si="3182"/>
        <v>1678.0038999999999</v>
      </c>
      <c r="BQ207" s="93">
        <v>1138.7838999999999</v>
      </c>
      <c r="BR207" s="93">
        <v>539.22</v>
      </c>
      <c r="BS207" s="48">
        <f t="shared" si="3183"/>
        <v>0</v>
      </c>
      <c r="BT207" s="93">
        <v>0</v>
      </c>
      <c r="BU207" s="93">
        <v>0</v>
      </c>
      <c r="BV207" s="48">
        <f t="shared" si="3184"/>
        <v>1737.4899999999998</v>
      </c>
      <c r="BW207" s="48">
        <f t="shared" si="3185"/>
        <v>1737.4899999999998</v>
      </c>
      <c r="BX207" s="93">
        <v>703.42</v>
      </c>
      <c r="BY207" s="93">
        <v>1034.07</v>
      </c>
      <c r="BZ207" s="48">
        <f t="shared" si="3186"/>
        <v>0</v>
      </c>
      <c r="CA207" s="93">
        <v>0</v>
      </c>
      <c r="CB207" s="93">
        <v>0</v>
      </c>
      <c r="CC207" s="48">
        <f t="shared" si="3187"/>
        <v>4115.0333000000001</v>
      </c>
      <c r="CD207" s="48">
        <f t="shared" si="3188"/>
        <v>4115.0333000000001</v>
      </c>
      <c r="CE207" s="93">
        <f t="shared" si="3189"/>
        <v>2198.1961999999999</v>
      </c>
      <c r="CF207" s="93">
        <f t="shared" si="3189"/>
        <v>1916.8371</v>
      </c>
      <c r="CG207" s="48">
        <f t="shared" si="3190"/>
        <v>0</v>
      </c>
      <c r="CH207" s="93">
        <f t="shared" si="3191"/>
        <v>0</v>
      </c>
      <c r="CI207" s="93">
        <f t="shared" si="3191"/>
        <v>0</v>
      </c>
      <c r="CJ207" s="48">
        <f t="shared" si="3192"/>
        <v>2408.73</v>
      </c>
      <c r="CK207" s="48">
        <f t="shared" si="3193"/>
        <v>2408.73</v>
      </c>
      <c r="CL207" s="93">
        <v>1131.27</v>
      </c>
      <c r="CM207" s="93">
        <v>1277.46</v>
      </c>
      <c r="CN207" s="48">
        <f t="shared" si="3194"/>
        <v>0</v>
      </c>
      <c r="CO207" s="93">
        <v>0</v>
      </c>
      <c r="CP207" s="93">
        <v>0</v>
      </c>
      <c r="CQ207" s="48">
        <f t="shared" si="3195"/>
        <v>1184.5900000000001</v>
      </c>
      <c r="CR207" s="48">
        <f t="shared" si="3196"/>
        <v>1184.5900000000001</v>
      </c>
      <c r="CS207" s="93">
        <v>843.86</v>
      </c>
      <c r="CT207" s="93">
        <v>340.73</v>
      </c>
      <c r="CU207" s="48">
        <f t="shared" si="3197"/>
        <v>0</v>
      </c>
      <c r="CV207" s="93">
        <v>0</v>
      </c>
      <c r="CW207" s="93">
        <v>0</v>
      </c>
      <c r="CX207" s="48">
        <f t="shared" si="3198"/>
        <v>1312.3025000000002</v>
      </c>
      <c r="CY207" s="48">
        <f t="shared" si="3199"/>
        <v>1312.3025000000002</v>
      </c>
      <c r="CZ207" s="93">
        <v>676.7600000000001</v>
      </c>
      <c r="DA207" s="93">
        <v>635.54250000000002</v>
      </c>
      <c r="DB207" s="48">
        <f t="shared" si="3200"/>
        <v>0</v>
      </c>
      <c r="DC207" s="93">
        <v>0</v>
      </c>
      <c r="DD207" s="93">
        <v>0</v>
      </c>
      <c r="DE207" s="48">
        <f t="shared" si="3201"/>
        <v>4905.6225000000004</v>
      </c>
      <c r="DF207" s="48">
        <f t="shared" si="3202"/>
        <v>4905.6225000000004</v>
      </c>
      <c r="DG207" s="93">
        <f t="shared" si="3203"/>
        <v>2651.8900000000003</v>
      </c>
      <c r="DH207" s="93">
        <f t="shared" si="3203"/>
        <v>2253.7325000000001</v>
      </c>
      <c r="DI207" s="48">
        <f t="shared" si="3204"/>
        <v>0</v>
      </c>
      <c r="DJ207" s="93">
        <f t="shared" si="3205"/>
        <v>0</v>
      </c>
      <c r="DK207" s="93">
        <f t="shared" si="3205"/>
        <v>0</v>
      </c>
      <c r="DL207" s="48">
        <f t="shared" si="3206"/>
        <v>16342.5278</v>
      </c>
      <c r="DM207" s="48">
        <f t="shared" si="3207"/>
        <v>16342.5278</v>
      </c>
      <c r="DN207" s="93">
        <f t="shared" si="3208"/>
        <v>9254.4962000000014</v>
      </c>
      <c r="DO207" s="93">
        <f t="shared" si="3208"/>
        <v>7088.0315999999993</v>
      </c>
      <c r="DP207" s="48">
        <f t="shared" si="3209"/>
        <v>0</v>
      </c>
      <c r="DQ207" s="93">
        <f t="shared" si="3210"/>
        <v>0</v>
      </c>
      <c r="DR207" s="93">
        <f t="shared" si="3210"/>
        <v>0</v>
      </c>
    </row>
    <row r="208" spans="1:122" s="3" customFormat="1" ht="15" customHeight="1" x14ac:dyDescent="0.25">
      <c r="A208" s="52"/>
      <c r="B208" s="50"/>
      <c r="C208" s="54" t="s">
        <v>172</v>
      </c>
      <c r="D208" s="48">
        <f t="shared" si="3150"/>
        <v>0</v>
      </c>
      <c r="E208" s="48">
        <f t="shared" si="3151"/>
        <v>0</v>
      </c>
      <c r="F208" s="93">
        <v>0</v>
      </c>
      <c r="G208" s="93">
        <v>0</v>
      </c>
      <c r="H208" s="48">
        <f t="shared" si="3152"/>
        <v>0</v>
      </c>
      <c r="I208" s="93">
        <v>0</v>
      </c>
      <c r="J208" s="93">
        <v>0</v>
      </c>
      <c r="K208" s="48">
        <f t="shared" si="3153"/>
        <v>0</v>
      </c>
      <c r="L208" s="48">
        <f t="shared" si="3154"/>
        <v>0</v>
      </c>
      <c r="M208" s="93">
        <v>0</v>
      </c>
      <c r="N208" s="93">
        <v>0</v>
      </c>
      <c r="O208" s="48">
        <f t="shared" si="3155"/>
        <v>0</v>
      </c>
      <c r="P208" s="93">
        <v>0</v>
      </c>
      <c r="Q208" s="93">
        <v>0</v>
      </c>
      <c r="R208" s="48">
        <f t="shared" si="3156"/>
        <v>0</v>
      </c>
      <c r="S208" s="48">
        <f t="shared" si="3157"/>
        <v>0</v>
      </c>
      <c r="T208" s="93">
        <v>0</v>
      </c>
      <c r="U208" s="93">
        <v>0</v>
      </c>
      <c r="V208" s="48">
        <f t="shared" si="3158"/>
        <v>0</v>
      </c>
      <c r="W208" s="93">
        <v>0</v>
      </c>
      <c r="X208" s="93">
        <v>0</v>
      </c>
      <c r="Y208" s="48">
        <f t="shared" si="3159"/>
        <v>0</v>
      </c>
      <c r="Z208" s="48">
        <f t="shared" si="3160"/>
        <v>0</v>
      </c>
      <c r="AA208" s="93">
        <f t="shared" si="3161"/>
        <v>0</v>
      </c>
      <c r="AB208" s="93">
        <f t="shared" si="3161"/>
        <v>0</v>
      </c>
      <c r="AC208" s="48">
        <f t="shared" si="3162"/>
        <v>0</v>
      </c>
      <c r="AD208" s="93">
        <f t="shared" si="3163"/>
        <v>0</v>
      </c>
      <c r="AE208" s="93">
        <f t="shared" si="3163"/>
        <v>0</v>
      </c>
      <c r="AF208" s="48">
        <f t="shared" si="3164"/>
        <v>0</v>
      </c>
      <c r="AG208" s="48">
        <f t="shared" si="3165"/>
        <v>0</v>
      </c>
      <c r="AH208" s="93">
        <v>0</v>
      </c>
      <c r="AI208" s="93">
        <v>0</v>
      </c>
      <c r="AJ208" s="48">
        <f t="shared" si="3166"/>
        <v>0</v>
      </c>
      <c r="AK208" s="93">
        <v>0</v>
      </c>
      <c r="AL208" s="93">
        <v>0</v>
      </c>
      <c r="AM208" s="48">
        <f t="shared" si="3167"/>
        <v>0</v>
      </c>
      <c r="AN208" s="48">
        <f t="shared" si="3168"/>
        <v>0</v>
      </c>
      <c r="AO208" s="93">
        <v>0</v>
      </c>
      <c r="AP208" s="93">
        <v>0</v>
      </c>
      <c r="AQ208" s="48">
        <f t="shared" si="3169"/>
        <v>0</v>
      </c>
      <c r="AR208" s="93">
        <v>0</v>
      </c>
      <c r="AS208" s="93">
        <v>0</v>
      </c>
      <c r="AT208" s="48">
        <f t="shared" si="3170"/>
        <v>0</v>
      </c>
      <c r="AU208" s="48">
        <f t="shared" si="3171"/>
        <v>0</v>
      </c>
      <c r="AV208" s="93">
        <v>0</v>
      </c>
      <c r="AW208" s="93">
        <v>0</v>
      </c>
      <c r="AX208" s="48">
        <f t="shared" si="3172"/>
        <v>0</v>
      </c>
      <c r="AY208" s="93">
        <v>0</v>
      </c>
      <c r="AZ208" s="93">
        <v>0</v>
      </c>
      <c r="BA208" s="48">
        <f t="shared" si="3173"/>
        <v>0</v>
      </c>
      <c r="BB208" s="48">
        <f t="shared" si="3174"/>
        <v>0</v>
      </c>
      <c r="BC208" s="93">
        <f t="shared" si="3175"/>
        <v>0</v>
      </c>
      <c r="BD208" s="93">
        <f t="shared" si="3175"/>
        <v>0</v>
      </c>
      <c r="BE208" s="48">
        <f t="shared" si="3176"/>
        <v>0</v>
      </c>
      <c r="BF208" s="93">
        <f t="shared" si="3177"/>
        <v>0</v>
      </c>
      <c r="BG208" s="93">
        <f t="shared" si="3177"/>
        <v>0</v>
      </c>
      <c r="BH208" s="48">
        <f t="shared" si="3178"/>
        <v>0</v>
      </c>
      <c r="BI208" s="48">
        <f t="shared" si="3179"/>
        <v>0</v>
      </c>
      <c r="BJ208" s="93">
        <v>0</v>
      </c>
      <c r="BK208" s="93">
        <v>0</v>
      </c>
      <c r="BL208" s="48">
        <f t="shared" si="3180"/>
        <v>0</v>
      </c>
      <c r="BM208" s="93">
        <v>0</v>
      </c>
      <c r="BN208" s="93">
        <v>0</v>
      </c>
      <c r="BO208" s="48">
        <f t="shared" si="3181"/>
        <v>0</v>
      </c>
      <c r="BP208" s="48">
        <f t="shared" si="3182"/>
        <v>0</v>
      </c>
      <c r="BQ208" s="93">
        <v>0</v>
      </c>
      <c r="BR208" s="93">
        <v>0</v>
      </c>
      <c r="BS208" s="48">
        <f t="shared" si="3183"/>
        <v>0</v>
      </c>
      <c r="BT208" s="93">
        <v>0</v>
      </c>
      <c r="BU208" s="93">
        <v>0</v>
      </c>
      <c r="BV208" s="48">
        <f t="shared" si="3184"/>
        <v>0</v>
      </c>
      <c r="BW208" s="48">
        <f t="shared" si="3185"/>
        <v>0</v>
      </c>
      <c r="BX208" s="93">
        <v>0</v>
      </c>
      <c r="BY208" s="93">
        <v>0</v>
      </c>
      <c r="BZ208" s="48">
        <f t="shared" si="3186"/>
        <v>0</v>
      </c>
      <c r="CA208" s="93">
        <v>0</v>
      </c>
      <c r="CB208" s="93">
        <v>0</v>
      </c>
      <c r="CC208" s="48">
        <f t="shared" si="3187"/>
        <v>0</v>
      </c>
      <c r="CD208" s="48">
        <f t="shared" si="3188"/>
        <v>0</v>
      </c>
      <c r="CE208" s="93">
        <f t="shared" si="3189"/>
        <v>0</v>
      </c>
      <c r="CF208" s="93">
        <f t="shared" si="3189"/>
        <v>0</v>
      </c>
      <c r="CG208" s="48">
        <f t="shared" si="3190"/>
        <v>0</v>
      </c>
      <c r="CH208" s="93">
        <f t="shared" si="3191"/>
        <v>0</v>
      </c>
      <c r="CI208" s="93">
        <f t="shared" si="3191"/>
        <v>0</v>
      </c>
      <c r="CJ208" s="48">
        <f t="shared" si="3192"/>
        <v>0</v>
      </c>
      <c r="CK208" s="48">
        <f t="shared" si="3193"/>
        <v>0</v>
      </c>
      <c r="CL208" s="93">
        <v>0</v>
      </c>
      <c r="CM208" s="93">
        <v>0</v>
      </c>
      <c r="CN208" s="48">
        <f t="shared" si="3194"/>
        <v>0</v>
      </c>
      <c r="CO208" s="93">
        <v>0</v>
      </c>
      <c r="CP208" s="93">
        <v>0</v>
      </c>
      <c r="CQ208" s="48">
        <f t="shared" si="3195"/>
        <v>0</v>
      </c>
      <c r="CR208" s="48">
        <f t="shared" si="3196"/>
        <v>0</v>
      </c>
      <c r="CS208" s="93">
        <v>0</v>
      </c>
      <c r="CT208" s="93">
        <v>0</v>
      </c>
      <c r="CU208" s="48">
        <f t="shared" si="3197"/>
        <v>0</v>
      </c>
      <c r="CV208" s="93">
        <v>0</v>
      </c>
      <c r="CW208" s="93">
        <v>0</v>
      </c>
      <c r="CX208" s="48">
        <f t="shared" si="3198"/>
        <v>0</v>
      </c>
      <c r="CY208" s="48">
        <f t="shared" si="3199"/>
        <v>0</v>
      </c>
      <c r="CZ208" s="93">
        <v>0</v>
      </c>
      <c r="DA208" s="93">
        <v>0</v>
      </c>
      <c r="DB208" s="48">
        <f t="shared" si="3200"/>
        <v>0</v>
      </c>
      <c r="DC208" s="93">
        <v>0</v>
      </c>
      <c r="DD208" s="93">
        <v>0</v>
      </c>
      <c r="DE208" s="48">
        <f t="shared" si="3201"/>
        <v>0</v>
      </c>
      <c r="DF208" s="48">
        <f t="shared" si="3202"/>
        <v>0</v>
      </c>
      <c r="DG208" s="93">
        <f t="shared" si="3203"/>
        <v>0</v>
      </c>
      <c r="DH208" s="93">
        <f t="shared" si="3203"/>
        <v>0</v>
      </c>
      <c r="DI208" s="48">
        <f t="shared" si="3204"/>
        <v>0</v>
      </c>
      <c r="DJ208" s="93">
        <f t="shared" si="3205"/>
        <v>0</v>
      </c>
      <c r="DK208" s="93">
        <f t="shared" si="3205"/>
        <v>0</v>
      </c>
      <c r="DL208" s="48">
        <f t="shared" si="3206"/>
        <v>0</v>
      </c>
      <c r="DM208" s="48">
        <f t="shared" si="3207"/>
        <v>0</v>
      </c>
      <c r="DN208" s="93">
        <f t="shared" si="3208"/>
        <v>0</v>
      </c>
      <c r="DO208" s="93">
        <f t="shared" si="3208"/>
        <v>0</v>
      </c>
      <c r="DP208" s="48">
        <f t="shared" si="3209"/>
        <v>0</v>
      </c>
      <c r="DQ208" s="93">
        <f t="shared" si="3210"/>
        <v>0</v>
      </c>
      <c r="DR208" s="93">
        <f t="shared" si="3210"/>
        <v>0</v>
      </c>
    </row>
    <row r="209" spans="1:122" s="3" customFormat="1" ht="15" customHeight="1" x14ac:dyDescent="0.25">
      <c r="A209" s="52"/>
      <c r="B209" s="50"/>
      <c r="C209" s="54" t="s">
        <v>173</v>
      </c>
      <c r="D209" s="48">
        <f t="shared" si="3150"/>
        <v>278470.5</v>
      </c>
      <c r="E209" s="48">
        <f t="shared" si="3151"/>
        <v>116532.59599999999</v>
      </c>
      <c r="F209" s="93">
        <v>99169.635999999999</v>
      </c>
      <c r="G209" s="93">
        <v>17362.96</v>
      </c>
      <c r="H209" s="48">
        <f t="shared" si="3152"/>
        <v>161937.90400000004</v>
      </c>
      <c r="I209" s="93">
        <v>161937.90400000004</v>
      </c>
      <c r="J209" s="93">
        <v>0</v>
      </c>
      <c r="K209" s="48">
        <f t="shared" si="3153"/>
        <v>225444.28</v>
      </c>
      <c r="L209" s="48">
        <f t="shared" si="3154"/>
        <v>116727.74299999999</v>
      </c>
      <c r="M209" s="93">
        <v>105566.37299999999</v>
      </c>
      <c r="N209" s="93">
        <v>11161.369999999999</v>
      </c>
      <c r="O209" s="48">
        <f t="shared" si="3155"/>
        <v>108716.53700000001</v>
      </c>
      <c r="P209" s="93">
        <v>108716.53700000001</v>
      </c>
      <c r="Q209" s="93">
        <v>0</v>
      </c>
      <c r="R209" s="48">
        <f t="shared" si="3156"/>
        <v>290278.62800000003</v>
      </c>
      <c r="S209" s="48">
        <f t="shared" si="3157"/>
        <v>133838.432</v>
      </c>
      <c r="T209" s="93">
        <v>115419.932</v>
      </c>
      <c r="U209" s="93">
        <v>18418.5</v>
      </c>
      <c r="V209" s="48">
        <f t="shared" si="3158"/>
        <v>156440.196</v>
      </c>
      <c r="W209" s="93">
        <v>156440.196</v>
      </c>
      <c r="X209" s="93">
        <v>0</v>
      </c>
      <c r="Y209" s="48">
        <f t="shared" si="3159"/>
        <v>794193.40800000005</v>
      </c>
      <c r="Z209" s="48">
        <f t="shared" si="3160"/>
        <v>367098.77100000001</v>
      </c>
      <c r="AA209" s="93">
        <f t="shared" si="3161"/>
        <v>320155.94099999999</v>
      </c>
      <c r="AB209" s="93">
        <f t="shared" si="3161"/>
        <v>46942.83</v>
      </c>
      <c r="AC209" s="48">
        <f t="shared" si="3162"/>
        <v>427094.63700000005</v>
      </c>
      <c r="AD209" s="93">
        <f t="shared" si="3163"/>
        <v>427094.63700000005</v>
      </c>
      <c r="AE209" s="93">
        <f t="shared" si="3163"/>
        <v>0</v>
      </c>
      <c r="AF209" s="48">
        <f t="shared" si="3164"/>
        <v>245224.98</v>
      </c>
      <c r="AG209" s="48">
        <f t="shared" si="3165"/>
        <v>136838.85800000001</v>
      </c>
      <c r="AH209" s="93">
        <v>117584.618</v>
      </c>
      <c r="AI209" s="93">
        <v>19254.239999999998</v>
      </c>
      <c r="AJ209" s="48">
        <f t="shared" si="3166"/>
        <v>108386.122</v>
      </c>
      <c r="AK209" s="93">
        <v>108386.122</v>
      </c>
      <c r="AL209" s="93">
        <v>0</v>
      </c>
      <c r="AM209" s="48">
        <f t="shared" si="3167"/>
        <v>289393.23300000001</v>
      </c>
      <c r="AN209" s="48">
        <f t="shared" si="3168"/>
        <v>128610.61600000001</v>
      </c>
      <c r="AO209" s="93">
        <v>117760.826</v>
      </c>
      <c r="AP209" s="93">
        <v>10849.79</v>
      </c>
      <c r="AQ209" s="48">
        <f t="shared" si="3169"/>
        <v>160782.61700000003</v>
      </c>
      <c r="AR209" s="93">
        <v>160782.61700000003</v>
      </c>
      <c r="AS209" s="93">
        <v>0</v>
      </c>
      <c r="AT209" s="48">
        <f t="shared" si="3170"/>
        <v>286515.701</v>
      </c>
      <c r="AU209" s="48">
        <f t="shared" si="3171"/>
        <v>126333.249</v>
      </c>
      <c r="AV209" s="93">
        <v>114082.47</v>
      </c>
      <c r="AW209" s="93">
        <v>12250.779</v>
      </c>
      <c r="AX209" s="48">
        <f t="shared" si="3172"/>
        <v>160182.45200000002</v>
      </c>
      <c r="AY209" s="93">
        <v>160182.45200000002</v>
      </c>
      <c r="AZ209" s="93">
        <v>0</v>
      </c>
      <c r="BA209" s="48">
        <f t="shared" si="3173"/>
        <v>821133.91400000011</v>
      </c>
      <c r="BB209" s="48">
        <f t="shared" si="3174"/>
        <v>391782.723</v>
      </c>
      <c r="BC209" s="93">
        <f t="shared" si="3175"/>
        <v>349427.91399999999</v>
      </c>
      <c r="BD209" s="93">
        <f t="shared" si="3175"/>
        <v>42354.809000000001</v>
      </c>
      <c r="BE209" s="48">
        <f t="shared" si="3176"/>
        <v>429351.19100000011</v>
      </c>
      <c r="BF209" s="93">
        <f t="shared" si="3177"/>
        <v>429351.19100000011</v>
      </c>
      <c r="BG209" s="93">
        <f t="shared" si="3177"/>
        <v>0</v>
      </c>
      <c r="BH209" s="48">
        <f t="shared" si="3178"/>
        <v>234235.44200000001</v>
      </c>
      <c r="BI209" s="48">
        <f t="shared" si="3179"/>
        <v>124228.61300000001</v>
      </c>
      <c r="BJ209" s="93">
        <v>109315.33900000001</v>
      </c>
      <c r="BK209" s="93">
        <v>14913.274000000001</v>
      </c>
      <c r="BL209" s="48">
        <f t="shared" si="3180"/>
        <v>110006.829</v>
      </c>
      <c r="BM209" s="93">
        <v>110006.829</v>
      </c>
      <c r="BN209" s="93">
        <v>0</v>
      </c>
      <c r="BO209" s="48">
        <f t="shared" si="3181"/>
        <v>260309.25200000001</v>
      </c>
      <c r="BP209" s="48">
        <f t="shared" si="3182"/>
        <v>139566.98300000001</v>
      </c>
      <c r="BQ209" s="93">
        <v>126399.81299999999</v>
      </c>
      <c r="BR209" s="93">
        <v>13167.17</v>
      </c>
      <c r="BS209" s="48">
        <f t="shared" si="3183"/>
        <v>120742.269</v>
      </c>
      <c r="BT209" s="93">
        <v>120742.269</v>
      </c>
      <c r="BU209" s="93">
        <v>0</v>
      </c>
      <c r="BV209" s="48">
        <f t="shared" si="3184"/>
        <v>323331.94400000002</v>
      </c>
      <c r="BW209" s="48">
        <f t="shared" si="3185"/>
        <v>141970.10399999999</v>
      </c>
      <c r="BX209" s="93">
        <v>114872.63</v>
      </c>
      <c r="BY209" s="93">
        <v>27097.473999999998</v>
      </c>
      <c r="BZ209" s="48">
        <f t="shared" si="3186"/>
        <v>181361.84000000003</v>
      </c>
      <c r="CA209" s="93">
        <v>181361.84000000003</v>
      </c>
      <c r="CB209" s="93">
        <v>0</v>
      </c>
      <c r="CC209" s="48">
        <f t="shared" si="3187"/>
        <v>817876.63800000004</v>
      </c>
      <c r="CD209" s="48">
        <f t="shared" si="3188"/>
        <v>405765.7</v>
      </c>
      <c r="CE209" s="93">
        <f t="shared" si="3189"/>
        <v>350587.78200000001</v>
      </c>
      <c r="CF209" s="93">
        <f t="shared" si="3189"/>
        <v>55177.918000000005</v>
      </c>
      <c r="CG209" s="48">
        <f t="shared" si="3190"/>
        <v>412110.93800000002</v>
      </c>
      <c r="CH209" s="93">
        <f t="shared" si="3191"/>
        <v>412110.93800000002</v>
      </c>
      <c r="CI209" s="93">
        <f t="shared" si="3191"/>
        <v>0</v>
      </c>
      <c r="CJ209" s="48">
        <f t="shared" si="3192"/>
        <v>317247.73913</v>
      </c>
      <c r="CK209" s="48">
        <f t="shared" si="3193"/>
        <v>140542.35212999998</v>
      </c>
      <c r="CL209" s="93">
        <v>122566.48284</v>
      </c>
      <c r="CM209" s="93">
        <v>17975.869289999999</v>
      </c>
      <c r="CN209" s="48">
        <f t="shared" si="3194"/>
        <v>176705.38699999999</v>
      </c>
      <c r="CO209" s="93">
        <v>176705.38699999999</v>
      </c>
      <c r="CP209" s="93">
        <v>0</v>
      </c>
      <c r="CQ209" s="48">
        <f t="shared" si="3195"/>
        <v>205607.12900000002</v>
      </c>
      <c r="CR209" s="48">
        <f t="shared" si="3196"/>
        <v>136762.739</v>
      </c>
      <c r="CS209" s="93">
        <v>127097.709</v>
      </c>
      <c r="CT209" s="93">
        <v>9665.0299999999988</v>
      </c>
      <c r="CU209" s="48">
        <f t="shared" si="3197"/>
        <v>68844.39</v>
      </c>
      <c r="CV209" s="93">
        <v>68844.39</v>
      </c>
      <c r="CW209" s="93">
        <v>0</v>
      </c>
      <c r="CX209" s="48">
        <f t="shared" si="3198"/>
        <v>203279.454</v>
      </c>
      <c r="CY209" s="48">
        <f t="shared" si="3199"/>
        <v>125785.454</v>
      </c>
      <c r="CZ209" s="93">
        <v>115969.454</v>
      </c>
      <c r="DA209" s="93">
        <v>9816</v>
      </c>
      <c r="DB209" s="48">
        <f t="shared" si="3200"/>
        <v>77494</v>
      </c>
      <c r="DC209" s="93">
        <v>77494</v>
      </c>
      <c r="DD209" s="93">
        <v>0</v>
      </c>
      <c r="DE209" s="48">
        <f t="shared" si="3201"/>
        <v>726134.32212999999</v>
      </c>
      <c r="DF209" s="48">
        <f t="shared" si="3202"/>
        <v>403090.54512999998</v>
      </c>
      <c r="DG209" s="93">
        <f t="shared" si="3203"/>
        <v>365633.64584000001</v>
      </c>
      <c r="DH209" s="93">
        <f t="shared" si="3203"/>
        <v>37456.899290000001</v>
      </c>
      <c r="DI209" s="48">
        <f t="shared" si="3204"/>
        <v>323043.777</v>
      </c>
      <c r="DJ209" s="93">
        <f t="shared" si="3205"/>
        <v>323043.777</v>
      </c>
      <c r="DK209" s="93">
        <f t="shared" si="3205"/>
        <v>0</v>
      </c>
      <c r="DL209" s="48">
        <f t="shared" si="3206"/>
        <v>3159338.2821300002</v>
      </c>
      <c r="DM209" s="48">
        <f t="shared" si="3207"/>
        <v>1567737.7391300001</v>
      </c>
      <c r="DN209" s="93">
        <f t="shared" si="3208"/>
        <v>1385805.28284</v>
      </c>
      <c r="DO209" s="93">
        <f t="shared" si="3208"/>
        <v>181932.45629</v>
      </c>
      <c r="DP209" s="48">
        <f t="shared" si="3209"/>
        <v>1591600.5430000003</v>
      </c>
      <c r="DQ209" s="93">
        <f t="shared" si="3210"/>
        <v>1591600.5430000003</v>
      </c>
      <c r="DR209" s="93">
        <f t="shared" si="3210"/>
        <v>0</v>
      </c>
    </row>
    <row r="210" spans="1:122" s="3" customFormat="1" ht="15" customHeight="1" x14ac:dyDescent="0.25">
      <c r="A210" s="52"/>
      <c r="B210" s="50"/>
      <c r="C210" s="54" t="s">
        <v>174</v>
      </c>
      <c r="D210" s="48">
        <f t="shared" si="3150"/>
        <v>1666</v>
      </c>
      <c r="E210" s="48">
        <f t="shared" si="3151"/>
        <v>1666</v>
      </c>
      <c r="F210" s="93">
        <v>0</v>
      </c>
      <c r="G210" s="93">
        <v>1666</v>
      </c>
      <c r="H210" s="48">
        <f t="shared" si="3152"/>
        <v>0</v>
      </c>
      <c r="I210" s="93">
        <v>0</v>
      </c>
      <c r="J210" s="93">
        <v>0</v>
      </c>
      <c r="K210" s="48">
        <f t="shared" si="3153"/>
        <v>3860</v>
      </c>
      <c r="L210" s="48">
        <f t="shared" si="3154"/>
        <v>3860</v>
      </c>
      <c r="M210" s="93">
        <v>0</v>
      </c>
      <c r="N210" s="93">
        <v>3860</v>
      </c>
      <c r="O210" s="48">
        <f t="shared" si="3155"/>
        <v>0</v>
      </c>
      <c r="P210" s="93">
        <v>0</v>
      </c>
      <c r="Q210" s="93">
        <v>0</v>
      </c>
      <c r="R210" s="48">
        <f t="shared" si="3156"/>
        <v>4414</v>
      </c>
      <c r="S210" s="48">
        <f t="shared" si="3157"/>
        <v>4414</v>
      </c>
      <c r="T210" s="93">
        <v>0</v>
      </c>
      <c r="U210" s="93">
        <v>4414</v>
      </c>
      <c r="V210" s="48">
        <f t="shared" si="3158"/>
        <v>0</v>
      </c>
      <c r="W210" s="93">
        <v>0</v>
      </c>
      <c r="X210" s="93">
        <v>0</v>
      </c>
      <c r="Y210" s="48">
        <f t="shared" si="3159"/>
        <v>9940</v>
      </c>
      <c r="Z210" s="48">
        <f t="shared" si="3160"/>
        <v>9940</v>
      </c>
      <c r="AA210" s="93">
        <f t="shared" si="3161"/>
        <v>0</v>
      </c>
      <c r="AB210" s="93">
        <f t="shared" si="3161"/>
        <v>9940</v>
      </c>
      <c r="AC210" s="48">
        <f t="shared" si="3162"/>
        <v>0</v>
      </c>
      <c r="AD210" s="93">
        <f t="shared" si="3163"/>
        <v>0</v>
      </c>
      <c r="AE210" s="93">
        <f t="shared" si="3163"/>
        <v>0</v>
      </c>
      <c r="AF210" s="48">
        <f t="shared" si="3164"/>
        <v>4400</v>
      </c>
      <c r="AG210" s="48">
        <f t="shared" si="3165"/>
        <v>4400</v>
      </c>
      <c r="AH210" s="93">
        <v>0</v>
      </c>
      <c r="AI210" s="93">
        <v>4400</v>
      </c>
      <c r="AJ210" s="48">
        <f t="shared" si="3166"/>
        <v>0</v>
      </c>
      <c r="AK210" s="93">
        <v>0</v>
      </c>
      <c r="AL210" s="93">
        <v>0</v>
      </c>
      <c r="AM210" s="48">
        <f t="shared" si="3167"/>
        <v>1000</v>
      </c>
      <c r="AN210" s="48">
        <f t="shared" si="3168"/>
        <v>1000</v>
      </c>
      <c r="AO210" s="93">
        <v>0</v>
      </c>
      <c r="AP210" s="93">
        <v>1000</v>
      </c>
      <c r="AQ210" s="48">
        <f t="shared" si="3169"/>
        <v>0</v>
      </c>
      <c r="AR210" s="93">
        <v>0</v>
      </c>
      <c r="AS210" s="93">
        <v>0</v>
      </c>
      <c r="AT210" s="48">
        <f t="shared" si="3170"/>
        <v>0</v>
      </c>
      <c r="AU210" s="48">
        <f t="shared" si="3171"/>
        <v>0</v>
      </c>
      <c r="AV210" s="93">
        <v>0</v>
      </c>
      <c r="AW210" s="93">
        <v>0</v>
      </c>
      <c r="AX210" s="48">
        <f t="shared" si="3172"/>
        <v>0</v>
      </c>
      <c r="AY210" s="93">
        <v>0</v>
      </c>
      <c r="AZ210" s="93">
        <v>0</v>
      </c>
      <c r="BA210" s="48">
        <f t="shared" si="3173"/>
        <v>5400</v>
      </c>
      <c r="BB210" s="48">
        <f t="shared" si="3174"/>
        <v>5400</v>
      </c>
      <c r="BC210" s="93">
        <f t="shared" si="3175"/>
        <v>0</v>
      </c>
      <c r="BD210" s="93">
        <f t="shared" si="3175"/>
        <v>5400</v>
      </c>
      <c r="BE210" s="48">
        <f t="shared" si="3176"/>
        <v>0</v>
      </c>
      <c r="BF210" s="93">
        <f t="shared" si="3177"/>
        <v>0</v>
      </c>
      <c r="BG210" s="93">
        <f t="shared" si="3177"/>
        <v>0</v>
      </c>
      <c r="BH210" s="48">
        <f t="shared" si="3178"/>
        <v>640</v>
      </c>
      <c r="BI210" s="48">
        <f t="shared" si="3179"/>
        <v>640</v>
      </c>
      <c r="BJ210" s="93">
        <v>0</v>
      </c>
      <c r="BK210" s="93">
        <v>640</v>
      </c>
      <c r="BL210" s="48">
        <f t="shared" si="3180"/>
        <v>0</v>
      </c>
      <c r="BM210" s="93">
        <v>0</v>
      </c>
      <c r="BN210" s="93">
        <v>0</v>
      </c>
      <c r="BO210" s="48">
        <f t="shared" si="3181"/>
        <v>0</v>
      </c>
      <c r="BP210" s="48">
        <f t="shared" si="3182"/>
        <v>0</v>
      </c>
      <c r="BQ210" s="93">
        <v>0</v>
      </c>
      <c r="BR210" s="93">
        <v>0</v>
      </c>
      <c r="BS210" s="48">
        <f t="shared" si="3183"/>
        <v>0</v>
      </c>
      <c r="BT210" s="93">
        <v>0</v>
      </c>
      <c r="BU210" s="93">
        <v>0</v>
      </c>
      <c r="BV210" s="48">
        <f t="shared" si="3184"/>
        <v>5200</v>
      </c>
      <c r="BW210" s="48">
        <f t="shared" si="3185"/>
        <v>5200</v>
      </c>
      <c r="BX210" s="93">
        <v>0</v>
      </c>
      <c r="BY210" s="93">
        <v>5200</v>
      </c>
      <c r="BZ210" s="48">
        <f t="shared" si="3186"/>
        <v>0</v>
      </c>
      <c r="CA210" s="93">
        <v>0</v>
      </c>
      <c r="CB210" s="93">
        <v>0</v>
      </c>
      <c r="CC210" s="48">
        <f t="shared" si="3187"/>
        <v>5840</v>
      </c>
      <c r="CD210" s="48">
        <f t="shared" si="3188"/>
        <v>5840</v>
      </c>
      <c r="CE210" s="93">
        <f t="shared" si="3189"/>
        <v>0</v>
      </c>
      <c r="CF210" s="93">
        <f t="shared" si="3189"/>
        <v>5840</v>
      </c>
      <c r="CG210" s="48">
        <f t="shared" si="3190"/>
        <v>0</v>
      </c>
      <c r="CH210" s="93">
        <f t="shared" si="3191"/>
        <v>0</v>
      </c>
      <c r="CI210" s="93">
        <f t="shared" si="3191"/>
        <v>0</v>
      </c>
      <c r="CJ210" s="48">
        <f t="shared" si="3192"/>
        <v>0</v>
      </c>
      <c r="CK210" s="48">
        <f t="shared" si="3193"/>
        <v>0</v>
      </c>
      <c r="CL210" s="93">
        <v>0</v>
      </c>
      <c r="CM210" s="93">
        <v>0</v>
      </c>
      <c r="CN210" s="48">
        <f t="shared" si="3194"/>
        <v>0</v>
      </c>
      <c r="CO210" s="93">
        <v>0</v>
      </c>
      <c r="CP210" s="93">
        <v>0</v>
      </c>
      <c r="CQ210" s="48">
        <f t="shared" si="3195"/>
        <v>0</v>
      </c>
      <c r="CR210" s="48">
        <f t="shared" si="3196"/>
        <v>0</v>
      </c>
      <c r="CS210" s="93">
        <v>0</v>
      </c>
      <c r="CT210" s="93">
        <v>0</v>
      </c>
      <c r="CU210" s="48">
        <f t="shared" si="3197"/>
        <v>0</v>
      </c>
      <c r="CV210" s="93">
        <v>0</v>
      </c>
      <c r="CW210" s="93">
        <v>0</v>
      </c>
      <c r="CX210" s="48">
        <f t="shared" si="3198"/>
        <v>2080</v>
      </c>
      <c r="CY210" s="48">
        <f t="shared" si="3199"/>
        <v>2080</v>
      </c>
      <c r="CZ210" s="93">
        <v>0</v>
      </c>
      <c r="DA210" s="93">
        <v>2080</v>
      </c>
      <c r="DB210" s="48">
        <f t="shared" si="3200"/>
        <v>0</v>
      </c>
      <c r="DC210" s="93">
        <v>0</v>
      </c>
      <c r="DD210" s="93">
        <v>0</v>
      </c>
      <c r="DE210" s="48">
        <f t="shared" si="3201"/>
        <v>2080</v>
      </c>
      <c r="DF210" s="48">
        <f t="shared" si="3202"/>
        <v>2080</v>
      </c>
      <c r="DG210" s="93">
        <f t="shared" si="3203"/>
        <v>0</v>
      </c>
      <c r="DH210" s="93">
        <f t="shared" si="3203"/>
        <v>2080</v>
      </c>
      <c r="DI210" s="48">
        <f t="shared" si="3204"/>
        <v>0</v>
      </c>
      <c r="DJ210" s="93">
        <f t="shared" si="3205"/>
        <v>0</v>
      </c>
      <c r="DK210" s="93">
        <f t="shared" si="3205"/>
        <v>0</v>
      </c>
      <c r="DL210" s="48">
        <f t="shared" si="3206"/>
        <v>23260</v>
      </c>
      <c r="DM210" s="48">
        <f t="shared" si="3207"/>
        <v>23260</v>
      </c>
      <c r="DN210" s="93">
        <f t="shared" si="3208"/>
        <v>0</v>
      </c>
      <c r="DO210" s="93">
        <f t="shared" si="3208"/>
        <v>23260</v>
      </c>
      <c r="DP210" s="48">
        <f t="shared" si="3209"/>
        <v>0</v>
      </c>
      <c r="DQ210" s="93">
        <f t="shared" si="3210"/>
        <v>0</v>
      </c>
      <c r="DR210" s="93">
        <f t="shared" si="3210"/>
        <v>0</v>
      </c>
    </row>
    <row r="211" spans="1:122" s="3" customFormat="1" ht="15" customHeight="1" x14ac:dyDescent="0.25">
      <c r="A211" s="52"/>
      <c r="B211" s="50"/>
      <c r="C211" s="51" t="s">
        <v>175</v>
      </c>
      <c r="D211" s="48">
        <f t="shared" si="3150"/>
        <v>3335.9300000000003</v>
      </c>
      <c r="E211" s="48">
        <f t="shared" si="3151"/>
        <v>3335.9300000000003</v>
      </c>
      <c r="F211" s="93">
        <v>3335.9300000000003</v>
      </c>
      <c r="G211" s="93">
        <v>0</v>
      </c>
      <c r="H211" s="48">
        <f t="shared" si="3152"/>
        <v>0</v>
      </c>
      <c r="I211" s="93">
        <v>0</v>
      </c>
      <c r="J211" s="93">
        <v>0</v>
      </c>
      <c r="K211" s="48">
        <f t="shared" si="3153"/>
        <v>2231.37</v>
      </c>
      <c r="L211" s="48">
        <f t="shared" si="3154"/>
        <v>2231.37</v>
      </c>
      <c r="M211" s="93">
        <v>2142.75</v>
      </c>
      <c r="N211" s="93">
        <v>88.62</v>
      </c>
      <c r="O211" s="48">
        <f t="shared" si="3155"/>
        <v>0</v>
      </c>
      <c r="P211" s="93">
        <v>0</v>
      </c>
      <c r="Q211" s="93">
        <v>0</v>
      </c>
      <c r="R211" s="48">
        <f t="shared" si="3156"/>
        <v>5177.5770000000002</v>
      </c>
      <c r="S211" s="48">
        <f t="shared" si="3157"/>
        <v>5177.5770000000002</v>
      </c>
      <c r="T211" s="93">
        <v>4112.567</v>
      </c>
      <c r="U211" s="93">
        <v>1065.01</v>
      </c>
      <c r="V211" s="48">
        <f t="shared" si="3158"/>
        <v>0</v>
      </c>
      <c r="W211" s="93">
        <v>0</v>
      </c>
      <c r="X211" s="93">
        <v>0</v>
      </c>
      <c r="Y211" s="48">
        <f t="shared" si="3159"/>
        <v>10744.877</v>
      </c>
      <c r="Z211" s="48">
        <f t="shared" si="3160"/>
        <v>10744.877</v>
      </c>
      <c r="AA211" s="93">
        <f t="shared" si="3161"/>
        <v>9591.2469999999994</v>
      </c>
      <c r="AB211" s="93">
        <f t="shared" si="3161"/>
        <v>1153.6300000000001</v>
      </c>
      <c r="AC211" s="48">
        <f t="shared" si="3162"/>
        <v>0</v>
      </c>
      <c r="AD211" s="93">
        <f t="shared" si="3163"/>
        <v>0</v>
      </c>
      <c r="AE211" s="93">
        <f t="shared" si="3163"/>
        <v>0</v>
      </c>
      <c r="AF211" s="48">
        <f t="shared" si="3164"/>
        <v>2776.51</v>
      </c>
      <c r="AG211" s="48">
        <f t="shared" si="3165"/>
        <v>2776.51</v>
      </c>
      <c r="AH211" s="93">
        <v>2525.77</v>
      </c>
      <c r="AI211" s="93">
        <v>250.74</v>
      </c>
      <c r="AJ211" s="48">
        <f t="shared" si="3166"/>
        <v>0</v>
      </c>
      <c r="AK211" s="93">
        <v>0</v>
      </c>
      <c r="AL211" s="93">
        <v>0</v>
      </c>
      <c r="AM211" s="48">
        <f t="shared" si="3167"/>
        <v>5204.0020000000004</v>
      </c>
      <c r="AN211" s="48">
        <f t="shared" si="3168"/>
        <v>5204.0020000000004</v>
      </c>
      <c r="AO211" s="93">
        <v>4997.442</v>
      </c>
      <c r="AP211" s="93">
        <v>206.56</v>
      </c>
      <c r="AQ211" s="48">
        <f t="shared" si="3169"/>
        <v>0</v>
      </c>
      <c r="AR211" s="93">
        <v>0</v>
      </c>
      <c r="AS211" s="93">
        <v>0</v>
      </c>
      <c r="AT211" s="48">
        <f t="shared" si="3170"/>
        <v>4934.3049999999994</v>
      </c>
      <c r="AU211" s="48">
        <f t="shared" si="3171"/>
        <v>4934.3049999999994</v>
      </c>
      <c r="AV211" s="93">
        <v>4814.0049999999992</v>
      </c>
      <c r="AW211" s="93">
        <v>120.3</v>
      </c>
      <c r="AX211" s="48">
        <f t="shared" si="3172"/>
        <v>0</v>
      </c>
      <c r="AY211" s="93">
        <v>0</v>
      </c>
      <c r="AZ211" s="93">
        <v>0</v>
      </c>
      <c r="BA211" s="48">
        <f t="shared" si="3173"/>
        <v>12914.816999999999</v>
      </c>
      <c r="BB211" s="48">
        <f t="shared" si="3174"/>
        <v>12914.816999999999</v>
      </c>
      <c r="BC211" s="93">
        <f t="shared" si="3175"/>
        <v>12337.216999999999</v>
      </c>
      <c r="BD211" s="93">
        <f t="shared" si="3175"/>
        <v>577.6</v>
      </c>
      <c r="BE211" s="48">
        <f t="shared" si="3176"/>
        <v>0</v>
      </c>
      <c r="BF211" s="93">
        <f t="shared" si="3177"/>
        <v>0</v>
      </c>
      <c r="BG211" s="93">
        <f t="shared" si="3177"/>
        <v>0</v>
      </c>
      <c r="BH211" s="48">
        <f t="shared" si="3178"/>
        <v>3795.3809999999999</v>
      </c>
      <c r="BI211" s="48">
        <f t="shared" si="3179"/>
        <v>3795.3809999999999</v>
      </c>
      <c r="BJ211" s="93">
        <v>3670.931</v>
      </c>
      <c r="BK211" s="93">
        <v>124.45</v>
      </c>
      <c r="BL211" s="48">
        <f t="shared" si="3180"/>
        <v>0</v>
      </c>
      <c r="BM211" s="93">
        <v>0</v>
      </c>
      <c r="BN211" s="93">
        <v>0</v>
      </c>
      <c r="BO211" s="48">
        <f t="shared" si="3181"/>
        <v>8403.26</v>
      </c>
      <c r="BP211" s="48">
        <f t="shared" si="3182"/>
        <v>8403.26</v>
      </c>
      <c r="BQ211" s="93">
        <v>3719.94</v>
      </c>
      <c r="BR211" s="93">
        <v>4683.32</v>
      </c>
      <c r="BS211" s="48">
        <f t="shared" si="3183"/>
        <v>0</v>
      </c>
      <c r="BT211" s="93">
        <v>0</v>
      </c>
      <c r="BU211" s="93">
        <v>0</v>
      </c>
      <c r="BV211" s="48">
        <f t="shared" si="3184"/>
        <v>5493.0730000000003</v>
      </c>
      <c r="BW211" s="48">
        <f t="shared" si="3185"/>
        <v>5493.0730000000003</v>
      </c>
      <c r="BX211" s="93">
        <v>4236.683</v>
      </c>
      <c r="BY211" s="93">
        <v>1256.3900000000001</v>
      </c>
      <c r="BZ211" s="48">
        <f t="shared" si="3186"/>
        <v>0</v>
      </c>
      <c r="CA211" s="93">
        <v>0</v>
      </c>
      <c r="CB211" s="93">
        <v>0</v>
      </c>
      <c r="CC211" s="48">
        <f t="shared" si="3187"/>
        <v>17691.714</v>
      </c>
      <c r="CD211" s="48">
        <f t="shared" si="3188"/>
        <v>17691.714</v>
      </c>
      <c r="CE211" s="93">
        <f t="shared" si="3189"/>
        <v>11627.554</v>
      </c>
      <c r="CF211" s="93">
        <f t="shared" si="3189"/>
        <v>6064.16</v>
      </c>
      <c r="CG211" s="48">
        <f t="shared" si="3190"/>
        <v>0</v>
      </c>
      <c r="CH211" s="93">
        <f t="shared" si="3191"/>
        <v>0</v>
      </c>
      <c r="CI211" s="93">
        <f t="shared" si="3191"/>
        <v>0</v>
      </c>
      <c r="CJ211" s="48">
        <f t="shared" si="3192"/>
        <v>4818.8289999999997</v>
      </c>
      <c r="CK211" s="48">
        <f t="shared" si="3193"/>
        <v>4818.8289999999997</v>
      </c>
      <c r="CL211" s="93">
        <v>4818.8289999999997</v>
      </c>
      <c r="CM211" s="93">
        <v>0</v>
      </c>
      <c r="CN211" s="48">
        <f t="shared" si="3194"/>
        <v>0</v>
      </c>
      <c r="CO211" s="93">
        <v>0</v>
      </c>
      <c r="CP211" s="93">
        <v>0</v>
      </c>
      <c r="CQ211" s="48">
        <f t="shared" si="3195"/>
        <v>3918.13</v>
      </c>
      <c r="CR211" s="48">
        <f t="shared" si="3196"/>
        <v>3918.13</v>
      </c>
      <c r="CS211" s="93">
        <v>3918.13</v>
      </c>
      <c r="CT211" s="93">
        <v>0</v>
      </c>
      <c r="CU211" s="48">
        <f t="shared" si="3197"/>
        <v>0</v>
      </c>
      <c r="CV211" s="93">
        <v>0</v>
      </c>
      <c r="CW211" s="93">
        <v>0</v>
      </c>
      <c r="CX211" s="48">
        <f t="shared" si="3198"/>
        <v>6152.0299999999988</v>
      </c>
      <c r="CY211" s="48">
        <f t="shared" si="3199"/>
        <v>6152.0299999999988</v>
      </c>
      <c r="CZ211" s="93">
        <v>6030.4199999999992</v>
      </c>
      <c r="DA211" s="93">
        <v>121.61</v>
      </c>
      <c r="DB211" s="48">
        <f t="shared" si="3200"/>
        <v>0</v>
      </c>
      <c r="DC211" s="93">
        <v>0</v>
      </c>
      <c r="DD211" s="93">
        <v>0</v>
      </c>
      <c r="DE211" s="48">
        <f t="shared" si="3201"/>
        <v>14888.988999999998</v>
      </c>
      <c r="DF211" s="48">
        <f t="shared" si="3202"/>
        <v>14888.988999999998</v>
      </c>
      <c r="DG211" s="93">
        <f t="shared" si="3203"/>
        <v>14767.378999999997</v>
      </c>
      <c r="DH211" s="93">
        <f t="shared" si="3203"/>
        <v>121.61</v>
      </c>
      <c r="DI211" s="48">
        <f t="shared" si="3204"/>
        <v>0</v>
      </c>
      <c r="DJ211" s="93">
        <f t="shared" si="3205"/>
        <v>0</v>
      </c>
      <c r="DK211" s="93">
        <f t="shared" si="3205"/>
        <v>0</v>
      </c>
      <c r="DL211" s="48">
        <f t="shared" si="3206"/>
        <v>56240.396999999997</v>
      </c>
      <c r="DM211" s="48">
        <f t="shared" si="3207"/>
        <v>56240.396999999997</v>
      </c>
      <c r="DN211" s="93">
        <f t="shared" si="3208"/>
        <v>48323.396999999997</v>
      </c>
      <c r="DO211" s="93">
        <f t="shared" si="3208"/>
        <v>7916.9999999999991</v>
      </c>
      <c r="DP211" s="48">
        <f t="shared" si="3209"/>
        <v>0</v>
      </c>
      <c r="DQ211" s="93">
        <f t="shared" si="3210"/>
        <v>0</v>
      </c>
      <c r="DR211" s="93">
        <f t="shared" si="3210"/>
        <v>0</v>
      </c>
    </row>
    <row r="212" spans="1:122" s="3" customFormat="1" ht="15" customHeight="1" x14ac:dyDescent="0.25">
      <c r="A212" s="52"/>
      <c r="B212" s="50"/>
      <c r="C212" s="51" t="s">
        <v>176</v>
      </c>
      <c r="D212" s="48">
        <f t="shared" si="3150"/>
        <v>7981.3200000000006</v>
      </c>
      <c r="E212" s="48">
        <f t="shared" si="3151"/>
        <v>7981.3200000000006</v>
      </c>
      <c r="F212" s="93">
        <v>504.89</v>
      </c>
      <c r="G212" s="93">
        <v>7476.43</v>
      </c>
      <c r="H212" s="48">
        <f t="shared" si="3152"/>
        <v>0</v>
      </c>
      <c r="I212" s="93">
        <v>0</v>
      </c>
      <c r="J212" s="93">
        <v>0</v>
      </c>
      <c r="K212" s="48">
        <f t="shared" si="3153"/>
        <v>8421.2099999999991</v>
      </c>
      <c r="L212" s="48">
        <f t="shared" si="3154"/>
        <v>8421.2099999999991</v>
      </c>
      <c r="M212" s="93">
        <v>2021.21</v>
      </c>
      <c r="N212" s="93">
        <v>6400</v>
      </c>
      <c r="O212" s="48">
        <f t="shared" si="3155"/>
        <v>0</v>
      </c>
      <c r="P212" s="93">
        <v>0</v>
      </c>
      <c r="Q212" s="93">
        <v>0</v>
      </c>
      <c r="R212" s="48">
        <f t="shared" si="3156"/>
        <v>7272.84</v>
      </c>
      <c r="S212" s="48">
        <f t="shared" si="3157"/>
        <v>7272.84</v>
      </c>
      <c r="T212" s="93">
        <v>1472.8400000000001</v>
      </c>
      <c r="U212" s="93">
        <v>5800</v>
      </c>
      <c r="V212" s="48">
        <f t="shared" si="3158"/>
        <v>0</v>
      </c>
      <c r="W212" s="93">
        <v>0</v>
      </c>
      <c r="X212" s="93">
        <v>0</v>
      </c>
      <c r="Y212" s="48">
        <f t="shared" si="3159"/>
        <v>23675.37</v>
      </c>
      <c r="Z212" s="48">
        <f t="shared" si="3160"/>
        <v>23675.37</v>
      </c>
      <c r="AA212" s="93">
        <f t="shared" si="3161"/>
        <v>3998.94</v>
      </c>
      <c r="AB212" s="93">
        <f t="shared" si="3161"/>
        <v>19676.43</v>
      </c>
      <c r="AC212" s="48">
        <f t="shared" si="3162"/>
        <v>0</v>
      </c>
      <c r="AD212" s="93">
        <f t="shared" si="3163"/>
        <v>0</v>
      </c>
      <c r="AE212" s="93">
        <f t="shared" si="3163"/>
        <v>0</v>
      </c>
      <c r="AF212" s="48">
        <f t="shared" si="3164"/>
        <v>10198.9</v>
      </c>
      <c r="AG212" s="48">
        <f t="shared" si="3165"/>
        <v>10198.9</v>
      </c>
      <c r="AH212" s="93">
        <v>1998.8999999999999</v>
      </c>
      <c r="AI212" s="93">
        <v>8200</v>
      </c>
      <c r="AJ212" s="48">
        <f t="shared" si="3166"/>
        <v>0</v>
      </c>
      <c r="AK212" s="93">
        <v>0</v>
      </c>
      <c r="AL212" s="93">
        <v>0</v>
      </c>
      <c r="AM212" s="48">
        <f t="shared" si="3167"/>
        <v>9474.93</v>
      </c>
      <c r="AN212" s="48">
        <f t="shared" si="3168"/>
        <v>9474.93</v>
      </c>
      <c r="AO212" s="93">
        <v>1674.93</v>
      </c>
      <c r="AP212" s="93">
        <v>7800</v>
      </c>
      <c r="AQ212" s="48">
        <f t="shared" si="3169"/>
        <v>0</v>
      </c>
      <c r="AR212" s="93">
        <v>0</v>
      </c>
      <c r="AS212" s="93">
        <v>0</v>
      </c>
      <c r="AT212" s="48">
        <f t="shared" si="3170"/>
        <v>11175.3</v>
      </c>
      <c r="AU212" s="48">
        <f t="shared" si="3171"/>
        <v>11175.3</v>
      </c>
      <c r="AV212" s="93">
        <v>1625.2999999999997</v>
      </c>
      <c r="AW212" s="93">
        <v>9550</v>
      </c>
      <c r="AX212" s="48">
        <f t="shared" si="3172"/>
        <v>0</v>
      </c>
      <c r="AY212" s="93">
        <v>0</v>
      </c>
      <c r="AZ212" s="93">
        <v>0</v>
      </c>
      <c r="BA212" s="48">
        <f t="shared" si="3173"/>
        <v>30849.129999999997</v>
      </c>
      <c r="BB212" s="48">
        <f t="shared" si="3174"/>
        <v>30849.129999999997</v>
      </c>
      <c r="BC212" s="93">
        <f t="shared" si="3175"/>
        <v>5299.1299999999992</v>
      </c>
      <c r="BD212" s="93">
        <f t="shared" si="3175"/>
        <v>25550</v>
      </c>
      <c r="BE212" s="48">
        <f t="shared" si="3176"/>
        <v>0</v>
      </c>
      <c r="BF212" s="93">
        <f t="shared" si="3177"/>
        <v>0</v>
      </c>
      <c r="BG212" s="93">
        <f t="shared" si="3177"/>
        <v>0</v>
      </c>
      <c r="BH212" s="48">
        <f t="shared" si="3178"/>
        <v>6237.71</v>
      </c>
      <c r="BI212" s="48">
        <f t="shared" si="3179"/>
        <v>6237.71</v>
      </c>
      <c r="BJ212" s="93">
        <v>1985.05</v>
      </c>
      <c r="BK212" s="93">
        <v>4252.66</v>
      </c>
      <c r="BL212" s="48">
        <f t="shared" si="3180"/>
        <v>0</v>
      </c>
      <c r="BM212" s="93">
        <v>0</v>
      </c>
      <c r="BN212" s="93">
        <v>0</v>
      </c>
      <c r="BO212" s="48">
        <f t="shared" si="3181"/>
        <v>12500.93</v>
      </c>
      <c r="BP212" s="48">
        <f t="shared" si="3182"/>
        <v>12500.93</v>
      </c>
      <c r="BQ212" s="93">
        <v>479.31</v>
      </c>
      <c r="BR212" s="93">
        <v>12021.62</v>
      </c>
      <c r="BS212" s="48">
        <f t="shared" si="3183"/>
        <v>0</v>
      </c>
      <c r="BT212" s="93">
        <v>0</v>
      </c>
      <c r="BU212" s="93">
        <v>0</v>
      </c>
      <c r="BV212" s="48">
        <f t="shared" si="3184"/>
        <v>13269.15</v>
      </c>
      <c r="BW212" s="48">
        <f t="shared" si="3185"/>
        <v>13269.15</v>
      </c>
      <c r="BX212" s="93">
        <v>167.65</v>
      </c>
      <c r="BY212" s="93">
        <v>13101.5</v>
      </c>
      <c r="BZ212" s="48">
        <f t="shared" si="3186"/>
        <v>0</v>
      </c>
      <c r="CA212" s="93">
        <v>0</v>
      </c>
      <c r="CB212" s="93">
        <v>0</v>
      </c>
      <c r="CC212" s="48">
        <f t="shared" si="3187"/>
        <v>32007.79</v>
      </c>
      <c r="CD212" s="48">
        <f t="shared" si="3188"/>
        <v>32007.79</v>
      </c>
      <c r="CE212" s="93">
        <f t="shared" si="3189"/>
        <v>2632.01</v>
      </c>
      <c r="CF212" s="93">
        <f t="shared" si="3189"/>
        <v>29375.78</v>
      </c>
      <c r="CG212" s="48">
        <f t="shared" si="3190"/>
        <v>0</v>
      </c>
      <c r="CH212" s="93">
        <f t="shared" si="3191"/>
        <v>0</v>
      </c>
      <c r="CI212" s="93">
        <f t="shared" si="3191"/>
        <v>0</v>
      </c>
      <c r="CJ212" s="48">
        <f t="shared" si="3192"/>
        <v>12753.689999999999</v>
      </c>
      <c r="CK212" s="48">
        <f t="shared" si="3193"/>
        <v>12753.689999999999</v>
      </c>
      <c r="CL212" s="93">
        <v>1324.6399999999999</v>
      </c>
      <c r="CM212" s="93">
        <v>11429.05</v>
      </c>
      <c r="CN212" s="48">
        <f t="shared" si="3194"/>
        <v>0</v>
      </c>
      <c r="CO212" s="93">
        <v>0</v>
      </c>
      <c r="CP212" s="93">
        <v>0</v>
      </c>
      <c r="CQ212" s="48">
        <f t="shared" si="3195"/>
        <v>17516.53</v>
      </c>
      <c r="CR212" s="48">
        <f t="shared" si="3196"/>
        <v>17516.53</v>
      </c>
      <c r="CS212" s="93">
        <v>866.53</v>
      </c>
      <c r="CT212" s="93">
        <v>16650</v>
      </c>
      <c r="CU212" s="48">
        <f t="shared" si="3197"/>
        <v>0</v>
      </c>
      <c r="CV212" s="93">
        <v>0</v>
      </c>
      <c r="CW212" s="93">
        <v>0</v>
      </c>
      <c r="CX212" s="48">
        <f t="shared" si="3198"/>
        <v>11561.07</v>
      </c>
      <c r="CY212" s="48">
        <f t="shared" si="3199"/>
        <v>11561.07</v>
      </c>
      <c r="CZ212" s="93">
        <v>2461.0700000000002</v>
      </c>
      <c r="DA212" s="93">
        <v>9100</v>
      </c>
      <c r="DB212" s="48">
        <f t="shared" si="3200"/>
        <v>0</v>
      </c>
      <c r="DC212" s="93">
        <v>0</v>
      </c>
      <c r="DD212" s="93">
        <v>0</v>
      </c>
      <c r="DE212" s="48">
        <f t="shared" si="3201"/>
        <v>41831.29</v>
      </c>
      <c r="DF212" s="48">
        <f t="shared" si="3202"/>
        <v>41831.29</v>
      </c>
      <c r="DG212" s="93">
        <f t="shared" si="3203"/>
        <v>4652.24</v>
      </c>
      <c r="DH212" s="93">
        <f t="shared" si="3203"/>
        <v>37179.050000000003</v>
      </c>
      <c r="DI212" s="48">
        <f t="shared" si="3204"/>
        <v>0</v>
      </c>
      <c r="DJ212" s="93">
        <f t="shared" si="3205"/>
        <v>0</v>
      </c>
      <c r="DK212" s="93">
        <f t="shared" si="3205"/>
        <v>0</v>
      </c>
      <c r="DL212" s="48">
        <f t="shared" si="3206"/>
        <v>128363.57999999999</v>
      </c>
      <c r="DM212" s="48">
        <f t="shared" si="3207"/>
        <v>128363.57999999999</v>
      </c>
      <c r="DN212" s="93">
        <f t="shared" si="3208"/>
        <v>16582.32</v>
      </c>
      <c r="DO212" s="93">
        <f t="shared" si="3208"/>
        <v>111781.26</v>
      </c>
      <c r="DP212" s="48">
        <f t="shared" si="3209"/>
        <v>0</v>
      </c>
      <c r="DQ212" s="93">
        <f t="shared" si="3210"/>
        <v>0</v>
      </c>
      <c r="DR212" s="93">
        <f t="shared" si="3210"/>
        <v>0</v>
      </c>
    </row>
    <row r="213" spans="1:122" s="3" customFormat="1" ht="15" customHeight="1" x14ac:dyDescent="0.25">
      <c r="A213" s="52"/>
      <c r="B213" s="50"/>
      <c r="C213" s="51" t="s">
        <v>177</v>
      </c>
      <c r="D213" s="48">
        <f>E213+H213</f>
        <v>13622.19</v>
      </c>
      <c r="E213" s="48">
        <f>SUM(F213:G213)</f>
        <v>13622.19</v>
      </c>
      <c r="F213" s="48">
        <f>SUM(F214:F216)</f>
        <v>7937.59</v>
      </c>
      <c r="G213" s="48">
        <f>SUM(G214:G216)</f>
        <v>5684.6</v>
      </c>
      <c r="H213" s="48">
        <f>SUM(I213:J213)</f>
        <v>0</v>
      </c>
      <c r="I213" s="48">
        <f>SUM(I214:I216)</f>
        <v>0</v>
      </c>
      <c r="J213" s="48">
        <f>SUM(J214:J216)</f>
        <v>0</v>
      </c>
      <c r="K213" s="48">
        <f t="shared" ref="K213" si="3211">L213+O213</f>
        <v>22963.562999999998</v>
      </c>
      <c r="L213" s="48">
        <f t="shared" ref="L213" si="3212">SUM(M213:N213)</f>
        <v>22963.562999999998</v>
      </c>
      <c r="M213" s="48">
        <f t="shared" ref="M213:N213" si="3213">SUM(M214:M216)</f>
        <v>17567.152999999998</v>
      </c>
      <c r="N213" s="48">
        <f t="shared" si="3213"/>
        <v>5396.4100000000008</v>
      </c>
      <c r="O213" s="48">
        <f t="shared" ref="O213" si="3214">SUM(P213:Q213)</f>
        <v>0</v>
      </c>
      <c r="P213" s="48">
        <f t="shared" ref="P213:Q213" si="3215">SUM(P214:P216)</f>
        <v>0</v>
      </c>
      <c r="Q213" s="48">
        <f t="shared" si="3215"/>
        <v>0</v>
      </c>
      <c r="R213" s="48">
        <f t="shared" ref="R213" si="3216">S213+V213</f>
        <v>15372.799999999997</v>
      </c>
      <c r="S213" s="48">
        <f t="shared" ref="S213" si="3217">SUM(T213:U213)</f>
        <v>15372.799999999997</v>
      </c>
      <c r="T213" s="48">
        <f t="shared" ref="T213:U213" si="3218">SUM(T214:T216)</f>
        <v>14897.629999999997</v>
      </c>
      <c r="U213" s="48">
        <f t="shared" si="3218"/>
        <v>475.17</v>
      </c>
      <c r="V213" s="48">
        <f t="shared" ref="V213" si="3219">SUM(W213:X213)</f>
        <v>0</v>
      </c>
      <c r="W213" s="48">
        <f t="shared" ref="W213:X213" si="3220">SUM(W214:W216)</f>
        <v>0</v>
      </c>
      <c r="X213" s="48">
        <f t="shared" si="3220"/>
        <v>0</v>
      </c>
      <c r="Y213" s="48">
        <f>Z213+AC213</f>
        <v>51958.552999999993</v>
      </c>
      <c r="Z213" s="48">
        <f>SUM(AA213:AB213)</f>
        <v>51958.552999999993</v>
      </c>
      <c r="AA213" s="48">
        <f>SUM(AA214:AA216)</f>
        <v>40402.372999999992</v>
      </c>
      <c r="AB213" s="48">
        <f>SUM(AB214:AB216)</f>
        <v>11556.180000000002</v>
      </c>
      <c r="AC213" s="48">
        <f>SUM(AD213:AE213)</f>
        <v>0</v>
      </c>
      <c r="AD213" s="48">
        <f>SUM(AD214:AD216)</f>
        <v>0</v>
      </c>
      <c r="AE213" s="48">
        <f>SUM(AE214:AE216)</f>
        <v>0</v>
      </c>
      <c r="AF213" s="48">
        <f t="shared" ref="AF213" si="3221">AG213+AJ213</f>
        <v>11860.69</v>
      </c>
      <c r="AG213" s="48">
        <f t="shared" ref="AG213" si="3222">SUM(AH213:AI213)</f>
        <v>11860.69</v>
      </c>
      <c r="AH213" s="48">
        <f t="shared" ref="AH213:AI213" si="3223">SUM(AH214:AH216)</f>
        <v>11352.93</v>
      </c>
      <c r="AI213" s="48">
        <f t="shared" si="3223"/>
        <v>507.76</v>
      </c>
      <c r="AJ213" s="48">
        <f t="shared" ref="AJ213" si="3224">SUM(AK213:AL213)</f>
        <v>0</v>
      </c>
      <c r="AK213" s="48">
        <f t="shared" ref="AK213:AL213" si="3225">SUM(AK214:AK216)</f>
        <v>0</v>
      </c>
      <c r="AL213" s="48">
        <f t="shared" si="3225"/>
        <v>0</v>
      </c>
      <c r="AM213" s="48">
        <f t="shared" ref="AM213" si="3226">AN213+AQ213</f>
        <v>14440.267999999998</v>
      </c>
      <c r="AN213" s="48">
        <f t="shared" ref="AN213" si="3227">SUM(AO213:AP213)</f>
        <v>14440.267999999998</v>
      </c>
      <c r="AO213" s="48">
        <f t="shared" ref="AO213:AP213" si="3228">SUM(AO214:AO216)</f>
        <v>13973.887999999999</v>
      </c>
      <c r="AP213" s="48">
        <f t="shared" si="3228"/>
        <v>466.38</v>
      </c>
      <c r="AQ213" s="48">
        <f t="shared" ref="AQ213" si="3229">SUM(AR213:AS213)</f>
        <v>0</v>
      </c>
      <c r="AR213" s="48">
        <f t="shared" ref="AR213:AS213" si="3230">SUM(AR214:AR216)</f>
        <v>0</v>
      </c>
      <c r="AS213" s="48">
        <f t="shared" si="3230"/>
        <v>0</v>
      </c>
      <c r="AT213" s="48">
        <f t="shared" ref="AT213" si="3231">AU213+AX213</f>
        <v>16536.222000000002</v>
      </c>
      <c r="AU213" s="48">
        <f t="shared" ref="AU213" si="3232">SUM(AV213:AW213)</f>
        <v>16536.222000000002</v>
      </c>
      <c r="AV213" s="48">
        <f t="shared" ref="AV213:AW213" si="3233">SUM(AV214:AV216)</f>
        <v>14231.702000000001</v>
      </c>
      <c r="AW213" s="48">
        <f t="shared" si="3233"/>
        <v>2304.52</v>
      </c>
      <c r="AX213" s="48">
        <f>SUM(AY213:AZ213)</f>
        <v>0</v>
      </c>
      <c r="AY213" s="48">
        <f t="shared" ref="AY213:AZ213" si="3234">SUM(AY214:AY216)</f>
        <v>0</v>
      </c>
      <c r="AZ213" s="48">
        <f t="shared" si="3234"/>
        <v>0</v>
      </c>
      <c r="BA213" s="48">
        <f t="shared" ref="BA213" si="3235">BB213+BE213</f>
        <v>42837.180000000008</v>
      </c>
      <c r="BB213" s="48">
        <f t="shared" ref="BB213" si="3236">SUM(BC213:BD213)</f>
        <v>42837.180000000008</v>
      </c>
      <c r="BC213" s="48">
        <f t="shared" ref="BC213:BD213" si="3237">SUM(BC214:BC216)</f>
        <v>39558.520000000004</v>
      </c>
      <c r="BD213" s="48">
        <f t="shared" si="3237"/>
        <v>3278.66</v>
      </c>
      <c r="BE213" s="48">
        <f t="shared" ref="BE213" si="3238">SUM(BF213:BG213)</f>
        <v>0</v>
      </c>
      <c r="BF213" s="48">
        <f t="shared" ref="BF213:BG213" si="3239">SUM(BF214:BF216)</f>
        <v>0</v>
      </c>
      <c r="BG213" s="48">
        <f t="shared" si="3239"/>
        <v>0</v>
      </c>
      <c r="BH213" s="48">
        <f t="shared" ref="BH213" si="3240">BI213+BL213</f>
        <v>10690.83</v>
      </c>
      <c r="BI213" s="48">
        <f t="shared" ref="BI213" si="3241">SUM(BJ213:BK213)</f>
        <v>10690.83</v>
      </c>
      <c r="BJ213" s="48">
        <f t="shared" ref="BJ213:BK213" si="3242">SUM(BJ214:BJ216)</f>
        <v>10218.459999999999</v>
      </c>
      <c r="BK213" s="48">
        <f t="shared" si="3242"/>
        <v>472.37</v>
      </c>
      <c r="BL213" s="48">
        <f t="shared" ref="BL213" si="3243">SUM(BM213:BN213)</f>
        <v>0</v>
      </c>
      <c r="BM213" s="48">
        <f t="shared" ref="BM213:BN213" si="3244">SUM(BM214:BM216)</f>
        <v>0</v>
      </c>
      <c r="BN213" s="48">
        <f t="shared" si="3244"/>
        <v>0</v>
      </c>
      <c r="BO213" s="48">
        <f t="shared" ref="BO213" si="3245">BP213+BS213</f>
        <v>12825.57</v>
      </c>
      <c r="BP213" s="48">
        <f t="shared" ref="BP213" si="3246">SUM(BQ213:BR213)</f>
        <v>12825.57</v>
      </c>
      <c r="BQ213" s="48">
        <f t="shared" ref="BQ213:BR213" si="3247">SUM(BQ214:BQ216)</f>
        <v>12093.64</v>
      </c>
      <c r="BR213" s="48">
        <f t="shared" si="3247"/>
        <v>731.93000000000006</v>
      </c>
      <c r="BS213" s="48">
        <f t="shared" ref="BS213" si="3248">SUM(BT213:BU213)</f>
        <v>0</v>
      </c>
      <c r="BT213" s="48">
        <f t="shared" ref="BT213:BU213" si="3249">SUM(BT214:BT216)</f>
        <v>0</v>
      </c>
      <c r="BU213" s="48">
        <f t="shared" si="3249"/>
        <v>0</v>
      </c>
      <c r="BV213" s="48">
        <f t="shared" ref="BV213" si="3250">BW213+BZ213</f>
        <v>12771.15</v>
      </c>
      <c r="BW213" s="48">
        <f t="shared" ref="BW213" si="3251">SUM(BX213:BY213)</f>
        <v>12771.15</v>
      </c>
      <c r="BX213" s="48">
        <f t="shared" ref="BX213:BY213" si="3252">SUM(BX214:BX216)</f>
        <v>12036.449999999999</v>
      </c>
      <c r="BY213" s="48">
        <f t="shared" si="3252"/>
        <v>734.7</v>
      </c>
      <c r="BZ213" s="48">
        <f t="shared" ref="BZ213" si="3253">SUM(CA213:CB213)</f>
        <v>0</v>
      </c>
      <c r="CA213" s="48">
        <f t="shared" ref="CA213:CB213" si="3254">SUM(CA214:CA216)</f>
        <v>0</v>
      </c>
      <c r="CB213" s="48">
        <f t="shared" si="3254"/>
        <v>0</v>
      </c>
      <c r="CC213" s="48">
        <f t="shared" ref="CC213" si="3255">CD213+CG213</f>
        <v>36287.549999999996</v>
      </c>
      <c r="CD213" s="48">
        <f t="shared" ref="CD213" si="3256">SUM(CE213:CF213)</f>
        <v>36287.549999999996</v>
      </c>
      <c r="CE213" s="48">
        <f t="shared" ref="CE213:CF213" si="3257">SUM(CE214:CE216)</f>
        <v>34348.549999999996</v>
      </c>
      <c r="CF213" s="48">
        <f t="shared" si="3257"/>
        <v>1939.0000000000002</v>
      </c>
      <c r="CG213" s="48">
        <f t="shared" ref="CG213" si="3258">SUM(CH213:CI213)</f>
        <v>0</v>
      </c>
      <c r="CH213" s="48">
        <f t="shared" ref="CH213:CI213" si="3259">SUM(CH214:CH216)</f>
        <v>0</v>
      </c>
      <c r="CI213" s="48">
        <f t="shared" si="3259"/>
        <v>0</v>
      </c>
      <c r="CJ213" s="48">
        <f t="shared" ref="CJ213" si="3260">CK213+CN213</f>
        <v>10543.057999999999</v>
      </c>
      <c r="CK213" s="48">
        <f t="shared" ref="CK213" si="3261">SUM(CL213:CM213)</f>
        <v>10543.057999999999</v>
      </c>
      <c r="CL213" s="48">
        <f t="shared" ref="CL213:CM213" si="3262">SUM(CL214:CL216)</f>
        <v>8842.8279999999995</v>
      </c>
      <c r="CM213" s="48">
        <f t="shared" si="3262"/>
        <v>1700.23</v>
      </c>
      <c r="CN213" s="48">
        <f t="shared" ref="CN213" si="3263">SUM(CO213:CP213)</f>
        <v>0</v>
      </c>
      <c r="CO213" s="48">
        <f t="shared" ref="CO213:CP213" si="3264">SUM(CO214:CO216)</f>
        <v>0</v>
      </c>
      <c r="CP213" s="48">
        <f t="shared" si="3264"/>
        <v>0</v>
      </c>
      <c r="CQ213" s="48">
        <f t="shared" ref="CQ213" si="3265">CR213+CU213</f>
        <v>17275.919999999998</v>
      </c>
      <c r="CR213" s="48">
        <f t="shared" ref="CR213" si="3266">SUM(CS213:CT213)</f>
        <v>17275.919999999998</v>
      </c>
      <c r="CS213" s="48">
        <f t="shared" ref="CS213:CT213" si="3267">SUM(CS214:CS216)</f>
        <v>14400.48</v>
      </c>
      <c r="CT213" s="48">
        <f t="shared" si="3267"/>
        <v>2875.4399999999996</v>
      </c>
      <c r="CU213" s="48">
        <f t="shared" ref="CU213" si="3268">SUM(CV213:CW213)</f>
        <v>0</v>
      </c>
      <c r="CV213" s="48">
        <f t="shared" ref="CV213:CW213" si="3269">SUM(CV214:CV216)</f>
        <v>0</v>
      </c>
      <c r="CW213" s="48">
        <f t="shared" si="3269"/>
        <v>0</v>
      </c>
      <c r="CX213" s="48">
        <f t="shared" ref="CX213" si="3270">CY213+DB213</f>
        <v>16248.55</v>
      </c>
      <c r="CY213" s="48">
        <f t="shared" ref="CY213" si="3271">SUM(CZ213:DA213)</f>
        <v>16248.55</v>
      </c>
      <c r="CZ213" s="48">
        <f t="shared" ref="CZ213:DA213" si="3272">SUM(CZ214:CZ216)</f>
        <v>10435.59</v>
      </c>
      <c r="DA213" s="48">
        <f t="shared" si="3272"/>
        <v>5812.96</v>
      </c>
      <c r="DB213" s="48">
        <f t="shared" ref="DB213" si="3273">SUM(DC213:DD213)</f>
        <v>0</v>
      </c>
      <c r="DC213" s="48">
        <f t="shared" ref="DC213:DD213" si="3274">SUM(DC214:DC216)</f>
        <v>0</v>
      </c>
      <c r="DD213" s="48">
        <f t="shared" si="3274"/>
        <v>0</v>
      </c>
      <c r="DE213" s="48">
        <f t="shared" ref="DE213" si="3275">DF213+DI213</f>
        <v>44067.528000000006</v>
      </c>
      <c r="DF213" s="48">
        <f t="shared" ref="DF213" si="3276">SUM(DG213:DH213)</f>
        <v>44067.528000000006</v>
      </c>
      <c r="DG213" s="48">
        <f t="shared" ref="DG213:DH213" si="3277">SUM(DG214:DG216)</f>
        <v>33678.898000000001</v>
      </c>
      <c r="DH213" s="48">
        <f t="shared" si="3277"/>
        <v>10388.630000000001</v>
      </c>
      <c r="DI213" s="48">
        <f t="shared" ref="DI213" si="3278">SUM(DJ213:DK213)</f>
        <v>0</v>
      </c>
      <c r="DJ213" s="48">
        <f t="shared" ref="DJ213:DK213" si="3279">SUM(DJ214:DJ216)</f>
        <v>0</v>
      </c>
      <c r="DK213" s="48">
        <f t="shared" si="3279"/>
        <v>0</v>
      </c>
      <c r="DL213" s="48">
        <f>DM213+DP213</f>
        <v>175150.81100000002</v>
      </c>
      <c r="DM213" s="48">
        <f>SUM(DN213:DO213)</f>
        <v>175150.81100000002</v>
      </c>
      <c r="DN213" s="48">
        <f>SUM(DN214:DN216)</f>
        <v>147988.34100000001</v>
      </c>
      <c r="DO213" s="48">
        <f>SUM(DO214:DO216)</f>
        <v>27162.470000000005</v>
      </c>
      <c r="DP213" s="48">
        <f>SUM(DQ213:DR213)</f>
        <v>0</v>
      </c>
      <c r="DQ213" s="48">
        <f>SUM(DQ214:DQ216)</f>
        <v>0</v>
      </c>
      <c r="DR213" s="48">
        <f>SUM(DR214:DR216)</f>
        <v>0</v>
      </c>
    </row>
    <row r="214" spans="1:122" s="3" customFormat="1" ht="15" customHeight="1" x14ac:dyDescent="0.25">
      <c r="A214" s="52"/>
      <c r="B214" s="50"/>
      <c r="C214" s="54" t="s">
        <v>178</v>
      </c>
      <c r="D214" s="48">
        <f>+E214+H214</f>
        <v>0</v>
      </c>
      <c r="E214" s="48">
        <f>F214+G214</f>
        <v>0</v>
      </c>
      <c r="F214" s="93">
        <v>0</v>
      </c>
      <c r="G214" s="93">
        <v>0</v>
      </c>
      <c r="H214" s="48">
        <f>I214+J214</f>
        <v>0</v>
      </c>
      <c r="I214" s="93">
        <v>0</v>
      </c>
      <c r="J214" s="93">
        <v>0</v>
      </c>
      <c r="K214" s="48">
        <f>+L214+O214</f>
        <v>0</v>
      </c>
      <c r="L214" s="48">
        <f>M214+N214</f>
        <v>0</v>
      </c>
      <c r="M214" s="93">
        <v>0</v>
      </c>
      <c r="N214" s="93">
        <v>0</v>
      </c>
      <c r="O214" s="48">
        <f>P214+Q214</f>
        <v>0</v>
      </c>
      <c r="P214" s="93">
        <v>0</v>
      </c>
      <c r="Q214" s="93">
        <v>0</v>
      </c>
      <c r="R214" s="48">
        <f>+S214+V214</f>
        <v>0</v>
      </c>
      <c r="S214" s="48">
        <f>T214+U214</f>
        <v>0</v>
      </c>
      <c r="T214" s="93">
        <v>0</v>
      </c>
      <c r="U214" s="93">
        <v>0</v>
      </c>
      <c r="V214" s="48">
        <f>W214+X214</f>
        <v>0</v>
      </c>
      <c r="W214" s="93">
        <v>0</v>
      </c>
      <c r="X214" s="93">
        <v>0</v>
      </c>
      <c r="Y214" s="48">
        <f>+Z214+AC214</f>
        <v>0</v>
      </c>
      <c r="Z214" s="48">
        <f>AA214+AB214</f>
        <v>0</v>
      </c>
      <c r="AA214" s="93">
        <f t="shared" ref="AA214:AB216" si="3280">+F214+M214+T214</f>
        <v>0</v>
      </c>
      <c r="AB214" s="93">
        <f t="shared" si="3280"/>
        <v>0</v>
      </c>
      <c r="AC214" s="48">
        <f>AD214+AE214</f>
        <v>0</v>
      </c>
      <c r="AD214" s="93">
        <f t="shared" ref="AD214:AE216" si="3281">+I214+P214+W214</f>
        <v>0</v>
      </c>
      <c r="AE214" s="93">
        <f t="shared" si="3281"/>
        <v>0</v>
      </c>
      <c r="AF214" s="48">
        <f>+AG214+AJ214</f>
        <v>0</v>
      </c>
      <c r="AG214" s="48">
        <f>AH214+AI214</f>
        <v>0</v>
      </c>
      <c r="AH214" s="93">
        <v>0</v>
      </c>
      <c r="AI214" s="93">
        <v>0</v>
      </c>
      <c r="AJ214" s="48">
        <f>AK214+AL214</f>
        <v>0</v>
      </c>
      <c r="AK214" s="93">
        <v>0</v>
      </c>
      <c r="AL214" s="93">
        <v>0</v>
      </c>
      <c r="AM214" s="48">
        <f>+AN214+AQ214</f>
        <v>0</v>
      </c>
      <c r="AN214" s="48">
        <f>AO214+AP214</f>
        <v>0</v>
      </c>
      <c r="AO214" s="93">
        <v>0</v>
      </c>
      <c r="AP214" s="93">
        <v>0</v>
      </c>
      <c r="AQ214" s="48">
        <f>AR214+AS214</f>
        <v>0</v>
      </c>
      <c r="AR214" s="93">
        <v>0</v>
      </c>
      <c r="AS214" s="93">
        <v>0</v>
      </c>
      <c r="AT214" s="48">
        <f>+AU214+AX214</f>
        <v>0</v>
      </c>
      <c r="AU214" s="48">
        <f>AV214+AW214</f>
        <v>0</v>
      </c>
      <c r="AV214" s="93">
        <v>0</v>
      </c>
      <c r="AW214" s="93">
        <v>0</v>
      </c>
      <c r="AX214" s="48">
        <f>AY214+AZ214</f>
        <v>0</v>
      </c>
      <c r="AY214" s="93">
        <v>0</v>
      </c>
      <c r="AZ214" s="93">
        <v>0</v>
      </c>
      <c r="BA214" s="48">
        <f>+BB214+BE214</f>
        <v>0</v>
      </c>
      <c r="BB214" s="48">
        <f>BC214+BD214</f>
        <v>0</v>
      </c>
      <c r="BC214" s="93">
        <f t="shared" ref="BC214:BD216" si="3282">+AH214+AO214+AV214</f>
        <v>0</v>
      </c>
      <c r="BD214" s="93">
        <f t="shared" si="3282"/>
        <v>0</v>
      </c>
      <c r="BE214" s="48">
        <f>BF214+BG214</f>
        <v>0</v>
      </c>
      <c r="BF214" s="93">
        <f t="shared" ref="BF214:BG216" si="3283">+AK214+AR214+AY214</f>
        <v>0</v>
      </c>
      <c r="BG214" s="93">
        <f t="shared" si="3283"/>
        <v>0</v>
      </c>
      <c r="BH214" s="48">
        <f>+BI214+BL214</f>
        <v>0</v>
      </c>
      <c r="BI214" s="48">
        <f>BJ214+BK214</f>
        <v>0</v>
      </c>
      <c r="BJ214" s="93">
        <v>0</v>
      </c>
      <c r="BK214" s="93">
        <v>0</v>
      </c>
      <c r="BL214" s="48">
        <f>BM214+BN214</f>
        <v>0</v>
      </c>
      <c r="BM214" s="93">
        <v>0</v>
      </c>
      <c r="BN214" s="93">
        <v>0</v>
      </c>
      <c r="BO214" s="48">
        <f>+BP214+BS214</f>
        <v>0</v>
      </c>
      <c r="BP214" s="48">
        <f>BQ214+BR214</f>
        <v>0</v>
      </c>
      <c r="BQ214" s="93">
        <v>0</v>
      </c>
      <c r="BR214" s="93">
        <v>0</v>
      </c>
      <c r="BS214" s="48">
        <f>BT214+BU214</f>
        <v>0</v>
      </c>
      <c r="BT214" s="93">
        <v>0</v>
      </c>
      <c r="BU214" s="93">
        <v>0</v>
      </c>
      <c r="BV214" s="48">
        <f>+BW214+BZ214</f>
        <v>0</v>
      </c>
      <c r="BW214" s="48">
        <f>BX214+BY214</f>
        <v>0</v>
      </c>
      <c r="BX214" s="93">
        <v>0</v>
      </c>
      <c r="BY214" s="93">
        <v>0</v>
      </c>
      <c r="BZ214" s="48">
        <f>CA214+CB214</f>
        <v>0</v>
      </c>
      <c r="CA214" s="93">
        <v>0</v>
      </c>
      <c r="CB214" s="93">
        <v>0</v>
      </c>
      <c r="CC214" s="48">
        <f>+CD214+CG214</f>
        <v>0</v>
      </c>
      <c r="CD214" s="48">
        <f>CE214+CF214</f>
        <v>0</v>
      </c>
      <c r="CE214" s="93">
        <f t="shared" ref="CE214:CF216" si="3284">+BJ214+BQ214+BX214</f>
        <v>0</v>
      </c>
      <c r="CF214" s="93">
        <f t="shared" si="3284"/>
        <v>0</v>
      </c>
      <c r="CG214" s="48">
        <f>CH214+CI214</f>
        <v>0</v>
      </c>
      <c r="CH214" s="93">
        <f t="shared" ref="CH214:CI216" si="3285">+BM214+BT214+CA214</f>
        <v>0</v>
      </c>
      <c r="CI214" s="93">
        <f t="shared" si="3285"/>
        <v>0</v>
      </c>
      <c r="CJ214" s="48">
        <f>+CK214+CN214</f>
        <v>0</v>
      </c>
      <c r="CK214" s="48">
        <f>CL214+CM214</f>
        <v>0</v>
      </c>
      <c r="CL214" s="93">
        <v>0</v>
      </c>
      <c r="CM214" s="93">
        <v>0</v>
      </c>
      <c r="CN214" s="48">
        <f>CO214+CP214</f>
        <v>0</v>
      </c>
      <c r="CO214" s="93">
        <v>0</v>
      </c>
      <c r="CP214" s="93">
        <v>0</v>
      </c>
      <c r="CQ214" s="48">
        <f>+CR214+CU214</f>
        <v>0</v>
      </c>
      <c r="CR214" s="48">
        <f>CS214+CT214</f>
        <v>0</v>
      </c>
      <c r="CS214" s="93">
        <v>0</v>
      </c>
      <c r="CT214" s="93">
        <v>0</v>
      </c>
      <c r="CU214" s="48">
        <f>CV214+CW214</f>
        <v>0</v>
      </c>
      <c r="CV214" s="93">
        <v>0</v>
      </c>
      <c r="CW214" s="93">
        <v>0</v>
      </c>
      <c r="CX214" s="48">
        <f>+CY214+DB214</f>
        <v>0</v>
      </c>
      <c r="CY214" s="48">
        <f>CZ214+DA214</f>
        <v>0</v>
      </c>
      <c r="CZ214" s="93">
        <v>0</v>
      </c>
      <c r="DA214" s="93">
        <v>0</v>
      </c>
      <c r="DB214" s="48">
        <f>DC214+DD214</f>
        <v>0</v>
      </c>
      <c r="DC214" s="93">
        <v>0</v>
      </c>
      <c r="DD214" s="93">
        <v>0</v>
      </c>
      <c r="DE214" s="48">
        <f>+DF214+DI214</f>
        <v>0</v>
      </c>
      <c r="DF214" s="48">
        <f>DG214+DH214</f>
        <v>0</v>
      </c>
      <c r="DG214" s="93">
        <f t="shared" ref="DG214:DH216" si="3286">+CL214+CS214+CZ214</f>
        <v>0</v>
      </c>
      <c r="DH214" s="93">
        <f t="shared" si="3286"/>
        <v>0</v>
      </c>
      <c r="DI214" s="48">
        <f>DJ214+DK214</f>
        <v>0</v>
      </c>
      <c r="DJ214" s="93">
        <f t="shared" ref="DJ214:DK216" si="3287">+CO214+CV214+DC214</f>
        <v>0</v>
      </c>
      <c r="DK214" s="93">
        <f t="shared" si="3287"/>
        <v>0</v>
      </c>
      <c r="DL214" s="48">
        <f>+DM214+DP214</f>
        <v>0</v>
      </c>
      <c r="DM214" s="48">
        <f>DN214+DO214</f>
        <v>0</v>
      </c>
      <c r="DN214" s="93">
        <f t="shared" ref="DN214:DO216" si="3288">AA214+BC214+CE214+DG214</f>
        <v>0</v>
      </c>
      <c r="DO214" s="93">
        <f t="shared" si="3288"/>
        <v>0</v>
      </c>
      <c r="DP214" s="48">
        <f>DQ214+DR214</f>
        <v>0</v>
      </c>
      <c r="DQ214" s="93">
        <f t="shared" ref="DQ214:DR216" si="3289">AD214+BF214+CH214+DJ214</f>
        <v>0</v>
      </c>
      <c r="DR214" s="93">
        <f t="shared" si="3289"/>
        <v>0</v>
      </c>
    </row>
    <row r="215" spans="1:122" s="3" customFormat="1" ht="15" customHeight="1" x14ac:dyDescent="0.25">
      <c r="A215" s="52"/>
      <c r="B215" s="50"/>
      <c r="C215" s="54" t="s">
        <v>179</v>
      </c>
      <c r="D215" s="48">
        <f>+E215+H215</f>
        <v>13622.19</v>
      </c>
      <c r="E215" s="48">
        <f>F215+G215</f>
        <v>13622.19</v>
      </c>
      <c r="F215" s="93">
        <v>7937.59</v>
      </c>
      <c r="G215" s="93">
        <v>5684.6</v>
      </c>
      <c r="H215" s="48">
        <f>I215+J215</f>
        <v>0</v>
      </c>
      <c r="I215" s="93">
        <v>0</v>
      </c>
      <c r="J215" s="93">
        <v>0</v>
      </c>
      <c r="K215" s="48">
        <f>+L215+O215</f>
        <v>22963.562999999998</v>
      </c>
      <c r="L215" s="48">
        <f>M215+N215</f>
        <v>22963.562999999998</v>
      </c>
      <c r="M215" s="93">
        <v>17567.152999999998</v>
      </c>
      <c r="N215" s="93">
        <v>5396.4100000000008</v>
      </c>
      <c r="O215" s="48">
        <f>P215+Q215</f>
        <v>0</v>
      </c>
      <c r="P215" s="93">
        <v>0</v>
      </c>
      <c r="Q215" s="93">
        <v>0</v>
      </c>
      <c r="R215" s="48">
        <f>+S215+V215</f>
        <v>15372.799999999997</v>
      </c>
      <c r="S215" s="48">
        <f>T215+U215</f>
        <v>15372.799999999997</v>
      </c>
      <c r="T215" s="93">
        <v>14897.629999999997</v>
      </c>
      <c r="U215" s="93">
        <v>475.17</v>
      </c>
      <c r="V215" s="48">
        <f>W215+X215</f>
        <v>0</v>
      </c>
      <c r="W215" s="93">
        <v>0</v>
      </c>
      <c r="X215" s="93">
        <v>0</v>
      </c>
      <c r="Y215" s="48">
        <f>+Z215+AC215</f>
        <v>51958.552999999993</v>
      </c>
      <c r="Z215" s="48">
        <f>AA215+AB215</f>
        <v>51958.552999999993</v>
      </c>
      <c r="AA215" s="93">
        <f t="shared" si="3280"/>
        <v>40402.372999999992</v>
      </c>
      <c r="AB215" s="93">
        <f t="shared" si="3280"/>
        <v>11556.180000000002</v>
      </c>
      <c r="AC215" s="48">
        <f>AD215+AE215</f>
        <v>0</v>
      </c>
      <c r="AD215" s="93">
        <f t="shared" si="3281"/>
        <v>0</v>
      </c>
      <c r="AE215" s="93">
        <f t="shared" si="3281"/>
        <v>0</v>
      </c>
      <c r="AF215" s="48">
        <f>+AG215+AJ215</f>
        <v>11860.69</v>
      </c>
      <c r="AG215" s="48">
        <f>AH215+AI215</f>
        <v>11860.69</v>
      </c>
      <c r="AH215" s="93">
        <v>11352.93</v>
      </c>
      <c r="AI215" s="93">
        <v>507.76</v>
      </c>
      <c r="AJ215" s="48">
        <f>AK215+AL215</f>
        <v>0</v>
      </c>
      <c r="AK215" s="93">
        <v>0</v>
      </c>
      <c r="AL215" s="93">
        <v>0</v>
      </c>
      <c r="AM215" s="48">
        <f>+AN215+AQ215</f>
        <v>14440.267999999998</v>
      </c>
      <c r="AN215" s="48">
        <f>AO215+AP215</f>
        <v>14440.267999999998</v>
      </c>
      <c r="AO215" s="93">
        <v>13973.887999999999</v>
      </c>
      <c r="AP215" s="93">
        <v>466.38</v>
      </c>
      <c r="AQ215" s="48">
        <f>AR215+AS215</f>
        <v>0</v>
      </c>
      <c r="AR215" s="93">
        <v>0</v>
      </c>
      <c r="AS215" s="93">
        <v>0</v>
      </c>
      <c r="AT215" s="48">
        <f>+AU215+AX215</f>
        <v>16536.222000000002</v>
      </c>
      <c r="AU215" s="48">
        <f>AV215+AW215</f>
        <v>16536.222000000002</v>
      </c>
      <c r="AV215" s="93">
        <v>14231.702000000001</v>
      </c>
      <c r="AW215" s="93">
        <v>2304.52</v>
      </c>
      <c r="AX215" s="48">
        <f>AY215+AZ215</f>
        <v>0</v>
      </c>
      <c r="AY215" s="93">
        <v>0</v>
      </c>
      <c r="AZ215" s="93">
        <v>0</v>
      </c>
      <c r="BA215" s="48">
        <f>+BB215+BE215</f>
        <v>42837.180000000008</v>
      </c>
      <c r="BB215" s="48">
        <f>BC215+BD215</f>
        <v>42837.180000000008</v>
      </c>
      <c r="BC215" s="93">
        <f t="shared" si="3282"/>
        <v>39558.520000000004</v>
      </c>
      <c r="BD215" s="93">
        <f t="shared" si="3282"/>
        <v>3278.66</v>
      </c>
      <c r="BE215" s="48">
        <f>BF215+BG215</f>
        <v>0</v>
      </c>
      <c r="BF215" s="93">
        <f t="shared" si="3283"/>
        <v>0</v>
      </c>
      <c r="BG215" s="93">
        <f t="shared" si="3283"/>
        <v>0</v>
      </c>
      <c r="BH215" s="48">
        <f>+BI215+BL215</f>
        <v>10690.83</v>
      </c>
      <c r="BI215" s="48">
        <f>BJ215+BK215</f>
        <v>10690.83</v>
      </c>
      <c r="BJ215" s="93">
        <v>10218.459999999999</v>
      </c>
      <c r="BK215" s="93">
        <v>472.37</v>
      </c>
      <c r="BL215" s="48">
        <f>BM215+BN215</f>
        <v>0</v>
      </c>
      <c r="BM215" s="93">
        <v>0</v>
      </c>
      <c r="BN215" s="93">
        <v>0</v>
      </c>
      <c r="BO215" s="48">
        <f>+BP215+BS215</f>
        <v>12825.57</v>
      </c>
      <c r="BP215" s="48">
        <f>BQ215+BR215</f>
        <v>12825.57</v>
      </c>
      <c r="BQ215" s="93">
        <v>12093.64</v>
      </c>
      <c r="BR215" s="93">
        <v>731.93000000000006</v>
      </c>
      <c r="BS215" s="48">
        <f>BT215+BU215</f>
        <v>0</v>
      </c>
      <c r="BT215" s="93">
        <v>0</v>
      </c>
      <c r="BU215" s="93">
        <v>0</v>
      </c>
      <c r="BV215" s="48">
        <f>+BW215+BZ215</f>
        <v>12771.15</v>
      </c>
      <c r="BW215" s="48">
        <f>BX215+BY215</f>
        <v>12771.15</v>
      </c>
      <c r="BX215" s="93">
        <v>12036.449999999999</v>
      </c>
      <c r="BY215" s="93">
        <v>734.7</v>
      </c>
      <c r="BZ215" s="48">
        <f>CA215+CB215</f>
        <v>0</v>
      </c>
      <c r="CA215" s="93">
        <v>0</v>
      </c>
      <c r="CB215" s="93">
        <v>0</v>
      </c>
      <c r="CC215" s="48">
        <f>+CD215+CG215</f>
        <v>36287.549999999996</v>
      </c>
      <c r="CD215" s="48">
        <f>CE215+CF215</f>
        <v>36287.549999999996</v>
      </c>
      <c r="CE215" s="93">
        <f t="shared" si="3284"/>
        <v>34348.549999999996</v>
      </c>
      <c r="CF215" s="93">
        <f t="shared" si="3284"/>
        <v>1939.0000000000002</v>
      </c>
      <c r="CG215" s="48">
        <f>CH215+CI215</f>
        <v>0</v>
      </c>
      <c r="CH215" s="93">
        <f t="shared" si="3285"/>
        <v>0</v>
      </c>
      <c r="CI215" s="93">
        <f t="shared" si="3285"/>
        <v>0</v>
      </c>
      <c r="CJ215" s="48">
        <f>+CK215+CN215</f>
        <v>10543.057999999999</v>
      </c>
      <c r="CK215" s="48">
        <f>CL215+CM215</f>
        <v>10543.057999999999</v>
      </c>
      <c r="CL215" s="93">
        <v>8842.8279999999995</v>
      </c>
      <c r="CM215" s="93">
        <v>1700.23</v>
      </c>
      <c r="CN215" s="48">
        <f>CO215+CP215</f>
        <v>0</v>
      </c>
      <c r="CO215" s="93">
        <v>0</v>
      </c>
      <c r="CP215" s="93">
        <v>0</v>
      </c>
      <c r="CQ215" s="48">
        <f>+CR215+CU215</f>
        <v>17275.919999999998</v>
      </c>
      <c r="CR215" s="48">
        <f>CS215+CT215</f>
        <v>17275.919999999998</v>
      </c>
      <c r="CS215" s="93">
        <v>14400.48</v>
      </c>
      <c r="CT215" s="93">
        <v>2875.4399999999996</v>
      </c>
      <c r="CU215" s="48">
        <f>CV215+CW215</f>
        <v>0</v>
      </c>
      <c r="CV215" s="93">
        <v>0</v>
      </c>
      <c r="CW215" s="93">
        <v>0</v>
      </c>
      <c r="CX215" s="48">
        <f>+CY215+DB215</f>
        <v>16248.55</v>
      </c>
      <c r="CY215" s="48">
        <f>CZ215+DA215</f>
        <v>16248.55</v>
      </c>
      <c r="CZ215" s="93">
        <v>10435.59</v>
      </c>
      <c r="DA215" s="93">
        <v>5812.96</v>
      </c>
      <c r="DB215" s="48">
        <f>DC215+DD215</f>
        <v>0</v>
      </c>
      <c r="DC215" s="93">
        <v>0</v>
      </c>
      <c r="DD215" s="93">
        <v>0</v>
      </c>
      <c r="DE215" s="48">
        <f>+DF215+DI215</f>
        <v>44067.528000000006</v>
      </c>
      <c r="DF215" s="48">
        <f>DG215+DH215</f>
        <v>44067.528000000006</v>
      </c>
      <c r="DG215" s="93">
        <f t="shared" si="3286"/>
        <v>33678.898000000001</v>
      </c>
      <c r="DH215" s="93">
        <f t="shared" si="3286"/>
        <v>10388.630000000001</v>
      </c>
      <c r="DI215" s="48">
        <f>DJ215+DK215</f>
        <v>0</v>
      </c>
      <c r="DJ215" s="93">
        <f t="shared" si="3287"/>
        <v>0</v>
      </c>
      <c r="DK215" s="93">
        <f t="shared" si="3287"/>
        <v>0</v>
      </c>
      <c r="DL215" s="48">
        <f>+DM215+DP215</f>
        <v>175150.81100000002</v>
      </c>
      <c r="DM215" s="48">
        <f>DN215+DO215</f>
        <v>175150.81100000002</v>
      </c>
      <c r="DN215" s="93">
        <f t="shared" si="3288"/>
        <v>147988.34100000001</v>
      </c>
      <c r="DO215" s="93">
        <f t="shared" si="3288"/>
        <v>27162.470000000005</v>
      </c>
      <c r="DP215" s="48">
        <f>DQ215+DR215</f>
        <v>0</v>
      </c>
      <c r="DQ215" s="93">
        <f t="shared" si="3289"/>
        <v>0</v>
      </c>
      <c r="DR215" s="93">
        <f t="shared" si="3289"/>
        <v>0</v>
      </c>
    </row>
    <row r="216" spans="1:122" s="3" customFormat="1" ht="15" customHeight="1" x14ac:dyDescent="0.25">
      <c r="A216" s="52"/>
      <c r="B216" s="50"/>
      <c r="C216" s="54" t="s">
        <v>180</v>
      </c>
      <c r="D216" s="48">
        <f>+E216+H216</f>
        <v>0</v>
      </c>
      <c r="E216" s="48">
        <f>F216+G216</f>
        <v>0</v>
      </c>
      <c r="F216" s="93">
        <v>0</v>
      </c>
      <c r="G216" s="93">
        <v>0</v>
      </c>
      <c r="H216" s="48">
        <f>I216+J216</f>
        <v>0</v>
      </c>
      <c r="I216" s="93">
        <v>0</v>
      </c>
      <c r="J216" s="93">
        <v>0</v>
      </c>
      <c r="K216" s="48">
        <f>+L216+O216</f>
        <v>0</v>
      </c>
      <c r="L216" s="48">
        <f>M216+N216</f>
        <v>0</v>
      </c>
      <c r="M216" s="93">
        <v>0</v>
      </c>
      <c r="N216" s="93">
        <v>0</v>
      </c>
      <c r="O216" s="48">
        <f>P216+Q216</f>
        <v>0</v>
      </c>
      <c r="P216" s="93">
        <v>0</v>
      </c>
      <c r="Q216" s="93">
        <v>0</v>
      </c>
      <c r="R216" s="48">
        <f>+S216+V216</f>
        <v>0</v>
      </c>
      <c r="S216" s="48">
        <f>T216+U216</f>
        <v>0</v>
      </c>
      <c r="T216" s="93">
        <v>0</v>
      </c>
      <c r="U216" s="93">
        <v>0</v>
      </c>
      <c r="V216" s="48">
        <f>W216+X216</f>
        <v>0</v>
      </c>
      <c r="W216" s="93">
        <v>0</v>
      </c>
      <c r="X216" s="93">
        <v>0</v>
      </c>
      <c r="Y216" s="48">
        <f>+Z216+AC216</f>
        <v>0</v>
      </c>
      <c r="Z216" s="48">
        <f>AA216+AB216</f>
        <v>0</v>
      </c>
      <c r="AA216" s="93">
        <f t="shared" si="3280"/>
        <v>0</v>
      </c>
      <c r="AB216" s="93">
        <f t="shared" si="3280"/>
        <v>0</v>
      </c>
      <c r="AC216" s="48">
        <f>AD216+AE216</f>
        <v>0</v>
      </c>
      <c r="AD216" s="93">
        <f t="shared" si="3281"/>
        <v>0</v>
      </c>
      <c r="AE216" s="93">
        <f t="shared" si="3281"/>
        <v>0</v>
      </c>
      <c r="AF216" s="48">
        <f>+AG216+AJ216</f>
        <v>0</v>
      </c>
      <c r="AG216" s="48">
        <f>AH216+AI216</f>
        <v>0</v>
      </c>
      <c r="AH216" s="93">
        <v>0</v>
      </c>
      <c r="AI216" s="93">
        <v>0</v>
      </c>
      <c r="AJ216" s="48">
        <f>AK216+AL216</f>
        <v>0</v>
      </c>
      <c r="AK216" s="93">
        <v>0</v>
      </c>
      <c r="AL216" s="93">
        <v>0</v>
      </c>
      <c r="AM216" s="48">
        <f>+AN216+AQ216</f>
        <v>0</v>
      </c>
      <c r="AN216" s="48">
        <f>AO216+AP216</f>
        <v>0</v>
      </c>
      <c r="AO216" s="93">
        <v>0</v>
      </c>
      <c r="AP216" s="93">
        <v>0</v>
      </c>
      <c r="AQ216" s="48">
        <f>AR216+AS216</f>
        <v>0</v>
      </c>
      <c r="AR216" s="93">
        <v>0</v>
      </c>
      <c r="AS216" s="93">
        <v>0</v>
      </c>
      <c r="AT216" s="48">
        <f>+AU216+AX216</f>
        <v>0</v>
      </c>
      <c r="AU216" s="48">
        <f>AV216+AW216</f>
        <v>0</v>
      </c>
      <c r="AV216" s="93">
        <v>0</v>
      </c>
      <c r="AW216" s="93">
        <v>0</v>
      </c>
      <c r="AX216" s="48">
        <f>AY216+AZ216</f>
        <v>0</v>
      </c>
      <c r="AY216" s="93">
        <v>0</v>
      </c>
      <c r="AZ216" s="93">
        <v>0</v>
      </c>
      <c r="BA216" s="48">
        <f>+BB216+BE216</f>
        <v>0</v>
      </c>
      <c r="BB216" s="48">
        <f>BC216+BD216</f>
        <v>0</v>
      </c>
      <c r="BC216" s="93">
        <f t="shared" si="3282"/>
        <v>0</v>
      </c>
      <c r="BD216" s="93">
        <f t="shared" si="3282"/>
        <v>0</v>
      </c>
      <c r="BE216" s="48">
        <f>BF216+BG216</f>
        <v>0</v>
      </c>
      <c r="BF216" s="93">
        <f t="shared" si="3283"/>
        <v>0</v>
      </c>
      <c r="BG216" s="93">
        <f t="shared" si="3283"/>
        <v>0</v>
      </c>
      <c r="BH216" s="48">
        <f>+BI216+BL216</f>
        <v>0</v>
      </c>
      <c r="BI216" s="48">
        <f>BJ216+BK216</f>
        <v>0</v>
      </c>
      <c r="BJ216" s="93">
        <v>0</v>
      </c>
      <c r="BK216" s="93">
        <v>0</v>
      </c>
      <c r="BL216" s="48">
        <f>BM216+BN216</f>
        <v>0</v>
      </c>
      <c r="BM216" s="93">
        <v>0</v>
      </c>
      <c r="BN216" s="93">
        <v>0</v>
      </c>
      <c r="BO216" s="48">
        <f>+BP216+BS216</f>
        <v>0</v>
      </c>
      <c r="BP216" s="48">
        <f>BQ216+BR216</f>
        <v>0</v>
      </c>
      <c r="BQ216" s="93">
        <v>0</v>
      </c>
      <c r="BR216" s="93">
        <v>0</v>
      </c>
      <c r="BS216" s="48">
        <f>BT216+BU216</f>
        <v>0</v>
      </c>
      <c r="BT216" s="93">
        <v>0</v>
      </c>
      <c r="BU216" s="93">
        <v>0</v>
      </c>
      <c r="BV216" s="48">
        <f>+BW216+BZ216</f>
        <v>0</v>
      </c>
      <c r="BW216" s="48">
        <f>BX216+BY216</f>
        <v>0</v>
      </c>
      <c r="BX216" s="93">
        <v>0</v>
      </c>
      <c r="BY216" s="93">
        <v>0</v>
      </c>
      <c r="BZ216" s="48">
        <f>CA216+CB216</f>
        <v>0</v>
      </c>
      <c r="CA216" s="93">
        <v>0</v>
      </c>
      <c r="CB216" s="93">
        <v>0</v>
      </c>
      <c r="CC216" s="48">
        <f>+CD216+CG216</f>
        <v>0</v>
      </c>
      <c r="CD216" s="48">
        <f>CE216+CF216</f>
        <v>0</v>
      </c>
      <c r="CE216" s="93">
        <f t="shared" si="3284"/>
        <v>0</v>
      </c>
      <c r="CF216" s="93">
        <f t="shared" si="3284"/>
        <v>0</v>
      </c>
      <c r="CG216" s="48">
        <f>CH216+CI216</f>
        <v>0</v>
      </c>
      <c r="CH216" s="93">
        <f t="shared" si="3285"/>
        <v>0</v>
      </c>
      <c r="CI216" s="93">
        <f t="shared" si="3285"/>
        <v>0</v>
      </c>
      <c r="CJ216" s="48">
        <f>+CK216+CN216</f>
        <v>0</v>
      </c>
      <c r="CK216" s="48">
        <f>CL216+CM216</f>
        <v>0</v>
      </c>
      <c r="CL216" s="93">
        <v>0</v>
      </c>
      <c r="CM216" s="93">
        <v>0</v>
      </c>
      <c r="CN216" s="48">
        <f>CO216+CP216</f>
        <v>0</v>
      </c>
      <c r="CO216" s="93">
        <v>0</v>
      </c>
      <c r="CP216" s="93">
        <v>0</v>
      </c>
      <c r="CQ216" s="48">
        <f>+CR216+CU216</f>
        <v>0</v>
      </c>
      <c r="CR216" s="48">
        <f>CS216+CT216</f>
        <v>0</v>
      </c>
      <c r="CS216" s="93">
        <v>0</v>
      </c>
      <c r="CT216" s="93">
        <v>0</v>
      </c>
      <c r="CU216" s="48">
        <f>CV216+CW216</f>
        <v>0</v>
      </c>
      <c r="CV216" s="93">
        <v>0</v>
      </c>
      <c r="CW216" s="93">
        <v>0</v>
      </c>
      <c r="CX216" s="48">
        <f>+CY216+DB216</f>
        <v>0</v>
      </c>
      <c r="CY216" s="48">
        <f>CZ216+DA216</f>
        <v>0</v>
      </c>
      <c r="CZ216" s="93">
        <v>0</v>
      </c>
      <c r="DA216" s="93">
        <v>0</v>
      </c>
      <c r="DB216" s="48">
        <f>DC216+DD216</f>
        <v>0</v>
      </c>
      <c r="DC216" s="93">
        <v>0</v>
      </c>
      <c r="DD216" s="93">
        <v>0</v>
      </c>
      <c r="DE216" s="48">
        <f>+DF216+DI216</f>
        <v>0</v>
      </c>
      <c r="DF216" s="48">
        <f>DG216+DH216</f>
        <v>0</v>
      </c>
      <c r="DG216" s="93">
        <f t="shared" si="3286"/>
        <v>0</v>
      </c>
      <c r="DH216" s="93">
        <f t="shared" si="3286"/>
        <v>0</v>
      </c>
      <c r="DI216" s="48">
        <f>DJ216+DK216</f>
        <v>0</v>
      </c>
      <c r="DJ216" s="93">
        <f t="shared" si="3287"/>
        <v>0</v>
      </c>
      <c r="DK216" s="93">
        <f t="shared" si="3287"/>
        <v>0</v>
      </c>
      <c r="DL216" s="48">
        <f>+DM216+DP216</f>
        <v>0</v>
      </c>
      <c r="DM216" s="48">
        <f>DN216+DO216</f>
        <v>0</v>
      </c>
      <c r="DN216" s="93">
        <f t="shared" si="3288"/>
        <v>0</v>
      </c>
      <c r="DO216" s="93">
        <f t="shared" si="3288"/>
        <v>0</v>
      </c>
      <c r="DP216" s="48">
        <f>DQ216+DR216</f>
        <v>0</v>
      </c>
      <c r="DQ216" s="93">
        <f t="shared" si="3289"/>
        <v>0</v>
      </c>
      <c r="DR216" s="93">
        <f t="shared" si="3289"/>
        <v>0</v>
      </c>
    </row>
    <row r="217" spans="1:122" s="3" customFormat="1" ht="15" customHeight="1" x14ac:dyDescent="0.25">
      <c r="A217" s="52"/>
      <c r="B217" s="50"/>
      <c r="C217" s="51" t="s">
        <v>181</v>
      </c>
      <c r="D217" s="48">
        <f>E217+H217</f>
        <v>2572</v>
      </c>
      <c r="E217" s="48">
        <f>SUM(F217:G217)</f>
        <v>2572</v>
      </c>
      <c r="F217" s="48">
        <f>SUM(F218:F219)</f>
        <v>2320</v>
      </c>
      <c r="G217" s="48">
        <f>SUM(G218:G219)</f>
        <v>252</v>
      </c>
      <c r="H217" s="48">
        <f>SUM(I217:J217)</f>
        <v>0</v>
      </c>
      <c r="I217" s="48">
        <f>SUM(I218:I219)</f>
        <v>0</v>
      </c>
      <c r="J217" s="48">
        <f>SUM(J218:J219)</f>
        <v>0</v>
      </c>
      <c r="K217" s="48">
        <f t="shared" ref="K217" si="3290">L217+O217</f>
        <v>0</v>
      </c>
      <c r="L217" s="48">
        <f t="shared" ref="L217" si="3291">SUM(M217:N217)</f>
        <v>0</v>
      </c>
      <c r="M217" s="48">
        <f t="shared" ref="M217:N217" si="3292">SUM(M218:M219)</f>
        <v>0</v>
      </c>
      <c r="N217" s="48">
        <f t="shared" si="3292"/>
        <v>0</v>
      </c>
      <c r="O217" s="48">
        <f t="shared" ref="O217" si="3293">SUM(P217:Q217)</f>
        <v>0</v>
      </c>
      <c r="P217" s="48">
        <f t="shared" ref="P217:Q217" si="3294">SUM(P218:P219)</f>
        <v>0</v>
      </c>
      <c r="Q217" s="48">
        <f t="shared" si="3294"/>
        <v>0</v>
      </c>
      <c r="R217" s="48">
        <f t="shared" ref="R217" si="3295">S217+V217</f>
        <v>3480.35</v>
      </c>
      <c r="S217" s="48">
        <f t="shared" ref="S217" si="3296">SUM(T217:U217)</f>
        <v>3480.35</v>
      </c>
      <c r="T217" s="48">
        <f t="shared" ref="T217:U217" si="3297">SUM(T218:T219)</f>
        <v>3480.35</v>
      </c>
      <c r="U217" s="48">
        <f t="shared" si="3297"/>
        <v>0</v>
      </c>
      <c r="V217" s="48">
        <f t="shared" ref="V217" si="3298">SUM(W217:X217)</f>
        <v>0</v>
      </c>
      <c r="W217" s="48">
        <f t="shared" ref="W217:X217" si="3299">SUM(W218:W219)</f>
        <v>0</v>
      </c>
      <c r="X217" s="48">
        <f t="shared" si="3299"/>
        <v>0</v>
      </c>
      <c r="Y217" s="48">
        <f>Z217+AC217</f>
        <v>6052.35</v>
      </c>
      <c r="Z217" s="48">
        <f>SUM(AA217:AB217)</f>
        <v>6052.35</v>
      </c>
      <c r="AA217" s="48">
        <f>SUM(AA218:AA219)</f>
        <v>5800.35</v>
      </c>
      <c r="AB217" s="48">
        <f>SUM(AB218:AB219)</f>
        <v>252</v>
      </c>
      <c r="AC217" s="48">
        <f>SUM(AD217:AE217)</f>
        <v>0</v>
      </c>
      <c r="AD217" s="48">
        <f>SUM(AD218:AD219)</f>
        <v>0</v>
      </c>
      <c r="AE217" s="48">
        <f>SUM(AE218:AE219)</f>
        <v>0</v>
      </c>
      <c r="AF217" s="48">
        <f t="shared" ref="AF217" si="3300">AG217+AJ217</f>
        <v>1400</v>
      </c>
      <c r="AG217" s="48">
        <f t="shared" ref="AG217" si="3301">SUM(AH217:AI217)</f>
        <v>1400</v>
      </c>
      <c r="AH217" s="48">
        <f t="shared" ref="AH217:AI217" si="3302">SUM(AH218:AH219)</f>
        <v>1400</v>
      </c>
      <c r="AI217" s="48">
        <f t="shared" si="3302"/>
        <v>0</v>
      </c>
      <c r="AJ217" s="48">
        <f t="shared" ref="AJ217" si="3303">SUM(AK217:AL217)</f>
        <v>0</v>
      </c>
      <c r="AK217" s="48">
        <f t="shared" ref="AK217:AL217" si="3304">SUM(AK218:AK219)</f>
        <v>0</v>
      </c>
      <c r="AL217" s="48">
        <f t="shared" si="3304"/>
        <v>0</v>
      </c>
      <c r="AM217" s="48">
        <f t="shared" ref="AM217" si="3305">AN217+AQ217</f>
        <v>2197.98</v>
      </c>
      <c r="AN217" s="48">
        <f t="shared" ref="AN217" si="3306">SUM(AO217:AP217)</f>
        <v>2197.98</v>
      </c>
      <c r="AO217" s="48">
        <f t="shared" ref="AO217:AP217" si="3307">SUM(AO218:AO219)</f>
        <v>0</v>
      </c>
      <c r="AP217" s="48">
        <f t="shared" si="3307"/>
        <v>2197.98</v>
      </c>
      <c r="AQ217" s="48">
        <f t="shared" ref="AQ217" si="3308">SUM(AR217:AS217)</f>
        <v>0</v>
      </c>
      <c r="AR217" s="48">
        <f t="shared" ref="AR217:AS217" si="3309">SUM(AR218:AR219)</f>
        <v>0</v>
      </c>
      <c r="AS217" s="48">
        <f t="shared" si="3309"/>
        <v>0</v>
      </c>
      <c r="AT217" s="48">
        <f t="shared" ref="AT217" si="3310">AU217+AX217</f>
        <v>654.32000000000005</v>
      </c>
      <c r="AU217" s="48">
        <f t="shared" ref="AU217" si="3311">SUM(AV217:AW217)</f>
        <v>654.32000000000005</v>
      </c>
      <c r="AV217" s="48">
        <f t="shared" ref="AV217:AW217" si="3312">SUM(AV218:AV219)</f>
        <v>654.32000000000005</v>
      </c>
      <c r="AW217" s="48">
        <f t="shared" si="3312"/>
        <v>0</v>
      </c>
      <c r="AX217" s="48">
        <f>SUM(AY217:AZ217)</f>
        <v>0</v>
      </c>
      <c r="AY217" s="48">
        <f t="shared" ref="AY217:AZ217" si="3313">SUM(AY218:AY219)</f>
        <v>0</v>
      </c>
      <c r="AZ217" s="48">
        <f t="shared" si="3313"/>
        <v>0</v>
      </c>
      <c r="BA217" s="48">
        <f t="shared" ref="BA217" si="3314">BB217+BE217</f>
        <v>4252.3</v>
      </c>
      <c r="BB217" s="48">
        <f t="shared" ref="BB217" si="3315">SUM(BC217:BD217)</f>
        <v>4252.3</v>
      </c>
      <c r="BC217" s="48">
        <f t="shared" ref="BC217:BD217" si="3316">SUM(BC218:BC219)</f>
        <v>2054.3200000000002</v>
      </c>
      <c r="BD217" s="48">
        <f t="shared" si="3316"/>
        <v>2197.98</v>
      </c>
      <c r="BE217" s="48">
        <f t="shared" ref="BE217" si="3317">SUM(BF217:BG217)</f>
        <v>0</v>
      </c>
      <c r="BF217" s="48">
        <f t="shared" ref="BF217:BG217" si="3318">SUM(BF218:BF219)</f>
        <v>0</v>
      </c>
      <c r="BG217" s="48">
        <f t="shared" si="3318"/>
        <v>0</v>
      </c>
      <c r="BH217" s="48">
        <f t="shared" ref="BH217" si="3319">BI217+BL217</f>
        <v>1400</v>
      </c>
      <c r="BI217" s="48">
        <f t="shared" ref="BI217" si="3320">SUM(BJ217:BK217)</f>
        <v>1400</v>
      </c>
      <c r="BJ217" s="48">
        <f t="shared" ref="BJ217:BK217" si="3321">SUM(BJ218:BJ219)</f>
        <v>1400</v>
      </c>
      <c r="BK217" s="48">
        <f t="shared" si="3321"/>
        <v>0</v>
      </c>
      <c r="BL217" s="48">
        <f t="shared" ref="BL217" si="3322">SUM(BM217:BN217)</f>
        <v>0</v>
      </c>
      <c r="BM217" s="48">
        <f t="shared" ref="BM217:BN217" si="3323">SUM(BM218:BM219)</f>
        <v>0</v>
      </c>
      <c r="BN217" s="48">
        <f t="shared" si="3323"/>
        <v>0</v>
      </c>
      <c r="BO217" s="48">
        <f t="shared" ref="BO217" si="3324">BP217+BS217</f>
        <v>1000</v>
      </c>
      <c r="BP217" s="48">
        <f t="shared" ref="BP217" si="3325">SUM(BQ217:BR217)</f>
        <v>1000</v>
      </c>
      <c r="BQ217" s="48">
        <f t="shared" ref="BQ217:BR217" si="3326">SUM(BQ218:BQ219)</f>
        <v>1000</v>
      </c>
      <c r="BR217" s="48">
        <f t="shared" si="3326"/>
        <v>0</v>
      </c>
      <c r="BS217" s="48">
        <f t="shared" ref="BS217" si="3327">SUM(BT217:BU217)</f>
        <v>0</v>
      </c>
      <c r="BT217" s="48">
        <f t="shared" ref="BT217:BU217" si="3328">SUM(BT218:BT219)</f>
        <v>0</v>
      </c>
      <c r="BU217" s="48">
        <f t="shared" si="3328"/>
        <v>0</v>
      </c>
      <c r="BV217" s="48">
        <f t="shared" ref="BV217" si="3329">BW217+BZ217</f>
        <v>0</v>
      </c>
      <c r="BW217" s="48">
        <f t="shared" ref="BW217" si="3330">SUM(BX217:BY217)</f>
        <v>0</v>
      </c>
      <c r="BX217" s="48">
        <f t="shared" ref="BX217:BY217" si="3331">SUM(BX218:BX219)</f>
        <v>0</v>
      </c>
      <c r="BY217" s="48">
        <f t="shared" si="3331"/>
        <v>0</v>
      </c>
      <c r="BZ217" s="48">
        <f t="shared" ref="BZ217" si="3332">SUM(CA217:CB217)</f>
        <v>0</v>
      </c>
      <c r="CA217" s="48">
        <f t="shared" ref="CA217:CB217" si="3333">SUM(CA218:CA219)</f>
        <v>0</v>
      </c>
      <c r="CB217" s="48">
        <f t="shared" si="3333"/>
        <v>0</v>
      </c>
      <c r="CC217" s="48">
        <f t="shared" ref="CC217" si="3334">CD217+CG217</f>
        <v>2400</v>
      </c>
      <c r="CD217" s="48">
        <f t="shared" ref="CD217" si="3335">SUM(CE217:CF217)</f>
        <v>2400</v>
      </c>
      <c r="CE217" s="48">
        <f t="shared" ref="CE217:CF217" si="3336">SUM(CE218:CE219)</f>
        <v>2400</v>
      </c>
      <c r="CF217" s="48">
        <f t="shared" si="3336"/>
        <v>0</v>
      </c>
      <c r="CG217" s="48">
        <f t="shared" ref="CG217" si="3337">SUM(CH217:CI217)</f>
        <v>0</v>
      </c>
      <c r="CH217" s="48">
        <f t="shared" ref="CH217:CI217" si="3338">SUM(CH218:CH219)</f>
        <v>0</v>
      </c>
      <c r="CI217" s="48">
        <f t="shared" si="3338"/>
        <v>0</v>
      </c>
      <c r="CJ217" s="48">
        <f t="shared" ref="CJ217" si="3339">CK217+CN217</f>
        <v>1400</v>
      </c>
      <c r="CK217" s="48">
        <f t="shared" ref="CK217" si="3340">SUM(CL217:CM217)</f>
        <v>1400</v>
      </c>
      <c r="CL217" s="48">
        <f t="shared" ref="CL217:CM217" si="3341">SUM(CL218:CL219)</f>
        <v>1000</v>
      </c>
      <c r="CM217" s="48">
        <f t="shared" si="3341"/>
        <v>400</v>
      </c>
      <c r="CN217" s="48">
        <f t="shared" ref="CN217" si="3342">SUM(CO217:CP217)</f>
        <v>0</v>
      </c>
      <c r="CO217" s="48">
        <f t="shared" ref="CO217:CP217" si="3343">SUM(CO218:CO219)</f>
        <v>0</v>
      </c>
      <c r="CP217" s="48">
        <f t="shared" si="3343"/>
        <v>0</v>
      </c>
      <c r="CQ217" s="48">
        <f t="shared" ref="CQ217" si="3344">CR217+CU217</f>
        <v>1000</v>
      </c>
      <c r="CR217" s="48">
        <f t="shared" ref="CR217" si="3345">SUM(CS217:CT217)</f>
        <v>1000</v>
      </c>
      <c r="CS217" s="48">
        <f t="shared" ref="CS217:CT217" si="3346">SUM(CS218:CS219)</f>
        <v>1000</v>
      </c>
      <c r="CT217" s="48">
        <f t="shared" si="3346"/>
        <v>0</v>
      </c>
      <c r="CU217" s="48">
        <f t="shared" ref="CU217" si="3347">SUM(CV217:CW217)</f>
        <v>0</v>
      </c>
      <c r="CV217" s="48">
        <f t="shared" ref="CV217:CW217" si="3348">SUM(CV218:CV219)</f>
        <v>0</v>
      </c>
      <c r="CW217" s="48">
        <f t="shared" si="3348"/>
        <v>0</v>
      </c>
      <c r="CX217" s="48">
        <f t="shared" ref="CX217" si="3349">CY217+DB217</f>
        <v>1160</v>
      </c>
      <c r="CY217" s="48">
        <f t="shared" ref="CY217" si="3350">SUM(CZ217:DA217)</f>
        <v>1160</v>
      </c>
      <c r="CZ217" s="48">
        <f t="shared" ref="CZ217:DA217" si="3351">SUM(CZ218:CZ219)</f>
        <v>1160</v>
      </c>
      <c r="DA217" s="48">
        <f t="shared" si="3351"/>
        <v>0</v>
      </c>
      <c r="DB217" s="48">
        <f t="shared" ref="DB217" si="3352">SUM(DC217:DD217)</f>
        <v>0</v>
      </c>
      <c r="DC217" s="48">
        <f t="shared" ref="DC217:DD217" si="3353">SUM(DC218:DC219)</f>
        <v>0</v>
      </c>
      <c r="DD217" s="48">
        <f t="shared" si="3353"/>
        <v>0</v>
      </c>
      <c r="DE217" s="48">
        <f t="shared" ref="DE217" si="3354">DF217+DI217</f>
        <v>3560</v>
      </c>
      <c r="DF217" s="48">
        <f t="shared" ref="DF217" si="3355">SUM(DG217:DH217)</f>
        <v>3560</v>
      </c>
      <c r="DG217" s="48">
        <f t="shared" ref="DG217:DH217" si="3356">SUM(DG218:DG219)</f>
        <v>3160</v>
      </c>
      <c r="DH217" s="48">
        <f t="shared" si="3356"/>
        <v>400</v>
      </c>
      <c r="DI217" s="48">
        <f t="shared" ref="DI217" si="3357">SUM(DJ217:DK217)</f>
        <v>0</v>
      </c>
      <c r="DJ217" s="48">
        <f t="shared" ref="DJ217:DK217" si="3358">SUM(DJ218:DJ219)</f>
        <v>0</v>
      </c>
      <c r="DK217" s="48">
        <f t="shared" si="3358"/>
        <v>0</v>
      </c>
      <c r="DL217" s="48">
        <f>DM217+DP217</f>
        <v>16264.65</v>
      </c>
      <c r="DM217" s="48">
        <f>SUM(DN217:DO217)</f>
        <v>16264.65</v>
      </c>
      <c r="DN217" s="48">
        <f>SUM(DN218:DN219)</f>
        <v>13414.67</v>
      </c>
      <c r="DO217" s="48">
        <f>SUM(DO218:DO219)</f>
        <v>2849.98</v>
      </c>
      <c r="DP217" s="48">
        <f>SUM(DQ217:DR217)</f>
        <v>0</v>
      </c>
      <c r="DQ217" s="48">
        <f>SUM(DQ218:DQ219)</f>
        <v>0</v>
      </c>
      <c r="DR217" s="48">
        <f>SUM(DR218:DR219)</f>
        <v>0</v>
      </c>
    </row>
    <row r="218" spans="1:122" s="3" customFormat="1" ht="15" customHeight="1" x14ac:dyDescent="0.25">
      <c r="A218" s="52"/>
      <c r="B218" s="50"/>
      <c r="C218" s="54" t="s">
        <v>182</v>
      </c>
      <c r="D218" s="48">
        <f>+E218+H218</f>
        <v>0</v>
      </c>
      <c r="E218" s="48">
        <f>F218+G218</f>
        <v>0</v>
      </c>
      <c r="F218" s="93">
        <v>0</v>
      </c>
      <c r="G218" s="93">
        <v>0</v>
      </c>
      <c r="H218" s="48">
        <f>I218+J218</f>
        <v>0</v>
      </c>
      <c r="I218" s="93">
        <v>0</v>
      </c>
      <c r="J218" s="93">
        <v>0</v>
      </c>
      <c r="K218" s="48">
        <f>+L218+O218</f>
        <v>0</v>
      </c>
      <c r="L218" s="48">
        <f>M218+N218</f>
        <v>0</v>
      </c>
      <c r="M218" s="93">
        <v>0</v>
      </c>
      <c r="N218" s="93">
        <v>0</v>
      </c>
      <c r="O218" s="48">
        <f>P218+Q218</f>
        <v>0</v>
      </c>
      <c r="P218" s="93">
        <v>0</v>
      </c>
      <c r="Q218" s="93">
        <v>0</v>
      </c>
      <c r="R218" s="48">
        <f>+S218+V218</f>
        <v>0</v>
      </c>
      <c r="S218" s="48">
        <f>T218+U218</f>
        <v>0</v>
      </c>
      <c r="T218" s="93">
        <v>0</v>
      </c>
      <c r="U218" s="93">
        <v>0</v>
      </c>
      <c r="V218" s="48">
        <f>W218+X218</f>
        <v>0</v>
      </c>
      <c r="W218" s="93">
        <v>0</v>
      </c>
      <c r="X218" s="93">
        <v>0</v>
      </c>
      <c r="Y218" s="48">
        <f>+Z218+AC218</f>
        <v>0</v>
      </c>
      <c r="Z218" s="48">
        <f>AA218+AB218</f>
        <v>0</v>
      </c>
      <c r="AA218" s="93">
        <f>+F218+M218+T218</f>
        <v>0</v>
      </c>
      <c r="AB218" s="93">
        <f>+G218+N218+U218</f>
        <v>0</v>
      </c>
      <c r="AC218" s="48">
        <f>AD218+AE218</f>
        <v>0</v>
      </c>
      <c r="AD218" s="93">
        <f>+I218+P218+W218</f>
        <v>0</v>
      </c>
      <c r="AE218" s="93">
        <f>+J218+Q218+X218</f>
        <v>0</v>
      </c>
      <c r="AF218" s="48">
        <f>+AG218+AJ218</f>
        <v>0</v>
      </c>
      <c r="AG218" s="48">
        <f>AH218+AI218</f>
        <v>0</v>
      </c>
      <c r="AH218" s="93">
        <v>0</v>
      </c>
      <c r="AI218" s="93">
        <v>0</v>
      </c>
      <c r="AJ218" s="48">
        <f>AK218+AL218</f>
        <v>0</v>
      </c>
      <c r="AK218" s="93">
        <v>0</v>
      </c>
      <c r="AL218" s="93">
        <v>0</v>
      </c>
      <c r="AM218" s="48">
        <f>+AN218+AQ218</f>
        <v>0</v>
      </c>
      <c r="AN218" s="48">
        <f>AO218+AP218</f>
        <v>0</v>
      </c>
      <c r="AO218" s="93">
        <v>0</v>
      </c>
      <c r="AP218" s="93">
        <v>0</v>
      </c>
      <c r="AQ218" s="48">
        <f>AR218+AS218</f>
        <v>0</v>
      </c>
      <c r="AR218" s="93">
        <v>0</v>
      </c>
      <c r="AS218" s="93">
        <v>0</v>
      </c>
      <c r="AT218" s="48">
        <f>+AU218+AX218</f>
        <v>0</v>
      </c>
      <c r="AU218" s="48">
        <f>AV218+AW218</f>
        <v>0</v>
      </c>
      <c r="AV218" s="93">
        <v>0</v>
      </c>
      <c r="AW218" s="93">
        <v>0</v>
      </c>
      <c r="AX218" s="48">
        <f>AY218+AZ218</f>
        <v>0</v>
      </c>
      <c r="AY218" s="93">
        <v>0</v>
      </c>
      <c r="AZ218" s="93">
        <v>0</v>
      </c>
      <c r="BA218" s="48">
        <f>+BB218+BE218</f>
        <v>0</v>
      </c>
      <c r="BB218" s="48">
        <f>BC218+BD218</f>
        <v>0</v>
      </c>
      <c r="BC218" s="93">
        <f>+AH218+AO218+AV218</f>
        <v>0</v>
      </c>
      <c r="BD218" s="93">
        <f>+AI218+AP218+AW218</f>
        <v>0</v>
      </c>
      <c r="BE218" s="48">
        <f>BF218+BG218</f>
        <v>0</v>
      </c>
      <c r="BF218" s="93">
        <f>+AK218+AR218+AY218</f>
        <v>0</v>
      </c>
      <c r="BG218" s="93">
        <f>+AL218+AS218+AZ218</f>
        <v>0</v>
      </c>
      <c r="BH218" s="48">
        <f>+BI218+BL218</f>
        <v>0</v>
      </c>
      <c r="BI218" s="48">
        <f>BJ218+BK218</f>
        <v>0</v>
      </c>
      <c r="BJ218" s="93">
        <v>0</v>
      </c>
      <c r="BK218" s="93">
        <v>0</v>
      </c>
      <c r="BL218" s="48">
        <f>BM218+BN218</f>
        <v>0</v>
      </c>
      <c r="BM218" s="93">
        <v>0</v>
      </c>
      <c r="BN218" s="93">
        <v>0</v>
      </c>
      <c r="BO218" s="48">
        <f>+BP218+BS218</f>
        <v>0</v>
      </c>
      <c r="BP218" s="48">
        <f>BQ218+BR218</f>
        <v>0</v>
      </c>
      <c r="BQ218" s="93">
        <v>0</v>
      </c>
      <c r="BR218" s="93">
        <v>0</v>
      </c>
      <c r="BS218" s="48">
        <f>BT218+BU218</f>
        <v>0</v>
      </c>
      <c r="BT218" s="93">
        <v>0</v>
      </c>
      <c r="BU218" s="93">
        <v>0</v>
      </c>
      <c r="BV218" s="48">
        <f>+BW218+BZ218</f>
        <v>0</v>
      </c>
      <c r="BW218" s="48">
        <f>BX218+BY218</f>
        <v>0</v>
      </c>
      <c r="BX218" s="93">
        <v>0</v>
      </c>
      <c r="BY218" s="93">
        <v>0</v>
      </c>
      <c r="BZ218" s="48">
        <f>CA218+CB218</f>
        <v>0</v>
      </c>
      <c r="CA218" s="93">
        <v>0</v>
      </c>
      <c r="CB218" s="93">
        <v>0</v>
      </c>
      <c r="CC218" s="48">
        <f>+CD218+CG218</f>
        <v>0</v>
      </c>
      <c r="CD218" s="48">
        <f>CE218+CF218</f>
        <v>0</v>
      </c>
      <c r="CE218" s="93">
        <f>+BJ218+BQ218+BX218</f>
        <v>0</v>
      </c>
      <c r="CF218" s="93">
        <f>+BK218+BR218+BY218</f>
        <v>0</v>
      </c>
      <c r="CG218" s="48">
        <f>CH218+CI218</f>
        <v>0</v>
      </c>
      <c r="CH218" s="93">
        <f>+BM218+BT218+CA218</f>
        <v>0</v>
      </c>
      <c r="CI218" s="93">
        <f>+BN218+BU218+CB218</f>
        <v>0</v>
      </c>
      <c r="CJ218" s="48">
        <f>+CK218+CN218</f>
        <v>0</v>
      </c>
      <c r="CK218" s="48">
        <f>CL218+CM218</f>
        <v>0</v>
      </c>
      <c r="CL218" s="93">
        <v>0</v>
      </c>
      <c r="CM218" s="93">
        <v>0</v>
      </c>
      <c r="CN218" s="48">
        <f>CO218+CP218</f>
        <v>0</v>
      </c>
      <c r="CO218" s="93">
        <v>0</v>
      </c>
      <c r="CP218" s="93">
        <v>0</v>
      </c>
      <c r="CQ218" s="48">
        <f>+CR218+CU218</f>
        <v>0</v>
      </c>
      <c r="CR218" s="48">
        <f>CS218+CT218</f>
        <v>0</v>
      </c>
      <c r="CS218" s="93">
        <v>0</v>
      </c>
      <c r="CT218" s="93">
        <v>0</v>
      </c>
      <c r="CU218" s="48">
        <f>CV218+CW218</f>
        <v>0</v>
      </c>
      <c r="CV218" s="93">
        <v>0</v>
      </c>
      <c r="CW218" s="93">
        <v>0</v>
      </c>
      <c r="CX218" s="48">
        <f>+CY218+DB218</f>
        <v>0</v>
      </c>
      <c r="CY218" s="48">
        <f>CZ218+DA218</f>
        <v>0</v>
      </c>
      <c r="CZ218" s="93">
        <v>0</v>
      </c>
      <c r="DA218" s="93">
        <v>0</v>
      </c>
      <c r="DB218" s="48">
        <f>DC218+DD218</f>
        <v>0</v>
      </c>
      <c r="DC218" s="93">
        <v>0</v>
      </c>
      <c r="DD218" s="93">
        <v>0</v>
      </c>
      <c r="DE218" s="48">
        <f>+DF218+DI218</f>
        <v>0</v>
      </c>
      <c r="DF218" s="48">
        <f>DG218+DH218</f>
        <v>0</v>
      </c>
      <c r="DG218" s="93">
        <f>+CL218+CS218+CZ218</f>
        <v>0</v>
      </c>
      <c r="DH218" s="93">
        <f>+CM218+CT218+DA218</f>
        <v>0</v>
      </c>
      <c r="DI218" s="48">
        <f>DJ218+DK218</f>
        <v>0</v>
      </c>
      <c r="DJ218" s="93">
        <f>+CO218+CV218+DC218</f>
        <v>0</v>
      </c>
      <c r="DK218" s="93">
        <f>+CP218+CW218+DD218</f>
        <v>0</v>
      </c>
      <c r="DL218" s="48">
        <f>+DM218+DP218</f>
        <v>0</v>
      </c>
      <c r="DM218" s="48">
        <f>DN218+DO218</f>
        <v>0</v>
      </c>
      <c r="DN218" s="93">
        <f>AA218+BC218+CE218+DG218</f>
        <v>0</v>
      </c>
      <c r="DO218" s="93">
        <f>AB218+BD218+CF218+DH218</f>
        <v>0</v>
      </c>
      <c r="DP218" s="48">
        <f>DQ218+DR218</f>
        <v>0</v>
      </c>
      <c r="DQ218" s="93">
        <f>AD218+BF218+CH218+DJ218</f>
        <v>0</v>
      </c>
      <c r="DR218" s="93">
        <f>AE218+BG218+CI218+DK218</f>
        <v>0</v>
      </c>
    </row>
    <row r="219" spans="1:122" s="3" customFormat="1" ht="15" customHeight="1" x14ac:dyDescent="0.25">
      <c r="A219" s="52"/>
      <c r="B219" s="50"/>
      <c r="C219" s="54" t="s">
        <v>183</v>
      </c>
      <c r="D219" s="48">
        <f>+E219+H219</f>
        <v>2572</v>
      </c>
      <c r="E219" s="48">
        <f>F219+G219</f>
        <v>2572</v>
      </c>
      <c r="F219" s="93">
        <v>2320</v>
      </c>
      <c r="G219" s="93">
        <v>252</v>
      </c>
      <c r="H219" s="48">
        <f>I219+J219</f>
        <v>0</v>
      </c>
      <c r="I219" s="93">
        <v>0</v>
      </c>
      <c r="J219" s="93">
        <v>0</v>
      </c>
      <c r="K219" s="48">
        <f>+L219+O219</f>
        <v>0</v>
      </c>
      <c r="L219" s="48">
        <f>M219+N219</f>
        <v>0</v>
      </c>
      <c r="M219" s="93">
        <v>0</v>
      </c>
      <c r="N219" s="93">
        <v>0</v>
      </c>
      <c r="O219" s="48">
        <f>P219+Q219</f>
        <v>0</v>
      </c>
      <c r="P219" s="93">
        <v>0</v>
      </c>
      <c r="Q219" s="93">
        <v>0</v>
      </c>
      <c r="R219" s="48">
        <f>+S219+V219</f>
        <v>3480.35</v>
      </c>
      <c r="S219" s="48">
        <f>T219+U219</f>
        <v>3480.35</v>
      </c>
      <c r="T219" s="93">
        <v>3480.35</v>
      </c>
      <c r="U219" s="93">
        <v>0</v>
      </c>
      <c r="V219" s="48">
        <f>W219+X219</f>
        <v>0</v>
      </c>
      <c r="W219" s="93">
        <v>0</v>
      </c>
      <c r="X219" s="93">
        <v>0</v>
      </c>
      <c r="Y219" s="48">
        <f>+Z219+AC219</f>
        <v>6052.35</v>
      </c>
      <c r="Z219" s="48">
        <f>AA219+AB219</f>
        <v>6052.35</v>
      </c>
      <c r="AA219" s="93">
        <f>+F219+M219+T219</f>
        <v>5800.35</v>
      </c>
      <c r="AB219" s="93">
        <f>+G219+N219+U219</f>
        <v>252</v>
      </c>
      <c r="AC219" s="48">
        <f>AD219+AE219</f>
        <v>0</v>
      </c>
      <c r="AD219" s="93">
        <f>+I219+P219+W219</f>
        <v>0</v>
      </c>
      <c r="AE219" s="93">
        <f>+J219+Q219+X219</f>
        <v>0</v>
      </c>
      <c r="AF219" s="48">
        <f>+AG219+AJ219</f>
        <v>1400</v>
      </c>
      <c r="AG219" s="48">
        <f>AH219+AI219</f>
        <v>1400</v>
      </c>
      <c r="AH219" s="93">
        <v>1400</v>
      </c>
      <c r="AI219" s="93">
        <v>0</v>
      </c>
      <c r="AJ219" s="48">
        <f>AK219+AL219</f>
        <v>0</v>
      </c>
      <c r="AK219" s="93">
        <v>0</v>
      </c>
      <c r="AL219" s="93">
        <v>0</v>
      </c>
      <c r="AM219" s="48">
        <f>+AN219+AQ219</f>
        <v>2197.98</v>
      </c>
      <c r="AN219" s="48">
        <f>AO219+AP219</f>
        <v>2197.98</v>
      </c>
      <c r="AO219" s="93">
        <v>0</v>
      </c>
      <c r="AP219" s="93">
        <v>2197.98</v>
      </c>
      <c r="AQ219" s="48">
        <f>AR219+AS219</f>
        <v>0</v>
      </c>
      <c r="AR219" s="93">
        <v>0</v>
      </c>
      <c r="AS219" s="93">
        <v>0</v>
      </c>
      <c r="AT219" s="48">
        <f>+AU219+AX219</f>
        <v>654.32000000000005</v>
      </c>
      <c r="AU219" s="48">
        <f>AV219+AW219</f>
        <v>654.32000000000005</v>
      </c>
      <c r="AV219" s="93">
        <v>654.32000000000005</v>
      </c>
      <c r="AW219" s="93">
        <v>0</v>
      </c>
      <c r="AX219" s="48">
        <f>AY219+AZ219</f>
        <v>0</v>
      </c>
      <c r="AY219" s="93">
        <v>0</v>
      </c>
      <c r="AZ219" s="93">
        <v>0</v>
      </c>
      <c r="BA219" s="48">
        <f>+BB219+BE219</f>
        <v>4252.3</v>
      </c>
      <c r="BB219" s="48">
        <f>BC219+BD219</f>
        <v>4252.3</v>
      </c>
      <c r="BC219" s="93">
        <f>+AH219+AO219+AV219</f>
        <v>2054.3200000000002</v>
      </c>
      <c r="BD219" s="93">
        <f>+AI219+AP219+AW219</f>
        <v>2197.98</v>
      </c>
      <c r="BE219" s="48">
        <f>BF219+BG219</f>
        <v>0</v>
      </c>
      <c r="BF219" s="93">
        <f>+AK219+AR219+AY219</f>
        <v>0</v>
      </c>
      <c r="BG219" s="93">
        <f>+AL219+AS219+AZ219</f>
        <v>0</v>
      </c>
      <c r="BH219" s="48">
        <f>+BI219+BL219</f>
        <v>1400</v>
      </c>
      <c r="BI219" s="48">
        <f>BJ219+BK219</f>
        <v>1400</v>
      </c>
      <c r="BJ219" s="93">
        <v>1400</v>
      </c>
      <c r="BK219" s="93">
        <v>0</v>
      </c>
      <c r="BL219" s="48">
        <f>BM219+BN219</f>
        <v>0</v>
      </c>
      <c r="BM219" s="93">
        <v>0</v>
      </c>
      <c r="BN219" s="93">
        <v>0</v>
      </c>
      <c r="BO219" s="48">
        <f>+BP219+BS219</f>
        <v>1000</v>
      </c>
      <c r="BP219" s="48">
        <f>BQ219+BR219</f>
        <v>1000</v>
      </c>
      <c r="BQ219" s="93">
        <v>1000</v>
      </c>
      <c r="BR219" s="93">
        <v>0</v>
      </c>
      <c r="BS219" s="48">
        <f>BT219+BU219</f>
        <v>0</v>
      </c>
      <c r="BT219" s="93">
        <v>0</v>
      </c>
      <c r="BU219" s="93">
        <v>0</v>
      </c>
      <c r="BV219" s="48">
        <f>+BW219+BZ219</f>
        <v>0</v>
      </c>
      <c r="BW219" s="48">
        <f>BX219+BY219</f>
        <v>0</v>
      </c>
      <c r="BX219" s="93">
        <v>0</v>
      </c>
      <c r="BY219" s="93">
        <v>0</v>
      </c>
      <c r="BZ219" s="48">
        <f>CA219+CB219</f>
        <v>0</v>
      </c>
      <c r="CA219" s="93">
        <v>0</v>
      </c>
      <c r="CB219" s="93">
        <v>0</v>
      </c>
      <c r="CC219" s="48">
        <f>+CD219+CG219</f>
        <v>2400</v>
      </c>
      <c r="CD219" s="48">
        <f>CE219+CF219</f>
        <v>2400</v>
      </c>
      <c r="CE219" s="93">
        <f>+BJ219+BQ219+BX219</f>
        <v>2400</v>
      </c>
      <c r="CF219" s="93">
        <f>+BK219+BR219+BY219</f>
        <v>0</v>
      </c>
      <c r="CG219" s="48">
        <f>CH219+CI219</f>
        <v>0</v>
      </c>
      <c r="CH219" s="93">
        <f>+BM219+BT219+CA219</f>
        <v>0</v>
      </c>
      <c r="CI219" s="93">
        <f>+BN219+BU219+CB219</f>
        <v>0</v>
      </c>
      <c r="CJ219" s="48">
        <f>+CK219+CN219</f>
        <v>1400</v>
      </c>
      <c r="CK219" s="48">
        <f>CL219+CM219</f>
        <v>1400</v>
      </c>
      <c r="CL219" s="93">
        <v>1000</v>
      </c>
      <c r="CM219" s="93">
        <v>400</v>
      </c>
      <c r="CN219" s="48">
        <f>CO219+CP219</f>
        <v>0</v>
      </c>
      <c r="CO219" s="93">
        <v>0</v>
      </c>
      <c r="CP219" s="93">
        <v>0</v>
      </c>
      <c r="CQ219" s="48">
        <f>+CR219+CU219</f>
        <v>1000</v>
      </c>
      <c r="CR219" s="48">
        <f>CS219+CT219</f>
        <v>1000</v>
      </c>
      <c r="CS219" s="93">
        <v>1000</v>
      </c>
      <c r="CT219" s="93">
        <v>0</v>
      </c>
      <c r="CU219" s="48">
        <f>CV219+CW219</f>
        <v>0</v>
      </c>
      <c r="CV219" s="93">
        <v>0</v>
      </c>
      <c r="CW219" s="93">
        <v>0</v>
      </c>
      <c r="CX219" s="48">
        <f>+CY219+DB219</f>
        <v>1160</v>
      </c>
      <c r="CY219" s="48">
        <f>CZ219+DA219</f>
        <v>1160</v>
      </c>
      <c r="CZ219" s="93">
        <v>1160</v>
      </c>
      <c r="DA219" s="93">
        <v>0</v>
      </c>
      <c r="DB219" s="48">
        <f>DC219+DD219</f>
        <v>0</v>
      </c>
      <c r="DC219" s="93">
        <v>0</v>
      </c>
      <c r="DD219" s="93">
        <v>0</v>
      </c>
      <c r="DE219" s="48">
        <f>+DF219+DI219</f>
        <v>3560</v>
      </c>
      <c r="DF219" s="48">
        <f>DG219+DH219</f>
        <v>3560</v>
      </c>
      <c r="DG219" s="93">
        <f>+CL219+CS219+CZ219</f>
        <v>3160</v>
      </c>
      <c r="DH219" s="93">
        <f>+CM219+CT219+DA219</f>
        <v>400</v>
      </c>
      <c r="DI219" s="48">
        <f>DJ219+DK219</f>
        <v>0</v>
      </c>
      <c r="DJ219" s="93">
        <f>+CO219+CV219+DC219</f>
        <v>0</v>
      </c>
      <c r="DK219" s="93">
        <f>+CP219+CW219+DD219</f>
        <v>0</v>
      </c>
      <c r="DL219" s="48">
        <f>+DM219+DP219</f>
        <v>16264.65</v>
      </c>
      <c r="DM219" s="48">
        <f>DN219+DO219</f>
        <v>16264.65</v>
      </c>
      <c r="DN219" s="93">
        <f>AA219+BC219+CE219+DG219</f>
        <v>13414.67</v>
      </c>
      <c r="DO219" s="93">
        <f>AB219+BD219+CF219+DH219</f>
        <v>2849.98</v>
      </c>
      <c r="DP219" s="48">
        <f>DQ219+DR219</f>
        <v>0</v>
      </c>
      <c r="DQ219" s="93">
        <f>AD219+BF219+CH219+DJ219</f>
        <v>0</v>
      </c>
      <c r="DR219" s="93">
        <f>AE219+BG219+CI219+DK219</f>
        <v>0</v>
      </c>
    </row>
    <row r="220" spans="1:122" s="3" customFormat="1" ht="15" customHeight="1" x14ac:dyDescent="0.25">
      <c r="A220" s="52"/>
      <c r="B220" s="50"/>
      <c r="C220" s="51" t="s">
        <v>184</v>
      </c>
      <c r="D220" s="48">
        <f>E220+H220</f>
        <v>9072.98</v>
      </c>
      <c r="E220" s="48">
        <f>SUM(F220:G220)</f>
        <v>9072.98</v>
      </c>
      <c r="F220" s="48">
        <f>SUM(F221:F224)</f>
        <v>1871.3799999999999</v>
      </c>
      <c r="G220" s="48">
        <f>SUM(G221:G224)</f>
        <v>7201.6</v>
      </c>
      <c r="H220" s="48">
        <f>SUM(I220:J220)</f>
        <v>0</v>
      </c>
      <c r="I220" s="48">
        <f>SUM(I221:I224)</f>
        <v>0</v>
      </c>
      <c r="J220" s="48">
        <f>SUM(J221:J224)</f>
        <v>0</v>
      </c>
      <c r="K220" s="48">
        <f t="shared" ref="K220" si="3359">L220+O220</f>
        <v>5478.7000000000007</v>
      </c>
      <c r="L220" s="48">
        <f t="shared" ref="L220" si="3360">SUM(M220:N220)</f>
        <v>5478.7000000000007</v>
      </c>
      <c r="M220" s="48">
        <f>SUM(M221:M224)</f>
        <v>2679.1900000000005</v>
      </c>
      <c r="N220" s="48">
        <f>SUM(N221:N224)</f>
        <v>2799.51</v>
      </c>
      <c r="O220" s="48">
        <f t="shared" ref="O220" si="3361">SUM(P220:Q220)</f>
        <v>0</v>
      </c>
      <c r="P220" s="48">
        <f>SUM(P221:P224)</f>
        <v>0</v>
      </c>
      <c r="Q220" s="48">
        <f>SUM(Q221:Q224)</f>
        <v>0</v>
      </c>
      <c r="R220" s="48">
        <f t="shared" ref="R220" si="3362">S220+V220</f>
        <v>712.25</v>
      </c>
      <c r="S220" s="48">
        <f t="shared" ref="S220" si="3363">SUM(T220:U220)</f>
        <v>712.25</v>
      </c>
      <c r="T220" s="48">
        <f>SUM(T221:T224)</f>
        <v>712.25</v>
      </c>
      <c r="U220" s="48">
        <f>SUM(U221:U224)</f>
        <v>0</v>
      </c>
      <c r="V220" s="48">
        <f t="shared" ref="V220" si="3364">SUM(W220:X220)</f>
        <v>0</v>
      </c>
      <c r="W220" s="48">
        <f>SUM(W221:W224)</f>
        <v>0</v>
      </c>
      <c r="X220" s="48">
        <f>SUM(X221:X224)</f>
        <v>0</v>
      </c>
      <c r="Y220" s="48">
        <f>Z220+AC220</f>
        <v>15263.93</v>
      </c>
      <c r="Z220" s="48">
        <f>SUM(AA220:AB220)</f>
        <v>15263.93</v>
      </c>
      <c r="AA220" s="48">
        <f>SUM(AA221:AA224)</f>
        <v>5262.82</v>
      </c>
      <c r="AB220" s="48">
        <f>SUM(AB221:AB224)</f>
        <v>10001.11</v>
      </c>
      <c r="AC220" s="48">
        <f>SUM(AD220:AE220)</f>
        <v>0</v>
      </c>
      <c r="AD220" s="48">
        <f>SUM(AD221:AD224)</f>
        <v>0</v>
      </c>
      <c r="AE220" s="48">
        <f>SUM(AE221:AE224)</f>
        <v>0</v>
      </c>
      <c r="AF220" s="48">
        <f t="shared" ref="AF220" si="3365">AG220+AJ220</f>
        <v>7876.48</v>
      </c>
      <c r="AG220" s="48">
        <f t="shared" ref="AG220" si="3366">SUM(AH220:AI220)</f>
        <v>7876.48</v>
      </c>
      <c r="AH220" s="48">
        <f>SUM(AH221:AH224)</f>
        <v>1875.99</v>
      </c>
      <c r="AI220" s="48">
        <f>SUM(AI221:AI224)</f>
        <v>6000.49</v>
      </c>
      <c r="AJ220" s="48">
        <f t="shared" ref="AJ220" si="3367">SUM(AK220:AL220)</f>
        <v>0</v>
      </c>
      <c r="AK220" s="48">
        <f>SUM(AK221:AK224)</f>
        <v>0</v>
      </c>
      <c r="AL220" s="48">
        <f>SUM(AL221:AL224)</f>
        <v>0</v>
      </c>
      <c r="AM220" s="48">
        <f t="shared" ref="AM220" si="3368">AN220+AQ220</f>
        <v>4965.99</v>
      </c>
      <c r="AN220" s="48">
        <f t="shared" ref="AN220" si="3369">SUM(AO220:AP220)</f>
        <v>4965.99</v>
      </c>
      <c r="AO220" s="48">
        <f>SUM(AO221:AO224)</f>
        <v>2366.4699999999993</v>
      </c>
      <c r="AP220" s="48">
        <f>SUM(AP221:AP224)</f>
        <v>2599.52</v>
      </c>
      <c r="AQ220" s="48">
        <f t="shared" ref="AQ220" si="3370">SUM(AR220:AS220)</f>
        <v>0</v>
      </c>
      <c r="AR220" s="48">
        <f>SUM(AR221:AR224)</f>
        <v>0</v>
      </c>
      <c r="AS220" s="48">
        <f>SUM(AS221:AS224)</f>
        <v>0</v>
      </c>
      <c r="AT220" s="48">
        <f t="shared" ref="AT220" si="3371">AU220+AX220</f>
        <v>3999.9600000000005</v>
      </c>
      <c r="AU220" s="48">
        <f t="shared" ref="AU220" si="3372">SUM(AV220:AW220)</f>
        <v>3999.9600000000005</v>
      </c>
      <c r="AV220" s="48">
        <f>SUM(AV221:AV224)</f>
        <v>3968.4600000000005</v>
      </c>
      <c r="AW220" s="48">
        <f>SUM(AW221:AW224)</f>
        <v>31.5</v>
      </c>
      <c r="AX220" s="48">
        <f>SUM(AY220:AZ220)</f>
        <v>0</v>
      </c>
      <c r="AY220" s="48">
        <f>SUM(AY221:AY224)</f>
        <v>0</v>
      </c>
      <c r="AZ220" s="48">
        <f>SUM(AZ221:AZ224)</f>
        <v>0</v>
      </c>
      <c r="BA220" s="48">
        <f t="shared" ref="BA220" si="3373">BB220+BE220</f>
        <v>16842.43</v>
      </c>
      <c r="BB220" s="48">
        <f t="shared" ref="BB220" si="3374">SUM(BC220:BD220)</f>
        <v>16842.43</v>
      </c>
      <c r="BC220" s="48">
        <f>SUM(BC221:BC224)</f>
        <v>8210.92</v>
      </c>
      <c r="BD220" s="48">
        <f>SUM(BD221:BD224)</f>
        <v>8631.51</v>
      </c>
      <c r="BE220" s="48">
        <f t="shared" ref="BE220" si="3375">SUM(BF220:BG220)</f>
        <v>0</v>
      </c>
      <c r="BF220" s="48">
        <f>SUM(BF221:BF224)</f>
        <v>0</v>
      </c>
      <c r="BG220" s="48">
        <f>SUM(BG221:BG224)</f>
        <v>0</v>
      </c>
      <c r="BH220" s="48">
        <f t="shared" ref="BH220" si="3376">BI220+BL220</f>
        <v>5284.7699999999995</v>
      </c>
      <c r="BI220" s="48">
        <f t="shared" ref="BI220" si="3377">SUM(BJ220:BK220)</f>
        <v>5284.7699999999995</v>
      </c>
      <c r="BJ220" s="48">
        <f>SUM(BJ221:BJ224)</f>
        <v>2241.8799999999997</v>
      </c>
      <c r="BK220" s="48">
        <f>SUM(BK221:BK224)</f>
        <v>3042.89</v>
      </c>
      <c r="BL220" s="48">
        <f t="shared" ref="BL220" si="3378">SUM(BM220:BN220)</f>
        <v>0</v>
      </c>
      <c r="BM220" s="48">
        <f>SUM(BM221:BM224)</f>
        <v>0</v>
      </c>
      <c r="BN220" s="48">
        <f>SUM(BN221:BN224)</f>
        <v>0</v>
      </c>
      <c r="BO220" s="48">
        <f t="shared" ref="BO220" si="3379">BP220+BS220</f>
        <v>1971.8000000000009</v>
      </c>
      <c r="BP220" s="48">
        <f t="shared" ref="BP220" si="3380">SUM(BQ220:BR220)</f>
        <v>1971.8000000000009</v>
      </c>
      <c r="BQ220" s="48">
        <f>SUM(BQ221:BQ224)</f>
        <v>1971.8000000000009</v>
      </c>
      <c r="BR220" s="48">
        <f>SUM(BR221:BR224)</f>
        <v>0</v>
      </c>
      <c r="BS220" s="48">
        <f t="shared" ref="BS220" si="3381">SUM(BT220:BU220)</f>
        <v>0</v>
      </c>
      <c r="BT220" s="48">
        <f>SUM(BT221:BT224)</f>
        <v>0</v>
      </c>
      <c r="BU220" s="48">
        <f>SUM(BU221:BU224)</f>
        <v>0</v>
      </c>
      <c r="BV220" s="48">
        <f t="shared" ref="BV220" si="3382">BW220+BZ220</f>
        <v>2481.35</v>
      </c>
      <c r="BW220" s="48">
        <f t="shared" ref="BW220" si="3383">SUM(BX220:BY220)</f>
        <v>2481.35</v>
      </c>
      <c r="BX220" s="48">
        <f>SUM(BX221:BX224)</f>
        <v>2481.35</v>
      </c>
      <c r="BY220" s="48">
        <f>SUM(BY221:BY224)</f>
        <v>0</v>
      </c>
      <c r="BZ220" s="48">
        <f t="shared" ref="BZ220" si="3384">SUM(CA220:CB220)</f>
        <v>0</v>
      </c>
      <c r="CA220" s="48">
        <f>SUM(CA221:CA224)</f>
        <v>0</v>
      </c>
      <c r="CB220" s="48">
        <f>SUM(CB221:CB224)</f>
        <v>0</v>
      </c>
      <c r="CC220" s="48">
        <f t="shared" ref="CC220" si="3385">CD220+CG220</f>
        <v>9737.92</v>
      </c>
      <c r="CD220" s="48">
        <f t="shared" ref="CD220" si="3386">SUM(CE220:CF220)</f>
        <v>9737.92</v>
      </c>
      <c r="CE220" s="48">
        <f>SUM(CE221:CE224)</f>
        <v>6695.0300000000007</v>
      </c>
      <c r="CF220" s="48">
        <f>SUM(CF221:CF224)</f>
        <v>3042.89</v>
      </c>
      <c r="CG220" s="48">
        <f t="shared" ref="CG220" si="3387">SUM(CH220:CI220)</f>
        <v>0</v>
      </c>
      <c r="CH220" s="48">
        <f>SUM(CH221:CH224)</f>
        <v>0</v>
      </c>
      <c r="CI220" s="48">
        <f>SUM(CI221:CI224)</f>
        <v>0</v>
      </c>
      <c r="CJ220" s="48">
        <f t="shared" ref="CJ220" si="3388">CK220+CN220</f>
        <v>7390.7779999999993</v>
      </c>
      <c r="CK220" s="48">
        <f t="shared" ref="CK220" si="3389">SUM(CL220:CM220)</f>
        <v>7390.7779999999993</v>
      </c>
      <c r="CL220" s="48">
        <f>SUM(CL221:CL224)</f>
        <v>2387.2329999999993</v>
      </c>
      <c r="CM220" s="48">
        <f>SUM(CM221:CM224)</f>
        <v>5003.5450000000001</v>
      </c>
      <c r="CN220" s="48">
        <f t="shared" ref="CN220" si="3390">SUM(CO220:CP220)</f>
        <v>0</v>
      </c>
      <c r="CO220" s="48">
        <f>SUM(CO221:CO224)</f>
        <v>0</v>
      </c>
      <c r="CP220" s="48">
        <f>SUM(CP221:CP224)</f>
        <v>0</v>
      </c>
      <c r="CQ220" s="48">
        <f t="shared" ref="CQ220" si="3391">CR220+CU220</f>
        <v>11240.284999999998</v>
      </c>
      <c r="CR220" s="48">
        <f t="shared" ref="CR220" si="3392">SUM(CS220:CT220)</f>
        <v>11240.284999999998</v>
      </c>
      <c r="CS220" s="48">
        <f>SUM(CS221:CS224)</f>
        <v>1244.2099999999998</v>
      </c>
      <c r="CT220" s="48">
        <f>SUM(CT221:CT224)</f>
        <v>9996.0749999999989</v>
      </c>
      <c r="CU220" s="48">
        <f t="shared" ref="CU220" si="3393">SUM(CV220:CW220)</f>
        <v>0</v>
      </c>
      <c r="CV220" s="48">
        <f>SUM(CV221:CV224)</f>
        <v>0</v>
      </c>
      <c r="CW220" s="48">
        <f>SUM(CW221:CW224)</f>
        <v>0</v>
      </c>
      <c r="CX220" s="48">
        <f t="shared" ref="CX220" si="3394">CY220+DB220</f>
        <v>8884.9699999999993</v>
      </c>
      <c r="CY220" s="48">
        <f t="shared" ref="CY220" si="3395">SUM(CZ220:DA220)</f>
        <v>8884.9699999999993</v>
      </c>
      <c r="CZ220" s="48">
        <f>SUM(CZ221:CZ224)</f>
        <v>1834.9599999999998</v>
      </c>
      <c r="DA220" s="48">
        <f>SUM(DA221:DA224)</f>
        <v>7050.01</v>
      </c>
      <c r="DB220" s="48">
        <f t="shared" ref="DB220" si="3396">SUM(DC220:DD220)</f>
        <v>0</v>
      </c>
      <c r="DC220" s="48">
        <f>SUM(DC221:DC224)</f>
        <v>0</v>
      </c>
      <c r="DD220" s="48">
        <f>SUM(DD221:DD224)</f>
        <v>0</v>
      </c>
      <c r="DE220" s="48">
        <f t="shared" ref="DE220" si="3397">DF220+DI220</f>
        <v>27516.032999999996</v>
      </c>
      <c r="DF220" s="48">
        <f t="shared" ref="DF220" si="3398">SUM(DG220:DH220)</f>
        <v>27516.032999999996</v>
      </c>
      <c r="DG220" s="48">
        <f>SUM(DG221:DG224)</f>
        <v>5466.4029999999993</v>
      </c>
      <c r="DH220" s="48">
        <f>SUM(DH221:DH224)</f>
        <v>22049.629999999997</v>
      </c>
      <c r="DI220" s="48">
        <f t="shared" ref="DI220" si="3399">SUM(DJ220:DK220)</f>
        <v>0</v>
      </c>
      <c r="DJ220" s="48">
        <f>SUM(DJ221:DJ224)</f>
        <v>0</v>
      </c>
      <c r="DK220" s="48">
        <f>SUM(DK221:DK224)</f>
        <v>0</v>
      </c>
      <c r="DL220" s="48">
        <f>DM220+DP220</f>
        <v>69360.312999999995</v>
      </c>
      <c r="DM220" s="48">
        <f>SUM(DN220:DO220)</f>
        <v>69360.312999999995</v>
      </c>
      <c r="DN220" s="48">
        <f>SUM(DN221:DN224)</f>
        <v>25635.173000000003</v>
      </c>
      <c r="DO220" s="48">
        <f>SUM(DO221:DO224)</f>
        <v>43725.14</v>
      </c>
      <c r="DP220" s="48">
        <f>SUM(DQ220:DR220)</f>
        <v>0</v>
      </c>
      <c r="DQ220" s="48">
        <f>SUM(DQ221:DQ224)</f>
        <v>0</v>
      </c>
      <c r="DR220" s="48">
        <f>SUM(DR221:DR224)</f>
        <v>0</v>
      </c>
    </row>
    <row r="221" spans="1:122" s="3" customFormat="1" ht="15" customHeight="1" x14ac:dyDescent="0.25">
      <c r="A221" s="52"/>
      <c r="B221" s="50"/>
      <c r="C221" s="54" t="s">
        <v>185</v>
      </c>
      <c r="D221" s="48">
        <f t="shared" ref="D221:D226" si="3400">+E221+H221</f>
        <v>0</v>
      </c>
      <c r="E221" s="48">
        <f t="shared" ref="E221:E226" si="3401">F221+G221</f>
        <v>0</v>
      </c>
      <c r="F221" s="93">
        <v>0</v>
      </c>
      <c r="G221" s="93">
        <v>0</v>
      </c>
      <c r="H221" s="48">
        <f t="shared" ref="H221:H226" si="3402">I221+J221</f>
        <v>0</v>
      </c>
      <c r="I221" s="93">
        <v>0</v>
      </c>
      <c r="J221" s="93">
        <v>0</v>
      </c>
      <c r="K221" s="48">
        <f t="shared" ref="K221:K226" si="3403">+L221+O221</f>
        <v>0</v>
      </c>
      <c r="L221" s="48">
        <f t="shared" ref="L221:L226" si="3404">M221+N221</f>
        <v>0</v>
      </c>
      <c r="M221" s="93">
        <v>0</v>
      </c>
      <c r="N221" s="93">
        <v>0</v>
      </c>
      <c r="O221" s="48">
        <f t="shared" ref="O221:O226" si="3405">P221+Q221</f>
        <v>0</v>
      </c>
      <c r="P221" s="93">
        <v>0</v>
      </c>
      <c r="Q221" s="93">
        <v>0</v>
      </c>
      <c r="R221" s="48">
        <f t="shared" ref="R221:R226" si="3406">+S221+V221</f>
        <v>0</v>
      </c>
      <c r="S221" s="48">
        <f t="shared" ref="S221:S226" si="3407">T221+U221</f>
        <v>0</v>
      </c>
      <c r="T221" s="93">
        <v>0</v>
      </c>
      <c r="U221" s="93">
        <v>0</v>
      </c>
      <c r="V221" s="48">
        <f t="shared" ref="V221:V226" si="3408">W221+X221</f>
        <v>0</v>
      </c>
      <c r="W221" s="93">
        <v>0</v>
      </c>
      <c r="X221" s="93">
        <v>0</v>
      </c>
      <c r="Y221" s="48">
        <f t="shared" ref="Y221:Y226" si="3409">+Z221+AC221</f>
        <v>0</v>
      </c>
      <c r="Z221" s="48">
        <f t="shared" ref="Z221:Z226" si="3410">AA221+AB221</f>
        <v>0</v>
      </c>
      <c r="AA221" s="93">
        <f t="shared" ref="AA221:AB226" si="3411">+F221+M221+T221</f>
        <v>0</v>
      </c>
      <c r="AB221" s="93">
        <f t="shared" si="3411"/>
        <v>0</v>
      </c>
      <c r="AC221" s="48">
        <f t="shared" ref="AC221:AC226" si="3412">AD221+AE221</f>
        <v>0</v>
      </c>
      <c r="AD221" s="93">
        <f t="shared" ref="AD221:AE226" si="3413">+I221+P221+W221</f>
        <v>0</v>
      </c>
      <c r="AE221" s="93">
        <f t="shared" si="3413"/>
        <v>0</v>
      </c>
      <c r="AF221" s="48">
        <f t="shared" ref="AF221:AF226" si="3414">+AG221+AJ221</f>
        <v>0</v>
      </c>
      <c r="AG221" s="48">
        <f t="shared" ref="AG221:AG226" si="3415">AH221+AI221</f>
        <v>0</v>
      </c>
      <c r="AH221" s="93">
        <v>0</v>
      </c>
      <c r="AI221" s="93">
        <v>0</v>
      </c>
      <c r="AJ221" s="48">
        <f t="shared" ref="AJ221:AJ226" si="3416">AK221+AL221</f>
        <v>0</v>
      </c>
      <c r="AK221" s="93">
        <v>0</v>
      </c>
      <c r="AL221" s="93">
        <v>0</v>
      </c>
      <c r="AM221" s="48">
        <f t="shared" ref="AM221:AM226" si="3417">+AN221+AQ221</f>
        <v>0</v>
      </c>
      <c r="AN221" s="48">
        <f t="shared" ref="AN221:AN226" si="3418">AO221+AP221</f>
        <v>0</v>
      </c>
      <c r="AO221" s="93">
        <v>0</v>
      </c>
      <c r="AP221" s="93">
        <v>0</v>
      </c>
      <c r="AQ221" s="48">
        <f t="shared" ref="AQ221:AQ226" si="3419">AR221+AS221</f>
        <v>0</v>
      </c>
      <c r="AR221" s="93">
        <v>0</v>
      </c>
      <c r="AS221" s="93">
        <v>0</v>
      </c>
      <c r="AT221" s="48">
        <f t="shared" ref="AT221:AT226" si="3420">+AU221+AX221</f>
        <v>0</v>
      </c>
      <c r="AU221" s="48">
        <f t="shared" ref="AU221:AU226" si="3421">AV221+AW221</f>
        <v>0</v>
      </c>
      <c r="AV221" s="93">
        <v>0</v>
      </c>
      <c r="AW221" s="93">
        <v>0</v>
      </c>
      <c r="AX221" s="48">
        <f t="shared" ref="AX221:AX226" si="3422">AY221+AZ221</f>
        <v>0</v>
      </c>
      <c r="AY221" s="93">
        <v>0</v>
      </c>
      <c r="AZ221" s="93">
        <v>0</v>
      </c>
      <c r="BA221" s="48">
        <f t="shared" ref="BA221:BA226" si="3423">+BB221+BE221</f>
        <v>0</v>
      </c>
      <c r="BB221" s="48">
        <f t="shared" ref="BB221:BB226" si="3424">BC221+BD221</f>
        <v>0</v>
      </c>
      <c r="BC221" s="93">
        <f t="shared" ref="BC221:BD226" si="3425">+AH221+AO221+AV221</f>
        <v>0</v>
      </c>
      <c r="BD221" s="93">
        <f t="shared" si="3425"/>
        <v>0</v>
      </c>
      <c r="BE221" s="48">
        <f t="shared" ref="BE221:BE226" si="3426">BF221+BG221</f>
        <v>0</v>
      </c>
      <c r="BF221" s="93">
        <f t="shared" ref="BF221:BG226" si="3427">+AK221+AR221+AY221</f>
        <v>0</v>
      </c>
      <c r="BG221" s="93">
        <f t="shared" si="3427"/>
        <v>0</v>
      </c>
      <c r="BH221" s="48">
        <f t="shared" ref="BH221:BH226" si="3428">+BI221+BL221</f>
        <v>0</v>
      </c>
      <c r="BI221" s="48">
        <f t="shared" ref="BI221:BI226" si="3429">BJ221+BK221</f>
        <v>0</v>
      </c>
      <c r="BJ221" s="93">
        <v>0</v>
      </c>
      <c r="BK221" s="93">
        <v>0</v>
      </c>
      <c r="BL221" s="48">
        <f t="shared" ref="BL221:BL226" si="3430">BM221+BN221</f>
        <v>0</v>
      </c>
      <c r="BM221" s="93">
        <v>0</v>
      </c>
      <c r="BN221" s="93">
        <v>0</v>
      </c>
      <c r="BO221" s="48">
        <f t="shared" ref="BO221:BO226" si="3431">+BP221+BS221</f>
        <v>0</v>
      </c>
      <c r="BP221" s="48">
        <f t="shared" ref="BP221:BP226" si="3432">BQ221+BR221</f>
        <v>0</v>
      </c>
      <c r="BQ221" s="93">
        <v>0</v>
      </c>
      <c r="BR221" s="93">
        <v>0</v>
      </c>
      <c r="BS221" s="48">
        <f t="shared" ref="BS221:BS226" si="3433">BT221+BU221</f>
        <v>0</v>
      </c>
      <c r="BT221" s="93">
        <v>0</v>
      </c>
      <c r="BU221" s="93">
        <v>0</v>
      </c>
      <c r="BV221" s="48">
        <f t="shared" ref="BV221:BV226" si="3434">+BW221+BZ221</f>
        <v>0</v>
      </c>
      <c r="BW221" s="48">
        <f t="shared" ref="BW221:BW226" si="3435">BX221+BY221</f>
        <v>0</v>
      </c>
      <c r="BX221" s="93">
        <v>0</v>
      </c>
      <c r="BY221" s="93">
        <v>0</v>
      </c>
      <c r="BZ221" s="48">
        <f t="shared" ref="BZ221:BZ226" si="3436">CA221+CB221</f>
        <v>0</v>
      </c>
      <c r="CA221" s="93">
        <v>0</v>
      </c>
      <c r="CB221" s="93">
        <v>0</v>
      </c>
      <c r="CC221" s="48">
        <f t="shared" ref="CC221:CC226" si="3437">+CD221+CG221</f>
        <v>0</v>
      </c>
      <c r="CD221" s="48">
        <f t="shared" ref="CD221:CD226" si="3438">CE221+CF221</f>
        <v>0</v>
      </c>
      <c r="CE221" s="93">
        <f t="shared" ref="CE221:CF226" si="3439">+BJ221+BQ221+BX221</f>
        <v>0</v>
      </c>
      <c r="CF221" s="93">
        <f t="shared" si="3439"/>
        <v>0</v>
      </c>
      <c r="CG221" s="48">
        <f t="shared" ref="CG221:CG226" si="3440">CH221+CI221</f>
        <v>0</v>
      </c>
      <c r="CH221" s="93">
        <f t="shared" ref="CH221:CI226" si="3441">+BM221+BT221+CA221</f>
        <v>0</v>
      </c>
      <c r="CI221" s="93">
        <f t="shared" si="3441"/>
        <v>0</v>
      </c>
      <c r="CJ221" s="48">
        <f t="shared" ref="CJ221:CJ226" si="3442">+CK221+CN221</f>
        <v>0</v>
      </c>
      <c r="CK221" s="48">
        <f t="shared" ref="CK221:CK226" si="3443">CL221+CM221</f>
        <v>0</v>
      </c>
      <c r="CL221" s="93">
        <v>0</v>
      </c>
      <c r="CM221" s="93">
        <v>0</v>
      </c>
      <c r="CN221" s="48">
        <f t="shared" ref="CN221:CN226" si="3444">CO221+CP221</f>
        <v>0</v>
      </c>
      <c r="CO221" s="93">
        <v>0</v>
      </c>
      <c r="CP221" s="93">
        <v>0</v>
      </c>
      <c r="CQ221" s="48">
        <f t="shared" ref="CQ221:CQ226" si="3445">+CR221+CU221</f>
        <v>0</v>
      </c>
      <c r="CR221" s="48">
        <f t="shared" ref="CR221:CR226" si="3446">CS221+CT221</f>
        <v>0</v>
      </c>
      <c r="CS221" s="93">
        <v>0</v>
      </c>
      <c r="CT221" s="93">
        <v>0</v>
      </c>
      <c r="CU221" s="48">
        <f t="shared" ref="CU221:CU226" si="3447">CV221+CW221</f>
        <v>0</v>
      </c>
      <c r="CV221" s="93">
        <v>0</v>
      </c>
      <c r="CW221" s="93">
        <v>0</v>
      </c>
      <c r="CX221" s="48">
        <f t="shared" ref="CX221:CX226" si="3448">+CY221+DB221</f>
        <v>0</v>
      </c>
      <c r="CY221" s="48">
        <f t="shared" ref="CY221:CY226" si="3449">CZ221+DA221</f>
        <v>0</v>
      </c>
      <c r="CZ221" s="93">
        <v>0</v>
      </c>
      <c r="DA221" s="93">
        <v>0</v>
      </c>
      <c r="DB221" s="48">
        <f t="shared" ref="DB221:DB226" si="3450">DC221+DD221</f>
        <v>0</v>
      </c>
      <c r="DC221" s="93">
        <v>0</v>
      </c>
      <c r="DD221" s="93">
        <v>0</v>
      </c>
      <c r="DE221" s="48">
        <f t="shared" ref="DE221:DE226" si="3451">+DF221+DI221</f>
        <v>0</v>
      </c>
      <c r="DF221" s="48">
        <f t="shared" ref="DF221:DF226" si="3452">DG221+DH221</f>
        <v>0</v>
      </c>
      <c r="DG221" s="93">
        <f t="shared" ref="DG221:DH226" si="3453">+CL221+CS221+CZ221</f>
        <v>0</v>
      </c>
      <c r="DH221" s="93">
        <f t="shared" si="3453"/>
        <v>0</v>
      </c>
      <c r="DI221" s="48">
        <f t="shared" ref="DI221:DI226" si="3454">DJ221+DK221</f>
        <v>0</v>
      </c>
      <c r="DJ221" s="93">
        <f t="shared" ref="DJ221:DK226" si="3455">+CO221+CV221+DC221</f>
        <v>0</v>
      </c>
      <c r="DK221" s="93">
        <f t="shared" si="3455"/>
        <v>0</v>
      </c>
      <c r="DL221" s="48">
        <f t="shared" ref="DL221:DL226" si="3456">+DM221+DP221</f>
        <v>0</v>
      </c>
      <c r="DM221" s="48">
        <f t="shared" ref="DM221:DM226" si="3457">DN221+DO221</f>
        <v>0</v>
      </c>
      <c r="DN221" s="93">
        <f t="shared" ref="DN221:DO226" si="3458">AA221+BC221+CE221+DG221</f>
        <v>0</v>
      </c>
      <c r="DO221" s="93">
        <f t="shared" si="3458"/>
        <v>0</v>
      </c>
      <c r="DP221" s="48">
        <f t="shared" ref="DP221:DP226" si="3459">DQ221+DR221</f>
        <v>0</v>
      </c>
      <c r="DQ221" s="93">
        <f t="shared" ref="DQ221:DR226" si="3460">AD221+BF221+CH221+DJ221</f>
        <v>0</v>
      </c>
      <c r="DR221" s="93">
        <f t="shared" si="3460"/>
        <v>0</v>
      </c>
    </row>
    <row r="222" spans="1:122" s="3" customFormat="1" ht="15" customHeight="1" x14ac:dyDescent="0.25">
      <c r="A222" s="52"/>
      <c r="B222" s="50"/>
      <c r="C222" s="54" t="s">
        <v>186</v>
      </c>
      <c r="D222" s="48">
        <f t="shared" si="3400"/>
        <v>1220.8</v>
      </c>
      <c r="E222" s="48">
        <f t="shared" si="3401"/>
        <v>1220.8</v>
      </c>
      <c r="F222" s="93">
        <v>1220.8</v>
      </c>
      <c r="G222" s="93">
        <v>0</v>
      </c>
      <c r="H222" s="48">
        <f t="shared" si="3402"/>
        <v>0</v>
      </c>
      <c r="I222" s="93">
        <v>0</v>
      </c>
      <c r="J222" s="93">
        <v>0</v>
      </c>
      <c r="K222" s="48">
        <f t="shared" si="3403"/>
        <v>1735.53</v>
      </c>
      <c r="L222" s="48">
        <f t="shared" si="3404"/>
        <v>1735.53</v>
      </c>
      <c r="M222" s="93">
        <v>1735.53</v>
      </c>
      <c r="N222" s="93">
        <v>0</v>
      </c>
      <c r="O222" s="48">
        <f t="shared" si="3405"/>
        <v>0</v>
      </c>
      <c r="P222" s="93">
        <v>0</v>
      </c>
      <c r="Q222" s="93">
        <v>0</v>
      </c>
      <c r="R222" s="48">
        <f t="shared" si="3406"/>
        <v>712.25</v>
      </c>
      <c r="S222" s="48">
        <f t="shared" si="3407"/>
        <v>712.25</v>
      </c>
      <c r="T222" s="93">
        <v>712.25</v>
      </c>
      <c r="U222" s="93">
        <v>0</v>
      </c>
      <c r="V222" s="48">
        <f t="shared" si="3408"/>
        <v>0</v>
      </c>
      <c r="W222" s="93">
        <v>0</v>
      </c>
      <c r="X222" s="93">
        <v>0</v>
      </c>
      <c r="Y222" s="48">
        <f t="shared" si="3409"/>
        <v>3668.58</v>
      </c>
      <c r="Z222" s="48">
        <f t="shared" si="3410"/>
        <v>3668.58</v>
      </c>
      <c r="AA222" s="93">
        <f t="shared" si="3411"/>
        <v>3668.58</v>
      </c>
      <c r="AB222" s="93">
        <f t="shared" si="3411"/>
        <v>0</v>
      </c>
      <c r="AC222" s="48">
        <f t="shared" si="3412"/>
        <v>0</v>
      </c>
      <c r="AD222" s="93">
        <f t="shared" si="3413"/>
        <v>0</v>
      </c>
      <c r="AE222" s="93">
        <f t="shared" si="3413"/>
        <v>0</v>
      </c>
      <c r="AF222" s="48">
        <f t="shared" si="3414"/>
        <v>306</v>
      </c>
      <c r="AG222" s="48">
        <f t="shared" si="3415"/>
        <v>306</v>
      </c>
      <c r="AH222" s="93">
        <v>306</v>
      </c>
      <c r="AI222" s="93">
        <v>0</v>
      </c>
      <c r="AJ222" s="48">
        <f t="shared" si="3416"/>
        <v>0</v>
      </c>
      <c r="AK222" s="93">
        <v>0</v>
      </c>
      <c r="AL222" s="93">
        <v>0</v>
      </c>
      <c r="AM222" s="48">
        <f t="shared" si="3417"/>
        <v>0</v>
      </c>
      <c r="AN222" s="48">
        <f t="shared" si="3418"/>
        <v>0</v>
      </c>
      <c r="AO222" s="93">
        <v>0</v>
      </c>
      <c r="AP222" s="93">
        <v>0</v>
      </c>
      <c r="AQ222" s="48">
        <f t="shared" si="3419"/>
        <v>0</v>
      </c>
      <c r="AR222" s="93">
        <v>0</v>
      </c>
      <c r="AS222" s="93">
        <v>0</v>
      </c>
      <c r="AT222" s="48">
        <f t="shared" si="3420"/>
        <v>415</v>
      </c>
      <c r="AU222" s="48">
        <f t="shared" si="3421"/>
        <v>415</v>
      </c>
      <c r="AV222" s="93">
        <v>415</v>
      </c>
      <c r="AW222" s="93">
        <v>0</v>
      </c>
      <c r="AX222" s="48">
        <f t="shared" si="3422"/>
        <v>0</v>
      </c>
      <c r="AY222" s="93">
        <v>0</v>
      </c>
      <c r="AZ222" s="93">
        <v>0</v>
      </c>
      <c r="BA222" s="48">
        <f t="shared" si="3423"/>
        <v>721</v>
      </c>
      <c r="BB222" s="48">
        <f t="shared" si="3424"/>
        <v>721</v>
      </c>
      <c r="BC222" s="93">
        <f t="shared" si="3425"/>
        <v>721</v>
      </c>
      <c r="BD222" s="93">
        <f t="shared" si="3425"/>
        <v>0</v>
      </c>
      <c r="BE222" s="48">
        <f t="shared" si="3426"/>
        <v>0</v>
      </c>
      <c r="BF222" s="93">
        <f t="shared" si="3427"/>
        <v>0</v>
      </c>
      <c r="BG222" s="93">
        <f t="shared" si="3427"/>
        <v>0</v>
      </c>
      <c r="BH222" s="48">
        <f t="shared" si="3428"/>
        <v>0</v>
      </c>
      <c r="BI222" s="48">
        <f t="shared" si="3429"/>
        <v>0</v>
      </c>
      <c r="BJ222" s="93">
        <v>0</v>
      </c>
      <c r="BK222" s="93">
        <v>0</v>
      </c>
      <c r="BL222" s="48">
        <f t="shared" si="3430"/>
        <v>0</v>
      </c>
      <c r="BM222" s="93">
        <v>0</v>
      </c>
      <c r="BN222" s="93">
        <v>0</v>
      </c>
      <c r="BO222" s="48">
        <f t="shared" si="3431"/>
        <v>0</v>
      </c>
      <c r="BP222" s="48">
        <f t="shared" si="3432"/>
        <v>0</v>
      </c>
      <c r="BQ222" s="93">
        <v>0</v>
      </c>
      <c r="BR222" s="93">
        <v>0</v>
      </c>
      <c r="BS222" s="48">
        <f t="shared" si="3433"/>
        <v>0</v>
      </c>
      <c r="BT222" s="93">
        <v>0</v>
      </c>
      <c r="BU222" s="93">
        <v>0</v>
      </c>
      <c r="BV222" s="48">
        <f t="shared" si="3434"/>
        <v>0</v>
      </c>
      <c r="BW222" s="48">
        <f t="shared" si="3435"/>
        <v>0</v>
      </c>
      <c r="BX222" s="93">
        <v>0</v>
      </c>
      <c r="BY222" s="93">
        <v>0</v>
      </c>
      <c r="BZ222" s="48">
        <f t="shared" si="3436"/>
        <v>0</v>
      </c>
      <c r="CA222" s="93">
        <v>0</v>
      </c>
      <c r="CB222" s="93">
        <v>0</v>
      </c>
      <c r="CC222" s="48">
        <f t="shared" si="3437"/>
        <v>0</v>
      </c>
      <c r="CD222" s="48">
        <f t="shared" si="3438"/>
        <v>0</v>
      </c>
      <c r="CE222" s="93">
        <f t="shared" si="3439"/>
        <v>0</v>
      </c>
      <c r="CF222" s="93">
        <f t="shared" si="3439"/>
        <v>0</v>
      </c>
      <c r="CG222" s="48">
        <f t="shared" si="3440"/>
        <v>0</v>
      </c>
      <c r="CH222" s="93">
        <f t="shared" si="3441"/>
        <v>0</v>
      </c>
      <c r="CI222" s="93">
        <f t="shared" si="3441"/>
        <v>0</v>
      </c>
      <c r="CJ222" s="48">
        <f t="shared" si="3442"/>
        <v>0</v>
      </c>
      <c r="CK222" s="48">
        <f t="shared" si="3443"/>
        <v>0</v>
      </c>
      <c r="CL222" s="93">
        <v>0</v>
      </c>
      <c r="CM222" s="93">
        <v>0</v>
      </c>
      <c r="CN222" s="48">
        <f t="shared" si="3444"/>
        <v>0</v>
      </c>
      <c r="CO222" s="93">
        <v>0</v>
      </c>
      <c r="CP222" s="93">
        <v>0</v>
      </c>
      <c r="CQ222" s="48">
        <f t="shared" si="3445"/>
        <v>0</v>
      </c>
      <c r="CR222" s="48">
        <f t="shared" si="3446"/>
        <v>0</v>
      </c>
      <c r="CS222" s="93">
        <v>0</v>
      </c>
      <c r="CT222" s="93">
        <v>0</v>
      </c>
      <c r="CU222" s="48">
        <f t="shared" si="3447"/>
        <v>0</v>
      </c>
      <c r="CV222" s="93">
        <v>0</v>
      </c>
      <c r="CW222" s="93">
        <v>0</v>
      </c>
      <c r="CX222" s="48">
        <f t="shared" si="3448"/>
        <v>813</v>
      </c>
      <c r="CY222" s="48">
        <f t="shared" si="3449"/>
        <v>813</v>
      </c>
      <c r="CZ222" s="93">
        <v>813</v>
      </c>
      <c r="DA222" s="93">
        <v>0</v>
      </c>
      <c r="DB222" s="48">
        <f t="shared" si="3450"/>
        <v>0</v>
      </c>
      <c r="DC222" s="93">
        <v>0</v>
      </c>
      <c r="DD222" s="93">
        <v>0</v>
      </c>
      <c r="DE222" s="48">
        <f t="shared" si="3451"/>
        <v>813</v>
      </c>
      <c r="DF222" s="48">
        <f t="shared" si="3452"/>
        <v>813</v>
      </c>
      <c r="DG222" s="93">
        <f t="shared" si="3453"/>
        <v>813</v>
      </c>
      <c r="DH222" s="93">
        <f t="shared" si="3453"/>
        <v>0</v>
      </c>
      <c r="DI222" s="48">
        <f t="shared" si="3454"/>
        <v>0</v>
      </c>
      <c r="DJ222" s="93">
        <f t="shared" si="3455"/>
        <v>0</v>
      </c>
      <c r="DK222" s="93">
        <f t="shared" si="3455"/>
        <v>0</v>
      </c>
      <c r="DL222" s="48">
        <f t="shared" si="3456"/>
        <v>5202.58</v>
      </c>
      <c r="DM222" s="48">
        <f t="shared" si="3457"/>
        <v>5202.58</v>
      </c>
      <c r="DN222" s="93">
        <f t="shared" si="3458"/>
        <v>5202.58</v>
      </c>
      <c r="DO222" s="93">
        <f t="shared" si="3458"/>
        <v>0</v>
      </c>
      <c r="DP222" s="48">
        <f t="shared" si="3459"/>
        <v>0</v>
      </c>
      <c r="DQ222" s="93">
        <f t="shared" si="3460"/>
        <v>0</v>
      </c>
      <c r="DR222" s="93">
        <f t="shared" si="3460"/>
        <v>0</v>
      </c>
    </row>
    <row r="223" spans="1:122" s="3" customFormat="1" ht="15" customHeight="1" x14ac:dyDescent="0.25">
      <c r="A223" s="52"/>
      <c r="B223" s="50"/>
      <c r="C223" s="54" t="s">
        <v>187</v>
      </c>
      <c r="D223" s="48">
        <f t="shared" si="3400"/>
        <v>0</v>
      </c>
      <c r="E223" s="48">
        <f t="shared" si="3401"/>
        <v>0</v>
      </c>
      <c r="F223" s="93">
        <v>0</v>
      </c>
      <c r="G223" s="93">
        <v>0</v>
      </c>
      <c r="H223" s="48">
        <f t="shared" si="3402"/>
        <v>0</v>
      </c>
      <c r="I223" s="93">
        <v>0</v>
      </c>
      <c r="J223" s="93">
        <v>0</v>
      </c>
      <c r="K223" s="48">
        <f t="shared" si="3403"/>
        <v>0</v>
      </c>
      <c r="L223" s="48">
        <f t="shared" si="3404"/>
        <v>0</v>
      </c>
      <c r="M223" s="93">
        <v>0</v>
      </c>
      <c r="N223" s="93">
        <v>0</v>
      </c>
      <c r="O223" s="48">
        <f t="shared" si="3405"/>
        <v>0</v>
      </c>
      <c r="P223" s="93">
        <v>0</v>
      </c>
      <c r="Q223" s="93">
        <v>0</v>
      </c>
      <c r="R223" s="48">
        <f t="shared" si="3406"/>
        <v>0</v>
      </c>
      <c r="S223" s="48">
        <f t="shared" si="3407"/>
        <v>0</v>
      </c>
      <c r="T223" s="93">
        <v>0</v>
      </c>
      <c r="U223" s="93">
        <v>0</v>
      </c>
      <c r="V223" s="48">
        <f t="shared" si="3408"/>
        <v>0</v>
      </c>
      <c r="W223" s="93">
        <v>0</v>
      </c>
      <c r="X223" s="93">
        <v>0</v>
      </c>
      <c r="Y223" s="48">
        <f t="shared" si="3409"/>
        <v>0</v>
      </c>
      <c r="Z223" s="48">
        <f t="shared" si="3410"/>
        <v>0</v>
      </c>
      <c r="AA223" s="93">
        <f t="shared" si="3411"/>
        <v>0</v>
      </c>
      <c r="AB223" s="93">
        <f t="shared" si="3411"/>
        <v>0</v>
      </c>
      <c r="AC223" s="48">
        <f t="shared" si="3412"/>
        <v>0</v>
      </c>
      <c r="AD223" s="93">
        <f t="shared" si="3413"/>
        <v>0</v>
      </c>
      <c r="AE223" s="93">
        <f t="shared" si="3413"/>
        <v>0</v>
      </c>
      <c r="AF223" s="48">
        <f t="shared" si="3414"/>
        <v>0</v>
      </c>
      <c r="AG223" s="48">
        <f t="shared" si="3415"/>
        <v>0</v>
      </c>
      <c r="AH223" s="93">
        <v>0</v>
      </c>
      <c r="AI223" s="93">
        <v>0</v>
      </c>
      <c r="AJ223" s="48">
        <f t="shared" si="3416"/>
        <v>0</v>
      </c>
      <c r="AK223" s="93">
        <v>0</v>
      </c>
      <c r="AL223" s="93">
        <v>0</v>
      </c>
      <c r="AM223" s="48">
        <f t="shared" si="3417"/>
        <v>0</v>
      </c>
      <c r="AN223" s="48">
        <f t="shared" si="3418"/>
        <v>0</v>
      </c>
      <c r="AO223" s="93">
        <v>0</v>
      </c>
      <c r="AP223" s="93">
        <v>0</v>
      </c>
      <c r="AQ223" s="48">
        <f t="shared" si="3419"/>
        <v>0</v>
      </c>
      <c r="AR223" s="93">
        <v>0</v>
      </c>
      <c r="AS223" s="93">
        <v>0</v>
      </c>
      <c r="AT223" s="48">
        <f t="shared" si="3420"/>
        <v>0</v>
      </c>
      <c r="AU223" s="48">
        <f t="shared" si="3421"/>
        <v>0</v>
      </c>
      <c r="AV223" s="93">
        <v>0</v>
      </c>
      <c r="AW223" s="93">
        <v>0</v>
      </c>
      <c r="AX223" s="48">
        <f t="shared" si="3422"/>
        <v>0</v>
      </c>
      <c r="AY223" s="93">
        <v>0</v>
      </c>
      <c r="AZ223" s="93">
        <v>0</v>
      </c>
      <c r="BA223" s="48">
        <f t="shared" si="3423"/>
        <v>0</v>
      </c>
      <c r="BB223" s="48">
        <f t="shared" si="3424"/>
        <v>0</v>
      </c>
      <c r="BC223" s="93">
        <f t="shared" si="3425"/>
        <v>0</v>
      </c>
      <c r="BD223" s="93">
        <f t="shared" si="3425"/>
        <v>0</v>
      </c>
      <c r="BE223" s="48">
        <f t="shared" si="3426"/>
        <v>0</v>
      </c>
      <c r="BF223" s="93">
        <f t="shared" si="3427"/>
        <v>0</v>
      </c>
      <c r="BG223" s="93">
        <f t="shared" si="3427"/>
        <v>0</v>
      </c>
      <c r="BH223" s="48">
        <f t="shared" si="3428"/>
        <v>0</v>
      </c>
      <c r="BI223" s="48">
        <f t="shared" si="3429"/>
        <v>0</v>
      </c>
      <c r="BJ223" s="93">
        <v>0</v>
      </c>
      <c r="BK223" s="93">
        <v>0</v>
      </c>
      <c r="BL223" s="48">
        <f t="shared" si="3430"/>
        <v>0</v>
      </c>
      <c r="BM223" s="93">
        <v>0</v>
      </c>
      <c r="BN223" s="93">
        <v>0</v>
      </c>
      <c r="BO223" s="48">
        <f t="shared" si="3431"/>
        <v>0</v>
      </c>
      <c r="BP223" s="48">
        <f t="shared" si="3432"/>
        <v>0</v>
      </c>
      <c r="BQ223" s="93">
        <v>0</v>
      </c>
      <c r="BR223" s="93">
        <v>0</v>
      </c>
      <c r="BS223" s="48">
        <f t="shared" si="3433"/>
        <v>0</v>
      </c>
      <c r="BT223" s="93">
        <v>0</v>
      </c>
      <c r="BU223" s="93">
        <v>0</v>
      </c>
      <c r="BV223" s="48">
        <f t="shared" si="3434"/>
        <v>0</v>
      </c>
      <c r="BW223" s="48">
        <f t="shared" si="3435"/>
        <v>0</v>
      </c>
      <c r="BX223" s="93">
        <v>0</v>
      </c>
      <c r="BY223" s="93">
        <v>0</v>
      </c>
      <c r="BZ223" s="48">
        <f t="shared" si="3436"/>
        <v>0</v>
      </c>
      <c r="CA223" s="93">
        <v>0</v>
      </c>
      <c r="CB223" s="93">
        <v>0</v>
      </c>
      <c r="CC223" s="48">
        <f t="shared" si="3437"/>
        <v>0</v>
      </c>
      <c r="CD223" s="48">
        <f t="shared" si="3438"/>
        <v>0</v>
      </c>
      <c r="CE223" s="93">
        <f t="shared" si="3439"/>
        <v>0</v>
      </c>
      <c r="CF223" s="93">
        <f t="shared" si="3439"/>
        <v>0</v>
      </c>
      <c r="CG223" s="48">
        <f t="shared" si="3440"/>
        <v>0</v>
      </c>
      <c r="CH223" s="93">
        <f t="shared" si="3441"/>
        <v>0</v>
      </c>
      <c r="CI223" s="93">
        <f t="shared" si="3441"/>
        <v>0</v>
      </c>
      <c r="CJ223" s="48">
        <f t="shared" si="3442"/>
        <v>0</v>
      </c>
      <c r="CK223" s="48">
        <f t="shared" si="3443"/>
        <v>0</v>
      </c>
      <c r="CL223" s="93">
        <v>0</v>
      </c>
      <c r="CM223" s="93">
        <v>0</v>
      </c>
      <c r="CN223" s="48">
        <f t="shared" si="3444"/>
        <v>0</v>
      </c>
      <c r="CO223" s="93">
        <v>0</v>
      </c>
      <c r="CP223" s="93">
        <v>0</v>
      </c>
      <c r="CQ223" s="48">
        <f t="shared" si="3445"/>
        <v>0</v>
      </c>
      <c r="CR223" s="48">
        <f t="shared" si="3446"/>
        <v>0</v>
      </c>
      <c r="CS223" s="93">
        <v>0</v>
      </c>
      <c r="CT223" s="93">
        <v>0</v>
      </c>
      <c r="CU223" s="48">
        <f t="shared" si="3447"/>
        <v>0</v>
      </c>
      <c r="CV223" s="93">
        <v>0</v>
      </c>
      <c r="CW223" s="93">
        <v>0</v>
      </c>
      <c r="CX223" s="48">
        <f t="shared" si="3448"/>
        <v>0</v>
      </c>
      <c r="CY223" s="48">
        <f t="shared" si="3449"/>
        <v>0</v>
      </c>
      <c r="CZ223" s="93">
        <v>0</v>
      </c>
      <c r="DA223" s="93">
        <v>0</v>
      </c>
      <c r="DB223" s="48">
        <f t="shared" si="3450"/>
        <v>0</v>
      </c>
      <c r="DC223" s="93">
        <v>0</v>
      </c>
      <c r="DD223" s="93">
        <v>0</v>
      </c>
      <c r="DE223" s="48">
        <f t="shared" si="3451"/>
        <v>0</v>
      </c>
      <c r="DF223" s="48">
        <f t="shared" si="3452"/>
        <v>0</v>
      </c>
      <c r="DG223" s="93">
        <f t="shared" si="3453"/>
        <v>0</v>
      </c>
      <c r="DH223" s="93">
        <f t="shared" si="3453"/>
        <v>0</v>
      </c>
      <c r="DI223" s="48">
        <f t="shared" si="3454"/>
        <v>0</v>
      </c>
      <c r="DJ223" s="93">
        <f t="shared" si="3455"/>
        <v>0</v>
      </c>
      <c r="DK223" s="93">
        <f t="shared" si="3455"/>
        <v>0</v>
      </c>
      <c r="DL223" s="48">
        <f t="shared" si="3456"/>
        <v>0</v>
      </c>
      <c r="DM223" s="48">
        <f t="shared" si="3457"/>
        <v>0</v>
      </c>
      <c r="DN223" s="93">
        <f t="shared" si="3458"/>
        <v>0</v>
      </c>
      <c r="DO223" s="93">
        <f t="shared" si="3458"/>
        <v>0</v>
      </c>
      <c r="DP223" s="48">
        <f t="shared" si="3459"/>
        <v>0</v>
      </c>
      <c r="DQ223" s="93">
        <f t="shared" si="3460"/>
        <v>0</v>
      </c>
      <c r="DR223" s="93">
        <f t="shared" si="3460"/>
        <v>0</v>
      </c>
    </row>
    <row r="224" spans="1:122" s="3" customFormat="1" ht="15" customHeight="1" x14ac:dyDescent="0.25">
      <c r="A224" s="52"/>
      <c r="B224" s="50"/>
      <c r="C224" s="54" t="s">
        <v>188</v>
      </c>
      <c r="D224" s="48">
        <f t="shared" si="3400"/>
        <v>7852.18</v>
      </c>
      <c r="E224" s="48">
        <f t="shared" si="3401"/>
        <v>7852.18</v>
      </c>
      <c r="F224" s="93">
        <v>650.57999999999993</v>
      </c>
      <c r="G224" s="93">
        <v>7201.6</v>
      </c>
      <c r="H224" s="48">
        <f t="shared" si="3402"/>
        <v>0</v>
      </c>
      <c r="I224" s="93">
        <v>0</v>
      </c>
      <c r="J224" s="93">
        <v>0</v>
      </c>
      <c r="K224" s="48">
        <f t="shared" si="3403"/>
        <v>3743.1700000000005</v>
      </c>
      <c r="L224" s="48">
        <f t="shared" si="3404"/>
        <v>3743.1700000000005</v>
      </c>
      <c r="M224" s="93">
        <v>943.66000000000031</v>
      </c>
      <c r="N224" s="93">
        <v>2799.51</v>
      </c>
      <c r="O224" s="48">
        <f t="shared" si="3405"/>
        <v>0</v>
      </c>
      <c r="P224" s="93">
        <v>0</v>
      </c>
      <c r="Q224" s="93">
        <v>0</v>
      </c>
      <c r="R224" s="48">
        <f t="shared" si="3406"/>
        <v>0</v>
      </c>
      <c r="S224" s="48">
        <f t="shared" si="3407"/>
        <v>0</v>
      </c>
      <c r="T224" s="93">
        <v>0</v>
      </c>
      <c r="U224" s="93">
        <v>0</v>
      </c>
      <c r="V224" s="48">
        <f t="shared" si="3408"/>
        <v>0</v>
      </c>
      <c r="W224" s="93">
        <v>0</v>
      </c>
      <c r="X224" s="93">
        <v>0</v>
      </c>
      <c r="Y224" s="48">
        <f t="shared" si="3409"/>
        <v>11595.35</v>
      </c>
      <c r="Z224" s="48">
        <f t="shared" si="3410"/>
        <v>11595.35</v>
      </c>
      <c r="AA224" s="93">
        <f t="shared" si="3411"/>
        <v>1594.2400000000002</v>
      </c>
      <c r="AB224" s="93">
        <f t="shared" si="3411"/>
        <v>10001.11</v>
      </c>
      <c r="AC224" s="48">
        <f t="shared" si="3412"/>
        <v>0</v>
      </c>
      <c r="AD224" s="93">
        <f t="shared" si="3413"/>
        <v>0</v>
      </c>
      <c r="AE224" s="93">
        <f t="shared" si="3413"/>
        <v>0</v>
      </c>
      <c r="AF224" s="48">
        <f t="shared" si="3414"/>
        <v>7570.48</v>
      </c>
      <c r="AG224" s="48">
        <f t="shared" si="3415"/>
        <v>7570.48</v>
      </c>
      <c r="AH224" s="93">
        <v>1569.99</v>
      </c>
      <c r="AI224" s="93">
        <v>6000.49</v>
      </c>
      <c r="AJ224" s="48">
        <f t="shared" si="3416"/>
        <v>0</v>
      </c>
      <c r="AK224" s="93">
        <v>0</v>
      </c>
      <c r="AL224" s="93">
        <v>0</v>
      </c>
      <c r="AM224" s="48">
        <f t="shared" si="3417"/>
        <v>4965.99</v>
      </c>
      <c r="AN224" s="48">
        <f t="shared" si="3418"/>
        <v>4965.99</v>
      </c>
      <c r="AO224" s="93">
        <v>2366.4699999999993</v>
      </c>
      <c r="AP224" s="93">
        <v>2599.52</v>
      </c>
      <c r="AQ224" s="48">
        <f t="shared" si="3419"/>
        <v>0</v>
      </c>
      <c r="AR224" s="93">
        <v>0</v>
      </c>
      <c r="AS224" s="93">
        <v>0</v>
      </c>
      <c r="AT224" s="48">
        <f t="shared" si="3420"/>
        <v>3584.9600000000005</v>
      </c>
      <c r="AU224" s="48">
        <f t="shared" si="3421"/>
        <v>3584.9600000000005</v>
      </c>
      <c r="AV224" s="93">
        <v>3553.4600000000005</v>
      </c>
      <c r="AW224" s="93">
        <v>31.5</v>
      </c>
      <c r="AX224" s="48">
        <f t="shared" si="3422"/>
        <v>0</v>
      </c>
      <c r="AY224" s="93">
        <v>0</v>
      </c>
      <c r="AZ224" s="93">
        <v>0</v>
      </c>
      <c r="BA224" s="48">
        <f t="shared" si="3423"/>
        <v>16121.43</v>
      </c>
      <c r="BB224" s="48">
        <f t="shared" si="3424"/>
        <v>16121.43</v>
      </c>
      <c r="BC224" s="93">
        <f t="shared" si="3425"/>
        <v>7489.92</v>
      </c>
      <c r="BD224" s="93">
        <f t="shared" si="3425"/>
        <v>8631.51</v>
      </c>
      <c r="BE224" s="48">
        <f t="shared" si="3426"/>
        <v>0</v>
      </c>
      <c r="BF224" s="93">
        <f t="shared" si="3427"/>
        <v>0</v>
      </c>
      <c r="BG224" s="93">
        <f t="shared" si="3427"/>
        <v>0</v>
      </c>
      <c r="BH224" s="48">
        <f t="shared" si="3428"/>
        <v>5284.7699999999995</v>
      </c>
      <c r="BI224" s="48">
        <f t="shared" si="3429"/>
        <v>5284.7699999999995</v>
      </c>
      <c r="BJ224" s="93">
        <v>2241.8799999999997</v>
      </c>
      <c r="BK224" s="93">
        <v>3042.89</v>
      </c>
      <c r="BL224" s="48">
        <f t="shared" si="3430"/>
        <v>0</v>
      </c>
      <c r="BM224" s="93">
        <v>0</v>
      </c>
      <c r="BN224" s="93">
        <v>0</v>
      </c>
      <c r="BO224" s="48">
        <f t="shared" si="3431"/>
        <v>1971.8000000000009</v>
      </c>
      <c r="BP224" s="48">
        <f t="shared" si="3432"/>
        <v>1971.8000000000009</v>
      </c>
      <c r="BQ224" s="93">
        <v>1971.8000000000009</v>
      </c>
      <c r="BR224" s="93">
        <v>0</v>
      </c>
      <c r="BS224" s="48">
        <f t="shared" si="3433"/>
        <v>0</v>
      </c>
      <c r="BT224" s="93">
        <v>0</v>
      </c>
      <c r="BU224" s="93">
        <v>0</v>
      </c>
      <c r="BV224" s="48">
        <f t="shared" si="3434"/>
        <v>2481.35</v>
      </c>
      <c r="BW224" s="48">
        <f t="shared" si="3435"/>
        <v>2481.35</v>
      </c>
      <c r="BX224" s="93">
        <v>2481.35</v>
      </c>
      <c r="BY224" s="93">
        <v>0</v>
      </c>
      <c r="BZ224" s="48">
        <f t="shared" si="3436"/>
        <v>0</v>
      </c>
      <c r="CA224" s="93">
        <v>0</v>
      </c>
      <c r="CB224" s="93">
        <v>0</v>
      </c>
      <c r="CC224" s="48">
        <f t="shared" si="3437"/>
        <v>9737.92</v>
      </c>
      <c r="CD224" s="48">
        <f t="shared" si="3438"/>
        <v>9737.92</v>
      </c>
      <c r="CE224" s="93">
        <f t="shared" si="3439"/>
        <v>6695.0300000000007</v>
      </c>
      <c r="CF224" s="93">
        <f t="shared" si="3439"/>
        <v>3042.89</v>
      </c>
      <c r="CG224" s="48">
        <f t="shared" si="3440"/>
        <v>0</v>
      </c>
      <c r="CH224" s="93">
        <f t="shared" si="3441"/>
        <v>0</v>
      </c>
      <c r="CI224" s="93">
        <f t="shared" si="3441"/>
        <v>0</v>
      </c>
      <c r="CJ224" s="48">
        <f t="shared" si="3442"/>
        <v>7390.7779999999993</v>
      </c>
      <c r="CK224" s="48">
        <f t="shared" si="3443"/>
        <v>7390.7779999999993</v>
      </c>
      <c r="CL224" s="93">
        <v>2387.2329999999993</v>
      </c>
      <c r="CM224" s="93">
        <v>5003.5450000000001</v>
      </c>
      <c r="CN224" s="48">
        <f t="shared" si="3444"/>
        <v>0</v>
      </c>
      <c r="CO224" s="93">
        <v>0</v>
      </c>
      <c r="CP224" s="93">
        <v>0</v>
      </c>
      <c r="CQ224" s="48">
        <f t="shared" si="3445"/>
        <v>11240.284999999998</v>
      </c>
      <c r="CR224" s="48">
        <f t="shared" si="3446"/>
        <v>11240.284999999998</v>
      </c>
      <c r="CS224" s="93">
        <v>1244.2099999999998</v>
      </c>
      <c r="CT224" s="93">
        <v>9996.0749999999989</v>
      </c>
      <c r="CU224" s="48">
        <f t="shared" si="3447"/>
        <v>0</v>
      </c>
      <c r="CV224" s="93">
        <v>0</v>
      </c>
      <c r="CW224" s="93">
        <v>0</v>
      </c>
      <c r="CX224" s="48">
        <f t="shared" si="3448"/>
        <v>8071.97</v>
      </c>
      <c r="CY224" s="48">
        <f t="shared" si="3449"/>
        <v>8071.97</v>
      </c>
      <c r="CZ224" s="93">
        <v>1021.9599999999998</v>
      </c>
      <c r="DA224" s="93">
        <v>7050.01</v>
      </c>
      <c r="DB224" s="48">
        <f t="shared" si="3450"/>
        <v>0</v>
      </c>
      <c r="DC224" s="93">
        <v>0</v>
      </c>
      <c r="DD224" s="93">
        <v>0</v>
      </c>
      <c r="DE224" s="48">
        <f t="shared" si="3451"/>
        <v>26703.032999999996</v>
      </c>
      <c r="DF224" s="48">
        <f t="shared" si="3452"/>
        <v>26703.032999999996</v>
      </c>
      <c r="DG224" s="93">
        <f t="shared" si="3453"/>
        <v>4653.4029999999993</v>
      </c>
      <c r="DH224" s="93">
        <f t="shared" si="3453"/>
        <v>22049.629999999997</v>
      </c>
      <c r="DI224" s="48">
        <f t="shared" si="3454"/>
        <v>0</v>
      </c>
      <c r="DJ224" s="93">
        <f t="shared" si="3455"/>
        <v>0</v>
      </c>
      <c r="DK224" s="93">
        <f t="shared" si="3455"/>
        <v>0</v>
      </c>
      <c r="DL224" s="48">
        <f t="shared" si="3456"/>
        <v>64157.733</v>
      </c>
      <c r="DM224" s="48">
        <f t="shared" si="3457"/>
        <v>64157.733</v>
      </c>
      <c r="DN224" s="93">
        <f t="shared" si="3458"/>
        <v>20432.593000000001</v>
      </c>
      <c r="DO224" s="93">
        <f t="shared" si="3458"/>
        <v>43725.14</v>
      </c>
      <c r="DP224" s="48">
        <f t="shared" si="3459"/>
        <v>0</v>
      </c>
      <c r="DQ224" s="93">
        <f t="shared" si="3460"/>
        <v>0</v>
      </c>
      <c r="DR224" s="93">
        <f t="shared" si="3460"/>
        <v>0</v>
      </c>
    </row>
    <row r="225" spans="1:122" s="3" customFormat="1" ht="15" customHeight="1" x14ac:dyDescent="0.25">
      <c r="A225" s="52"/>
      <c r="B225" s="50"/>
      <c r="C225" s="51" t="s">
        <v>51</v>
      </c>
      <c r="D225" s="48">
        <f t="shared" si="3400"/>
        <v>18733.89</v>
      </c>
      <c r="E225" s="48">
        <f t="shared" si="3401"/>
        <v>18733.89</v>
      </c>
      <c r="F225" s="93">
        <v>7465.85</v>
      </c>
      <c r="G225" s="93">
        <v>11268.04</v>
      </c>
      <c r="H225" s="48">
        <f t="shared" si="3402"/>
        <v>0</v>
      </c>
      <c r="I225" s="93">
        <v>0</v>
      </c>
      <c r="J225" s="93">
        <v>0</v>
      </c>
      <c r="K225" s="48">
        <f t="shared" si="3403"/>
        <v>21308.159999999996</v>
      </c>
      <c r="L225" s="48">
        <f t="shared" si="3404"/>
        <v>21308.159999999996</v>
      </c>
      <c r="M225" s="93">
        <v>13977.969999999998</v>
      </c>
      <c r="N225" s="93">
        <v>7330.1900000000005</v>
      </c>
      <c r="O225" s="48">
        <f t="shared" si="3405"/>
        <v>0</v>
      </c>
      <c r="P225" s="93">
        <v>0</v>
      </c>
      <c r="Q225" s="93">
        <v>0</v>
      </c>
      <c r="R225" s="48">
        <f t="shared" si="3406"/>
        <v>41065.33</v>
      </c>
      <c r="S225" s="48">
        <f t="shared" si="3407"/>
        <v>41065.33</v>
      </c>
      <c r="T225" s="93">
        <v>19985.510000000002</v>
      </c>
      <c r="U225" s="93">
        <v>21079.82</v>
      </c>
      <c r="V225" s="48">
        <f t="shared" si="3408"/>
        <v>0</v>
      </c>
      <c r="W225" s="93">
        <v>0</v>
      </c>
      <c r="X225" s="93">
        <v>0</v>
      </c>
      <c r="Y225" s="48">
        <f t="shared" si="3409"/>
        <v>81107.38</v>
      </c>
      <c r="Z225" s="48">
        <f t="shared" si="3410"/>
        <v>81107.38</v>
      </c>
      <c r="AA225" s="93">
        <f t="shared" si="3411"/>
        <v>41429.33</v>
      </c>
      <c r="AB225" s="93">
        <f t="shared" si="3411"/>
        <v>39678.050000000003</v>
      </c>
      <c r="AC225" s="48">
        <f t="shared" si="3412"/>
        <v>0</v>
      </c>
      <c r="AD225" s="93">
        <f t="shared" si="3413"/>
        <v>0</v>
      </c>
      <c r="AE225" s="93">
        <f t="shared" si="3413"/>
        <v>0</v>
      </c>
      <c r="AF225" s="48">
        <f t="shared" si="3414"/>
        <v>41669.119999999995</v>
      </c>
      <c r="AG225" s="48">
        <f t="shared" si="3415"/>
        <v>41669.119999999995</v>
      </c>
      <c r="AH225" s="93">
        <v>22987.52</v>
      </c>
      <c r="AI225" s="93">
        <v>18681.599999999999</v>
      </c>
      <c r="AJ225" s="48">
        <f t="shared" si="3416"/>
        <v>0</v>
      </c>
      <c r="AK225" s="93">
        <v>0</v>
      </c>
      <c r="AL225" s="93">
        <v>0</v>
      </c>
      <c r="AM225" s="48">
        <f t="shared" si="3417"/>
        <v>35546.46</v>
      </c>
      <c r="AN225" s="48">
        <f t="shared" si="3418"/>
        <v>35546.46</v>
      </c>
      <c r="AO225" s="93">
        <v>20542.509999999998</v>
      </c>
      <c r="AP225" s="93">
        <v>15003.95</v>
      </c>
      <c r="AQ225" s="48">
        <f t="shared" si="3419"/>
        <v>0</v>
      </c>
      <c r="AR225" s="93">
        <v>0</v>
      </c>
      <c r="AS225" s="93">
        <v>0</v>
      </c>
      <c r="AT225" s="48">
        <f t="shared" si="3420"/>
        <v>41097.58</v>
      </c>
      <c r="AU225" s="48">
        <f t="shared" si="3421"/>
        <v>41097.58</v>
      </c>
      <c r="AV225" s="93">
        <v>25464.489999999998</v>
      </c>
      <c r="AW225" s="93">
        <v>15633.09</v>
      </c>
      <c r="AX225" s="48">
        <f t="shared" si="3422"/>
        <v>0</v>
      </c>
      <c r="AY225" s="93">
        <v>0</v>
      </c>
      <c r="AZ225" s="93">
        <v>0</v>
      </c>
      <c r="BA225" s="48">
        <f t="shared" si="3423"/>
        <v>118313.15999999999</v>
      </c>
      <c r="BB225" s="48">
        <f t="shared" si="3424"/>
        <v>118313.15999999999</v>
      </c>
      <c r="BC225" s="93">
        <f t="shared" si="3425"/>
        <v>68994.51999999999</v>
      </c>
      <c r="BD225" s="93">
        <f t="shared" si="3425"/>
        <v>49318.64</v>
      </c>
      <c r="BE225" s="48">
        <f t="shared" si="3426"/>
        <v>0</v>
      </c>
      <c r="BF225" s="93">
        <f t="shared" si="3427"/>
        <v>0</v>
      </c>
      <c r="BG225" s="93">
        <f t="shared" si="3427"/>
        <v>0</v>
      </c>
      <c r="BH225" s="48">
        <f t="shared" si="3428"/>
        <v>18927.32</v>
      </c>
      <c r="BI225" s="48">
        <f t="shared" si="3429"/>
        <v>18927.32</v>
      </c>
      <c r="BJ225" s="93">
        <v>6282.82</v>
      </c>
      <c r="BK225" s="93">
        <v>12644.5</v>
      </c>
      <c r="BL225" s="48">
        <f t="shared" si="3430"/>
        <v>0</v>
      </c>
      <c r="BM225" s="93">
        <v>0</v>
      </c>
      <c r="BN225" s="93">
        <v>0</v>
      </c>
      <c r="BO225" s="48">
        <f t="shared" si="3431"/>
        <v>36611.57</v>
      </c>
      <c r="BP225" s="48">
        <f t="shared" si="3432"/>
        <v>36611.57</v>
      </c>
      <c r="BQ225" s="93">
        <v>13910.02</v>
      </c>
      <c r="BR225" s="93">
        <v>22701.55</v>
      </c>
      <c r="BS225" s="48">
        <f t="shared" si="3433"/>
        <v>0</v>
      </c>
      <c r="BT225" s="93">
        <v>0</v>
      </c>
      <c r="BU225" s="93">
        <v>0</v>
      </c>
      <c r="BV225" s="48">
        <f t="shared" si="3434"/>
        <v>38416.910000000003</v>
      </c>
      <c r="BW225" s="48">
        <f t="shared" si="3435"/>
        <v>38416.910000000003</v>
      </c>
      <c r="BX225" s="93">
        <v>9391.2099999999991</v>
      </c>
      <c r="BY225" s="93">
        <v>29025.7</v>
      </c>
      <c r="BZ225" s="48">
        <f t="shared" si="3436"/>
        <v>0</v>
      </c>
      <c r="CA225" s="93">
        <v>0</v>
      </c>
      <c r="CB225" s="93">
        <v>0</v>
      </c>
      <c r="CC225" s="48">
        <f t="shared" si="3437"/>
        <v>93955.8</v>
      </c>
      <c r="CD225" s="48">
        <f t="shared" si="3438"/>
        <v>93955.8</v>
      </c>
      <c r="CE225" s="93">
        <f t="shared" si="3439"/>
        <v>29584.05</v>
      </c>
      <c r="CF225" s="93">
        <f t="shared" si="3439"/>
        <v>64371.75</v>
      </c>
      <c r="CG225" s="48">
        <f t="shared" si="3440"/>
        <v>0</v>
      </c>
      <c r="CH225" s="93">
        <f t="shared" si="3441"/>
        <v>0</v>
      </c>
      <c r="CI225" s="93">
        <f t="shared" si="3441"/>
        <v>0</v>
      </c>
      <c r="CJ225" s="48">
        <f t="shared" si="3442"/>
        <v>58916.249000000003</v>
      </c>
      <c r="CK225" s="48">
        <f t="shared" si="3443"/>
        <v>58627.030000000006</v>
      </c>
      <c r="CL225" s="93">
        <v>22025.15</v>
      </c>
      <c r="CM225" s="93">
        <v>36601.880000000005</v>
      </c>
      <c r="CN225" s="48">
        <f t="shared" si="3444"/>
        <v>289.21899999999999</v>
      </c>
      <c r="CO225" s="93">
        <v>289.21899999999999</v>
      </c>
      <c r="CP225" s="93">
        <v>0</v>
      </c>
      <c r="CQ225" s="48">
        <f t="shared" si="3445"/>
        <v>37587.369999999995</v>
      </c>
      <c r="CR225" s="48">
        <f t="shared" si="3446"/>
        <v>37587.369999999995</v>
      </c>
      <c r="CS225" s="93">
        <v>9623.31</v>
      </c>
      <c r="CT225" s="93">
        <v>27964.059999999998</v>
      </c>
      <c r="CU225" s="48">
        <f t="shared" si="3447"/>
        <v>0</v>
      </c>
      <c r="CV225" s="93">
        <v>0</v>
      </c>
      <c r="CW225" s="93">
        <v>0</v>
      </c>
      <c r="CX225" s="48">
        <f t="shared" si="3448"/>
        <v>17716.64</v>
      </c>
      <c r="CY225" s="48">
        <f t="shared" si="3449"/>
        <v>17716.64</v>
      </c>
      <c r="CZ225" s="93">
        <v>5286.32</v>
      </c>
      <c r="DA225" s="93">
        <v>12430.319999999998</v>
      </c>
      <c r="DB225" s="48">
        <f t="shared" si="3450"/>
        <v>0</v>
      </c>
      <c r="DC225" s="93">
        <v>0</v>
      </c>
      <c r="DD225" s="93">
        <v>0</v>
      </c>
      <c r="DE225" s="48">
        <f t="shared" si="3451"/>
        <v>114220.25899999999</v>
      </c>
      <c r="DF225" s="48">
        <f t="shared" si="3452"/>
        <v>113931.04</v>
      </c>
      <c r="DG225" s="93">
        <f t="shared" si="3453"/>
        <v>36934.78</v>
      </c>
      <c r="DH225" s="93">
        <f t="shared" si="3453"/>
        <v>76996.259999999995</v>
      </c>
      <c r="DI225" s="48">
        <f t="shared" si="3454"/>
        <v>289.21899999999999</v>
      </c>
      <c r="DJ225" s="93">
        <f t="shared" si="3455"/>
        <v>289.21899999999999</v>
      </c>
      <c r="DK225" s="93">
        <f t="shared" si="3455"/>
        <v>0</v>
      </c>
      <c r="DL225" s="48">
        <f t="shared" si="3456"/>
        <v>407596.59899999999</v>
      </c>
      <c r="DM225" s="48">
        <f t="shared" si="3457"/>
        <v>407307.38</v>
      </c>
      <c r="DN225" s="93">
        <f t="shared" si="3458"/>
        <v>176942.68</v>
      </c>
      <c r="DO225" s="93">
        <f t="shared" si="3458"/>
        <v>230364.7</v>
      </c>
      <c r="DP225" s="48">
        <f t="shared" si="3459"/>
        <v>289.21899999999999</v>
      </c>
      <c r="DQ225" s="93">
        <f t="shared" si="3460"/>
        <v>289.21899999999999</v>
      </c>
      <c r="DR225" s="93">
        <f t="shared" si="3460"/>
        <v>0</v>
      </c>
    </row>
    <row r="226" spans="1:122" s="3" customFormat="1" ht="15" customHeight="1" x14ac:dyDescent="0.25">
      <c r="A226" s="52"/>
      <c r="B226" s="50"/>
      <c r="C226" s="51" t="s">
        <v>26</v>
      </c>
      <c r="D226" s="48">
        <f t="shared" si="3400"/>
        <v>1384492.3139999998</v>
      </c>
      <c r="E226" s="48">
        <f t="shared" si="3401"/>
        <v>728653.26099999971</v>
      </c>
      <c r="F226" s="93">
        <v>75672.174999999988</v>
      </c>
      <c r="G226" s="93">
        <v>652981.08599999978</v>
      </c>
      <c r="H226" s="48">
        <f t="shared" si="3402"/>
        <v>655839.05300000007</v>
      </c>
      <c r="I226" s="93">
        <v>201702.05300000001</v>
      </c>
      <c r="J226" s="93">
        <v>454137</v>
      </c>
      <c r="K226" s="48">
        <f t="shared" si="3403"/>
        <v>970644.01870000013</v>
      </c>
      <c r="L226" s="48">
        <f t="shared" si="3404"/>
        <v>698127.51670000015</v>
      </c>
      <c r="M226" s="93">
        <v>62140.859700000001</v>
      </c>
      <c r="N226" s="93">
        <v>635986.65700000012</v>
      </c>
      <c r="O226" s="48">
        <f t="shared" si="3405"/>
        <v>272516.50199999998</v>
      </c>
      <c r="P226" s="93">
        <v>162814.50200000001</v>
      </c>
      <c r="Q226" s="93">
        <v>109702</v>
      </c>
      <c r="R226" s="48">
        <f t="shared" si="3406"/>
        <v>1643797.3639999998</v>
      </c>
      <c r="S226" s="48">
        <f t="shared" si="3407"/>
        <v>628350.3609999998</v>
      </c>
      <c r="T226" s="93">
        <v>78767.929000000004</v>
      </c>
      <c r="U226" s="93">
        <v>549582.4319999998</v>
      </c>
      <c r="V226" s="48">
        <f t="shared" si="3408"/>
        <v>1015447.003</v>
      </c>
      <c r="W226" s="93">
        <v>93330.002999999997</v>
      </c>
      <c r="X226" s="93">
        <v>922117</v>
      </c>
      <c r="Y226" s="48">
        <f t="shared" si="3409"/>
        <v>3998933.6966999997</v>
      </c>
      <c r="Z226" s="48">
        <f t="shared" si="3410"/>
        <v>2055131.1386999995</v>
      </c>
      <c r="AA226" s="93">
        <f t="shared" si="3411"/>
        <v>216580.96369999999</v>
      </c>
      <c r="AB226" s="93">
        <f t="shared" si="3411"/>
        <v>1838550.1749999996</v>
      </c>
      <c r="AC226" s="48">
        <f t="shared" si="3412"/>
        <v>1943802.5580000002</v>
      </c>
      <c r="AD226" s="93">
        <f t="shared" si="3413"/>
        <v>457846.55800000008</v>
      </c>
      <c r="AE226" s="93">
        <f t="shared" si="3413"/>
        <v>1485956</v>
      </c>
      <c r="AF226" s="48">
        <f t="shared" si="3414"/>
        <v>1987827.6170000006</v>
      </c>
      <c r="AG226" s="48">
        <f t="shared" si="3415"/>
        <v>729863.47500000044</v>
      </c>
      <c r="AH226" s="93">
        <v>65564.665000000008</v>
      </c>
      <c r="AI226" s="93">
        <v>664298.81000000041</v>
      </c>
      <c r="AJ226" s="48">
        <f t="shared" si="3416"/>
        <v>1257964.142</v>
      </c>
      <c r="AK226" s="93">
        <v>189588.14199999999</v>
      </c>
      <c r="AL226" s="93">
        <v>1068376</v>
      </c>
      <c r="AM226" s="48">
        <f t="shared" si="3417"/>
        <v>1772251.3050000002</v>
      </c>
      <c r="AN226" s="48">
        <f t="shared" si="3418"/>
        <v>654305.0560000001</v>
      </c>
      <c r="AO226" s="93">
        <v>72330.899999999994</v>
      </c>
      <c r="AP226" s="93">
        <v>581974.15600000008</v>
      </c>
      <c r="AQ226" s="48">
        <f t="shared" si="3419"/>
        <v>1117946.2490000001</v>
      </c>
      <c r="AR226" s="93">
        <v>199449.24900000001</v>
      </c>
      <c r="AS226" s="93">
        <v>918497</v>
      </c>
      <c r="AT226" s="48">
        <f t="shared" si="3420"/>
        <v>1429220.4286</v>
      </c>
      <c r="AU226" s="48">
        <f t="shared" si="3421"/>
        <v>684437.91760000004</v>
      </c>
      <c r="AV226" s="93">
        <v>83378.130600000004</v>
      </c>
      <c r="AW226" s="93">
        <v>601059.78700000001</v>
      </c>
      <c r="AX226" s="48">
        <f t="shared" si="3422"/>
        <v>744782.51099999994</v>
      </c>
      <c r="AY226" s="93">
        <v>166939</v>
      </c>
      <c r="AZ226" s="93">
        <v>577843.51099999994</v>
      </c>
      <c r="BA226" s="48">
        <f t="shared" si="3423"/>
        <v>5189299.3506000005</v>
      </c>
      <c r="BB226" s="48">
        <f t="shared" si="3424"/>
        <v>2068606.4486000005</v>
      </c>
      <c r="BC226" s="93">
        <f t="shared" si="3425"/>
        <v>221273.69560000001</v>
      </c>
      <c r="BD226" s="93">
        <f t="shared" si="3425"/>
        <v>1847332.7530000005</v>
      </c>
      <c r="BE226" s="48">
        <f t="shared" si="3426"/>
        <v>3120692.9019999998</v>
      </c>
      <c r="BF226" s="93">
        <f t="shared" si="3427"/>
        <v>555976.39100000006</v>
      </c>
      <c r="BG226" s="93">
        <f t="shared" si="3427"/>
        <v>2564716.5109999999</v>
      </c>
      <c r="BH226" s="48">
        <f t="shared" si="3428"/>
        <v>1039387.3790000002</v>
      </c>
      <c r="BI226" s="48">
        <f t="shared" si="3429"/>
        <v>624248.5850000002</v>
      </c>
      <c r="BJ226" s="93">
        <v>94310.455999999991</v>
      </c>
      <c r="BK226" s="93">
        <v>529938.12900000019</v>
      </c>
      <c r="BL226" s="48">
        <f t="shared" si="3430"/>
        <v>415138.79399999999</v>
      </c>
      <c r="BM226" s="93">
        <v>188118.79399999999</v>
      </c>
      <c r="BN226" s="93">
        <v>227020</v>
      </c>
      <c r="BO226" s="48">
        <f t="shared" si="3431"/>
        <v>1259826.3829999999</v>
      </c>
      <c r="BP226" s="48">
        <f t="shared" si="3432"/>
        <v>797226.07999999984</v>
      </c>
      <c r="BQ226" s="93">
        <v>101603.26600000002</v>
      </c>
      <c r="BR226" s="93">
        <v>695622.81399999978</v>
      </c>
      <c r="BS226" s="48">
        <f t="shared" si="3433"/>
        <v>462600.30300000001</v>
      </c>
      <c r="BT226" s="93">
        <v>205301.30300000001</v>
      </c>
      <c r="BU226" s="93">
        <v>257299</v>
      </c>
      <c r="BV226" s="48">
        <f t="shared" si="3434"/>
        <v>997213.48900000006</v>
      </c>
      <c r="BW226" s="48">
        <f t="shared" si="3435"/>
        <v>725134.32400000014</v>
      </c>
      <c r="BX226" s="93">
        <v>41167.468999999997</v>
      </c>
      <c r="BY226" s="93">
        <v>683966.8550000001</v>
      </c>
      <c r="BZ226" s="48">
        <f t="shared" si="3436"/>
        <v>272079.16499999998</v>
      </c>
      <c r="CA226" s="93">
        <v>221279.16499999998</v>
      </c>
      <c r="CB226" s="93">
        <v>50800</v>
      </c>
      <c r="CC226" s="48">
        <f t="shared" si="3437"/>
        <v>3296427.2510000002</v>
      </c>
      <c r="CD226" s="48">
        <f t="shared" si="3438"/>
        <v>2146608.9890000001</v>
      </c>
      <c r="CE226" s="93">
        <f t="shared" si="3439"/>
        <v>237081.19099999999</v>
      </c>
      <c r="CF226" s="93">
        <f t="shared" si="3439"/>
        <v>1909527.798</v>
      </c>
      <c r="CG226" s="48">
        <f t="shared" si="3440"/>
        <v>1149818.2620000001</v>
      </c>
      <c r="CH226" s="93">
        <f t="shared" si="3441"/>
        <v>614699.26199999999</v>
      </c>
      <c r="CI226" s="93">
        <f t="shared" si="3441"/>
        <v>535119</v>
      </c>
      <c r="CJ226" s="48">
        <f t="shared" si="3442"/>
        <v>1735363.9240000001</v>
      </c>
      <c r="CK226" s="48">
        <f t="shared" si="3443"/>
        <v>521538.05200000003</v>
      </c>
      <c r="CL226" s="93">
        <v>82050.28</v>
      </c>
      <c r="CM226" s="93">
        <v>439487.772</v>
      </c>
      <c r="CN226" s="48">
        <f t="shared" si="3444"/>
        <v>1213825.872</v>
      </c>
      <c r="CO226" s="93">
        <v>195667.76199999999</v>
      </c>
      <c r="CP226" s="93">
        <v>1018158.11</v>
      </c>
      <c r="CQ226" s="48">
        <f t="shared" si="3445"/>
        <v>2129276.443</v>
      </c>
      <c r="CR226" s="48">
        <f t="shared" si="3446"/>
        <v>759020.96099999989</v>
      </c>
      <c r="CS226" s="93">
        <v>50988.535000000003</v>
      </c>
      <c r="CT226" s="93">
        <v>708032.42599999986</v>
      </c>
      <c r="CU226" s="48">
        <f t="shared" si="3447"/>
        <v>1370255.4820000001</v>
      </c>
      <c r="CV226" s="93">
        <v>132394.024</v>
      </c>
      <c r="CW226" s="93">
        <v>1237861.4580000001</v>
      </c>
      <c r="CX226" s="48">
        <f t="shared" si="3448"/>
        <v>2104066.4890000001</v>
      </c>
      <c r="CY226" s="48">
        <f t="shared" si="3449"/>
        <v>624040.64000000013</v>
      </c>
      <c r="CZ226" s="93">
        <v>48313.421999999991</v>
      </c>
      <c r="DA226" s="93">
        <v>575727.21800000011</v>
      </c>
      <c r="DB226" s="48">
        <f t="shared" si="3450"/>
        <v>1480025.8489999999</v>
      </c>
      <c r="DC226" s="93">
        <v>215743.84899999999</v>
      </c>
      <c r="DD226" s="93">
        <v>1264282</v>
      </c>
      <c r="DE226" s="48">
        <f t="shared" si="3451"/>
        <v>5968706.8559999997</v>
      </c>
      <c r="DF226" s="48">
        <f t="shared" si="3452"/>
        <v>1904599.6529999999</v>
      </c>
      <c r="DG226" s="93">
        <f t="shared" si="3453"/>
        <v>181352.23699999999</v>
      </c>
      <c r="DH226" s="93">
        <f t="shared" si="3453"/>
        <v>1723247.416</v>
      </c>
      <c r="DI226" s="48">
        <f t="shared" si="3454"/>
        <v>4064107.2029999997</v>
      </c>
      <c r="DJ226" s="93">
        <f t="shared" si="3455"/>
        <v>543805.63500000001</v>
      </c>
      <c r="DK226" s="93">
        <f t="shared" si="3455"/>
        <v>3520301.568</v>
      </c>
      <c r="DL226" s="48">
        <f t="shared" si="3456"/>
        <v>18453367.154300001</v>
      </c>
      <c r="DM226" s="48">
        <f t="shared" si="3457"/>
        <v>8174946.2292999998</v>
      </c>
      <c r="DN226" s="93">
        <f t="shared" si="3458"/>
        <v>856288.08730000001</v>
      </c>
      <c r="DO226" s="93">
        <f t="shared" si="3458"/>
        <v>7318658.142</v>
      </c>
      <c r="DP226" s="48">
        <f t="shared" si="3459"/>
        <v>10278420.925000001</v>
      </c>
      <c r="DQ226" s="93">
        <f t="shared" si="3460"/>
        <v>2172327.8459999999</v>
      </c>
      <c r="DR226" s="93">
        <f t="shared" si="3460"/>
        <v>8106093.0789999999</v>
      </c>
    </row>
    <row r="227" spans="1:122" s="3" customFormat="1" ht="15" customHeight="1" x14ac:dyDescent="0.25">
      <c r="A227" s="52"/>
      <c r="B227" s="50"/>
      <c r="C227" s="54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</row>
    <row r="228" spans="1:122" s="3" customFormat="1" ht="15.75" x14ac:dyDescent="0.25">
      <c r="A228" s="49"/>
      <c r="B228" s="50" t="s">
        <v>189</v>
      </c>
      <c r="C228" s="51"/>
      <c r="D228" s="48">
        <f>E228+H228</f>
        <v>160687.253</v>
      </c>
      <c r="E228" s="48">
        <f>SUM(F228:G228)</f>
        <v>122570.243</v>
      </c>
      <c r="F228" s="48">
        <f>F229+F232+F233+F237+F238+F239+F240+F244+F245</f>
        <v>104599.1263</v>
      </c>
      <c r="G228" s="48">
        <f>G229+G232+G233+G237+G238+G239+G240+G244+G245</f>
        <v>17971.116699999999</v>
      </c>
      <c r="H228" s="48">
        <f>SUM(I228:J228)</f>
        <v>38117.01</v>
      </c>
      <c r="I228" s="48">
        <f>I229+I232+I233+I237+I238+I239+I240+I244+I245</f>
        <v>32117.010000000002</v>
      </c>
      <c r="J228" s="48">
        <f>J229+J232+J233+J237+J238+J239+J240+J244+J245</f>
        <v>6000</v>
      </c>
      <c r="K228" s="48">
        <f t="shared" ref="K228" si="3461">L228+O228</f>
        <v>190352.89286999998</v>
      </c>
      <c r="L228" s="48">
        <f t="shared" ref="L228" si="3462">SUM(M228:N228)</f>
        <v>142735.65787</v>
      </c>
      <c r="M228" s="48">
        <f>M229+M232+M233+M237+M238+M239+M240+M244+M245</f>
        <v>115601.85669999999</v>
      </c>
      <c r="N228" s="48">
        <f>N229+N232+N233+N237+N238+N239+N240+N244+N245</f>
        <v>27133.801169999999</v>
      </c>
      <c r="O228" s="48">
        <f t="shared" ref="O228" si="3463">SUM(P228:Q228)</f>
        <v>47617.235000000001</v>
      </c>
      <c r="P228" s="48">
        <f>P229+P232+P233+P237+P238+P239+P240+P244+P245</f>
        <v>35617.235000000001</v>
      </c>
      <c r="Q228" s="48">
        <f>Q229+Q232+Q233+Q237+Q238+Q239+Q240+Q244+Q245</f>
        <v>12000</v>
      </c>
      <c r="R228" s="48">
        <f t="shared" ref="R228" si="3464">S228+V228</f>
        <v>660150.82059999998</v>
      </c>
      <c r="S228" s="48">
        <f t="shared" ref="S228" si="3465">SUM(T228:U228)</f>
        <v>174143.23060000001</v>
      </c>
      <c r="T228" s="48">
        <f>T229+T232+T233+T237+T238+T239+T240+T244+T245</f>
        <v>139169.7352</v>
      </c>
      <c r="U228" s="48">
        <f>U229+U232+U233+U237+U238+U239+U240+U244+U245</f>
        <v>34973.4954</v>
      </c>
      <c r="V228" s="48">
        <f t="shared" ref="V228" si="3466">SUM(W228:X228)</f>
        <v>486007.59</v>
      </c>
      <c r="W228" s="48">
        <f>W229+W232+W233+W237+W238+W239+W240+W244+W245</f>
        <v>54265.64</v>
      </c>
      <c r="X228" s="48">
        <f>X229+X232+X233+X237+X238+X239+X240+X244+X245</f>
        <v>431741.95</v>
      </c>
      <c r="Y228" s="48">
        <f>Z228+AC228</f>
        <v>1011190.96647</v>
      </c>
      <c r="Z228" s="48">
        <f>SUM(AA228:AB228)</f>
        <v>439449.13147000002</v>
      </c>
      <c r="AA228" s="48">
        <f>AA229+AA232+AA233+AA237+AA238+AA239+AA240+AA244+AA245</f>
        <v>359370.7182</v>
      </c>
      <c r="AB228" s="48">
        <f>AB229+AB232+AB233+AB237+AB238+AB239+AB240+AB244+AB245</f>
        <v>80078.41326999999</v>
      </c>
      <c r="AC228" s="48">
        <f>SUM(AD228:AE228)</f>
        <v>571741.83499999996</v>
      </c>
      <c r="AD228" s="48">
        <f>AD229+AD232+AD233+AD237+AD238+AD239+AD240+AD244+AD245</f>
        <v>121999.88499999999</v>
      </c>
      <c r="AE228" s="48">
        <f>AE229+AE232+AE233+AE237+AE238+AE239+AE240+AE244+AE245</f>
        <v>449741.95</v>
      </c>
      <c r="AF228" s="48">
        <f t="shared" ref="AF228" si="3467">AG228+AJ228</f>
        <v>1356050.60466</v>
      </c>
      <c r="AG228" s="48">
        <f t="shared" ref="AG228" si="3468">SUM(AH228:AI228)</f>
        <v>196165.59466</v>
      </c>
      <c r="AH228" s="48">
        <f>AH229+AH232+AH233+AH237+AH238+AH239+AH240+AH244+AH245</f>
        <v>165042.80746000001</v>
      </c>
      <c r="AI228" s="48">
        <f>AI229+AI232+AI233+AI237+AI238+AI239+AI240+AI244+AI245</f>
        <v>31122.787199999999</v>
      </c>
      <c r="AJ228" s="48">
        <f t="shared" ref="AJ228" si="3469">SUM(AK228:AL228)</f>
        <v>1159885.01</v>
      </c>
      <c r="AK228" s="48">
        <f>AK229+AK232+AK233+AK237+AK238+AK239+AK240+AK244+AK245</f>
        <v>62692.11</v>
      </c>
      <c r="AL228" s="48">
        <f>AL229+AL232+AL233+AL237+AL238+AL239+AL240+AL244+AL245</f>
        <v>1097192.8999999999</v>
      </c>
      <c r="AM228" s="48">
        <f t="shared" ref="AM228" si="3470">AN228+AQ228</f>
        <v>1263106.4486800001</v>
      </c>
      <c r="AN228" s="48">
        <f t="shared" ref="AN228" si="3471">SUM(AO228:AP228)</f>
        <v>173939.57868000004</v>
      </c>
      <c r="AO228" s="48">
        <f>AO229+AO232+AO233+AO237+AO238+AO239+AO240+AO244+AO245</f>
        <v>145711.77698000002</v>
      </c>
      <c r="AP228" s="48">
        <f>AP229+AP232+AP233+AP237+AP238+AP239+AP240+AP244+AP245</f>
        <v>28227.8017</v>
      </c>
      <c r="AQ228" s="48">
        <f t="shared" ref="AQ228" si="3472">SUM(AR228:AS228)</f>
        <v>1089166.8700000001</v>
      </c>
      <c r="AR228" s="48">
        <f>AR229+AR232+AR233+AR237+AR238+AR239+AR240+AR244+AR245</f>
        <v>66247.87</v>
      </c>
      <c r="AS228" s="48">
        <f>AS229+AS232+AS233+AS237+AS238+AS239+AS240+AS244+AS245</f>
        <v>1022919</v>
      </c>
      <c r="AT228" s="48">
        <f t="shared" ref="AT228" si="3473">AU228+AX228</f>
        <v>1454500.8004299998</v>
      </c>
      <c r="AU228" s="48">
        <f t="shared" ref="AU228" si="3474">SUM(AV228:AW228)</f>
        <v>182331.85042999999</v>
      </c>
      <c r="AV228" s="48">
        <f>AV229+AV232+AV233+AV237+AV238+AV239+AV240+AV244+AV245</f>
        <v>141325.84854000001</v>
      </c>
      <c r="AW228" s="48">
        <f>AW229+AW232+AW233+AW237+AW238+AW239+AW240+AW244+AW245</f>
        <v>41006.00189</v>
      </c>
      <c r="AX228" s="48">
        <f>SUM(AY228:AZ228)</f>
        <v>1272168.95</v>
      </c>
      <c r="AY228" s="48">
        <f>AY229+AY232+AY233+AY237+AY238+AY239+AY240+AY244+AY245</f>
        <v>43927.95</v>
      </c>
      <c r="AZ228" s="48">
        <f>AZ229+AZ232+AZ233+AZ237+AZ238+AZ239+AZ240+AZ244+AZ245</f>
        <v>1228241</v>
      </c>
      <c r="BA228" s="48">
        <f t="shared" ref="BA228" si="3475">BB228+BE228</f>
        <v>4073657.8537699999</v>
      </c>
      <c r="BB228" s="48">
        <f t="shared" ref="BB228" si="3476">SUM(BC228:BD228)</f>
        <v>552437.02376999997</v>
      </c>
      <c r="BC228" s="48">
        <f>BC229+BC232+BC233+BC237+BC238+BC239+BC240+BC244+BC245</f>
        <v>452080.43297999998</v>
      </c>
      <c r="BD228" s="48">
        <f>BD229+BD232+BD233+BD237+BD238+BD239+BD240+BD244+BD245</f>
        <v>100356.59079000002</v>
      </c>
      <c r="BE228" s="48">
        <f t="shared" ref="BE228" si="3477">SUM(BF228:BG228)</f>
        <v>3521220.83</v>
      </c>
      <c r="BF228" s="48">
        <f>BF229+BF232+BF233+BF237+BF238+BF239+BF240+BF244+BF245</f>
        <v>172867.93</v>
      </c>
      <c r="BG228" s="48">
        <f>BG229+BG232+BG233+BG237+BG238+BG239+BG240+BG244+BG245</f>
        <v>3348352.9</v>
      </c>
      <c r="BH228" s="48">
        <f t="shared" ref="BH228" si="3478">BI228+BL228</f>
        <v>1092527.0730000001</v>
      </c>
      <c r="BI228" s="48">
        <f t="shared" ref="BI228" si="3479">SUM(BJ228:BK228)</f>
        <v>154891.80299999999</v>
      </c>
      <c r="BJ228" s="48">
        <f>BJ229+BJ232+BJ233+BJ237+BJ238+BJ239+BJ240+BJ244+BJ245</f>
        <v>137198.16999999998</v>
      </c>
      <c r="BK228" s="48">
        <f>BK229+BK232+BK233+BK237+BK238+BK239+BK240+BK244+BK245</f>
        <v>17693.633000000002</v>
      </c>
      <c r="BL228" s="48">
        <f t="shared" ref="BL228" si="3480">SUM(BM228:BN228)</f>
        <v>937635.27</v>
      </c>
      <c r="BM228" s="48">
        <f>BM229+BM232+BM233+BM237+BM238+BM239+BM240+BM244+BM245</f>
        <v>13985.269999999999</v>
      </c>
      <c r="BN228" s="48">
        <f>BN229+BN232+BN233+BN237+BN238+BN239+BN240+BN244+BN245</f>
        <v>923650</v>
      </c>
      <c r="BO228" s="48">
        <f t="shared" ref="BO228" si="3481">BP228+BS228</f>
        <v>1316818.9880000001</v>
      </c>
      <c r="BP228" s="48">
        <f t="shared" ref="BP228" si="3482">SUM(BQ228:BR228)</f>
        <v>180282.128</v>
      </c>
      <c r="BQ228" s="48">
        <f>BQ229+BQ232+BQ233+BQ237+BQ238+BQ239+BQ240+BQ244+BQ245</f>
        <v>164935.497</v>
      </c>
      <c r="BR228" s="48">
        <f>BR229+BR232+BR233+BR237+BR238+BR239+BR240+BR244+BR245</f>
        <v>15346.630999999999</v>
      </c>
      <c r="BS228" s="48">
        <f t="shared" ref="BS228" si="3483">SUM(BT228:BU228)</f>
        <v>1136536.8600000001</v>
      </c>
      <c r="BT228" s="48">
        <f>BT229+BT232+BT233+BT237+BT238+BT239+BT240+BT244+BT245</f>
        <v>51505.560000000005</v>
      </c>
      <c r="BU228" s="48">
        <f>BU229+BU232+BU233+BU237+BU238+BU239+BU240+BU244+BU245</f>
        <v>1085031.3</v>
      </c>
      <c r="BV228" s="48">
        <f t="shared" ref="BV228" si="3484">BW228+BZ228</f>
        <v>1491463.257</v>
      </c>
      <c r="BW228" s="48">
        <f t="shared" ref="BW228" si="3485">SUM(BX228:BY228)</f>
        <v>204066.071</v>
      </c>
      <c r="BX228" s="48">
        <f>BX229+BX232+BX233+BX237+BX238+BX239+BX240+BX244+BX245</f>
        <v>171067.48500000002</v>
      </c>
      <c r="BY228" s="48">
        <f>BY229+BY232+BY233+BY237+BY238+BY239+BY240+BY244+BY245</f>
        <v>32998.585999999996</v>
      </c>
      <c r="BZ228" s="48">
        <f t="shared" ref="BZ228" si="3486">SUM(CA228:CB228)</f>
        <v>1287397.186</v>
      </c>
      <c r="CA228" s="48">
        <f>CA229+CA232+CA233+CA237+CA238+CA239+CA240+CA244+CA245</f>
        <v>39118.186000000002</v>
      </c>
      <c r="CB228" s="48">
        <f>CB229+CB232+CB233+CB237+CB238+CB239+CB240+CB244+CB245</f>
        <v>1248279</v>
      </c>
      <c r="CC228" s="48">
        <f t="shared" ref="CC228" si="3487">CD228+CG228</f>
        <v>3900809.3179999995</v>
      </c>
      <c r="CD228" s="48">
        <f t="shared" ref="CD228" si="3488">SUM(CE228:CF228)</f>
        <v>539240.00199999998</v>
      </c>
      <c r="CE228" s="48">
        <f>CE229+CE232+CE233+CE237+CE238+CE239+CE240+CE244+CE245</f>
        <v>473201.152</v>
      </c>
      <c r="CF228" s="48">
        <f>CF229+CF232+CF233+CF237+CF238+CF239+CF240+CF244+CF245</f>
        <v>66038.850000000006</v>
      </c>
      <c r="CG228" s="48">
        <f t="shared" ref="CG228" si="3489">SUM(CH228:CI228)</f>
        <v>3361569.3159999996</v>
      </c>
      <c r="CH228" s="48">
        <f>CH229+CH232+CH233+CH237+CH238+CH239+CH240+CH244+CH245</f>
        <v>104609.016</v>
      </c>
      <c r="CI228" s="48">
        <f>CI229+CI232+CI233+CI237+CI238+CI239+CI240+CI244+CI245</f>
        <v>3256960.3</v>
      </c>
      <c r="CJ228" s="48">
        <f t="shared" ref="CJ228" si="3490">CK228+CN228</f>
        <v>1198658.929</v>
      </c>
      <c r="CK228" s="48">
        <f t="shared" ref="CK228" si="3491">SUM(CL228:CM228)</f>
        <v>193618.34900000002</v>
      </c>
      <c r="CL228" s="48">
        <f>CL229+CL232+CL233+CL237+CL238+CL239+CL240+CL244+CL245</f>
        <v>159800.79</v>
      </c>
      <c r="CM228" s="48">
        <f>CM229+CM232+CM233+CM237+CM238+CM239+CM240+CM244+CM245</f>
        <v>33817.559000000001</v>
      </c>
      <c r="CN228" s="48">
        <f t="shared" ref="CN228" si="3492">SUM(CO228:CP228)</f>
        <v>1005040.58</v>
      </c>
      <c r="CO228" s="48">
        <f>CO229+CO232+CO233+CO237+CO238+CO239+CO240+CO244+CO245</f>
        <v>38819.58</v>
      </c>
      <c r="CP228" s="48">
        <f>CP229+CP232+CP233+CP237+CP238+CP239+CP240+CP244+CP245</f>
        <v>966221</v>
      </c>
      <c r="CQ228" s="48">
        <f t="shared" ref="CQ228" si="3493">CR228+CU228</f>
        <v>466164.413</v>
      </c>
      <c r="CR228" s="48">
        <f t="shared" ref="CR228" si="3494">SUM(CS228:CT228)</f>
        <v>156761.799</v>
      </c>
      <c r="CS228" s="48">
        <f>CS229+CS232+CS233+CS237+CS238+CS239+CS240+CS244+CS245</f>
        <v>125686.583</v>
      </c>
      <c r="CT228" s="48">
        <f>CT229+CT232+CT233+CT237+CT238+CT239+CT240+CT244+CT245</f>
        <v>31075.216</v>
      </c>
      <c r="CU228" s="48">
        <f t="shared" ref="CU228" si="3495">SUM(CV228:CW228)</f>
        <v>309402.614</v>
      </c>
      <c r="CV228" s="48">
        <f>CV229+CV232+CV233+CV237+CV238+CV239+CV240+CV244+CV245</f>
        <v>54562.613999999994</v>
      </c>
      <c r="CW228" s="48">
        <f>CW229+CW232+CW233+CW237+CW238+CW239+CW240+CW244+CW245</f>
        <v>254840</v>
      </c>
      <c r="CX228" s="48">
        <f t="shared" ref="CX228" si="3496">CY228+DB228</f>
        <v>222261.90209999998</v>
      </c>
      <c r="CY228" s="48">
        <f t="shared" ref="CY228" si="3497">SUM(CZ228:DA228)</f>
        <v>164372.19209999999</v>
      </c>
      <c r="CZ228" s="48">
        <f>CZ229+CZ232+CZ233+CZ237+CZ238+CZ239+CZ240+CZ244+CZ245</f>
        <v>133969.02179999999</v>
      </c>
      <c r="DA228" s="48">
        <f>DA229+DA232+DA233+DA237+DA238+DA239+DA240+DA244+DA245</f>
        <v>30403.170299999998</v>
      </c>
      <c r="DB228" s="48">
        <f t="shared" ref="DB228" si="3498">SUM(DC228:DD228)</f>
        <v>57889.71</v>
      </c>
      <c r="DC228" s="48">
        <f>DC229+DC232+DC233+DC237+DC238+DC239+DC240+DC244+DC245</f>
        <v>40889.71</v>
      </c>
      <c r="DD228" s="48">
        <f>DD229+DD232+DD233+DD237+DD238+DD239+DD240+DD244+DD245</f>
        <v>17000</v>
      </c>
      <c r="DE228" s="48">
        <f t="shared" ref="DE228" si="3499">DF228+DI228</f>
        <v>1887085.2441000002</v>
      </c>
      <c r="DF228" s="48">
        <f t="shared" ref="DF228" si="3500">SUM(DG228:DH228)</f>
        <v>514752.34010000003</v>
      </c>
      <c r="DG228" s="48">
        <f>DG229+DG232+DG233+DG237+DG238+DG239+DG240+DG244+DG245</f>
        <v>419456.39480000001</v>
      </c>
      <c r="DH228" s="48">
        <f>DH229+DH232+DH233+DH237+DH238+DH239+DH240+DH244+DH245</f>
        <v>95295.945299999992</v>
      </c>
      <c r="DI228" s="48">
        <f t="shared" ref="DI228" si="3501">SUM(DJ228:DK228)</f>
        <v>1372332.9040000001</v>
      </c>
      <c r="DJ228" s="48">
        <f>DJ229+DJ232+DJ233+DJ237+DJ238+DJ239+DJ240+DJ244+DJ245</f>
        <v>134271.90399999998</v>
      </c>
      <c r="DK228" s="48">
        <f>DK229+DK232+DK233+DK237+DK238+DK239+DK240+DK244+DK245</f>
        <v>1238061</v>
      </c>
      <c r="DL228" s="48">
        <f>DM228+DP228</f>
        <v>10872743.382339999</v>
      </c>
      <c r="DM228" s="48">
        <f>SUM(DN228:DO228)</f>
        <v>2045878.49734</v>
      </c>
      <c r="DN228" s="48">
        <f>DN229+DN232+DN233+DN237+DN238+DN239+DN240+DN244+DN245</f>
        <v>1704108.6979799999</v>
      </c>
      <c r="DO228" s="48">
        <f>DO229+DO232+DO233+DO237+DO238+DO239+DO240+DO244+DO245</f>
        <v>341769.79936</v>
      </c>
      <c r="DP228" s="48">
        <f>SUM(DQ228:DR228)</f>
        <v>8826864.8849999998</v>
      </c>
      <c r="DQ228" s="48">
        <f>DQ229+DQ232+DQ233+DQ237+DQ238+DQ239+DQ240+DQ244+DQ245</f>
        <v>533748.73499999999</v>
      </c>
      <c r="DR228" s="48">
        <f>DR229+DR232+DR233+DR237+DR238+DR239+DR240+DR244+DR245</f>
        <v>8293116.1500000004</v>
      </c>
    </row>
    <row r="229" spans="1:122" s="3" customFormat="1" x14ac:dyDescent="0.2">
      <c r="A229" s="52"/>
      <c r="B229" s="53"/>
      <c r="C229" s="51" t="s">
        <v>190</v>
      </c>
      <c r="D229" s="48">
        <f>+E229+H229</f>
        <v>61788.399999999994</v>
      </c>
      <c r="E229" s="48">
        <f>F229+G229</f>
        <v>42798.239999999998</v>
      </c>
      <c r="F229" s="48">
        <f>SUM(F230:F231)</f>
        <v>40181.839999999997</v>
      </c>
      <c r="G229" s="48">
        <f>SUM(G230:G231)</f>
        <v>2616.3999999999996</v>
      </c>
      <c r="H229" s="48">
        <f>I229+J229</f>
        <v>18990.16</v>
      </c>
      <c r="I229" s="48">
        <f>SUM(I230:I231)</f>
        <v>18990.16</v>
      </c>
      <c r="J229" s="48">
        <f>SUM(J230:J231)</f>
        <v>0</v>
      </c>
      <c r="K229" s="48">
        <f t="shared" ref="K229" si="3502">+L229+O229</f>
        <v>72198.005000000005</v>
      </c>
      <c r="L229" s="48">
        <f t="shared" ref="L229" si="3503">M229+N229</f>
        <v>54328.01</v>
      </c>
      <c r="M229" s="48">
        <f>SUM(M230:M231)</f>
        <v>51796.93</v>
      </c>
      <c r="N229" s="48">
        <f>SUM(N230:N231)</f>
        <v>2531.08</v>
      </c>
      <c r="O229" s="48">
        <f t="shared" ref="O229" si="3504">P229+Q229</f>
        <v>17869.995000000003</v>
      </c>
      <c r="P229" s="48">
        <f>SUM(P230:P231)</f>
        <v>17869.995000000003</v>
      </c>
      <c r="Q229" s="48">
        <f>SUM(Q230:Q231)</f>
        <v>0</v>
      </c>
      <c r="R229" s="48">
        <f t="shared" ref="R229" si="3505">+S229+V229</f>
        <v>101408.90999999999</v>
      </c>
      <c r="S229" s="48">
        <f t="shared" ref="S229" si="3506">T229+U229</f>
        <v>68921.959999999992</v>
      </c>
      <c r="T229" s="48">
        <f>SUM(T230:T231)</f>
        <v>65015.229999999996</v>
      </c>
      <c r="U229" s="48">
        <f>SUM(U230:U231)</f>
        <v>3906.7299999999996</v>
      </c>
      <c r="V229" s="48">
        <f t="shared" ref="V229" si="3507">W229+X229</f>
        <v>32486.95</v>
      </c>
      <c r="W229" s="48">
        <f>SUM(W230:W231)</f>
        <v>32486.95</v>
      </c>
      <c r="X229" s="48">
        <f>SUM(X230:X231)</f>
        <v>0</v>
      </c>
      <c r="Y229" s="48">
        <f>+Z229+AC229</f>
        <v>235395.315</v>
      </c>
      <c r="Z229" s="48">
        <f>AA229+AB229</f>
        <v>166048.21</v>
      </c>
      <c r="AA229" s="48">
        <f>SUM(AA230:AA231)</f>
        <v>156994</v>
      </c>
      <c r="AB229" s="48">
        <f>SUM(AB230:AB231)</f>
        <v>9054.2099999999991</v>
      </c>
      <c r="AC229" s="48">
        <f>AD229+AE229</f>
        <v>69347.104999999996</v>
      </c>
      <c r="AD229" s="48">
        <f>SUM(AD230:AD231)</f>
        <v>69347.104999999996</v>
      </c>
      <c r="AE229" s="48">
        <f>SUM(AE230:AE231)</f>
        <v>0</v>
      </c>
      <c r="AF229" s="48">
        <f t="shared" ref="AF229" si="3508">+AG229+AJ229</f>
        <v>87367.25</v>
      </c>
      <c r="AG229" s="48">
        <f t="shared" ref="AG229" si="3509">AH229+AI229</f>
        <v>58288.649999999994</v>
      </c>
      <c r="AH229" s="48">
        <f>SUM(AH230:AH231)</f>
        <v>55708.56</v>
      </c>
      <c r="AI229" s="48">
        <f>SUM(AI230:AI231)</f>
        <v>2580.09</v>
      </c>
      <c r="AJ229" s="48">
        <f t="shared" ref="AJ229" si="3510">AK229+AL229</f>
        <v>29078.6</v>
      </c>
      <c r="AK229" s="48">
        <f>SUM(AK230:AK231)</f>
        <v>29078.6</v>
      </c>
      <c r="AL229" s="48">
        <f>SUM(AL230:AL231)</f>
        <v>0</v>
      </c>
      <c r="AM229" s="48">
        <f t="shared" ref="AM229" si="3511">+AN229+AQ229</f>
        <v>88820.78</v>
      </c>
      <c r="AN229" s="48">
        <f t="shared" ref="AN229" si="3512">AO229+AP229</f>
        <v>62182.26</v>
      </c>
      <c r="AO229" s="48">
        <f>SUM(AO230:AO231)</f>
        <v>59772.19</v>
      </c>
      <c r="AP229" s="48">
        <f>SUM(AP230:AP231)</f>
        <v>2410.0699999999997</v>
      </c>
      <c r="AQ229" s="48">
        <f t="shared" ref="AQ229" si="3513">AR229+AS229</f>
        <v>26638.519999999997</v>
      </c>
      <c r="AR229" s="48">
        <f>SUM(AR230:AR231)</f>
        <v>26638.519999999997</v>
      </c>
      <c r="AS229" s="48">
        <f>SUM(AS230:AS231)</f>
        <v>0</v>
      </c>
      <c r="AT229" s="48">
        <f t="shared" ref="AT229" si="3514">+AU229+AX229</f>
        <v>81227.740000000005</v>
      </c>
      <c r="AU229" s="48">
        <f t="shared" ref="AU229" si="3515">AV229+AW229</f>
        <v>50053.05</v>
      </c>
      <c r="AV229" s="48">
        <f>SUM(AV230:AV231)</f>
        <v>48473.440000000002</v>
      </c>
      <c r="AW229" s="48">
        <f>SUM(AW230:AW231)</f>
        <v>1579.6100000000001</v>
      </c>
      <c r="AX229" s="48">
        <f>AY229+AZ229</f>
        <v>31174.69</v>
      </c>
      <c r="AY229" s="48">
        <f>SUM(AY230:AY231)</f>
        <v>31174.69</v>
      </c>
      <c r="AZ229" s="48">
        <f>SUM(AZ230:AZ231)</f>
        <v>0</v>
      </c>
      <c r="BA229" s="48">
        <f t="shared" ref="BA229" si="3516">+BB229+BE229</f>
        <v>257415.77</v>
      </c>
      <c r="BB229" s="48">
        <f t="shared" ref="BB229" si="3517">BC229+BD229</f>
        <v>170523.96</v>
      </c>
      <c r="BC229" s="48">
        <f>SUM(BC230:BC231)</f>
        <v>163954.19</v>
      </c>
      <c r="BD229" s="48">
        <f>SUM(BD230:BD231)</f>
        <v>6569.77</v>
      </c>
      <c r="BE229" s="48">
        <f t="shared" ref="BE229" si="3518">BF229+BG229</f>
        <v>86891.81</v>
      </c>
      <c r="BF229" s="48">
        <f>SUM(BF230:BF231)</f>
        <v>86891.81</v>
      </c>
      <c r="BG229" s="48">
        <f>SUM(BG230:BG231)</f>
        <v>0</v>
      </c>
      <c r="BH229" s="48">
        <f t="shared" ref="BH229" si="3519">+BI229+BL229</f>
        <v>66191.42</v>
      </c>
      <c r="BI229" s="48">
        <f t="shared" ref="BI229" si="3520">BJ229+BK229</f>
        <v>52206.149999999994</v>
      </c>
      <c r="BJ229" s="48">
        <f>SUM(BJ230:BJ231)</f>
        <v>48414.95</v>
      </c>
      <c r="BK229" s="48">
        <f>SUM(BK230:BK231)</f>
        <v>3791.2</v>
      </c>
      <c r="BL229" s="48">
        <f t="shared" ref="BL229" si="3521">BM229+BN229</f>
        <v>13985.269999999999</v>
      </c>
      <c r="BM229" s="48">
        <f>SUM(BM230:BM231)</f>
        <v>13985.269999999999</v>
      </c>
      <c r="BN229" s="48">
        <f>SUM(BN230:BN231)</f>
        <v>0</v>
      </c>
      <c r="BO229" s="48">
        <f t="shared" ref="BO229" si="3522">+BP229+BS229</f>
        <v>98885.82</v>
      </c>
      <c r="BP229" s="48">
        <f t="shared" ref="BP229" si="3523">BQ229+BR229</f>
        <v>65292.020000000004</v>
      </c>
      <c r="BQ229" s="48">
        <f>SUM(BQ230:BQ231)</f>
        <v>62648.86</v>
      </c>
      <c r="BR229" s="48">
        <f>SUM(BR230:BR231)</f>
        <v>2643.16</v>
      </c>
      <c r="BS229" s="48">
        <f t="shared" ref="BS229" si="3524">BT229+BU229</f>
        <v>33593.800000000003</v>
      </c>
      <c r="BT229" s="48">
        <f>SUM(BT230:BT231)</f>
        <v>33593.800000000003</v>
      </c>
      <c r="BU229" s="48">
        <f>SUM(BU230:BU231)</f>
        <v>0</v>
      </c>
      <c r="BV229" s="48">
        <f t="shared" ref="BV229" si="3525">+BW229+BZ229</f>
        <v>92218.044999999998</v>
      </c>
      <c r="BW229" s="48">
        <f t="shared" ref="BW229" si="3526">BX229+BY229</f>
        <v>64463.14</v>
      </c>
      <c r="BX229" s="48">
        <f>SUM(BX230:BX231)</f>
        <v>56947.45</v>
      </c>
      <c r="BY229" s="48">
        <f>SUM(BY230:BY231)</f>
        <v>7515.6900000000014</v>
      </c>
      <c r="BZ229" s="48">
        <f t="shared" ref="BZ229" si="3527">CA229+CB229</f>
        <v>27754.904999999999</v>
      </c>
      <c r="CA229" s="48">
        <f>SUM(CA230:CA231)</f>
        <v>27754.904999999999</v>
      </c>
      <c r="CB229" s="48">
        <f>SUM(CB230:CB231)</f>
        <v>0</v>
      </c>
      <c r="CC229" s="48">
        <f t="shared" ref="CC229" si="3528">+CD229+CG229</f>
        <v>257295.285</v>
      </c>
      <c r="CD229" s="48">
        <f t="shared" ref="CD229" si="3529">CE229+CF229</f>
        <v>181961.31</v>
      </c>
      <c r="CE229" s="48">
        <f>SUM(CE230:CE231)</f>
        <v>168011.26</v>
      </c>
      <c r="CF229" s="48">
        <f>SUM(CF230:CF231)</f>
        <v>13950.050000000001</v>
      </c>
      <c r="CG229" s="48">
        <f t="shared" ref="CG229" si="3530">CH229+CI229</f>
        <v>75333.975000000006</v>
      </c>
      <c r="CH229" s="48">
        <f>SUM(CH230:CH231)</f>
        <v>75333.975000000006</v>
      </c>
      <c r="CI229" s="48">
        <f>SUM(CI230:CI231)</f>
        <v>0</v>
      </c>
      <c r="CJ229" s="48">
        <f t="shared" ref="CJ229" si="3531">+CK229+CN229</f>
        <v>89348.160000000003</v>
      </c>
      <c r="CK229" s="48">
        <f t="shared" ref="CK229" si="3532">CL229+CM229</f>
        <v>70200.61</v>
      </c>
      <c r="CL229" s="48">
        <f>SUM(CL230:CL231)</f>
        <v>64532.41</v>
      </c>
      <c r="CM229" s="48">
        <f>SUM(CM230:CM231)</f>
        <v>5668.2</v>
      </c>
      <c r="CN229" s="48">
        <f t="shared" ref="CN229" si="3533">CO229+CP229</f>
        <v>19147.550000000003</v>
      </c>
      <c r="CO229" s="48">
        <f>SUM(CO230:CO231)</f>
        <v>19147.550000000003</v>
      </c>
      <c r="CP229" s="48">
        <f>SUM(CP230:CP231)</f>
        <v>0</v>
      </c>
      <c r="CQ229" s="48">
        <f t="shared" ref="CQ229" si="3534">+CR229+CU229</f>
        <v>89024.01999999999</v>
      </c>
      <c r="CR229" s="48">
        <f t="shared" ref="CR229" si="3535">CS229+CT229</f>
        <v>56339.17</v>
      </c>
      <c r="CS229" s="48">
        <f>SUM(CS230:CS231)</f>
        <v>50436.28</v>
      </c>
      <c r="CT229" s="48">
        <f>SUM(CT230:CT231)</f>
        <v>5902.89</v>
      </c>
      <c r="CU229" s="48">
        <f t="shared" ref="CU229" si="3536">CV229+CW229</f>
        <v>32684.849999999995</v>
      </c>
      <c r="CV229" s="48">
        <f>SUM(CV230:CV231)</f>
        <v>32684.849999999995</v>
      </c>
      <c r="CW229" s="48">
        <f>SUM(CW230:CW231)</f>
        <v>0</v>
      </c>
      <c r="CX229" s="48">
        <f t="shared" ref="CX229" si="3537">+CY229+DB229</f>
        <v>73632.259999999995</v>
      </c>
      <c r="CY229" s="48">
        <f t="shared" ref="CY229" si="3538">CZ229+DA229</f>
        <v>51772.43</v>
      </c>
      <c r="CZ229" s="48">
        <f>SUM(CZ230:CZ231)</f>
        <v>47757.97</v>
      </c>
      <c r="DA229" s="48">
        <f>SUM(DA230:DA231)</f>
        <v>4014.46</v>
      </c>
      <c r="DB229" s="48">
        <f t="shared" ref="DB229" si="3539">DC229+DD229</f>
        <v>21859.829999999998</v>
      </c>
      <c r="DC229" s="48">
        <f>SUM(DC230:DC231)</f>
        <v>21859.829999999998</v>
      </c>
      <c r="DD229" s="48">
        <f>SUM(DD230:DD231)</f>
        <v>0</v>
      </c>
      <c r="DE229" s="48">
        <f t="shared" ref="DE229" si="3540">+DF229+DI229</f>
        <v>252004.44</v>
      </c>
      <c r="DF229" s="48">
        <f t="shared" ref="DF229" si="3541">DG229+DH229</f>
        <v>178312.21</v>
      </c>
      <c r="DG229" s="48">
        <f>SUM(DG230:DG231)</f>
        <v>162726.66</v>
      </c>
      <c r="DH229" s="48">
        <f>SUM(DH230:DH231)</f>
        <v>15585.55</v>
      </c>
      <c r="DI229" s="48">
        <f t="shared" ref="DI229" si="3542">DJ229+DK229</f>
        <v>73692.23</v>
      </c>
      <c r="DJ229" s="48">
        <f>SUM(DJ230:DJ231)</f>
        <v>73692.23</v>
      </c>
      <c r="DK229" s="48">
        <f>SUM(DK230:DK231)</f>
        <v>0</v>
      </c>
      <c r="DL229" s="48">
        <f>+DM229+DP229</f>
        <v>1002110.8099999999</v>
      </c>
      <c r="DM229" s="48">
        <f>DN229+DO229</f>
        <v>696845.69</v>
      </c>
      <c r="DN229" s="48">
        <f>SUM(DN230:DN231)</f>
        <v>651686.11</v>
      </c>
      <c r="DO229" s="48">
        <f>SUM(DO230:DO231)</f>
        <v>45159.58</v>
      </c>
      <c r="DP229" s="48">
        <f>DQ229+DR229</f>
        <v>305265.12</v>
      </c>
      <c r="DQ229" s="48">
        <f>SUM(DQ230:DQ231)</f>
        <v>305265.12</v>
      </c>
      <c r="DR229" s="48">
        <f>SUM(DR230:DR231)</f>
        <v>0</v>
      </c>
    </row>
    <row r="230" spans="1:122" s="3" customFormat="1" x14ac:dyDescent="0.2">
      <c r="A230" s="52"/>
      <c r="B230" s="53"/>
      <c r="C230" s="54" t="s">
        <v>190</v>
      </c>
      <c r="D230" s="48">
        <f>+E230+H230</f>
        <v>61788.399999999994</v>
      </c>
      <c r="E230" s="48">
        <f>F230+G230</f>
        <v>42798.239999999998</v>
      </c>
      <c r="F230" s="93">
        <v>40181.839999999997</v>
      </c>
      <c r="G230" s="93">
        <v>2616.3999999999996</v>
      </c>
      <c r="H230" s="48">
        <f>I230+J230</f>
        <v>18990.16</v>
      </c>
      <c r="I230" s="93">
        <v>18990.16</v>
      </c>
      <c r="J230" s="93">
        <v>0</v>
      </c>
      <c r="K230" s="48">
        <f>+L230+O230</f>
        <v>72198.005000000005</v>
      </c>
      <c r="L230" s="48">
        <f>M230+N230</f>
        <v>54328.01</v>
      </c>
      <c r="M230" s="93">
        <v>51796.93</v>
      </c>
      <c r="N230" s="93">
        <v>2531.08</v>
      </c>
      <c r="O230" s="48">
        <f>P230+Q230</f>
        <v>17869.995000000003</v>
      </c>
      <c r="P230" s="93">
        <v>17869.995000000003</v>
      </c>
      <c r="Q230" s="93">
        <v>0</v>
      </c>
      <c r="R230" s="48">
        <f>+S230+V230</f>
        <v>101408.90999999999</v>
      </c>
      <c r="S230" s="48">
        <f>T230+U230</f>
        <v>68921.959999999992</v>
      </c>
      <c r="T230" s="93">
        <v>65015.229999999996</v>
      </c>
      <c r="U230" s="93">
        <v>3906.7299999999996</v>
      </c>
      <c r="V230" s="48">
        <f>W230+X230</f>
        <v>32486.95</v>
      </c>
      <c r="W230" s="93">
        <v>32486.95</v>
      </c>
      <c r="X230" s="93">
        <v>0</v>
      </c>
      <c r="Y230" s="48">
        <f>+Z230+AC230</f>
        <v>235395.315</v>
      </c>
      <c r="Z230" s="48">
        <f>AA230+AB230</f>
        <v>166048.21</v>
      </c>
      <c r="AA230" s="93">
        <f t="shared" ref="AA230:AB232" si="3543">+F230+M230+T230</f>
        <v>156994</v>
      </c>
      <c r="AB230" s="93">
        <f t="shared" si="3543"/>
        <v>9054.2099999999991</v>
      </c>
      <c r="AC230" s="48">
        <f>AD230+AE230</f>
        <v>69347.104999999996</v>
      </c>
      <c r="AD230" s="93">
        <f t="shared" ref="AD230:AE232" si="3544">+I230+P230+W230</f>
        <v>69347.104999999996</v>
      </c>
      <c r="AE230" s="93">
        <f t="shared" si="3544"/>
        <v>0</v>
      </c>
      <c r="AF230" s="48">
        <f>+AG230+AJ230</f>
        <v>87367.25</v>
      </c>
      <c r="AG230" s="48">
        <f>AH230+AI230</f>
        <v>58288.649999999994</v>
      </c>
      <c r="AH230" s="93">
        <v>55708.56</v>
      </c>
      <c r="AI230" s="93">
        <v>2580.09</v>
      </c>
      <c r="AJ230" s="48">
        <f>AK230+AL230</f>
        <v>29078.6</v>
      </c>
      <c r="AK230" s="93">
        <v>29078.6</v>
      </c>
      <c r="AL230" s="93">
        <v>0</v>
      </c>
      <c r="AM230" s="48">
        <f>+AN230+AQ230</f>
        <v>88820.78</v>
      </c>
      <c r="AN230" s="48">
        <f>AO230+AP230</f>
        <v>62182.26</v>
      </c>
      <c r="AO230" s="93">
        <v>59772.19</v>
      </c>
      <c r="AP230" s="93">
        <v>2410.0699999999997</v>
      </c>
      <c r="AQ230" s="48">
        <f>AR230+AS230</f>
        <v>26638.519999999997</v>
      </c>
      <c r="AR230" s="93">
        <v>26638.519999999997</v>
      </c>
      <c r="AS230" s="93">
        <v>0</v>
      </c>
      <c r="AT230" s="48">
        <f>+AU230+AX230</f>
        <v>81227.740000000005</v>
      </c>
      <c r="AU230" s="48">
        <f>AV230+AW230</f>
        <v>50053.05</v>
      </c>
      <c r="AV230" s="93">
        <v>48473.440000000002</v>
      </c>
      <c r="AW230" s="93">
        <v>1579.6100000000001</v>
      </c>
      <c r="AX230" s="48">
        <f>AY230+AZ230</f>
        <v>31174.69</v>
      </c>
      <c r="AY230" s="93">
        <v>31174.69</v>
      </c>
      <c r="AZ230" s="93">
        <v>0</v>
      </c>
      <c r="BA230" s="48">
        <f>+BB230+BE230</f>
        <v>257415.77</v>
      </c>
      <c r="BB230" s="48">
        <f>BC230+BD230</f>
        <v>170523.96</v>
      </c>
      <c r="BC230" s="93">
        <f t="shared" ref="BC230:BD232" si="3545">+AH230+AO230+AV230</f>
        <v>163954.19</v>
      </c>
      <c r="BD230" s="93">
        <f t="shared" si="3545"/>
        <v>6569.77</v>
      </c>
      <c r="BE230" s="48">
        <f>BF230+BG230</f>
        <v>86891.81</v>
      </c>
      <c r="BF230" s="93">
        <f t="shared" ref="BF230:BG232" si="3546">+AK230+AR230+AY230</f>
        <v>86891.81</v>
      </c>
      <c r="BG230" s="93">
        <f t="shared" si="3546"/>
        <v>0</v>
      </c>
      <c r="BH230" s="48">
        <f>+BI230+BL230</f>
        <v>66191.42</v>
      </c>
      <c r="BI230" s="48">
        <f>BJ230+BK230</f>
        <v>52206.149999999994</v>
      </c>
      <c r="BJ230" s="93">
        <v>48414.95</v>
      </c>
      <c r="BK230" s="93">
        <v>3791.2</v>
      </c>
      <c r="BL230" s="48">
        <f>BM230+BN230</f>
        <v>13985.269999999999</v>
      </c>
      <c r="BM230" s="93">
        <v>13985.269999999999</v>
      </c>
      <c r="BN230" s="93">
        <v>0</v>
      </c>
      <c r="BO230" s="48">
        <f>+BP230+BS230</f>
        <v>98885.82</v>
      </c>
      <c r="BP230" s="48">
        <f>BQ230+BR230</f>
        <v>65292.020000000004</v>
      </c>
      <c r="BQ230" s="93">
        <v>62648.86</v>
      </c>
      <c r="BR230" s="93">
        <v>2643.16</v>
      </c>
      <c r="BS230" s="48">
        <f>BT230+BU230</f>
        <v>33593.800000000003</v>
      </c>
      <c r="BT230" s="93">
        <v>33593.800000000003</v>
      </c>
      <c r="BU230" s="93">
        <v>0</v>
      </c>
      <c r="BV230" s="48">
        <f>+BW230+BZ230</f>
        <v>92218.044999999998</v>
      </c>
      <c r="BW230" s="48">
        <f>BX230+BY230</f>
        <v>64463.14</v>
      </c>
      <c r="BX230" s="93">
        <v>56947.45</v>
      </c>
      <c r="BY230" s="93">
        <v>7515.6900000000014</v>
      </c>
      <c r="BZ230" s="48">
        <f>CA230+CB230</f>
        <v>27754.904999999999</v>
      </c>
      <c r="CA230" s="93">
        <v>27754.904999999999</v>
      </c>
      <c r="CB230" s="93">
        <v>0</v>
      </c>
      <c r="CC230" s="48">
        <f>+CD230+CG230</f>
        <v>257295.285</v>
      </c>
      <c r="CD230" s="48">
        <f>CE230+CF230</f>
        <v>181961.31</v>
      </c>
      <c r="CE230" s="93">
        <f t="shared" ref="CE230:CF232" si="3547">+BJ230+BQ230+BX230</f>
        <v>168011.26</v>
      </c>
      <c r="CF230" s="93">
        <f t="shared" si="3547"/>
        <v>13950.050000000001</v>
      </c>
      <c r="CG230" s="48">
        <f>CH230+CI230</f>
        <v>75333.975000000006</v>
      </c>
      <c r="CH230" s="93">
        <f t="shared" ref="CH230:CI232" si="3548">+BM230+BT230+CA230</f>
        <v>75333.975000000006</v>
      </c>
      <c r="CI230" s="93">
        <f t="shared" si="3548"/>
        <v>0</v>
      </c>
      <c r="CJ230" s="48">
        <f>+CK230+CN230</f>
        <v>89348.160000000003</v>
      </c>
      <c r="CK230" s="48">
        <f>CL230+CM230</f>
        <v>70200.61</v>
      </c>
      <c r="CL230" s="93">
        <v>64532.41</v>
      </c>
      <c r="CM230" s="93">
        <v>5668.2</v>
      </c>
      <c r="CN230" s="48">
        <f>CO230+CP230</f>
        <v>19147.550000000003</v>
      </c>
      <c r="CO230" s="93">
        <v>19147.550000000003</v>
      </c>
      <c r="CP230" s="93">
        <v>0</v>
      </c>
      <c r="CQ230" s="48">
        <f>+CR230+CU230</f>
        <v>89024.01999999999</v>
      </c>
      <c r="CR230" s="48">
        <f>CS230+CT230</f>
        <v>56339.17</v>
      </c>
      <c r="CS230" s="93">
        <v>50436.28</v>
      </c>
      <c r="CT230" s="93">
        <v>5902.89</v>
      </c>
      <c r="CU230" s="48">
        <f>CV230+CW230</f>
        <v>32684.849999999995</v>
      </c>
      <c r="CV230" s="93">
        <v>32684.849999999995</v>
      </c>
      <c r="CW230" s="93">
        <v>0</v>
      </c>
      <c r="CX230" s="48">
        <f>+CY230+DB230</f>
        <v>73632.259999999995</v>
      </c>
      <c r="CY230" s="48">
        <f>CZ230+DA230</f>
        <v>51772.43</v>
      </c>
      <c r="CZ230" s="93">
        <v>47757.97</v>
      </c>
      <c r="DA230" s="93">
        <v>4014.46</v>
      </c>
      <c r="DB230" s="48">
        <f>DC230+DD230</f>
        <v>21859.829999999998</v>
      </c>
      <c r="DC230" s="93">
        <v>21859.829999999998</v>
      </c>
      <c r="DD230" s="93">
        <v>0</v>
      </c>
      <c r="DE230" s="48">
        <f>+DF230+DI230</f>
        <v>252004.44</v>
      </c>
      <c r="DF230" s="48">
        <f>DG230+DH230</f>
        <v>178312.21</v>
      </c>
      <c r="DG230" s="93">
        <f t="shared" ref="DG230:DH232" si="3549">+CL230+CS230+CZ230</f>
        <v>162726.66</v>
      </c>
      <c r="DH230" s="93">
        <f t="shared" si="3549"/>
        <v>15585.55</v>
      </c>
      <c r="DI230" s="48">
        <f>DJ230+DK230</f>
        <v>73692.23</v>
      </c>
      <c r="DJ230" s="93">
        <f t="shared" ref="DJ230:DK232" si="3550">+CO230+CV230+DC230</f>
        <v>73692.23</v>
      </c>
      <c r="DK230" s="93">
        <f t="shared" si="3550"/>
        <v>0</v>
      </c>
      <c r="DL230" s="48">
        <f>+DM230+DP230</f>
        <v>1002110.8099999999</v>
      </c>
      <c r="DM230" s="48">
        <f>DN230+DO230</f>
        <v>696845.69</v>
      </c>
      <c r="DN230" s="93">
        <f t="shared" ref="DN230:DO232" si="3551">AA230+BC230+CE230+DG230</f>
        <v>651686.11</v>
      </c>
      <c r="DO230" s="93">
        <f t="shared" si="3551"/>
        <v>45159.58</v>
      </c>
      <c r="DP230" s="48">
        <f>DQ230+DR230</f>
        <v>305265.12</v>
      </c>
      <c r="DQ230" s="93">
        <f t="shared" ref="DQ230:DR232" si="3552">AD230+BF230+CH230+DJ230</f>
        <v>305265.12</v>
      </c>
      <c r="DR230" s="93">
        <f t="shared" si="3552"/>
        <v>0</v>
      </c>
    </row>
    <row r="231" spans="1:122" s="3" customFormat="1" x14ac:dyDescent="0.2">
      <c r="A231" s="52"/>
      <c r="B231" s="53"/>
      <c r="C231" s="54" t="s">
        <v>191</v>
      </c>
      <c r="D231" s="48">
        <f>+E231+H231</f>
        <v>0</v>
      </c>
      <c r="E231" s="48">
        <f>F231+G231</f>
        <v>0</v>
      </c>
      <c r="F231" s="93">
        <v>0</v>
      </c>
      <c r="G231" s="93">
        <v>0</v>
      </c>
      <c r="H231" s="48">
        <f>I231+J231</f>
        <v>0</v>
      </c>
      <c r="I231" s="93">
        <v>0</v>
      </c>
      <c r="J231" s="93">
        <v>0</v>
      </c>
      <c r="K231" s="48">
        <f>+L231+O231</f>
        <v>0</v>
      </c>
      <c r="L231" s="48">
        <f>M231+N231</f>
        <v>0</v>
      </c>
      <c r="M231" s="93">
        <v>0</v>
      </c>
      <c r="N231" s="93">
        <v>0</v>
      </c>
      <c r="O231" s="48">
        <f>P231+Q231</f>
        <v>0</v>
      </c>
      <c r="P231" s="93">
        <v>0</v>
      </c>
      <c r="Q231" s="93">
        <v>0</v>
      </c>
      <c r="R231" s="48">
        <f>+S231+V231</f>
        <v>0</v>
      </c>
      <c r="S231" s="48">
        <f>T231+U231</f>
        <v>0</v>
      </c>
      <c r="T231" s="93">
        <v>0</v>
      </c>
      <c r="U231" s="93">
        <v>0</v>
      </c>
      <c r="V231" s="48">
        <f>W231+X231</f>
        <v>0</v>
      </c>
      <c r="W231" s="93">
        <v>0</v>
      </c>
      <c r="X231" s="93">
        <v>0</v>
      </c>
      <c r="Y231" s="48">
        <f>+Z231+AC231</f>
        <v>0</v>
      </c>
      <c r="Z231" s="48">
        <f>AA231+AB231</f>
        <v>0</v>
      </c>
      <c r="AA231" s="93">
        <f t="shared" si="3543"/>
        <v>0</v>
      </c>
      <c r="AB231" s="93">
        <f t="shared" si="3543"/>
        <v>0</v>
      </c>
      <c r="AC231" s="48">
        <f>AD231+AE231</f>
        <v>0</v>
      </c>
      <c r="AD231" s="93">
        <f t="shared" si="3544"/>
        <v>0</v>
      </c>
      <c r="AE231" s="93">
        <f t="shared" si="3544"/>
        <v>0</v>
      </c>
      <c r="AF231" s="48">
        <f>+AG231+AJ231</f>
        <v>0</v>
      </c>
      <c r="AG231" s="48">
        <f>AH231+AI231</f>
        <v>0</v>
      </c>
      <c r="AH231" s="93">
        <v>0</v>
      </c>
      <c r="AI231" s="93">
        <v>0</v>
      </c>
      <c r="AJ231" s="48">
        <f>AK231+AL231</f>
        <v>0</v>
      </c>
      <c r="AK231" s="93">
        <v>0</v>
      </c>
      <c r="AL231" s="93">
        <v>0</v>
      </c>
      <c r="AM231" s="48">
        <f>+AN231+AQ231</f>
        <v>0</v>
      </c>
      <c r="AN231" s="48">
        <f>AO231+AP231</f>
        <v>0</v>
      </c>
      <c r="AO231" s="93">
        <v>0</v>
      </c>
      <c r="AP231" s="93">
        <v>0</v>
      </c>
      <c r="AQ231" s="48">
        <f>AR231+AS231</f>
        <v>0</v>
      </c>
      <c r="AR231" s="93">
        <v>0</v>
      </c>
      <c r="AS231" s="93">
        <v>0</v>
      </c>
      <c r="AT231" s="48">
        <f>+AU231+AX231</f>
        <v>0</v>
      </c>
      <c r="AU231" s="48">
        <f>AV231+AW231</f>
        <v>0</v>
      </c>
      <c r="AV231" s="93">
        <v>0</v>
      </c>
      <c r="AW231" s="93">
        <v>0</v>
      </c>
      <c r="AX231" s="48">
        <f>AY231+AZ231</f>
        <v>0</v>
      </c>
      <c r="AY231" s="93">
        <v>0</v>
      </c>
      <c r="AZ231" s="93">
        <v>0</v>
      </c>
      <c r="BA231" s="48">
        <f>+BB231+BE231</f>
        <v>0</v>
      </c>
      <c r="BB231" s="48">
        <f>BC231+BD231</f>
        <v>0</v>
      </c>
      <c r="BC231" s="93">
        <f t="shared" si="3545"/>
        <v>0</v>
      </c>
      <c r="BD231" s="93">
        <f t="shared" si="3545"/>
        <v>0</v>
      </c>
      <c r="BE231" s="48">
        <f>BF231+BG231</f>
        <v>0</v>
      </c>
      <c r="BF231" s="93">
        <f t="shared" si="3546"/>
        <v>0</v>
      </c>
      <c r="BG231" s="93">
        <f t="shared" si="3546"/>
        <v>0</v>
      </c>
      <c r="BH231" s="48">
        <f>+BI231+BL231</f>
        <v>0</v>
      </c>
      <c r="BI231" s="48">
        <f>BJ231+BK231</f>
        <v>0</v>
      </c>
      <c r="BJ231" s="93">
        <v>0</v>
      </c>
      <c r="BK231" s="93">
        <v>0</v>
      </c>
      <c r="BL231" s="48">
        <f>BM231+BN231</f>
        <v>0</v>
      </c>
      <c r="BM231" s="93">
        <v>0</v>
      </c>
      <c r="BN231" s="93">
        <v>0</v>
      </c>
      <c r="BO231" s="48">
        <f>+BP231+BS231</f>
        <v>0</v>
      </c>
      <c r="BP231" s="48">
        <f>BQ231+BR231</f>
        <v>0</v>
      </c>
      <c r="BQ231" s="93">
        <v>0</v>
      </c>
      <c r="BR231" s="93">
        <v>0</v>
      </c>
      <c r="BS231" s="48">
        <f>BT231+BU231</f>
        <v>0</v>
      </c>
      <c r="BT231" s="93">
        <v>0</v>
      </c>
      <c r="BU231" s="93">
        <v>0</v>
      </c>
      <c r="BV231" s="48">
        <f>+BW231+BZ231</f>
        <v>0</v>
      </c>
      <c r="BW231" s="48">
        <f>BX231+BY231</f>
        <v>0</v>
      </c>
      <c r="BX231" s="93">
        <v>0</v>
      </c>
      <c r="BY231" s="93">
        <v>0</v>
      </c>
      <c r="BZ231" s="48">
        <f>CA231+CB231</f>
        <v>0</v>
      </c>
      <c r="CA231" s="93">
        <v>0</v>
      </c>
      <c r="CB231" s="93">
        <v>0</v>
      </c>
      <c r="CC231" s="48">
        <f>+CD231+CG231</f>
        <v>0</v>
      </c>
      <c r="CD231" s="48">
        <f>CE231+CF231</f>
        <v>0</v>
      </c>
      <c r="CE231" s="93">
        <f t="shared" si="3547"/>
        <v>0</v>
      </c>
      <c r="CF231" s="93">
        <f t="shared" si="3547"/>
        <v>0</v>
      </c>
      <c r="CG231" s="48">
        <f>CH231+CI231</f>
        <v>0</v>
      </c>
      <c r="CH231" s="93">
        <f t="shared" si="3548"/>
        <v>0</v>
      </c>
      <c r="CI231" s="93">
        <f t="shared" si="3548"/>
        <v>0</v>
      </c>
      <c r="CJ231" s="48">
        <f>+CK231+CN231</f>
        <v>0</v>
      </c>
      <c r="CK231" s="48">
        <f>CL231+CM231</f>
        <v>0</v>
      </c>
      <c r="CL231" s="93">
        <v>0</v>
      </c>
      <c r="CM231" s="93">
        <v>0</v>
      </c>
      <c r="CN231" s="48">
        <f>CO231+CP231</f>
        <v>0</v>
      </c>
      <c r="CO231" s="93">
        <v>0</v>
      </c>
      <c r="CP231" s="93">
        <v>0</v>
      </c>
      <c r="CQ231" s="48">
        <f>+CR231+CU231</f>
        <v>0</v>
      </c>
      <c r="CR231" s="48">
        <f>CS231+CT231</f>
        <v>0</v>
      </c>
      <c r="CS231" s="93">
        <v>0</v>
      </c>
      <c r="CT231" s="93">
        <v>0</v>
      </c>
      <c r="CU231" s="48">
        <f>CV231+CW231</f>
        <v>0</v>
      </c>
      <c r="CV231" s="93">
        <v>0</v>
      </c>
      <c r="CW231" s="93">
        <v>0</v>
      </c>
      <c r="CX231" s="48">
        <f>+CY231+DB231</f>
        <v>0</v>
      </c>
      <c r="CY231" s="48">
        <f>CZ231+DA231</f>
        <v>0</v>
      </c>
      <c r="CZ231" s="93">
        <v>0</v>
      </c>
      <c r="DA231" s="93">
        <v>0</v>
      </c>
      <c r="DB231" s="48">
        <f>DC231+DD231</f>
        <v>0</v>
      </c>
      <c r="DC231" s="93">
        <v>0</v>
      </c>
      <c r="DD231" s="93">
        <v>0</v>
      </c>
      <c r="DE231" s="48">
        <f>+DF231+DI231</f>
        <v>0</v>
      </c>
      <c r="DF231" s="48">
        <f>DG231+DH231</f>
        <v>0</v>
      </c>
      <c r="DG231" s="93">
        <f t="shared" si="3549"/>
        <v>0</v>
      </c>
      <c r="DH231" s="93">
        <f t="shared" si="3549"/>
        <v>0</v>
      </c>
      <c r="DI231" s="48">
        <f>DJ231+DK231</f>
        <v>0</v>
      </c>
      <c r="DJ231" s="93">
        <f t="shared" si="3550"/>
        <v>0</v>
      </c>
      <c r="DK231" s="93">
        <f t="shared" si="3550"/>
        <v>0</v>
      </c>
      <c r="DL231" s="48">
        <f>+DM231+DP231</f>
        <v>0</v>
      </c>
      <c r="DM231" s="48">
        <f>DN231+DO231</f>
        <v>0</v>
      </c>
      <c r="DN231" s="93">
        <f t="shared" si="3551"/>
        <v>0</v>
      </c>
      <c r="DO231" s="93">
        <f t="shared" si="3551"/>
        <v>0</v>
      </c>
      <c r="DP231" s="48">
        <f>DQ231+DR231</f>
        <v>0</v>
      </c>
      <c r="DQ231" s="93">
        <f t="shared" si="3552"/>
        <v>0</v>
      </c>
      <c r="DR231" s="93">
        <f t="shared" si="3552"/>
        <v>0</v>
      </c>
    </row>
    <row r="232" spans="1:122" s="3" customFormat="1" x14ac:dyDescent="0.2">
      <c r="A232" s="52"/>
      <c r="B232" s="53"/>
      <c r="C232" s="51" t="s">
        <v>192</v>
      </c>
      <c r="D232" s="48">
        <f>+E232+H232</f>
        <v>0</v>
      </c>
      <c r="E232" s="48">
        <f>F232+G232</f>
        <v>0</v>
      </c>
      <c r="F232" s="93">
        <v>0</v>
      </c>
      <c r="G232" s="93">
        <v>0</v>
      </c>
      <c r="H232" s="48">
        <f>I232+J232</f>
        <v>0</v>
      </c>
      <c r="I232" s="93">
        <v>0</v>
      </c>
      <c r="J232" s="93">
        <v>0</v>
      </c>
      <c r="K232" s="48">
        <f>+L232+O232</f>
        <v>0</v>
      </c>
      <c r="L232" s="48">
        <f>M232+N232</f>
        <v>0</v>
      </c>
      <c r="M232" s="93">
        <v>0</v>
      </c>
      <c r="N232" s="93">
        <v>0</v>
      </c>
      <c r="O232" s="48">
        <f>P232+Q232</f>
        <v>0</v>
      </c>
      <c r="P232" s="93">
        <v>0</v>
      </c>
      <c r="Q232" s="93">
        <v>0</v>
      </c>
      <c r="R232" s="48">
        <f>+S232+V232</f>
        <v>80.64</v>
      </c>
      <c r="S232" s="48">
        <f>T232+U232</f>
        <v>80.64</v>
      </c>
      <c r="T232" s="93">
        <v>80.64</v>
      </c>
      <c r="U232" s="93">
        <v>0</v>
      </c>
      <c r="V232" s="48">
        <f>W232+X232</f>
        <v>0</v>
      </c>
      <c r="W232" s="93">
        <v>0</v>
      </c>
      <c r="X232" s="93">
        <v>0</v>
      </c>
      <c r="Y232" s="48">
        <f>+Z232+AC232</f>
        <v>80.64</v>
      </c>
      <c r="Z232" s="48">
        <f>AA232+AB232</f>
        <v>80.64</v>
      </c>
      <c r="AA232" s="93">
        <f t="shared" si="3543"/>
        <v>80.64</v>
      </c>
      <c r="AB232" s="93">
        <f t="shared" si="3543"/>
        <v>0</v>
      </c>
      <c r="AC232" s="48">
        <f>AD232+AE232</f>
        <v>0</v>
      </c>
      <c r="AD232" s="93">
        <f t="shared" si="3544"/>
        <v>0</v>
      </c>
      <c r="AE232" s="93">
        <f t="shared" si="3544"/>
        <v>0</v>
      </c>
      <c r="AF232" s="48">
        <f>+AG232+AJ232</f>
        <v>1103.5600000000002</v>
      </c>
      <c r="AG232" s="48">
        <f>AH232+AI232</f>
        <v>1103.5600000000002</v>
      </c>
      <c r="AH232" s="93">
        <v>1103.5600000000002</v>
      </c>
      <c r="AI232" s="93">
        <v>0</v>
      </c>
      <c r="AJ232" s="48">
        <f>AK232+AL232</f>
        <v>0</v>
      </c>
      <c r="AK232" s="93">
        <v>0</v>
      </c>
      <c r="AL232" s="93">
        <v>0</v>
      </c>
      <c r="AM232" s="48">
        <f>+AN232+AQ232</f>
        <v>554.64</v>
      </c>
      <c r="AN232" s="48">
        <f>AO232+AP232</f>
        <v>554.64</v>
      </c>
      <c r="AO232" s="93">
        <v>554.64</v>
      </c>
      <c r="AP232" s="93">
        <v>0</v>
      </c>
      <c r="AQ232" s="48">
        <f>AR232+AS232</f>
        <v>0</v>
      </c>
      <c r="AR232" s="93">
        <v>0</v>
      </c>
      <c r="AS232" s="93">
        <v>0</v>
      </c>
      <c r="AT232" s="48">
        <f>+AU232+AX232</f>
        <v>771.82</v>
      </c>
      <c r="AU232" s="48">
        <f>AV232+AW232</f>
        <v>771.82</v>
      </c>
      <c r="AV232" s="93">
        <v>771.82</v>
      </c>
      <c r="AW232" s="93">
        <v>0</v>
      </c>
      <c r="AX232" s="48">
        <f>AY232+AZ232</f>
        <v>0</v>
      </c>
      <c r="AY232" s="93">
        <v>0</v>
      </c>
      <c r="AZ232" s="93">
        <v>0</v>
      </c>
      <c r="BA232" s="48">
        <f>+BB232+BE232</f>
        <v>2430.0200000000004</v>
      </c>
      <c r="BB232" s="48">
        <f>BC232+BD232</f>
        <v>2430.0200000000004</v>
      </c>
      <c r="BC232" s="93">
        <f t="shared" si="3545"/>
        <v>2430.0200000000004</v>
      </c>
      <c r="BD232" s="93">
        <f t="shared" si="3545"/>
        <v>0</v>
      </c>
      <c r="BE232" s="48">
        <f>BF232+BG232</f>
        <v>0</v>
      </c>
      <c r="BF232" s="93">
        <f t="shared" si="3546"/>
        <v>0</v>
      </c>
      <c r="BG232" s="93">
        <f t="shared" si="3546"/>
        <v>0</v>
      </c>
      <c r="BH232" s="48">
        <f>+BI232+BL232</f>
        <v>52.7</v>
      </c>
      <c r="BI232" s="48">
        <f>BJ232+BK232</f>
        <v>52.7</v>
      </c>
      <c r="BJ232" s="93">
        <v>52.7</v>
      </c>
      <c r="BK232" s="93">
        <v>0</v>
      </c>
      <c r="BL232" s="48">
        <f>BM232+BN232</f>
        <v>0</v>
      </c>
      <c r="BM232" s="93">
        <v>0</v>
      </c>
      <c r="BN232" s="93">
        <v>0</v>
      </c>
      <c r="BO232" s="48">
        <f>+BP232+BS232</f>
        <v>2899.4</v>
      </c>
      <c r="BP232" s="48">
        <f>BQ232+BR232</f>
        <v>2899.4</v>
      </c>
      <c r="BQ232" s="93">
        <v>2899.4</v>
      </c>
      <c r="BR232" s="93">
        <v>0</v>
      </c>
      <c r="BS232" s="48">
        <f>BT232+BU232</f>
        <v>0</v>
      </c>
      <c r="BT232" s="93">
        <v>0</v>
      </c>
      <c r="BU232" s="93">
        <v>0</v>
      </c>
      <c r="BV232" s="48">
        <f>+BW232+BZ232</f>
        <v>1372.8000000000002</v>
      </c>
      <c r="BW232" s="48">
        <f>BX232+BY232</f>
        <v>1372.8000000000002</v>
      </c>
      <c r="BX232" s="93">
        <v>1372.8000000000002</v>
      </c>
      <c r="BY232" s="93">
        <v>0</v>
      </c>
      <c r="BZ232" s="48">
        <f>CA232+CB232</f>
        <v>0</v>
      </c>
      <c r="CA232" s="93">
        <v>0</v>
      </c>
      <c r="CB232" s="93">
        <v>0</v>
      </c>
      <c r="CC232" s="48">
        <f>+CD232+CG232</f>
        <v>4324.8999999999996</v>
      </c>
      <c r="CD232" s="48">
        <f>CE232+CF232</f>
        <v>4324.8999999999996</v>
      </c>
      <c r="CE232" s="93">
        <f t="shared" si="3547"/>
        <v>4324.8999999999996</v>
      </c>
      <c r="CF232" s="93">
        <f t="shared" si="3547"/>
        <v>0</v>
      </c>
      <c r="CG232" s="48">
        <f>CH232+CI232</f>
        <v>0</v>
      </c>
      <c r="CH232" s="93">
        <f t="shared" si="3548"/>
        <v>0</v>
      </c>
      <c r="CI232" s="93">
        <f t="shared" si="3548"/>
        <v>0</v>
      </c>
      <c r="CJ232" s="48">
        <f>+CK232+CN232</f>
        <v>1495.5399999999997</v>
      </c>
      <c r="CK232" s="48">
        <f>CL232+CM232</f>
        <v>1495.5399999999997</v>
      </c>
      <c r="CL232" s="93">
        <v>1495.5399999999997</v>
      </c>
      <c r="CM232" s="93">
        <v>0</v>
      </c>
      <c r="CN232" s="48">
        <f>CO232+CP232</f>
        <v>0</v>
      </c>
      <c r="CO232" s="93">
        <v>0</v>
      </c>
      <c r="CP232" s="93">
        <v>0</v>
      </c>
      <c r="CQ232" s="48">
        <f>+CR232+CU232</f>
        <v>1551.23</v>
      </c>
      <c r="CR232" s="48">
        <f>CS232+CT232</f>
        <v>1551.23</v>
      </c>
      <c r="CS232" s="93">
        <v>1551.23</v>
      </c>
      <c r="CT232" s="93">
        <v>0</v>
      </c>
      <c r="CU232" s="48">
        <f>CV232+CW232</f>
        <v>0</v>
      </c>
      <c r="CV232" s="93">
        <v>0</v>
      </c>
      <c r="CW232" s="93">
        <v>0</v>
      </c>
      <c r="CX232" s="48">
        <f>+CY232+DB232</f>
        <v>34.49</v>
      </c>
      <c r="CY232" s="48">
        <f>CZ232+DA232</f>
        <v>34.49</v>
      </c>
      <c r="CZ232" s="93">
        <v>34.49</v>
      </c>
      <c r="DA232" s="93">
        <v>0</v>
      </c>
      <c r="DB232" s="48">
        <f>DC232+DD232</f>
        <v>0</v>
      </c>
      <c r="DC232" s="93">
        <v>0</v>
      </c>
      <c r="DD232" s="93">
        <v>0</v>
      </c>
      <c r="DE232" s="48">
        <f>+DF232+DI232</f>
        <v>3081.2599999999993</v>
      </c>
      <c r="DF232" s="48">
        <f>DG232+DH232</f>
        <v>3081.2599999999993</v>
      </c>
      <c r="DG232" s="93">
        <f t="shared" si="3549"/>
        <v>3081.2599999999993</v>
      </c>
      <c r="DH232" s="93">
        <f t="shared" si="3549"/>
        <v>0</v>
      </c>
      <c r="DI232" s="48">
        <f>DJ232+DK232</f>
        <v>0</v>
      </c>
      <c r="DJ232" s="93">
        <f t="shared" si="3550"/>
        <v>0</v>
      </c>
      <c r="DK232" s="93">
        <f t="shared" si="3550"/>
        <v>0</v>
      </c>
      <c r="DL232" s="48">
        <f>+DM232+DP232</f>
        <v>9916.82</v>
      </c>
      <c r="DM232" s="48">
        <f>DN232+DO232</f>
        <v>9916.82</v>
      </c>
      <c r="DN232" s="93">
        <f t="shared" si="3551"/>
        <v>9916.82</v>
      </c>
      <c r="DO232" s="93">
        <f t="shared" si="3551"/>
        <v>0</v>
      </c>
      <c r="DP232" s="48">
        <f>DQ232+DR232</f>
        <v>0</v>
      </c>
      <c r="DQ232" s="93">
        <f t="shared" si="3552"/>
        <v>0</v>
      </c>
      <c r="DR232" s="93">
        <f t="shared" si="3552"/>
        <v>0</v>
      </c>
    </row>
    <row r="233" spans="1:122" s="3" customFormat="1" x14ac:dyDescent="0.2">
      <c r="A233" s="52"/>
      <c r="B233" s="53"/>
      <c r="C233" s="51" t="s">
        <v>193</v>
      </c>
      <c r="D233" s="48">
        <f>E233+H233</f>
        <v>1111.7267999999997</v>
      </c>
      <c r="E233" s="48">
        <f>SUM(F233:G233)</f>
        <v>1111.7267999999997</v>
      </c>
      <c r="F233" s="48">
        <f>SUM(F234:F236)</f>
        <v>1047.3028999999997</v>
      </c>
      <c r="G233" s="48">
        <f>SUM(G234:G236)</f>
        <v>64.423900000000003</v>
      </c>
      <c r="H233" s="48">
        <f>SUM(I233:J233)</f>
        <v>0</v>
      </c>
      <c r="I233" s="48">
        <f>SUM(I234:I236)</f>
        <v>0</v>
      </c>
      <c r="J233" s="48">
        <f>SUM(J234:J236)</f>
        <v>0</v>
      </c>
      <c r="K233" s="48">
        <f t="shared" ref="K233" si="3553">L233+O233</f>
        <v>1185.0033600000002</v>
      </c>
      <c r="L233" s="48">
        <f t="shared" ref="L233" si="3554">SUM(M233:N233)</f>
        <v>1185.0033600000002</v>
      </c>
      <c r="M233" s="48">
        <f t="shared" ref="M233:N233" si="3555">SUM(M234:M236)</f>
        <v>1092.1217900000001</v>
      </c>
      <c r="N233" s="48">
        <f t="shared" si="3555"/>
        <v>92.881569999999996</v>
      </c>
      <c r="O233" s="48">
        <f t="shared" ref="O233" si="3556">SUM(P233:Q233)</f>
        <v>0</v>
      </c>
      <c r="P233" s="48">
        <f t="shared" ref="P233:Q233" si="3557">SUM(P234:P236)</f>
        <v>0</v>
      </c>
      <c r="Q233" s="48">
        <f t="shared" si="3557"/>
        <v>0</v>
      </c>
      <c r="R233" s="48">
        <f t="shared" ref="R233" si="3558">S233+V233</f>
        <v>1445.5595999999998</v>
      </c>
      <c r="S233" s="48">
        <f t="shared" ref="S233" si="3559">SUM(T233:U233)</f>
        <v>1445.5595999999998</v>
      </c>
      <c r="T233" s="48">
        <f t="shared" ref="T233:U233" si="3560">SUM(T234:T236)</f>
        <v>1265.1945999999998</v>
      </c>
      <c r="U233" s="48">
        <f t="shared" si="3560"/>
        <v>180.36500000000004</v>
      </c>
      <c r="V233" s="48">
        <f t="shared" ref="V233" si="3561">SUM(W233:X233)</f>
        <v>0</v>
      </c>
      <c r="W233" s="48">
        <f t="shared" ref="W233:X233" si="3562">SUM(W234:W236)</f>
        <v>0</v>
      </c>
      <c r="X233" s="48">
        <f t="shared" si="3562"/>
        <v>0</v>
      </c>
      <c r="Y233" s="48">
        <f t="shared" ref="Y233" si="3563">Z233+AC233</f>
        <v>3742.2897599999997</v>
      </c>
      <c r="Z233" s="48">
        <f t="shared" ref="Z233" si="3564">SUM(AA233:AB233)</f>
        <v>3742.2897599999997</v>
      </c>
      <c r="AA233" s="48">
        <f t="shared" ref="AA233:AB233" si="3565">SUM(AA234:AA236)</f>
        <v>3404.6192899999996</v>
      </c>
      <c r="AB233" s="48">
        <f t="shared" si="3565"/>
        <v>337.67047000000002</v>
      </c>
      <c r="AC233" s="48">
        <f t="shared" ref="AC233" si="3566">SUM(AD233:AE233)</f>
        <v>0</v>
      </c>
      <c r="AD233" s="48">
        <f t="shared" ref="AD233:AE233" si="3567">SUM(AD234:AD236)</f>
        <v>0</v>
      </c>
      <c r="AE233" s="48">
        <f t="shared" si="3567"/>
        <v>0</v>
      </c>
      <c r="AF233" s="48">
        <f t="shared" ref="AF233" si="3568">AG233+AJ233</f>
        <v>535.46049999999991</v>
      </c>
      <c r="AG233" s="48">
        <f t="shared" ref="AG233" si="3569">SUM(AH233:AI233)</f>
        <v>535.46049999999991</v>
      </c>
      <c r="AH233" s="48">
        <f t="shared" ref="AH233:AI233" si="3570">SUM(AH234:AH236)</f>
        <v>376.99449999999996</v>
      </c>
      <c r="AI233" s="48">
        <f t="shared" si="3570"/>
        <v>158.46600000000001</v>
      </c>
      <c r="AJ233" s="48">
        <f t="shared" ref="AJ233" si="3571">SUM(AK233:AL233)</f>
        <v>0</v>
      </c>
      <c r="AK233" s="48">
        <f t="shared" ref="AK233:AL233" si="3572">SUM(AK234:AK236)</f>
        <v>0</v>
      </c>
      <c r="AL233" s="48">
        <f t="shared" si="3572"/>
        <v>0</v>
      </c>
      <c r="AM233" s="48">
        <f t="shared" ref="AM233" si="3573">AN233+AQ233</f>
        <v>668.15309999999988</v>
      </c>
      <c r="AN233" s="48">
        <f t="shared" ref="AN233" si="3574">SUM(AO233:AP233)</f>
        <v>668.15309999999988</v>
      </c>
      <c r="AO233" s="48">
        <f t="shared" ref="AO233:AP233" si="3575">SUM(AO234:AO236)</f>
        <v>545.17279999999994</v>
      </c>
      <c r="AP233" s="48">
        <f t="shared" si="3575"/>
        <v>122.98029999999999</v>
      </c>
      <c r="AQ233" s="48">
        <f t="shared" ref="AQ233" si="3576">SUM(AR233:AS233)</f>
        <v>0</v>
      </c>
      <c r="AR233" s="48">
        <f t="shared" ref="AR233:AS233" si="3577">SUM(AR234:AR236)</f>
        <v>0</v>
      </c>
      <c r="AS233" s="48">
        <f t="shared" si="3577"/>
        <v>0</v>
      </c>
      <c r="AT233" s="48">
        <f t="shared" ref="AT233" si="3578">AU233+AX233</f>
        <v>785.00319999999999</v>
      </c>
      <c r="AU233" s="48">
        <f t="shared" ref="AU233" si="3579">SUM(AV233:AW233)</f>
        <v>785.00319999999999</v>
      </c>
      <c r="AV233" s="48">
        <f t="shared" ref="AV233:AW233" si="3580">SUM(AV234:AV236)</f>
        <v>592.11379999999997</v>
      </c>
      <c r="AW233" s="48">
        <f t="shared" si="3580"/>
        <v>192.88940000000002</v>
      </c>
      <c r="AX233" s="48">
        <f>SUM(AY233:AZ233)</f>
        <v>0</v>
      </c>
      <c r="AY233" s="48">
        <f t="shared" ref="AY233:AZ233" si="3581">SUM(AY234:AY236)</f>
        <v>0</v>
      </c>
      <c r="AZ233" s="48">
        <f t="shared" si="3581"/>
        <v>0</v>
      </c>
      <c r="BA233" s="48">
        <f t="shared" ref="BA233" si="3582">BB233+BE233</f>
        <v>1988.6167999999998</v>
      </c>
      <c r="BB233" s="48">
        <f t="shared" ref="BB233" si="3583">SUM(BC233:BD233)</f>
        <v>1988.6167999999998</v>
      </c>
      <c r="BC233" s="48">
        <f t="shared" ref="BC233:BD233" si="3584">SUM(BC234:BC236)</f>
        <v>1514.2810999999997</v>
      </c>
      <c r="BD233" s="48">
        <f t="shared" si="3584"/>
        <v>474.33570000000003</v>
      </c>
      <c r="BE233" s="48">
        <f t="shared" ref="BE233" si="3585">SUM(BF233:BG233)</f>
        <v>0</v>
      </c>
      <c r="BF233" s="48">
        <f t="shared" ref="BF233:BG233" si="3586">SUM(BF234:BF236)</f>
        <v>0</v>
      </c>
      <c r="BG233" s="48">
        <f t="shared" si="3586"/>
        <v>0</v>
      </c>
      <c r="BH233" s="48">
        <f t="shared" ref="BH233" si="3587">BI233+BL233</f>
        <v>986.7589999999999</v>
      </c>
      <c r="BI233" s="48">
        <f t="shared" ref="BI233" si="3588">SUM(BJ233:BK233)</f>
        <v>986.7589999999999</v>
      </c>
      <c r="BJ233" s="48">
        <f t="shared" ref="BJ233:BK233" si="3589">SUM(BJ234:BJ236)</f>
        <v>883.54099999999994</v>
      </c>
      <c r="BK233" s="48">
        <f t="shared" si="3589"/>
        <v>103.21799999999999</v>
      </c>
      <c r="BL233" s="48">
        <f t="shared" ref="BL233" si="3590">SUM(BM233:BN233)</f>
        <v>0</v>
      </c>
      <c r="BM233" s="48">
        <f t="shared" ref="BM233:BN233" si="3591">SUM(BM234:BM236)</f>
        <v>0</v>
      </c>
      <c r="BN233" s="48">
        <f t="shared" si="3591"/>
        <v>0</v>
      </c>
      <c r="BO233" s="48">
        <f t="shared" ref="BO233" si="3592">BP233+BS233</f>
        <v>1041.2179999999998</v>
      </c>
      <c r="BP233" s="48">
        <f t="shared" ref="BP233" si="3593">SUM(BQ233:BR233)</f>
        <v>1041.2179999999998</v>
      </c>
      <c r="BQ233" s="48">
        <f t="shared" ref="BQ233:BR233" si="3594">SUM(BQ234:BQ236)</f>
        <v>829.11099999999988</v>
      </c>
      <c r="BR233" s="48">
        <f t="shared" si="3594"/>
        <v>212.107</v>
      </c>
      <c r="BS233" s="48">
        <f t="shared" ref="BS233" si="3595">SUM(BT233:BU233)</f>
        <v>0</v>
      </c>
      <c r="BT233" s="48">
        <f t="shared" ref="BT233:BU233" si="3596">SUM(BT234:BT236)</f>
        <v>0</v>
      </c>
      <c r="BU233" s="48">
        <f t="shared" si="3596"/>
        <v>0</v>
      </c>
      <c r="BV233" s="48">
        <f t="shared" ref="BV233" si="3597">BW233+BZ233</f>
        <v>2104.8500000000004</v>
      </c>
      <c r="BW233" s="48">
        <f t="shared" ref="BW233" si="3598">SUM(BX233:BY233)</f>
        <v>2104.8500000000004</v>
      </c>
      <c r="BX233" s="48">
        <f t="shared" ref="BX233:BY233" si="3599">SUM(BX234:BX236)</f>
        <v>2021.6050000000002</v>
      </c>
      <c r="BY233" s="48">
        <f t="shared" si="3599"/>
        <v>83.24499999999999</v>
      </c>
      <c r="BZ233" s="48">
        <f t="shared" ref="BZ233" si="3600">SUM(CA233:CB233)</f>
        <v>0</v>
      </c>
      <c r="CA233" s="48">
        <f t="shared" ref="CA233:CB233" si="3601">SUM(CA234:CA236)</f>
        <v>0</v>
      </c>
      <c r="CB233" s="48">
        <f t="shared" si="3601"/>
        <v>0</v>
      </c>
      <c r="CC233" s="48">
        <f t="shared" ref="CC233" si="3602">CD233+CG233</f>
        <v>4132.8270000000002</v>
      </c>
      <c r="CD233" s="48">
        <f t="shared" ref="CD233" si="3603">SUM(CE233:CF233)</f>
        <v>4132.8270000000002</v>
      </c>
      <c r="CE233" s="48">
        <f t="shared" ref="CE233:CF233" si="3604">SUM(CE234:CE236)</f>
        <v>3734.2570000000005</v>
      </c>
      <c r="CF233" s="48">
        <f t="shared" si="3604"/>
        <v>398.57</v>
      </c>
      <c r="CG233" s="48">
        <f t="shared" ref="CG233" si="3605">SUM(CH233:CI233)</f>
        <v>0</v>
      </c>
      <c r="CH233" s="48">
        <f t="shared" ref="CH233:CI233" si="3606">SUM(CH234:CH236)</f>
        <v>0</v>
      </c>
      <c r="CI233" s="48">
        <f t="shared" si="3606"/>
        <v>0</v>
      </c>
      <c r="CJ233" s="48">
        <f t="shared" ref="CJ233" si="3607">CK233+CN233</f>
        <v>582.59199999999998</v>
      </c>
      <c r="CK233" s="48">
        <f t="shared" ref="CK233" si="3608">SUM(CL233:CM233)</f>
        <v>582.59199999999998</v>
      </c>
      <c r="CL233" s="48">
        <f t="shared" ref="CL233:CM233" si="3609">SUM(CL234:CL236)</f>
        <v>437.47800000000001</v>
      </c>
      <c r="CM233" s="48">
        <f t="shared" si="3609"/>
        <v>145.11399999999998</v>
      </c>
      <c r="CN233" s="48">
        <f t="shared" ref="CN233" si="3610">SUM(CO233:CP233)</f>
        <v>0</v>
      </c>
      <c r="CO233" s="48">
        <f t="shared" ref="CO233:CP233" si="3611">SUM(CO234:CO236)</f>
        <v>0</v>
      </c>
      <c r="CP233" s="48">
        <f t="shared" si="3611"/>
        <v>0</v>
      </c>
      <c r="CQ233" s="48">
        <f t="shared" ref="CQ233" si="3612">CR233+CU233</f>
        <v>931.46999999999991</v>
      </c>
      <c r="CR233" s="48">
        <f t="shared" ref="CR233" si="3613">SUM(CS233:CT233)</f>
        <v>931.46999999999991</v>
      </c>
      <c r="CS233" s="48">
        <f t="shared" ref="CS233:CT233" si="3614">SUM(CS234:CS236)</f>
        <v>723.47299999999996</v>
      </c>
      <c r="CT233" s="48">
        <f t="shared" si="3614"/>
        <v>207.99699999999999</v>
      </c>
      <c r="CU233" s="48">
        <f t="shared" ref="CU233" si="3615">SUM(CV233:CW233)</f>
        <v>0</v>
      </c>
      <c r="CV233" s="48">
        <f t="shared" ref="CV233:CW233" si="3616">SUM(CV234:CV236)</f>
        <v>0</v>
      </c>
      <c r="CW233" s="48">
        <f t="shared" si="3616"/>
        <v>0</v>
      </c>
      <c r="CX233" s="48">
        <f t="shared" ref="CX233" si="3617">CY233+DB233</f>
        <v>1176.4280999999999</v>
      </c>
      <c r="CY233" s="48">
        <f t="shared" ref="CY233" si="3618">SUM(CZ233:DA233)</f>
        <v>1176.4280999999999</v>
      </c>
      <c r="CZ233" s="48">
        <f t="shared" ref="CZ233:DA233" si="3619">SUM(CZ234:CZ236)</f>
        <v>998.99979999999994</v>
      </c>
      <c r="DA233" s="48">
        <f t="shared" si="3619"/>
        <v>177.42829999999998</v>
      </c>
      <c r="DB233" s="48">
        <f t="shared" ref="DB233" si="3620">SUM(DC233:DD233)</f>
        <v>0</v>
      </c>
      <c r="DC233" s="48">
        <f t="shared" ref="DC233:DD233" si="3621">SUM(DC234:DC236)</f>
        <v>0</v>
      </c>
      <c r="DD233" s="48">
        <f t="shared" si="3621"/>
        <v>0</v>
      </c>
      <c r="DE233" s="48">
        <f t="shared" ref="DE233" si="3622">DF233+DI233</f>
        <v>2690.4901</v>
      </c>
      <c r="DF233" s="48">
        <f t="shared" ref="DF233" si="3623">SUM(DG233:DH233)</f>
        <v>2690.4901</v>
      </c>
      <c r="DG233" s="48">
        <f t="shared" ref="DG233:DH233" si="3624">SUM(DG234:DG236)</f>
        <v>2159.9508000000001</v>
      </c>
      <c r="DH233" s="48">
        <f t="shared" si="3624"/>
        <v>530.53929999999991</v>
      </c>
      <c r="DI233" s="48">
        <f t="shared" ref="DI233" si="3625">SUM(DJ233:DK233)</f>
        <v>0</v>
      </c>
      <c r="DJ233" s="48">
        <f t="shared" ref="DJ233:DK233" si="3626">SUM(DJ234:DJ236)</f>
        <v>0</v>
      </c>
      <c r="DK233" s="48">
        <f t="shared" si="3626"/>
        <v>0</v>
      </c>
      <c r="DL233" s="48">
        <f t="shared" ref="DL233" si="3627">DM233+DP233</f>
        <v>12554.22366</v>
      </c>
      <c r="DM233" s="48">
        <f t="shared" ref="DM233" si="3628">SUM(DN233:DO233)</f>
        <v>12554.22366</v>
      </c>
      <c r="DN233" s="48">
        <f t="shared" ref="DN233:DO233" si="3629">SUM(DN234:DN236)</f>
        <v>10813.108189999999</v>
      </c>
      <c r="DO233" s="48">
        <f t="shared" si="3629"/>
        <v>1741.11547</v>
      </c>
      <c r="DP233" s="48">
        <f t="shared" ref="DP233" si="3630">SUM(DQ233:DR233)</f>
        <v>0</v>
      </c>
      <c r="DQ233" s="48">
        <f t="shared" ref="DQ233:DR233" si="3631">SUM(DQ234:DQ236)</f>
        <v>0</v>
      </c>
      <c r="DR233" s="48">
        <f t="shared" si="3631"/>
        <v>0</v>
      </c>
    </row>
    <row r="234" spans="1:122" s="3" customFormat="1" x14ac:dyDescent="0.2">
      <c r="A234" s="52"/>
      <c r="B234" s="53"/>
      <c r="C234" s="54" t="s">
        <v>194</v>
      </c>
      <c r="D234" s="48">
        <f t="shared" ref="D234:D239" si="3632">+E234+H234</f>
        <v>236.79680000000005</v>
      </c>
      <c r="E234" s="48">
        <f t="shared" ref="E234:E239" si="3633">F234+G234</f>
        <v>236.79680000000005</v>
      </c>
      <c r="F234" s="93">
        <v>172.37290000000004</v>
      </c>
      <c r="G234" s="93">
        <v>64.423900000000003</v>
      </c>
      <c r="H234" s="48">
        <f t="shared" ref="H234:H239" si="3634">I234+J234</f>
        <v>0</v>
      </c>
      <c r="I234" s="93">
        <v>0</v>
      </c>
      <c r="J234" s="93">
        <v>0</v>
      </c>
      <c r="K234" s="48">
        <f t="shared" ref="K234:K239" si="3635">+L234+O234</f>
        <v>408.53336000000002</v>
      </c>
      <c r="L234" s="48">
        <f t="shared" ref="L234:L239" si="3636">M234+N234</f>
        <v>408.53336000000002</v>
      </c>
      <c r="M234" s="93">
        <v>315.65179000000001</v>
      </c>
      <c r="N234" s="93">
        <v>92.881569999999996</v>
      </c>
      <c r="O234" s="48">
        <f t="shared" ref="O234:O239" si="3637">P234+Q234</f>
        <v>0</v>
      </c>
      <c r="P234" s="93">
        <v>0</v>
      </c>
      <c r="Q234" s="93">
        <v>0</v>
      </c>
      <c r="R234" s="48">
        <f t="shared" ref="R234:R239" si="3638">+S234+V234</f>
        <v>508.76560000000006</v>
      </c>
      <c r="S234" s="48">
        <f t="shared" ref="S234:S239" si="3639">T234+U234</f>
        <v>508.76560000000006</v>
      </c>
      <c r="T234" s="93">
        <v>328.40060000000005</v>
      </c>
      <c r="U234" s="93">
        <v>180.36500000000004</v>
      </c>
      <c r="V234" s="48">
        <f t="shared" ref="V234:V239" si="3640">W234+X234</f>
        <v>0</v>
      </c>
      <c r="W234" s="93">
        <v>0</v>
      </c>
      <c r="X234" s="93">
        <v>0</v>
      </c>
      <c r="Y234" s="48">
        <f t="shared" ref="Y234:Y239" si="3641">+Z234+AC234</f>
        <v>1154.0957600000002</v>
      </c>
      <c r="Z234" s="48">
        <f t="shared" ref="Z234:Z239" si="3642">AA234+AB234</f>
        <v>1154.0957600000002</v>
      </c>
      <c r="AA234" s="93">
        <f t="shared" ref="AA234:AB239" si="3643">+F234+M234+T234</f>
        <v>816.42529000000013</v>
      </c>
      <c r="AB234" s="93">
        <f t="shared" si="3643"/>
        <v>337.67047000000002</v>
      </c>
      <c r="AC234" s="48">
        <f t="shared" ref="AC234:AC239" si="3644">AD234+AE234</f>
        <v>0</v>
      </c>
      <c r="AD234" s="93">
        <f t="shared" ref="AD234:AE239" si="3645">+I234+P234+W234</f>
        <v>0</v>
      </c>
      <c r="AE234" s="93">
        <f t="shared" si="3645"/>
        <v>0</v>
      </c>
      <c r="AF234" s="48">
        <f t="shared" ref="AF234:AF239" si="3646">+AG234+AJ234</f>
        <v>387.32049999999998</v>
      </c>
      <c r="AG234" s="48">
        <f t="shared" ref="AG234:AG239" si="3647">AH234+AI234</f>
        <v>387.32049999999998</v>
      </c>
      <c r="AH234" s="93">
        <v>228.85449999999997</v>
      </c>
      <c r="AI234" s="93">
        <v>158.46600000000001</v>
      </c>
      <c r="AJ234" s="48">
        <f t="shared" ref="AJ234:AJ239" si="3648">AK234+AL234</f>
        <v>0</v>
      </c>
      <c r="AK234" s="93">
        <v>0</v>
      </c>
      <c r="AL234" s="93">
        <v>0</v>
      </c>
      <c r="AM234" s="48">
        <f t="shared" ref="AM234:AM239" si="3649">+AN234+AQ234</f>
        <v>377.53509999999994</v>
      </c>
      <c r="AN234" s="48">
        <f t="shared" ref="AN234:AN239" si="3650">AO234+AP234</f>
        <v>377.53509999999994</v>
      </c>
      <c r="AO234" s="93">
        <v>254.55479999999997</v>
      </c>
      <c r="AP234" s="93">
        <v>122.98029999999999</v>
      </c>
      <c r="AQ234" s="48">
        <f t="shared" ref="AQ234:AQ239" si="3651">AR234+AS234</f>
        <v>0</v>
      </c>
      <c r="AR234" s="93">
        <v>0</v>
      </c>
      <c r="AS234" s="93">
        <v>0</v>
      </c>
      <c r="AT234" s="48">
        <f t="shared" ref="AT234:AT239" si="3652">+AU234+AX234</f>
        <v>528.54320000000007</v>
      </c>
      <c r="AU234" s="48">
        <f t="shared" ref="AU234:AU239" si="3653">AV234+AW234</f>
        <v>528.54320000000007</v>
      </c>
      <c r="AV234" s="93">
        <v>335.65379999999999</v>
      </c>
      <c r="AW234" s="93">
        <v>192.88940000000002</v>
      </c>
      <c r="AX234" s="48">
        <f t="shared" ref="AX234:AX239" si="3654">AY234+AZ234</f>
        <v>0</v>
      </c>
      <c r="AY234" s="93">
        <v>0</v>
      </c>
      <c r="AZ234" s="93">
        <v>0</v>
      </c>
      <c r="BA234" s="48">
        <f t="shared" ref="BA234:BA239" si="3655">+BB234+BE234</f>
        <v>1293.3987999999999</v>
      </c>
      <c r="BB234" s="48">
        <f t="shared" ref="BB234:BB239" si="3656">BC234+BD234</f>
        <v>1293.3987999999999</v>
      </c>
      <c r="BC234" s="93">
        <f t="shared" ref="BC234:BD239" si="3657">+AH234+AO234+AV234</f>
        <v>819.06309999999985</v>
      </c>
      <c r="BD234" s="93">
        <f t="shared" si="3657"/>
        <v>474.33570000000003</v>
      </c>
      <c r="BE234" s="48">
        <f t="shared" ref="BE234:BE239" si="3658">BF234+BG234</f>
        <v>0</v>
      </c>
      <c r="BF234" s="93">
        <f t="shared" ref="BF234:BG239" si="3659">+AK234+AR234+AY234</f>
        <v>0</v>
      </c>
      <c r="BG234" s="93">
        <f t="shared" si="3659"/>
        <v>0</v>
      </c>
      <c r="BH234" s="48">
        <f t="shared" ref="BH234:BH239" si="3660">+BI234+BL234</f>
        <v>456.07899999999995</v>
      </c>
      <c r="BI234" s="48">
        <f t="shared" ref="BI234:BI239" si="3661">BJ234+BK234</f>
        <v>456.07899999999995</v>
      </c>
      <c r="BJ234" s="93">
        <v>352.86099999999999</v>
      </c>
      <c r="BK234" s="93">
        <v>103.21799999999999</v>
      </c>
      <c r="BL234" s="48">
        <f t="shared" ref="BL234:BL239" si="3662">BM234+BN234</f>
        <v>0</v>
      </c>
      <c r="BM234" s="93">
        <v>0</v>
      </c>
      <c r="BN234" s="93">
        <v>0</v>
      </c>
      <c r="BO234" s="48">
        <f t="shared" ref="BO234:BO239" si="3663">+BP234+BS234</f>
        <v>613.05899999999997</v>
      </c>
      <c r="BP234" s="48">
        <f t="shared" ref="BP234:BP239" si="3664">BQ234+BR234</f>
        <v>613.05899999999997</v>
      </c>
      <c r="BQ234" s="93">
        <v>400.952</v>
      </c>
      <c r="BR234" s="93">
        <v>212.107</v>
      </c>
      <c r="BS234" s="48">
        <f t="shared" ref="BS234:BS239" si="3665">BT234+BU234</f>
        <v>0</v>
      </c>
      <c r="BT234" s="93">
        <v>0</v>
      </c>
      <c r="BU234" s="93">
        <v>0</v>
      </c>
      <c r="BV234" s="48">
        <f t="shared" ref="BV234:BV239" si="3666">+BW234+BZ234</f>
        <v>120.71</v>
      </c>
      <c r="BW234" s="48">
        <f t="shared" ref="BW234:BW239" si="3667">BX234+BY234</f>
        <v>120.71</v>
      </c>
      <c r="BX234" s="93">
        <v>37.465000000000003</v>
      </c>
      <c r="BY234" s="93">
        <v>83.24499999999999</v>
      </c>
      <c r="BZ234" s="48">
        <f t="shared" ref="BZ234:BZ239" si="3668">CA234+CB234</f>
        <v>0</v>
      </c>
      <c r="CA234" s="93">
        <v>0</v>
      </c>
      <c r="CB234" s="93">
        <v>0</v>
      </c>
      <c r="CC234" s="48">
        <f t="shared" ref="CC234:CC239" si="3669">+CD234+CG234</f>
        <v>1189.848</v>
      </c>
      <c r="CD234" s="48">
        <f t="shared" ref="CD234:CD239" si="3670">CE234+CF234</f>
        <v>1189.848</v>
      </c>
      <c r="CE234" s="93">
        <f t="shared" ref="CE234:CF239" si="3671">+BJ234+BQ234+BX234</f>
        <v>791.27800000000002</v>
      </c>
      <c r="CF234" s="93">
        <f t="shared" si="3671"/>
        <v>398.57</v>
      </c>
      <c r="CG234" s="48">
        <f t="shared" ref="CG234:CG239" si="3672">CH234+CI234</f>
        <v>0</v>
      </c>
      <c r="CH234" s="93">
        <f t="shared" ref="CH234:CI239" si="3673">+BM234+BT234+CA234</f>
        <v>0</v>
      </c>
      <c r="CI234" s="93">
        <f t="shared" si="3673"/>
        <v>0</v>
      </c>
      <c r="CJ234" s="48">
        <f t="shared" ref="CJ234:CJ239" si="3674">+CK234+CN234</f>
        <v>351.04899999999998</v>
      </c>
      <c r="CK234" s="48">
        <f t="shared" ref="CK234:CK239" si="3675">CL234+CM234</f>
        <v>351.04899999999998</v>
      </c>
      <c r="CL234" s="93">
        <v>205.93500000000003</v>
      </c>
      <c r="CM234" s="93">
        <v>145.11399999999998</v>
      </c>
      <c r="CN234" s="48">
        <f t="shared" ref="CN234:CN239" si="3676">CO234+CP234</f>
        <v>0</v>
      </c>
      <c r="CO234" s="93">
        <v>0</v>
      </c>
      <c r="CP234" s="93">
        <v>0</v>
      </c>
      <c r="CQ234" s="48">
        <f t="shared" ref="CQ234:CQ239" si="3677">+CR234+CU234</f>
        <v>504.93200000000002</v>
      </c>
      <c r="CR234" s="48">
        <f t="shared" ref="CR234:CR239" si="3678">CS234+CT234</f>
        <v>504.93200000000002</v>
      </c>
      <c r="CS234" s="93">
        <v>296.935</v>
      </c>
      <c r="CT234" s="93">
        <v>207.99699999999999</v>
      </c>
      <c r="CU234" s="48">
        <f t="shared" ref="CU234:CU239" si="3679">CV234+CW234</f>
        <v>0</v>
      </c>
      <c r="CV234" s="93">
        <v>0</v>
      </c>
      <c r="CW234" s="93">
        <v>0</v>
      </c>
      <c r="CX234" s="48">
        <f t="shared" ref="CX234:CX239" si="3680">+CY234+DB234</f>
        <v>548.43129999999996</v>
      </c>
      <c r="CY234" s="48">
        <f t="shared" ref="CY234:CY239" si="3681">CZ234+DA234</f>
        <v>548.43129999999996</v>
      </c>
      <c r="CZ234" s="93">
        <v>371.00299999999993</v>
      </c>
      <c r="DA234" s="93">
        <v>177.42829999999998</v>
      </c>
      <c r="DB234" s="48">
        <f t="shared" ref="DB234:DB239" si="3682">DC234+DD234</f>
        <v>0</v>
      </c>
      <c r="DC234" s="93">
        <v>0</v>
      </c>
      <c r="DD234" s="93">
        <v>0</v>
      </c>
      <c r="DE234" s="48">
        <f t="shared" ref="DE234:DE239" si="3683">+DF234+DI234</f>
        <v>1404.4123</v>
      </c>
      <c r="DF234" s="48">
        <f t="shared" ref="DF234:DF239" si="3684">DG234+DH234</f>
        <v>1404.4123</v>
      </c>
      <c r="DG234" s="93">
        <f t="shared" ref="DG234:DH239" si="3685">+CL234+CS234+CZ234</f>
        <v>873.87299999999993</v>
      </c>
      <c r="DH234" s="93">
        <f t="shared" si="3685"/>
        <v>530.53929999999991</v>
      </c>
      <c r="DI234" s="48">
        <f t="shared" ref="DI234:DI239" si="3686">DJ234+DK234</f>
        <v>0</v>
      </c>
      <c r="DJ234" s="93">
        <f t="shared" ref="DJ234:DK239" si="3687">+CO234+CV234+DC234</f>
        <v>0</v>
      </c>
      <c r="DK234" s="93">
        <f t="shared" si="3687"/>
        <v>0</v>
      </c>
      <c r="DL234" s="48">
        <f t="shared" ref="DL234:DL239" si="3688">+DM234+DP234</f>
        <v>5041.75486</v>
      </c>
      <c r="DM234" s="48">
        <f t="shared" ref="DM234:DM239" si="3689">DN234+DO234</f>
        <v>5041.75486</v>
      </c>
      <c r="DN234" s="93">
        <f t="shared" ref="DN234:DO245" si="3690">AA234+BC234+CE234+DG234</f>
        <v>3300.6393899999998</v>
      </c>
      <c r="DO234" s="93">
        <f t="shared" si="3690"/>
        <v>1741.11547</v>
      </c>
      <c r="DP234" s="48">
        <f t="shared" ref="DP234:DP239" si="3691">DQ234+DR234</f>
        <v>0</v>
      </c>
      <c r="DQ234" s="93">
        <f t="shared" ref="DQ234:DR245" si="3692">AD234+BF234+CH234+DJ234</f>
        <v>0</v>
      </c>
      <c r="DR234" s="93">
        <f t="shared" si="3692"/>
        <v>0</v>
      </c>
    </row>
    <row r="235" spans="1:122" s="3" customFormat="1" x14ac:dyDescent="0.2">
      <c r="A235" s="52"/>
      <c r="B235" s="53"/>
      <c r="C235" s="54" t="s">
        <v>195</v>
      </c>
      <c r="D235" s="48">
        <f t="shared" si="3632"/>
        <v>874.92999999999961</v>
      </c>
      <c r="E235" s="48">
        <f t="shared" si="3633"/>
        <v>874.92999999999961</v>
      </c>
      <c r="F235" s="93">
        <v>874.92999999999961</v>
      </c>
      <c r="G235" s="93">
        <v>0</v>
      </c>
      <c r="H235" s="48">
        <f t="shared" si="3634"/>
        <v>0</v>
      </c>
      <c r="I235" s="93">
        <v>0</v>
      </c>
      <c r="J235" s="93">
        <v>0</v>
      </c>
      <c r="K235" s="48">
        <f t="shared" si="3635"/>
        <v>776.47</v>
      </c>
      <c r="L235" s="48">
        <f t="shared" si="3636"/>
        <v>776.47</v>
      </c>
      <c r="M235" s="93">
        <v>776.47</v>
      </c>
      <c r="N235" s="93">
        <v>0</v>
      </c>
      <c r="O235" s="48">
        <f t="shared" si="3637"/>
        <v>0</v>
      </c>
      <c r="P235" s="93">
        <v>0</v>
      </c>
      <c r="Q235" s="93">
        <v>0</v>
      </c>
      <c r="R235" s="48">
        <f t="shared" si="3638"/>
        <v>936.79399999999976</v>
      </c>
      <c r="S235" s="48">
        <f t="shared" si="3639"/>
        <v>936.79399999999976</v>
      </c>
      <c r="T235" s="93">
        <v>936.79399999999976</v>
      </c>
      <c r="U235" s="93">
        <v>0</v>
      </c>
      <c r="V235" s="48">
        <f t="shared" si="3640"/>
        <v>0</v>
      </c>
      <c r="W235" s="93">
        <v>0</v>
      </c>
      <c r="X235" s="93">
        <v>0</v>
      </c>
      <c r="Y235" s="48">
        <f t="shared" si="3641"/>
        <v>2588.1939999999995</v>
      </c>
      <c r="Z235" s="48">
        <f t="shared" si="3642"/>
        <v>2588.1939999999995</v>
      </c>
      <c r="AA235" s="93">
        <f t="shared" si="3643"/>
        <v>2588.1939999999995</v>
      </c>
      <c r="AB235" s="93">
        <f t="shared" si="3643"/>
        <v>0</v>
      </c>
      <c r="AC235" s="48">
        <f t="shared" si="3644"/>
        <v>0</v>
      </c>
      <c r="AD235" s="93">
        <f t="shared" si="3645"/>
        <v>0</v>
      </c>
      <c r="AE235" s="93">
        <f t="shared" si="3645"/>
        <v>0</v>
      </c>
      <c r="AF235" s="48">
        <f t="shared" si="3646"/>
        <v>148.13999999999999</v>
      </c>
      <c r="AG235" s="48">
        <f t="shared" si="3647"/>
        <v>148.13999999999999</v>
      </c>
      <c r="AH235" s="93">
        <v>148.13999999999999</v>
      </c>
      <c r="AI235" s="93">
        <v>0</v>
      </c>
      <c r="AJ235" s="48">
        <f t="shared" si="3648"/>
        <v>0</v>
      </c>
      <c r="AK235" s="93">
        <v>0</v>
      </c>
      <c r="AL235" s="93">
        <v>0</v>
      </c>
      <c r="AM235" s="48">
        <f t="shared" si="3649"/>
        <v>290.61799999999999</v>
      </c>
      <c r="AN235" s="48">
        <f t="shared" si="3650"/>
        <v>290.61799999999999</v>
      </c>
      <c r="AO235" s="93">
        <v>290.61799999999999</v>
      </c>
      <c r="AP235" s="93">
        <v>0</v>
      </c>
      <c r="AQ235" s="48">
        <f t="shared" si="3651"/>
        <v>0</v>
      </c>
      <c r="AR235" s="93">
        <v>0</v>
      </c>
      <c r="AS235" s="93">
        <v>0</v>
      </c>
      <c r="AT235" s="48">
        <f t="shared" si="3652"/>
        <v>256.45999999999998</v>
      </c>
      <c r="AU235" s="48">
        <f t="shared" si="3653"/>
        <v>256.45999999999998</v>
      </c>
      <c r="AV235" s="93">
        <v>256.45999999999998</v>
      </c>
      <c r="AW235" s="93">
        <v>0</v>
      </c>
      <c r="AX235" s="48">
        <f t="shared" si="3654"/>
        <v>0</v>
      </c>
      <c r="AY235" s="93">
        <v>0</v>
      </c>
      <c r="AZ235" s="93">
        <v>0</v>
      </c>
      <c r="BA235" s="48">
        <f t="shared" si="3655"/>
        <v>695.21799999999996</v>
      </c>
      <c r="BB235" s="48">
        <f t="shared" si="3656"/>
        <v>695.21799999999996</v>
      </c>
      <c r="BC235" s="93">
        <f t="shared" si="3657"/>
        <v>695.21799999999996</v>
      </c>
      <c r="BD235" s="93">
        <f t="shared" si="3657"/>
        <v>0</v>
      </c>
      <c r="BE235" s="48">
        <f t="shared" si="3658"/>
        <v>0</v>
      </c>
      <c r="BF235" s="93">
        <f t="shared" si="3659"/>
        <v>0</v>
      </c>
      <c r="BG235" s="93">
        <f t="shared" si="3659"/>
        <v>0</v>
      </c>
      <c r="BH235" s="48">
        <f t="shared" si="3660"/>
        <v>530.67999999999995</v>
      </c>
      <c r="BI235" s="48">
        <f t="shared" si="3661"/>
        <v>530.67999999999995</v>
      </c>
      <c r="BJ235" s="93">
        <v>530.67999999999995</v>
      </c>
      <c r="BK235" s="93">
        <v>0</v>
      </c>
      <c r="BL235" s="48">
        <f t="shared" si="3662"/>
        <v>0</v>
      </c>
      <c r="BM235" s="93">
        <v>0</v>
      </c>
      <c r="BN235" s="93">
        <v>0</v>
      </c>
      <c r="BO235" s="48">
        <f t="shared" si="3663"/>
        <v>428.15899999999993</v>
      </c>
      <c r="BP235" s="48">
        <f t="shared" si="3664"/>
        <v>428.15899999999993</v>
      </c>
      <c r="BQ235" s="93">
        <v>428.15899999999993</v>
      </c>
      <c r="BR235" s="93">
        <v>0</v>
      </c>
      <c r="BS235" s="48">
        <f t="shared" si="3665"/>
        <v>0</v>
      </c>
      <c r="BT235" s="93">
        <v>0</v>
      </c>
      <c r="BU235" s="93">
        <v>0</v>
      </c>
      <c r="BV235" s="48">
        <f t="shared" si="3666"/>
        <v>1984.1400000000003</v>
      </c>
      <c r="BW235" s="48">
        <f t="shared" si="3667"/>
        <v>1984.1400000000003</v>
      </c>
      <c r="BX235" s="93">
        <v>1984.1400000000003</v>
      </c>
      <c r="BY235" s="93">
        <v>0</v>
      </c>
      <c r="BZ235" s="48">
        <f t="shared" si="3668"/>
        <v>0</v>
      </c>
      <c r="CA235" s="93">
        <v>0</v>
      </c>
      <c r="CB235" s="93">
        <v>0</v>
      </c>
      <c r="CC235" s="48">
        <f t="shared" si="3669"/>
        <v>2942.9790000000003</v>
      </c>
      <c r="CD235" s="48">
        <f t="shared" si="3670"/>
        <v>2942.9790000000003</v>
      </c>
      <c r="CE235" s="93">
        <f t="shared" si="3671"/>
        <v>2942.9790000000003</v>
      </c>
      <c r="CF235" s="93">
        <f t="shared" si="3671"/>
        <v>0</v>
      </c>
      <c r="CG235" s="48">
        <f t="shared" si="3672"/>
        <v>0</v>
      </c>
      <c r="CH235" s="93">
        <f t="shared" si="3673"/>
        <v>0</v>
      </c>
      <c r="CI235" s="93">
        <f t="shared" si="3673"/>
        <v>0</v>
      </c>
      <c r="CJ235" s="48">
        <f t="shared" si="3674"/>
        <v>231.54299999999998</v>
      </c>
      <c r="CK235" s="48">
        <f t="shared" si="3675"/>
        <v>231.54299999999998</v>
      </c>
      <c r="CL235" s="93">
        <v>231.54299999999998</v>
      </c>
      <c r="CM235" s="93">
        <v>0</v>
      </c>
      <c r="CN235" s="48">
        <f t="shared" si="3676"/>
        <v>0</v>
      </c>
      <c r="CO235" s="93">
        <v>0</v>
      </c>
      <c r="CP235" s="93">
        <v>0</v>
      </c>
      <c r="CQ235" s="48">
        <f t="shared" si="3677"/>
        <v>426.53799999999995</v>
      </c>
      <c r="CR235" s="48">
        <f t="shared" si="3678"/>
        <v>426.53799999999995</v>
      </c>
      <c r="CS235" s="93">
        <v>426.53799999999995</v>
      </c>
      <c r="CT235" s="93">
        <v>0</v>
      </c>
      <c r="CU235" s="48">
        <f t="shared" si="3679"/>
        <v>0</v>
      </c>
      <c r="CV235" s="93">
        <v>0</v>
      </c>
      <c r="CW235" s="93">
        <v>0</v>
      </c>
      <c r="CX235" s="48">
        <f t="shared" si="3680"/>
        <v>627.99680000000001</v>
      </c>
      <c r="CY235" s="48">
        <f t="shared" si="3681"/>
        <v>627.99680000000001</v>
      </c>
      <c r="CZ235" s="93">
        <v>627.99680000000001</v>
      </c>
      <c r="DA235" s="93">
        <v>0</v>
      </c>
      <c r="DB235" s="48">
        <f t="shared" si="3682"/>
        <v>0</v>
      </c>
      <c r="DC235" s="93">
        <v>0</v>
      </c>
      <c r="DD235" s="93">
        <v>0</v>
      </c>
      <c r="DE235" s="48">
        <f t="shared" si="3683"/>
        <v>1286.0778</v>
      </c>
      <c r="DF235" s="48">
        <f t="shared" si="3684"/>
        <v>1286.0778</v>
      </c>
      <c r="DG235" s="93">
        <f t="shared" si="3685"/>
        <v>1286.0778</v>
      </c>
      <c r="DH235" s="93">
        <f t="shared" si="3685"/>
        <v>0</v>
      </c>
      <c r="DI235" s="48">
        <f t="shared" si="3686"/>
        <v>0</v>
      </c>
      <c r="DJ235" s="93">
        <f t="shared" si="3687"/>
        <v>0</v>
      </c>
      <c r="DK235" s="93">
        <f t="shared" si="3687"/>
        <v>0</v>
      </c>
      <c r="DL235" s="48">
        <f t="shared" si="3688"/>
        <v>7512.4687999999996</v>
      </c>
      <c r="DM235" s="48">
        <f t="shared" si="3689"/>
        <v>7512.4687999999996</v>
      </c>
      <c r="DN235" s="93">
        <f t="shared" si="3690"/>
        <v>7512.4687999999996</v>
      </c>
      <c r="DO235" s="93">
        <f t="shared" si="3690"/>
        <v>0</v>
      </c>
      <c r="DP235" s="48">
        <f t="shared" si="3691"/>
        <v>0</v>
      </c>
      <c r="DQ235" s="93">
        <f t="shared" si="3692"/>
        <v>0</v>
      </c>
      <c r="DR235" s="93">
        <f t="shared" si="3692"/>
        <v>0</v>
      </c>
    </row>
    <row r="236" spans="1:122" s="3" customFormat="1" x14ac:dyDescent="0.2">
      <c r="A236" s="52"/>
      <c r="B236" s="53"/>
      <c r="C236" s="54" t="s">
        <v>196</v>
      </c>
      <c r="D236" s="48">
        <f t="shared" si="3632"/>
        <v>0</v>
      </c>
      <c r="E236" s="48">
        <f t="shared" si="3633"/>
        <v>0</v>
      </c>
      <c r="F236" s="93">
        <v>0</v>
      </c>
      <c r="G236" s="93">
        <v>0</v>
      </c>
      <c r="H236" s="48">
        <f t="shared" si="3634"/>
        <v>0</v>
      </c>
      <c r="I236" s="93">
        <v>0</v>
      </c>
      <c r="J236" s="93">
        <v>0</v>
      </c>
      <c r="K236" s="48">
        <f t="shared" si="3635"/>
        <v>0</v>
      </c>
      <c r="L236" s="48">
        <f t="shared" si="3636"/>
        <v>0</v>
      </c>
      <c r="M236" s="93">
        <v>0</v>
      </c>
      <c r="N236" s="93">
        <v>0</v>
      </c>
      <c r="O236" s="48">
        <f t="shared" si="3637"/>
        <v>0</v>
      </c>
      <c r="P236" s="93">
        <v>0</v>
      </c>
      <c r="Q236" s="93">
        <v>0</v>
      </c>
      <c r="R236" s="48">
        <f t="shared" si="3638"/>
        <v>0</v>
      </c>
      <c r="S236" s="48">
        <f t="shared" si="3639"/>
        <v>0</v>
      </c>
      <c r="T236" s="93">
        <v>0</v>
      </c>
      <c r="U236" s="93">
        <v>0</v>
      </c>
      <c r="V236" s="48">
        <f t="shared" si="3640"/>
        <v>0</v>
      </c>
      <c r="W236" s="93">
        <v>0</v>
      </c>
      <c r="X236" s="93">
        <v>0</v>
      </c>
      <c r="Y236" s="48">
        <f t="shared" si="3641"/>
        <v>0</v>
      </c>
      <c r="Z236" s="48">
        <f t="shared" si="3642"/>
        <v>0</v>
      </c>
      <c r="AA236" s="93">
        <f t="shared" si="3643"/>
        <v>0</v>
      </c>
      <c r="AB236" s="93">
        <f t="shared" si="3643"/>
        <v>0</v>
      </c>
      <c r="AC236" s="48">
        <f t="shared" si="3644"/>
        <v>0</v>
      </c>
      <c r="AD236" s="93">
        <f t="shared" si="3645"/>
        <v>0</v>
      </c>
      <c r="AE236" s="93">
        <f t="shared" si="3645"/>
        <v>0</v>
      </c>
      <c r="AF236" s="48">
        <f t="shared" si="3646"/>
        <v>0</v>
      </c>
      <c r="AG236" s="48">
        <f t="shared" si="3647"/>
        <v>0</v>
      </c>
      <c r="AH236" s="93">
        <v>0</v>
      </c>
      <c r="AI236" s="93">
        <v>0</v>
      </c>
      <c r="AJ236" s="48">
        <f t="shared" si="3648"/>
        <v>0</v>
      </c>
      <c r="AK236" s="93">
        <v>0</v>
      </c>
      <c r="AL236" s="93">
        <v>0</v>
      </c>
      <c r="AM236" s="48">
        <f t="shared" si="3649"/>
        <v>0</v>
      </c>
      <c r="AN236" s="48">
        <f t="shared" si="3650"/>
        <v>0</v>
      </c>
      <c r="AO236" s="93">
        <v>0</v>
      </c>
      <c r="AP236" s="93">
        <v>0</v>
      </c>
      <c r="AQ236" s="48">
        <f t="shared" si="3651"/>
        <v>0</v>
      </c>
      <c r="AR236" s="93">
        <v>0</v>
      </c>
      <c r="AS236" s="93">
        <v>0</v>
      </c>
      <c r="AT236" s="48">
        <f t="shared" si="3652"/>
        <v>0</v>
      </c>
      <c r="AU236" s="48">
        <f t="shared" si="3653"/>
        <v>0</v>
      </c>
      <c r="AV236" s="93">
        <v>0</v>
      </c>
      <c r="AW236" s="93">
        <v>0</v>
      </c>
      <c r="AX236" s="48">
        <f t="shared" si="3654"/>
        <v>0</v>
      </c>
      <c r="AY236" s="93">
        <v>0</v>
      </c>
      <c r="AZ236" s="93">
        <v>0</v>
      </c>
      <c r="BA236" s="48">
        <f t="shared" si="3655"/>
        <v>0</v>
      </c>
      <c r="BB236" s="48">
        <f t="shared" si="3656"/>
        <v>0</v>
      </c>
      <c r="BC236" s="93">
        <f t="shared" si="3657"/>
        <v>0</v>
      </c>
      <c r="BD236" s="93">
        <f t="shared" si="3657"/>
        <v>0</v>
      </c>
      <c r="BE236" s="48">
        <f t="shared" si="3658"/>
        <v>0</v>
      </c>
      <c r="BF236" s="93">
        <f t="shared" si="3659"/>
        <v>0</v>
      </c>
      <c r="BG236" s="93">
        <f t="shared" si="3659"/>
        <v>0</v>
      </c>
      <c r="BH236" s="48">
        <f t="shared" si="3660"/>
        <v>0</v>
      </c>
      <c r="BI236" s="48">
        <f t="shared" si="3661"/>
        <v>0</v>
      </c>
      <c r="BJ236" s="93">
        <v>0</v>
      </c>
      <c r="BK236" s="93">
        <v>0</v>
      </c>
      <c r="BL236" s="48">
        <f t="shared" si="3662"/>
        <v>0</v>
      </c>
      <c r="BM236" s="93">
        <v>0</v>
      </c>
      <c r="BN236" s="93">
        <v>0</v>
      </c>
      <c r="BO236" s="48">
        <f t="shared" si="3663"/>
        <v>0</v>
      </c>
      <c r="BP236" s="48">
        <f t="shared" si="3664"/>
        <v>0</v>
      </c>
      <c r="BQ236" s="93">
        <v>0</v>
      </c>
      <c r="BR236" s="93">
        <v>0</v>
      </c>
      <c r="BS236" s="48">
        <f t="shared" si="3665"/>
        <v>0</v>
      </c>
      <c r="BT236" s="93">
        <v>0</v>
      </c>
      <c r="BU236" s="93">
        <v>0</v>
      </c>
      <c r="BV236" s="48">
        <f t="shared" si="3666"/>
        <v>0</v>
      </c>
      <c r="BW236" s="48">
        <f t="shared" si="3667"/>
        <v>0</v>
      </c>
      <c r="BX236" s="93">
        <v>0</v>
      </c>
      <c r="BY236" s="93">
        <v>0</v>
      </c>
      <c r="BZ236" s="48">
        <f t="shared" si="3668"/>
        <v>0</v>
      </c>
      <c r="CA236" s="93">
        <v>0</v>
      </c>
      <c r="CB236" s="93">
        <v>0</v>
      </c>
      <c r="CC236" s="48">
        <f t="shared" si="3669"/>
        <v>0</v>
      </c>
      <c r="CD236" s="48">
        <f t="shared" si="3670"/>
        <v>0</v>
      </c>
      <c r="CE236" s="93">
        <f t="shared" si="3671"/>
        <v>0</v>
      </c>
      <c r="CF236" s="93">
        <f t="shared" si="3671"/>
        <v>0</v>
      </c>
      <c r="CG236" s="48">
        <f t="shared" si="3672"/>
        <v>0</v>
      </c>
      <c r="CH236" s="93">
        <f t="shared" si="3673"/>
        <v>0</v>
      </c>
      <c r="CI236" s="93">
        <f t="shared" si="3673"/>
        <v>0</v>
      </c>
      <c r="CJ236" s="48">
        <f t="shared" si="3674"/>
        <v>0</v>
      </c>
      <c r="CK236" s="48">
        <f t="shared" si="3675"/>
        <v>0</v>
      </c>
      <c r="CL236" s="93">
        <v>0</v>
      </c>
      <c r="CM236" s="93">
        <v>0</v>
      </c>
      <c r="CN236" s="48">
        <f t="shared" si="3676"/>
        <v>0</v>
      </c>
      <c r="CO236" s="93">
        <v>0</v>
      </c>
      <c r="CP236" s="93">
        <v>0</v>
      </c>
      <c r="CQ236" s="48">
        <f t="shared" si="3677"/>
        <v>0</v>
      </c>
      <c r="CR236" s="48">
        <f t="shared" si="3678"/>
        <v>0</v>
      </c>
      <c r="CS236" s="93">
        <v>0</v>
      </c>
      <c r="CT236" s="93">
        <v>0</v>
      </c>
      <c r="CU236" s="48">
        <f t="shared" si="3679"/>
        <v>0</v>
      </c>
      <c r="CV236" s="93">
        <v>0</v>
      </c>
      <c r="CW236" s="93">
        <v>0</v>
      </c>
      <c r="CX236" s="48">
        <f t="shared" si="3680"/>
        <v>0</v>
      </c>
      <c r="CY236" s="48">
        <f t="shared" si="3681"/>
        <v>0</v>
      </c>
      <c r="CZ236" s="93">
        <v>0</v>
      </c>
      <c r="DA236" s="93">
        <v>0</v>
      </c>
      <c r="DB236" s="48">
        <f t="shared" si="3682"/>
        <v>0</v>
      </c>
      <c r="DC236" s="93">
        <v>0</v>
      </c>
      <c r="DD236" s="93">
        <v>0</v>
      </c>
      <c r="DE236" s="48">
        <f t="shared" si="3683"/>
        <v>0</v>
      </c>
      <c r="DF236" s="48">
        <f t="shared" si="3684"/>
        <v>0</v>
      </c>
      <c r="DG236" s="93">
        <f t="shared" si="3685"/>
        <v>0</v>
      </c>
      <c r="DH236" s="93">
        <f t="shared" si="3685"/>
        <v>0</v>
      </c>
      <c r="DI236" s="48">
        <f t="shared" si="3686"/>
        <v>0</v>
      </c>
      <c r="DJ236" s="93">
        <f t="shared" si="3687"/>
        <v>0</v>
      </c>
      <c r="DK236" s="93">
        <f t="shared" si="3687"/>
        <v>0</v>
      </c>
      <c r="DL236" s="48">
        <f t="shared" si="3688"/>
        <v>0</v>
      </c>
      <c r="DM236" s="48">
        <f t="shared" si="3689"/>
        <v>0</v>
      </c>
      <c r="DN236" s="93">
        <f t="shared" si="3690"/>
        <v>0</v>
      </c>
      <c r="DO236" s="93">
        <f t="shared" si="3690"/>
        <v>0</v>
      </c>
      <c r="DP236" s="48">
        <f t="shared" si="3691"/>
        <v>0</v>
      </c>
      <c r="DQ236" s="93">
        <f t="shared" si="3692"/>
        <v>0</v>
      </c>
      <c r="DR236" s="93">
        <f t="shared" si="3692"/>
        <v>0</v>
      </c>
    </row>
    <row r="237" spans="1:122" s="3" customFormat="1" x14ac:dyDescent="0.2">
      <c r="A237" s="52"/>
      <c r="B237" s="53"/>
      <c r="C237" s="51" t="s">
        <v>197</v>
      </c>
      <c r="D237" s="48">
        <f t="shared" si="3632"/>
        <v>8336.2579999999998</v>
      </c>
      <c r="E237" s="48">
        <f t="shared" si="3633"/>
        <v>8336.2579999999998</v>
      </c>
      <c r="F237" s="93">
        <v>6456.4380000000001</v>
      </c>
      <c r="G237" s="93">
        <v>1879.8199999999997</v>
      </c>
      <c r="H237" s="48">
        <f t="shared" si="3634"/>
        <v>0</v>
      </c>
      <c r="I237" s="93">
        <v>0</v>
      </c>
      <c r="J237" s="93">
        <v>0</v>
      </c>
      <c r="K237" s="48">
        <f t="shared" si="3635"/>
        <v>12607.238000000001</v>
      </c>
      <c r="L237" s="48">
        <f t="shared" si="3636"/>
        <v>12607.238000000001</v>
      </c>
      <c r="M237" s="93">
        <v>9413.7100000000009</v>
      </c>
      <c r="N237" s="93">
        <v>3193.5280000000002</v>
      </c>
      <c r="O237" s="48">
        <f t="shared" si="3637"/>
        <v>0</v>
      </c>
      <c r="P237" s="93">
        <v>0</v>
      </c>
      <c r="Q237" s="93">
        <v>0</v>
      </c>
      <c r="R237" s="48">
        <f t="shared" si="3638"/>
        <v>13664.532999999996</v>
      </c>
      <c r="S237" s="48">
        <f t="shared" si="3639"/>
        <v>13664.532999999996</v>
      </c>
      <c r="T237" s="93">
        <v>9758.0529999999962</v>
      </c>
      <c r="U237" s="93">
        <v>3906.48</v>
      </c>
      <c r="V237" s="48">
        <f t="shared" si="3640"/>
        <v>0</v>
      </c>
      <c r="W237" s="93">
        <v>0</v>
      </c>
      <c r="X237" s="93">
        <v>0</v>
      </c>
      <c r="Y237" s="48">
        <f t="shared" si="3641"/>
        <v>34608.028999999995</v>
      </c>
      <c r="Z237" s="48">
        <f t="shared" si="3642"/>
        <v>34608.028999999995</v>
      </c>
      <c r="AA237" s="93">
        <f t="shared" si="3643"/>
        <v>25628.200999999997</v>
      </c>
      <c r="AB237" s="93">
        <f t="shared" si="3643"/>
        <v>8979.8279999999995</v>
      </c>
      <c r="AC237" s="48">
        <f t="shared" si="3644"/>
        <v>0</v>
      </c>
      <c r="AD237" s="93">
        <f t="shared" si="3645"/>
        <v>0</v>
      </c>
      <c r="AE237" s="93">
        <f t="shared" si="3645"/>
        <v>0</v>
      </c>
      <c r="AF237" s="48">
        <f t="shared" si="3646"/>
        <v>10883.1839</v>
      </c>
      <c r="AG237" s="48">
        <f t="shared" si="3647"/>
        <v>10883.1839</v>
      </c>
      <c r="AH237" s="93">
        <v>8606.2510000000002</v>
      </c>
      <c r="AI237" s="93">
        <v>2276.9328999999998</v>
      </c>
      <c r="AJ237" s="48">
        <f t="shared" si="3648"/>
        <v>0</v>
      </c>
      <c r="AK237" s="93">
        <v>0</v>
      </c>
      <c r="AL237" s="93">
        <v>0</v>
      </c>
      <c r="AM237" s="48">
        <f t="shared" si="3649"/>
        <v>12374.633</v>
      </c>
      <c r="AN237" s="48">
        <f t="shared" si="3650"/>
        <v>12374.633</v>
      </c>
      <c r="AO237" s="93">
        <v>9889.3719999999994</v>
      </c>
      <c r="AP237" s="93">
        <v>2485.261</v>
      </c>
      <c r="AQ237" s="48">
        <f t="shared" si="3651"/>
        <v>0</v>
      </c>
      <c r="AR237" s="93">
        <v>0</v>
      </c>
      <c r="AS237" s="93">
        <v>0</v>
      </c>
      <c r="AT237" s="48">
        <f t="shared" si="3652"/>
        <v>14574.654</v>
      </c>
      <c r="AU237" s="48">
        <f t="shared" si="3653"/>
        <v>14574.654</v>
      </c>
      <c r="AV237" s="93">
        <v>10562.419000000002</v>
      </c>
      <c r="AW237" s="93">
        <v>4012.2349999999992</v>
      </c>
      <c r="AX237" s="48">
        <f t="shared" si="3654"/>
        <v>0</v>
      </c>
      <c r="AY237" s="93">
        <v>0</v>
      </c>
      <c r="AZ237" s="93">
        <v>0</v>
      </c>
      <c r="BA237" s="48">
        <f t="shared" si="3655"/>
        <v>37832.4709</v>
      </c>
      <c r="BB237" s="48">
        <f t="shared" si="3656"/>
        <v>37832.4709</v>
      </c>
      <c r="BC237" s="93">
        <f t="shared" si="3657"/>
        <v>29058.042000000001</v>
      </c>
      <c r="BD237" s="93">
        <f t="shared" si="3657"/>
        <v>8774.428899999999</v>
      </c>
      <c r="BE237" s="48">
        <f t="shared" si="3658"/>
        <v>0</v>
      </c>
      <c r="BF237" s="93">
        <f t="shared" si="3659"/>
        <v>0</v>
      </c>
      <c r="BG237" s="93">
        <f t="shared" si="3659"/>
        <v>0</v>
      </c>
      <c r="BH237" s="48">
        <f t="shared" si="3660"/>
        <v>15749.689999999999</v>
      </c>
      <c r="BI237" s="48">
        <f t="shared" si="3661"/>
        <v>15749.689999999999</v>
      </c>
      <c r="BJ237" s="93">
        <v>13014.869999999999</v>
      </c>
      <c r="BK237" s="93">
        <v>2734.8199999999997</v>
      </c>
      <c r="BL237" s="48">
        <f t="shared" si="3662"/>
        <v>0</v>
      </c>
      <c r="BM237" s="93">
        <v>0</v>
      </c>
      <c r="BN237" s="93">
        <v>0</v>
      </c>
      <c r="BO237" s="48">
        <f t="shared" si="3663"/>
        <v>10854.11</v>
      </c>
      <c r="BP237" s="48">
        <f t="shared" si="3664"/>
        <v>10854.11</v>
      </c>
      <c r="BQ237" s="93">
        <v>7995.09</v>
      </c>
      <c r="BR237" s="93">
        <v>2859.02</v>
      </c>
      <c r="BS237" s="48">
        <f t="shared" si="3665"/>
        <v>0</v>
      </c>
      <c r="BT237" s="93">
        <v>0</v>
      </c>
      <c r="BU237" s="93">
        <v>0</v>
      </c>
      <c r="BV237" s="48">
        <f t="shared" si="3666"/>
        <v>21415.120000000003</v>
      </c>
      <c r="BW237" s="48">
        <f t="shared" si="3667"/>
        <v>21415.120000000003</v>
      </c>
      <c r="BX237" s="93">
        <v>17095.760000000002</v>
      </c>
      <c r="BY237" s="93">
        <v>4319.3600000000006</v>
      </c>
      <c r="BZ237" s="48">
        <f t="shared" si="3668"/>
        <v>0</v>
      </c>
      <c r="CA237" s="93">
        <v>0</v>
      </c>
      <c r="CB237" s="93">
        <v>0</v>
      </c>
      <c r="CC237" s="48">
        <f t="shared" si="3669"/>
        <v>48018.92</v>
      </c>
      <c r="CD237" s="48">
        <f t="shared" si="3670"/>
        <v>48018.92</v>
      </c>
      <c r="CE237" s="93">
        <f t="shared" si="3671"/>
        <v>38105.72</v>
      </c>
      <c r="CF237" s="93">
        <f t="shared" si="3671"/>
        <v>9913.2000000000007</v>
      </c>
      <c r="CG237" s="48">
        <f t="shared" si="3672"/>
        <v>0</v>
      </c>
      <c r="CH237" s="93">
        <f t="shared" si="3673"/>
        <v>0</v>
      </c>
      <c r="CI237" s="93">
        <f t="shared" si="3673"/>
        <v>0</v>
      </c>
      <c r="CJ237" s="48">
        <f t="shared" si="3674"/>
        <v>10016.86</v>
      </c>
      <c r="CK237" s="48">
        <f t="shared" si="3675"/>
        <v>10016.86</v>
      </c>
      <c r="CL237" s="93">
        <v>8027.55</v>
      </c>
      <c r="CM237" s="93">
        <v>1989.31</v>
      </c>
      <c r="CN237" s="48">
        <f t="shared" si="3676"/>
        <v>0</v>
      </c>
      <c r="CO237" s="93">
        <v>0</v>
      </c>
      <c r="CP237" s="93">
        <v>0</v>
      </c>
      <c r="CQ237" s="48">
        <f t="shared" si="3677"/>
        <v>13154.263000000001</v>
      </c>
      <c r="CR237" s="48">
        <f t="shared" si="3678"/>
        <v>13154.263000000001</v>
      </c>
      <c r="CS237" s="93">
        <v>9728.1</v>
      </c>
      <c r="CT237" s="93">
        <v>3426.163</v>
      </c>
      <c r="CU237" s="48">
        <f t="shared" si="3679"/>
        <v>0</v>
      </c>
      <c r="CV237" s="93">
        <v>0</v>
      </c>
      <c r="CW237" s="93">
        <v>0</v>
      </c>
      <c r="CX237" s="48">
        <f t="shared" si="3680"/>
        <v>14549.352000000003</v>
      </c>
      <c r="CY237" s="48">
        <f t="shared" si="3681"/>
        <v>14549.352000000003</v>
      </c>
      <c r="CZ237" s="93">
        <v>10924.720000000001</v>
      </c>
      <c r="DA237" s="93">
        <v>3624.6320000000005</v>
      </c>
      <c r="DB237" s="48">
        <f t="shared" si="3682"/>
        <v>0</v>
      </c>
      <c r="DC237" s="93">
        <v>0</v>
      </c>
      <c r="DD237" s="93">
        <v>0</v>
      </c>
      <c r="DE237" s="48">
        <f t="shared" si="3683"/>
        <v>37720.475000000006</v>
      </c>
      <c r="DF237" s="48">
        <f t="shared" si="3684"/>
        <v>37720.475000000006</v>
      </c>
      <c r="DG237" s="93">
        <f t="shared" si="3685"/>
        <v>28680.370000000003</v>
      </c>
      <c r="DH237" s="93">
        <f t="shared" si="3685"/>
        <v>9040.1049999999996</v>
      </c>
      <c r="DI237" s="48">
        <f t="shared" si="3686"/>
        <v>0</v>
      </c>
      <c r="DJ237" s="93">
        <f t="shared" si="3687"/>
        <v>0</v>
      </c>
      <c r="DK237" s="93">
        <f t="shared" si="3687"/>
        <v>0</v>
      </c>
      <c r="DL237" s="48">
        <f t="shared" si="3688"/>
        <v>158179.89490000001</v>
      </c>
      <c r="DM237" s="48">
        <f t="shared" si="3689"/>
        <v>158179.89490000001</v>
      </c>
      <c r="DN237" s="93">
        <f t="shared" si="3690"/>
        <v>121472.33300000001</v>
      </c>
      <c r="DO237" s="93">
        <f t="shared" si="3690"/>
        <v>36707.561900000001</v>
      </c>
      <c r="DP237" s="48">
        <f t="shared" si="3691"/>
        <v>0</v>
      </c>
      <c r="DQ237" s="93">
        <f t="shared" si="3692"/>
        <v>0</v>
      </c>
      <c r="DR237" s="93">
        <f t="shared" si="3692"/>
        <v>0</v>
      </c>
    </row>
    <row r="238" spans="1:122" s="3" customFormat="1" x14ac:dyDescent="0.2">
      <c r="A238" s="52"/>
      <c r="B238" s="53"/>
      <c r="C238" s="51" t="s">
        <v>198</v>
      </c>
      <c r="D238" s="48">
        <f t="shared" si="3632"/>
        <v>3014.3900000000003</v>
      </c>
      <c r="E238" s="48">
        <f t="shared" si="3633"/>
        <v>3014.3900000000003</v>
      </c>
      <c r="F238" s="93">
        <v>2529.59</v>
      </c>
      <c r="G238" s="93">
        <v>484.8</v>
      </c>
      <c r="H238" s="48">
        <f t="shared" si="3634"/>
        <v>0</v>
      </c>
      <c r="I238" s="93">
        <v>0</v>
      </c>
      <c r="J238" s="93">
        <v>0</v>
      </c>
      <c r="K238" s="48">
        <f t="shared" si="3635"/>
        <v>3495.58</v>
      </c>
      <c r="L238" s="48">
        <f t="shared" si="3636"/>
        <v>3495.58</v>
      </c>
      <c r="M238" s="93">
        <v>3048.88</v>
      </c>
      <c r="N238" s="93">
        <v>446.7</v>
      </c>
      <c r="O238" s="48">
        <f t="shared" si="3637"/>
        <v>0</v>
      </c>
      <c r="P238" s="93">
        <v>0</v>
      </c>
      <c r="Q238" s="93">
        <v>0</v>
      </c>
      <c r="R238" s="48">
        <f t="shared" si="3638"/>
        <v>2489.37</v>
      </c>
      <c r="S238" s="48">
        <f t="shared" si="3639"/>
        <v>2489.37</v>
      </c>
      <c r="T238" s="93">
        <v>1711.4099999999999</v>
      </c>
      <c r="U238" s="93">
        <v>777.96</v>
      </c>
      <c r="V238" s="48">
        <f t="shared" si="3640"/>
        <v>0</v>
      </c>
      <c r="W238" s="93">
        <v>0</v>
      </c>
      <c r="X238" s="93">
        <v>0</v>
      </c>
      <c r="Y238" s="48">
        <f t="shared" si="3641"/>
        <v>8999.34</v>
      </c>
      <c r="Z238" s="48">
        <f t="shared" si="3642"/>
        <v>8999.34</v>
      </c>
      <c r="AA238" s="93">
        <f t="shared" si="3643"/>
        <v>7289.88</v>
      </c>
      <c r="AB238" s="93">
        <f t="shared" si="3643"/>
        <v>1709.46</v>
      </c>
      <c r="AC238" s="48">
        <f t="shared" si="3644"/>
        <v>0</v>
      </c>
      <c r="AD238" s="93">
        <f t="shared" si="3645"/>
        <v>0</v>
      </c>
      <c r="AE238" s="93">
        <f t="shared" si="3645"/>
        <v>0</v>
      </c>
      <c r="AF238" s="48">
        <f t="shared" si="3646"/>
        <v>3459.2700000000004</v>
      </c>
      <c r="AG238" s="48">
        <f t="shared" si="3647"/>
        <v>3459.2700000000004</v>
      </c>
      <c r="AH238" s="93">
        <v>3014.9700000000003</v>
      </c>
      <c r="AI238" s="93">
        <v>444.3</v>
      </c>
      <c r="AJ238" s="48">
        <f t="shared" si="3648"/>
        <v>0</v>
      </c>
      <c r="AK238" s="93">
        <v>0</v>
      </c>
      <c r="AL238" s="93">
        <v>0</v>
      </c>
      <c r="AM238" s="48">
        <f t="shared" si="3649"/>
        <v>2469.31</v>
      </c>
      <c r="AN238" s="48">
        <f t="shared" si="3650"/>
        <v>2469.31</v>
      </c>
      <c r="AO238" s="93">
        <v>2009.83</v>
      </c>
      <c r="AP238" s="93">
        <v>459.48</v>
      </c>
      <c r="AQ238" s="48">
        <f t="shared" si="3651"/>
        <v>0</v>
      </c>
      <c r="AR238" s="93">
        <v>0</v>
      </c>
      <c r="AS238" s="93">
        <v>0</v>
      </c>
      <c r="AT238" s="48">
        <f t="shared" si="3652"/>
        <v>6306.35</v>
      </c>
      <c r="AU238" s="48">
        <f t="shared" si="3653"/>
        <v>6306.35</v>
      </c>
      <c r="AV238" s="93">
        <v>4973.54</v>
      </c>
      <c r="AW238" s="93">
        <v>1332.81</v>
      </c>
      <c r="AX238" s="48">
        <f t="shared" si="3654"/>
        <v>0</v>
      </c>
      <c r="AY238" s="93">
        <v>0</v>
      </c>
      <c r="AZ238" s="93">
        <v>0</v>
      </c>
      <c r="BA238" s="48">
        <f t="shared" si="3655"/>
        <v>12234.93</v>
      </c>
      <c r="BB238" s="48">
        <f t="shared" si="3656"/>
        <v>12234.93</v>
      </c>
      <c r="BC238" s="93">
        <f t="shared" si="3657"/>
        <v>9998.34</v>
      </c>
      <c r="BD238" s="93">
        <f t="shared" si="3657"/>
        <v>2236.59</v>
      </c>
      <c r="BE238" s="48">
        <f t="shared" si="3658"/>
        <v>0</v>
      </c>
      <c r="BF238" s="93">
        <f t="shared" si="3659"/>
        <v>0</v>
      </c>
      <c r="BG238" s="93">
        <f t="shared" si="3659"/>
        <v>0</v>
      </c>
      <c r="BH238" s="48">
        <f t="shared" si="3660"/>
        <v>2863.4199999999996</v>
      </c>
      <c r="BI238" s="48">
        <f t="shared" si="3661"/>
        <v>2863.4199999999996</v>
      </c>
      <c r="BJ238" s="93">
        <v>2211.4899999999998</v>
      </c>
      <c r="BK238" s="93">
        <v>651.92999999999995</v>
      </c>
      <c r="BL238" s="48">
        <f t="shared" si="3662"/>
        <v>0</v>
      </c>
      <c r="BM238" s="93">
        <v>0</v>
      </c>
      <c r="BN238" s="93">
        <v>0</v>
      </c>
      <c r="BO238" s="48">
        <f t="shared" si="3663"/>
        <v>3299.58</v>
      </c>
      <c r="BP238" s="48">
        <f t="shared" si="3664"/>
        <v>3299.58</v>
      </c>
      <c r="BQ238" s="93">
        <v>2965.5</v>
      </c>
      <c r="BR238" s="93">
        <v>334.08</v>
      </c>
      <c r="BS238" s="48">
        <f t="shared" si="3665"/>
        <v>0</v>
      </c>
      <c r="BT238" s="93">
        <v>0</v>
      </c>
      <c r="BU238" s="93">
        <v>0</v>
      </c>
      <c r="BV238" s="48">
        <f t="shared" si="3666"/>
        <v>4922.3099999999995</v>
      </c>
      <c r="BW238" s="48">
        <f t="shared" si="3667"/>
        <v>4922.3099999999995</v>
      </c>
      <c r="BX238" s="93">
        <v>3850.92</v>
      </c>
      <c r="BY238" s="93">
        <v>1071.3899999999999</v>
      </c>
      <c r="BZ238" s="48">
        <f t="shared" si="3668"/>
        <v>0</v>
      </c>
      <c r="CA238" s="93">
        <v>0</v>
      </c>
      <c r="CB238" s="93">
        <v>0</v>
      </c>
      <c r="CC238" s="48">
        <f t="shared" si="3669"/>
        <v>11085.31</v>
      </c>
      <c r="CD238" s="48">
        <f t="shared" si="3670"/>
        <v>11085.31</v>
      </c>
      <c r="CE238" s="93">
        <f t="shared" si="3671"/>
        <v>9027.91</v>
      </c>
      <c r="CF238" s="93">
        <f t="shared" si="3671"/>
        <v>2057.3999999999996</v>
      </c>
      <c r="CG238" s="48">
        <f t="shared" si="3672"/>
        <v>0</v>
      </c>
      <c r="CH238" s="93">
        <f t="shared" si="3673"/>
        <v>0</v>
      </c>
      <c r="CI238" s="93">
        <f t="shared" si="3673"/>
        <v>0</v>
      </c>
      <c r="CJ238" s="48">
        <f t="shared" si="3674"/>
        <v>3826.7999999999997</v>
      </c>
      <c r="CK238" s="48">
        <f t="shared" si="3675"/>
        <v>3826.7999999999997</v>
      </c>
      <c r="CL238" s="93">
        <v>3318.66</v>
      </c>
      <c r="CM238" s="93">
        <v>508.14</v>
      </c>
      <c r="CN238" s="48">
        <f t="shared" si="3676"/>
        <v>0</v>
      </c>
      <c r="CO238" s="93">
        <v>0</v>
      </c>
      <c r="CP238" s="93">
        <v>0</v>
      </c>
      <c r="CQ238" s="48">
        <f t="shared" si="3677"/>
        <v>3114.63</v>
      </c>
      <c r="CR238" s="48">
        <f t="shared" si="3678"/>
        <v>3114.63</v>
      </c>
      <c r="CS238" s="93">
        <v>2406.36</v>
      </c>
      <c r="CT238" s="93">
        <v>708.27</v>
      </c>
      <c r="CU238" s="48">
        <f t="shared" si="3679"/>
        <v>0</v>
      </c>
      <c r="CV238" s="93">
        <v>0</v>
      </c>
      <c r="CW238" s="93">
        <v>0</v>
      </c>
      <c r="CX238" s="48">
        <f t="shared" si="3680"/>
        <v>3471.13</v>
      </c>
      <c r="CY238" s="48">
        <f t="shared" si="3681"/>
        <v>3471.13</v>
      </c>
      <c r="CZ238" s="93">
        <v>2234.4700000000003</v>
      </c>
      <c r="DA238" s="93">
        <v>1236.6599999999999</v>
      </c>
      <c r="DB238" s="48">
        <f t="shared" si="3682"/>
        <v>0</v>
      </c>
      <c r="DC238" s="93">
        <v>0</v>
      </c>
      <c r="DD238" s="93">
        <v>0</v>
      </c>
      <c r="DE238" s="48">
        <f t="shared" si="3683"/>
        <v>10412.560000000001</v>
      </c>
      <c r="DF238" s="48">
        <f t="shared" si="3684"/>
        <v>10412.560000000001</v>
      </c>
      <c r="DG238" s="93">
        <f t="shared" si="3685"/>
        <v>7959.4900000000007</v>
      </c>
      <c r="DH238" s="93">
        <f t="shared" si="3685"/>
        <v>2453.0699999999997</v>
      </c>
      <c r="DI238" s="48">
        <f t="shared" si="3686"/>
        <v>0</v>
      </c>
      <c r="DJ238" s="93">
        <f t="shared" si="3687"/>
        <v>0</v>
      </c>
      <c r="DK238" s="93">
        <f t="shared" si="3687"/>
        <v>0</v>
      </c>
      <c r="DL238" s="48">
        <f t="shared" si="3688"/>
        <v>42732.14</v>
      </c>
      <c r="DM238" s="48">
        <f t="shared" si="3689"/>
        <v>42732.14</v>
      </c>
      <c r="DN238" s="93">
        <f t="shared" si="3690"/>
        <v>34275.620000000003</v>
      </c>
      <c r="DO238" s="93">
        <f t="shared" si="3690"/>
        <v>8456.52</v>
      </c>
      <c r="DP238" s="48">
        <f t="shared" si="3691"/>
        <v>0</v>
      </c>
      <c r="DQ238" s="93">
        <f t="shared" si="3692"/>
        <v>0</v>
      </c>
      <c r="DR238" s="93">
        <f t="shared" si="3692"/>
        <v>0</v>
      </c>
    </row>
    <row r="239" spans="1:122" s="3" customFormat="1" x14ac:dyDescent="0.2">
      <c r="A239" s="52"/>
      <c r="B239" s="53"/>
      <c r="C239" s="51" t="s">
        <v>199</v>
      </c>
      <c r="D239" s="48">
        <f t="shared" si="3632"/>
        <v>0</v>
      </c>
      <c r="E239" s="48">
        <f t="shared" si="3633"/>
        <v>0</v>
      </c>
      <c r="F239" s="93">
        <v>0</v>
      </c>
      <c r="G239" s="93">
        <v>0</v>
      </c>
      <c r="H239" s="48">
        <f t="shared" si="3634"/>
        <v>0</v>
      </c>
      <c r="I239" s="93">
        <v>0</v>
      </c>
      <c r="J239" s="93">
        <v>0</v>
      </c>
      <c r="K239" s="48">
        <f t="shared" si="3635"/>
        <v>0</v>
      </c>
      <c r="L239" s="48">
        <f t="shared" si="3636"/>
        <v>0</v>
      </c>
      <c r="M239" s="93">
        <v>0</v>
      </c>
      <c r="N239" s="93">
        <v>0</v>
      </c>
      <c r="O239" s="48">
        <f t="shared" si="3637"/>
        <v>0</v>
      </c>
      <c r="P239" s="93">
        <v>0</v>
      </c>
      <c r="Q239" s="93">
        <v>0</v>
      </c>
      <c r="R239" s="48">
        <f t="shared" si="3638"/>
        <v>0</v>
      </c>
      <c r="S239" s="48">
        <f t="shared" si="3639"/>
        <v>0</v>
      </c>
      <c r="T239" s="93">
        <v>0</v>
      </c>
      <c r="U239" s="93">
        <v>0</v>
      </c>
      <c r="V239" s="48">
        <f t="shared" si="3640"/>
        <v>0</v>
      </c>
      <c r="W239" s="93">
        <v>0</v>
      </c>
      <c r="X239" s="93">
        <v>0</v>
      </c>
      <c r="Y239" s="48">
        <f t="shared" si="3641"/>
        <v>0</v>
      </c>
      <c r="Z239" s="48">
        <f t="shared" si="3642"/>
        <v>0</v>
      </c>
      <c r="AA239" s="93">
        <f t="shared" si="3643"/>
        <v>0</v>
      </c>
      <c r="AB239" s="93">
        <f t="shared" si="3643"/>
        <v>0</v>
      </c>
      <c r="AC239" s="48">
        <f t="shared" si="3644"/>
        <v>0</v>
      </c>
      <c r="AD239" s="93">
        <f t="shared" si="3645"/>
        <v>0</v>
      </c>
      <c r="AE239" s="93">
        <f t="shared" si="3645"/>
        <v>0</v>
      </c>
      <c r="AF239" s="48">
        <f t="shared" si="3646"/>
        <v>0</v>
      </c>
      <c r="AG239" s="48">
        <f t="shared" si="3647"/>
        <v>0</v>
      </c>
      <c r="AH239" s="93">
        <v>0</v>
      </c>
      <c r="AI239" s="93">
        <v>0</v>
      </c>
      <c r="AJ239" s="48">
        <f t="shared" si="3648"/>
        <v>0</v>
      </c>
      <c r="AK239" s="93">
        <v>0</v>
      </c>
      <c r="AL239" s="93">
        <v>0</v>
      </c>
      <c r="AM239" s="48">
        <f t="shared" si="3649"/>
        <v>0</v>
      </c>
      <c r="AN239" s="48">
        <f t="shared" si="3650"/>
        <v>0</v>
      </c>
      <c r="AO239" s="93">
        <v>0</v>
      </c>
      <c r="AP239" s="93">
        <v>0</v>
      </c>
      <c r="AQ239" s="48">
        <f t="shared" si="3651"/>
        <v>0</v>
      </c>
      <c r="AR239" s="93">
        <v>0</v>
      </c>
      <c r="AS239" s="93">
        <v>0</v>
      </c>
      <c r="AT239" s="48">
        <f t="shared" si="3652"/>
        <v>0</v>
      </c>
      <c r="AU239" s="48">
        <f t="shared" si="3653"/>
        <v>0</v>
      </c>
      <c r="AV239" s="93">
        <v>0</v>
      </c>
      <c r="AW239" s="93">
        <v>0</v>
      </c>
      <c r="AX239" s="48">
        <f t="shared" si="3654"/>
        <v>0</v>
      </c>
      <c r="AY239" s="93">
        <v>0</v>
      </c>
      <c r="AZ239" s="93">
        <v>0</v>
      </c>
      <c r="BA239" s="48">
        <f t="shared" si="3655"/>
        <v>0</v>
      </c>
      <c r="BB239" s="48">
        <f t="shared" si="3656"/>
        <v>0</v>
      </c>
      <c r="BC239" s="93">
        <f t="shared" si="3657"/>
        <v>0</v>
      </c>
      <c r="BD239" s="93">
        <f t="shared" si="3657"/>
        <v>0</v>
      </c>
      <c r="BE239" s="48">
        <f t="shared" si="3658"/>
        <v>0</v>
      </c>
      <c r="BF239" s="93">
        <f t="shared" si="3659"/>
        <v>0</v>
      </c>
      <c r="BG239" s="93">
        <f t="shared" si="3659"/>
        <v>0</v>
      </c>
      <c r="BH239" s="48">
        <f t="shared" si="3660"/>
        <v>0</v>
      </c>
      <c r="BI239" s="48">
        <f t="shared" si="3661"/>
        <v>0</v>
      </c>
      <c r="BJ239" s="93">
        <v>0</v>
      </c>
      <c r="BK239" s="93">
        <v>0</v>
      </c>
      <c r="BL239" s="48">
        <f t="shared" si="3662"/>
        <v>0</v>
      </c>
      <c r="BM239" s="93">
        <v>0</v>
      </c>
      <c r="BN239" s="93">
        <v>0</v>
      </c>
      <c r="BO239" s="48">
        <f t="shared" si="3663"/>
        <v>0</v>
      </c>
      <c r="BP239" s="48">
        <f t="shared" si="3664"/>
        <v>0</v>
      </c>
      <c r="BQ239" s="93">
        <v>0</v>
      </c>
      <c r="BR239" s="93">
        <v>0</v>
      </c>
      <c r="BS239" s="48">
        <f t="shared" si="3665"/>
        <v>0</v>
      </c>
      <c r="BT239" s="93">
        <v>0</v>
      </c>
      <c r="BU239" s="93">
        <v>0</v>
      </c>
      <c r="BV239" s="48">
        <f t="shared" si="3666"/>
        <v>0</v>
      </c>
      <c r="BW239" s="48">
        <f t="shared" si="3667"/>
        <v>0</v>
      </c>
      <c r="BX239" s="93">
        <v>0</v>
      </c>
      <c r="BY239" s="93">
        <v>0</v>
      </c>
      <c r="BZ239" s="48">
        <f t="shared" si="3668"/>
        <v>0</v>
      </c>
      <c r="CA239" s="93">
        <v>0</v>
      </c>
      <c r="CB239" s="93">
        <v>0</v>
      </c>
      <c r="CC239" s="48">
        <f t="shared" si="3669"/>
        <v>0</v>
      </c>
      <c r="CD239" s="48">
        <f t="shared" si="3670"/>
        <v>0</v>
      </c>
      <c r="CE239" s="93">
        <f t="shared" si="3671"/>
        <v>0</v>
      </c>
      <c r="CF239" s="93">
        <f t="shared" si="3671"/>
        <v>0</v>
      </c>
      <c r="CG239" s="48">
        <f t="shared" si="3672"/>
        <v>0</v>
      </c>
      <c r="CH239" s="93">
        <f t="shared" si="3673"/>
        <v>0</v>
      </c>
      <c r="CI239" s="93">
        <f t="shared" si="3673"/>
        <v>0</v>
      </c>
      <c r="CJ239" s="48">
        <f t="shared" si="3674"/>
        <v>0</v>
      </c>
      <c r="CK239" s="48">
        <f t="shared" si="3675"/>
        <v>0</v>
      </c>
      <c r="CL239" s="93">
        <v>0</v>
      </c>
      <c r="CM239" s="93">
        <v>0</v>
      </c>
      <c r="CN239" s="48">
        <f t="shared" si="3676"/>
        <v>0</v>
      </c>
      <c r="CO239" s="93">
        <v>0</v>
      </c>
      <c r="CP239" s="93">
        <v>0</v>
      </c>
      <c r="CQ239" s="48">
        <f t="shared" si="3677"/>
        <v>0</v>
      </c>
      <c r="CR239" s="48">
        <f t="shared" si="3678"/>
        <v>0</v>
      </c>
      <c r="CS239" s="93">
        <v>0</v>
      </c>
      <c r="CT239" s="93">
        <v>0</v>
      </c>
      <c r="CU239" s="48">
        <f t="shared" si="3679"/>
        <v>0</v>
      </c>
      <c r="CV239" s="93">
        <v>0</v>
      </c>
      <c r="CW239" s="93">
        <v>0</v>
      </c>
      <c r="CX239" s="48">
        <f t="shared" si="3680"/>
        <v>0</v>
      </c>
      <c r="CY239" s="48">
        <f t="shared" si="3681"/>
        <v>0</v>
      </c>
      <c r="CZ239" s="93">
        <v>0</v>
      </c>
      <c r="DA239" s="93">
        <v>0</v>
      </c>
      <c r="DB239" s="48">
        <f t="shared" si="3682"/>
        <v>0</v>
      </c>
      <c r="DC239" s="93">
        <v>0</v>
      </c>
      <c r="DD239" s="93">
        <v>0</v>
      </c>
      <c r="DE239" s="48">
        <f t="shared" si="3683"/>
        <v>0</v>
      </c>
      <c r="DF239" s="48">
        <f t="shared" si="3684"/>
        <v>0</v>
      </c>
      <c r="DG239" s="93">
        <f t="shared" si="3685"/>
        <v>0</v>
      </c>
      <c r="DH239" s="93">
        <f t="shared" si="3685"/>
        <v>0</v>
      </c>
      <c r="DI239" s="48">
        <f t="shared" si="3686"/>
        <v>0</v>
      </c>
      <c r="DJ239" s="93">
        <f t="shared" si="3687"/>
        <v>0</v>
      </c>
      <c r="DK239" s="93">
        <f t="shared" si="3687"/>
        <v>0</v>
      </c>
      <c r="DL239" s="48">
        <f t="shared" si="3688"/>
        <v>0</v>
      </c>
      <c r="DM239" s="48">
        <f t="shared" si="3689"/>
        <v>0</v>
      </c>
      <c r="DN239" s="93">
        <f t="shared" si="3690"/>
        <v>0</v>
      </c>
      <c r="DO239" s="93">
        <f t="shared" si="3690"/>
        <v>0</v>
      </c>
      <c r="DP239" s="48">
        <f t="shared" si="3691"/>
        <v>0</v>
      </c>
      <c r="DQ239" s="93">
        <f t="shared" si="3692"/>
        <v>0</v>
      </c>
      <c r="DR239" s="93">
        <f t="shared" si="3692"/>
        <v>0</v>
      </c>
    </row>
    <row r="240" spans="1:122" s="3" customFormat="1" x14ac:dyDescent="0.2">
      <c r="A240" s="52"/>
      <c r="B240" s="53"/>
      <c r="C240" s="51" t="s">
        <v>200</v>
      </c>
      <c r="D240" s="48">
        <f>E240+H240</f>
        <v>3427.6299999999997</v>
      </c>
      <c r="E240" s="48">
        <f>SUM(F240:G240)</f>
        <v>3427.6299999999997</v>
      </c>
      <c r="F240" s="48">
        <f>SUM(F241:F243)</f>
        <v>1657.9099999999999</v>
      </c>
      <c r="G240" s="48">
        <f>SUM(G241:G243)</f>
        <v>1769.7199999999998</v>
      </c>
      <c r="H240" s="48">
        <f>SUM(I240:J240)</f>
        <v>0</v>
      </c>
      <c r="I240" s="48">
        <f>SUM(I241:I243)</f>
        <v>0</v>
      </c>
      <c r="J240" s="48">
        <f>SUM(J241:J243)</f>
        <v>0</v>
      </c>
      <c r="K240" s="48">
        <f t="shared" ref="K240" si="3693">L240+O240</f>
        <v>3857.92</v>
      </c>
      <c r="L240" s="48">
        <f t="shared" ref="L240" si="3694">SUM(M240:N240)</f>
        <v>3857.92</v>
      </c>
      <c r="M240" s="48">
        <f t="shared" ref="M240:N240" si="3695">SUM(M241:M243)</f>
        <v>2454.17</v>
      </c>
      <c r="N240" s="48">
        <f t="shared" si="3695"/>
        <v>1403.75</v>
      </c>
      <c r="O240" s="48">
        <f t="shared" ref="O240" si="3696">SUM(P240:Q240)</f>
        <v>0</v>
      </c>
      <c r="P240" s="48">
        <f t="shared" ref="P240:Q240" si="3697">SUM(P241:P243)</f>
        <v>0</v>
      </c>
      <c r="Q240" s="48">
        <f t="shared" si="3697"/>
        <v>0</v>
      </c>
      <c r="R240" s="48">
        <f t="shared" ref="R240" si="3698">S240+V240</f>
        <v>1760</v>
      </c>
      <c r="S240" s="48">
        <f t="shared" ref="S240" si="3699">SUM(T240:U240)</f>
        <v>1760</v>
      </c>
      <c r="T240" s="48">
        <f t="shared" ref="T240:U240" si="3700">SUM(T241:T243)</f>
        <v>1760</v>
      </c>
      <c r="U240" s="48">
        <f t="shared" si="3700"/>
        <v>0</v>
      </c>
      <c r="V240" s="48">
        <f t="shared" ref="V240" si="3701">SUM(W240:X240)</f>
        <v>0</v>
      </c>
      <c r="W240" s="48">
        <f t="shared" ref="W240:X240" si="3702">SUM(W241:W243)</f>
        <v>0</v>
      </c>
      <c r="X240" s="48">
        <f t="shared" si="3702"/>
        <v>0</v>
      </c>
      <c r="Y240" s="48">
        <f>Z240+AC240</f>
        <v>9045.5499999999993</v>
      </c>
      <c r="Z240" s="48">
        <f>SUM(AA240:AB240)</f>
        <v>9045.5499999999993</v>
      </c>
      <c r="AA240" s="48">
        <f>F240+M240+T240</f>
        <v>5872.08</v>
      </c>
      <c r="AB240" s="48">
        <f>G240+N240+U240</f>
        <v>3173.47</v>
      </c>
      <c r="AC240" s="48">
        <f>SUM(AD240:AE240)</f>
        <v>0</v>
      </c>
      <c r="AD240" s="48">
        <f>I240+P240+W240</f>
        <v>0</v>
      </c>
      <c r="AE240" s="48">
        <f>J240+Q240+X240</f>
        <v>0</v>
      </c>
      <c r="AF240" s="48">
        <f t="shared" ref="AF240" si="3703">AG240+AJ240</f>
        <v>3783.1900000000005</v>
      </c>
      <c r="AG240" s="48">
        <f t="shared" ref="AG240" si="3704">SUM(AH240:AI240)</f>
        <v>3783.1900000000005</v>
      </c>
      <c r="AH240" s="48">
        <f t="shared" ref="AH240:AI240" si="3705">SUM(AH241:AH243)</f>
        <v>2240.9300000000003</v>
      </c>
      <c r="AI240" s="48">
        <f t="shared" si="3705"/>
        <v>1542.2600000000002</v>
      </c>
      <c r="AJ240" s="48">
        <f t="shared" ref="AJ240" si="3706">SUM(AK240:AL240)</f>
        <v>0</v>
      </c>
      <c r="AK240" s="48">
        <f t="shared" ref="AK240:AL240" si="3707">SUM(AK241:AK243)</f>
        <v>0</v>
      </c>
      <c r="AL240" s="48">
        <f t="shared" si="3707"/>
        <v>0</v>
      </c>
      <c r="AM240" s="48">
        <f t="shared" ref="AM240" si="3708">AN240+AQ240</f>
        <v>5177.6400000000003</v>
      </c>
      <c r="AN240" s="48">
        <f t="shared" ref="AN240" si="3709">SUM(AO240:AP240)</f>
        <v>5177.6400000000003</v>
      </c>
      <c r="AO240" s="48">
        <f t="shared" ref="AO240:AP240" si="3710">SUM(AO241:AO243)</f>
        <v>3219.7400000000002</v>
      </c>
      <c r="AP240" s="48">
        <f t="shared" si="3710"/>
        <v>1957.9</v>
      </c>
      <c r="AQ240" s="48">
        <f t="shared" ref="AQ240" si="3711">SUM(AR240:AS240)</f>
        <v>0</v>
      </c>
      <c r="AR240" s="48">
        <f t="shared" ref="AR240:AS240" si="3712">SUM(AR241:AR243)</f>
        <v>0</v>
      </c>
      <c r="AS240" s="48">
        <f t="shared" si="3712"/>
        <v>0</v>
      </c>
      <c r="AT240" s="48">
        <f t="shared" ref="AT240" si="3713">AU240+AX240</f>
        <v>6044.49</v>
      </c>
      <c r="AU240" s="48">
        <f t="shared" ref="AU240" si="3714">SUM(AV240:AW240)</f>
        <v>6044.49</v>
      </c>
      <c r="AV240" s="48">
        <f t="shared" ref="AV240:AW240" si="3715">SUM(AV241:AV243)</f>
        <v>3993.36</v>
      </c>
      <c r="AW240" s="48">
        <f t="shared" si="3715"/>
        <v>2051.13</v>
      </c>
      <c r="AX240" s="48">
        <f>SUM(AY240:AZ240)</f>
        <v>0</v>
      </c>
      <c r="AY240" s="48">
        <f t="shared" ref="AY240:AZ240" si="3716">SUM(AY241:AY243)</f>
        <v>0</v>
      </c>
      <c r="AZ240" s="48">
        <f t="shared" si="3716"/>
        <v>0</v>
      </c>
      <c r="BA240" s="48">
        <f t="shared" ref="BA240" si="3717">BB240+BE240</f>
        <v>15005.320000000002</v>
      </c>
      <c r="BB240" s="48">
        <f t="shared" ref="BB240" si="3718">SUM(BC240:BD240)</f>
        <v>15005.320000000002</v>
      </c>
      <c r="BC240" s="48">
        <f>AH240+AO240+AV240</f>
        <v>9454.0300000000007</v>
      </c>
      <c r="BD240" s="48">
        <f>AI240+AP240+AW240</f>
        <v>5551.2900000000009</v>
      </c>
      <c r="BE240" s="48">
        <f t="shared" ref="BE240" si="3719">SUM(BF240:BG240)</f>
        <v>0</v>
      </c>
      <c r="BF240" s="48">
        <f>AK240+AR240+AY240</f>
        <v>0</v>
      </c>
      <c r="BG240" s="48">
        <f>AL240+AS240+AZ240</f>
        <v>0</v>
      </c>
      <c r="BH240" s="48">
        <f t="shared" ref="BH240" si="3720">BI240+BL240</f>
        <v>2287.4899999999998</v>
      </c>
      <c r="BI240" s="48">
        <f t="shared" ref="BI240" si="3721">SUM(BJ240:BK240)</f>
        <v>2287.4899999999998</v>
      </c>
      <c r="BJ240" s="48">
        <f t="shared" ref="BJ240:BK240" si="3722">SUM(BJ241:BJ243)</f>
        <v>1549.23</v>
      </c>
      <c r="BK240" s="48">
        <f t="shared" si="3722"/>
        <v>738.26</v>
      </c>
      <c r="BL240" s="48">
        <f t="shared" ref="BL240" si="3723">SUM(BM240:BN240)</f>
        <v>0</v>
      </c>
      <c r="BM240" s="48">
        <f t="shared" ref="BM240:BN240" si="3724">SUM(BM241:BM243)</f>
        <v>0</v>
      </c>
      <c r="BN240" s="48">
        <f t="shared" si="3724"/>
        <v>0</v>
      </c>
      <c r="BO240" s="48">
        <f t="shared" ref="BO240" si="3725">BP240+BS240</f>
        <v>3929.83</v>
      </c>
      <c r="BP240" s="48">
        <f t="shared" ref="BP240" si="3726">SUM(BQ240:BR240)</f>
        <v>3929.83</v>
      </c>
      <c r="BQ240" s="48">
        <f t="shared" ref="BQ240:BR240" si="3727">SUM(BQ241:BQ243)</f>
        <v>2534.04</v>
      </c>
      <c r="BR240" s="48">
        <f t="shared" si="3727"/>
        <v>1395.79</v>
      </c>
      <c r="BS240" s="48">
        <f t="shared" ref="BS240" si="3728">SUM(BT240:BU240)</f>
        <v>0</v>
      </c>
      <c r="BT240" s="48">
        <f t="shared" ref="BT240:BU240" si="3729">SUM(BT241:BT243)</f>
        <v>0</v>
      </c>
      <c r="BU240" s="48">
        <f t="shared" si="3729"/>
        <v>0</v>
      </c>
      <c r="BV240" s="48">
        <f t="shared" ref="BV240" si="3730">BW240+BZ240</f>
        <v>3539.54</v>
      </c>
      <c r="BW240" s="48">
        <f t="shared" ref="BW240" si="3731">SUM(BX240:BY240)</f>
        <v>3539.54</v>
      </c>
      <c r="BX240" s="48">
        <f t="shared" ref="BX240:BY240" si="3732">SUM(BX241:BX243)</f>
        <v>2638.61</v>
      </c>
      <c r="BY240" s="48">
        <f t="shared" si="3732"/>
        <v>900.93</v>
      </c>
      <c r="BZ240" s="48">
        <f t="shared" ref="BZ240" si="3733">SUM(CA240:CB240)</f>
        <v>0</v>
      </c>
      <c r="CA240" s="48">
        <f t="shared" ref="CA240:CB240" si="3734">SUM(CA241:CA243)</f>
        <v>0</v>
      </c>
      <c r="CB240" s="48">
        <f t="shared" si="3734"/>
        <v>0</v>
      </c>
      <c r="CC240" s="48">
        <f t="shared" ref="CC240" si="3735">CD240+CG240</f>
        <v>9756.86</v>
      </c>
      <c r="CD240" s="48">
        <f t="shared" ref="CD240" si="3736">SUM(CE240:CF240)</f>
        <v>9756.86</v>
      </c>
      <c r="CE240" s="48">
        <f t="shared" ref="CE240:CF240" si="3737">BJ240+BQ240+BX240</f>
        <v>6721.88</v>
      </c>
      <c r="CF240" s="48">
        <f t="shared" si="3737"/>
        <v>3034.98</v>
      </c>
      <c r="CG240" s="48">
        <f t="shared" ref="CG240" si="3738">SUM(CH240:CI240)</f>
        <v>0</v>
      </c>
      <c r="CH240" s="48">
        <f t="shared" ref="CH240:CI240" si="3739">BM240+BT240+CA240</f>
        <v>0</v>
      </c>
      <c r="CI240" s="48">
        <f t="shared" si="3739"/>
        <v>0</v>
      </c>
      <c r="CJ240" s="48">
        <f t="shared" ref="CJ240" si="3740">CK240+CN240</f>
        <v>3773.04</v>
      </c>
      <c r="CK240" s="48">
        <f t="shared" ref="CK240" si="3741">SUM(CL240:CM240)</f>
        <v>3773.04</v>
      </c>
      <c r="CL240" s="48">
        <f t="shared" ref="CL240:CM240" si="3742">SUM(CL241:CL243)</f>
        <v>2216.9299999999998</v>
      </c>
      <c r="CM240" s="48">
        <f t="shared" si="3742"/>
        <v>1556.1100000000001</v>
      </c>
      <c r="CN240" s="48">
        <f t="shared" ref="CN240" si="3743">SUM(CO240:CP240)</f>
        <v>0</v>
      </c>
      <c r="CO240" s="48">
        <f t="shared" ref="CO240:CP240" si="3744">SUM(CO241:CO243)</f>
        <v>0</v>
      </c>
      <c r="CP240" s="48">
        <f t="shared" si="3744"/>
        <v>0</v>
      </c>
      <c r="CQ240" s="48">
        <f t="shared" ref="CQ240" si="3745">CR240+CU240</f>
        <v>8273.2099999999991</v>
      </c>
      <c r="CR240" s="48">
        <f t="shared" ref="CR240" si="3746">SUM(CS240:CT240)</f>
        <v>8273.2099999999991</v>
      </c>
      <c r="CS240" s="48">
        <f t="shared" ref="CS240:CT240" si="3747">SUM(CS241:CS243)</f>
        <v>6461.54</v>
      </c>
      <c r="CT240" s="48">
        <f t="shared" si="3747"/>
        <v>1811.67</v>
      </c>
      <c r="CU240" s="48">
        <f t="shared" ref="CU240" si="3748">SUM(CV240:CW240)</f>
        <v>0</v>
      </c>
      <c r="CV240" s="48">
        <f t="shared" ref="CV240:CW240" si="3749">SUM(CV241:CV243)</f>
        <v>0</v>
      </c>
      <c r="CW240" s="48">
        <f t="shared" si="3749"/>
        <v>0</v>
      </c>
      <c r="CX240" s="48">
        <f t="shared" ref="CX240" si="3750">CY240+DB240</f>
        <v>9233.33</v>
      </c>
      <c r="CY240" s="48">
        <f t="shared" ref="CY240" si="3751">SUM(CZ240:DA240)</f>
        <v>9233.33</v>
      </c>
      <c r="CZ240" s="48">
        <f t="shared" ref="CZ240:DA240" si="3752">SUM(CZ241:CZ243)</f>
        <v>7533.76</v>
      </c>
      <c r="DA240" s="48">
        <f t="shared" si="3752"/>
        <v>1699.5700000000002</v>
      </c>
      <c r="DB240" s="48">
        <f t="shared" ref="DB240" si="3753">SUM(DC240:DD240)</f>
        <v>0</v>
      </c>
      <c r="DC240" s="48">
        <f t="shared" ref="DC240:DD240" si="3754">SUM(DC241:DC243)</f>
        <v>0</v>
      </c>
      <c r="DD240" s="48">
        <f t="shared" si="3754"/>
        <v>0</v>
      </c>
      <c r="DE240" s="48">
        <f t="shared" ref="DE240" si="3755">DF240+DI240</f>
        <v>21279.58</v>
      </c>
      <c r="DF240" s="48">
        <f t="shared" ref="DF240" si="3756">SUM(DG240:DH240)</f>
        <v>21279.58</v>
      </c>
      <c r="DG240" s="48">
        <f t="shared" ref="DG240:DH240" si="3757">CL240+CS240+CZ240</f>
        <v>16212.23</v>
      </c>
      <c r="DH240" s="48">
        <f t="shared" si="3757"/>
        <v>5067.3500000000004</v>
      </c>
      <c r="DI240" s="48">
        <f t="shared" ref="DI240" si="3758">SUM(DJ240:DK240)</f>
        <v>0</v>
      </c>
      <c r="DJ240" s="48">
        <f t="shared" ref="DJ240:DK240" si="3759">CO240+CV240+DC240</f>
        <v>0</v>
      </c>
      <c r="DK240" s="48">
        <f t="shared" si="3759"/>
        <v>0</v>
      </c>
      <c r="DL240" s="48">
        <f>DM240+DP240</f>
        <v>55087.31</v>
      </c>
      <c r="DM240" s="48">
        <f>SUM(DN240:DO240)</f>
        <v>55087.31</v>
      </c>
      <c r="DN240" s="48">
        <f t="shared" si="3690"/>
        <v>38260.22</v>
      </c>
      <c r="DO240" s="48">
        <f t="shared" si="3690"/>
        <v>16827.09</v>
      </c>
      <c r="DP240" s="48">
        <f>SUM(DQ240:DR240)</f>
        <v>0</v>
      </c>
      <c r="DQ240" s="48">
        <f t="shared" si="3692"/>
        <v>0</v>
      </c>
      <c r="DR240" s="48">
        <f t="shared" si="3692"/>
        <v>0</v>
      </c>
    </row>
    <row r="241" spans="1:122" s="3" customFormat="1" x14ac:dyDescent="0.2">
      <c r="A241" s="52"/>
      <c r="B241" s="53"/>
      <c r="C241" s="54" t="s">
        <v>201</v>
      </c>
      <c r="D241" s="48">
        <f>+E241+H241</f>
        <v>0</v>
      </c>
      <c r="E241" s="48">
        <f>F241+G241</f>
        <v>0</v>
      </c>
      <c r="F241" s="93">
        <v>0</v>
      </c>
      <c r="G241" s="93">
        <v>0</v>
      </c>
      <c r="H241" s="48">
        <f>I241+J241</f>
        <v>0</v>
      </c>
      <c r="I241" s="93">
        <v>0</v>
      </c>
      <c r="J241" s="93">
        <v>0</v>
      </c>
      <c r="K241" s="48">
        <f>+L241+O241</f>
        <v>0</v>
      </c>
      <c r="L241" s="48">
        <f>M241+N241</f>
        <v>0</v>
      </c>
      <c r="M241" s="93">
        <v>0</v>
      </c>
      <c r="N241" s="93">
        <v>0</v>
      </c>
      <c r="O241" s="48">
        <f>P241+Q241</f>
        <v>0</v>
      </c>
      <c r="P241" s="93">
        <v>0</v>
      </c>
      <c r="Q241" s="93">
        <v>0</v>
      </c>
      <c r="R241" s="48">
        <f>+S241+V241</f>
        <v>0</v>
      </c>
      <c r="S241" s="48">
        <f>T241+U241</f>
        <v>0</v>
      </c>
      <c r="T241" s="93">
        <v>0</v>
      </c>
      <c r="U241" s="93">
        <v>0</v>
      </c>
      <c r="V241" s="48">
        <f>W241+X241</f>
        <v>0</v>
      </c>
      <c r="W241" s="93">
        <v>0</v>
      </c>
      <c r="X241" s="93">
        <v>0</v>
      </c>
      <c r="Y241" s="48">
        <f>+Z241+AC241</f>
        <v>0</v>
      </c>
      <c r="Z241" s="48">
        <f>AA241+AB241</f>
        <v>0</v>
      </c>
      <c r="AA241" s="93">
        <f t="shared" ref="AA241:AB245" si="3760">+F241+M241+T241</f>
        <v>0</v>
      </c>
      <c r="AB241" s="93">
        <f t="shared" si="3760"/>
        <v>0</v>
      </c>
      <c r="AC241" s="48">
        <f>AD241+AE241</f>
        <v>0</v>
      </c>
      <c r="AD241" s="93">
        <f t="shared" ref="AD241:AE245" si="3761">+I241+P241+W241</f>
        <v>0</v>
      </c>
      <c r="AE241" s="93">
        <f t="shared" si="3761"/>
        <v>0</v>
      </c>
      <c r="AF241" s="48">
        <f>+AG241+AJ241</f>
        <v>0</v>
      </c>
      <c r="AG241" s="48">
        <f>AH241+AI241</f>
        <v>0</v>
      </c>
      <c r="AH241" s="93">
        <v>0</v>
      </c>
      <c r="AI241" s="93">
        <v>0</v>
      </c>
      <c r="AJ241" s="48">
        <f>AK241+AL241</f>
        <v>0</v>
      </c>
      <c r="AK241" s="93">
        <v>0</v>
      </c>
      <c r="AL241" s="93">
        <v>0</v>
      </c>
      <c r="AM241" s="48">
        <f>+AN241+AQ241</f>
        <v>0</v>
      </c>
      <c r="AN241" s="48">
        <f>AO241+AP241</f>
        <v>0</v>
      </c>
      <c r="AO241" s="93">
        <v>0</v>
      </c>
      <c r="AP241" s="93">
        <v>0</v>
      </c>
      <c r="AQ241" s="48">
        <f>AR241+AS241</f>
        <v>0</v>
      </c>
      <c r="AR241" s="93">
        <v>0</v>
      </c>
      <c r="AS241" s="93">
        <v>0</v>
      </c>
      <c r="AT241" s="48">
        <f>+AU241+AX241</f>
        <v>0</v>
      </c>
      <c r="AU241" s="48">
        <f>AV241+AW241</f>
        <v>0</v>
      </c>
      <c r="AV241" s="93">
        <v>0</v>
      </c>
      <c r="AW241" s="93">
        <v>0</v>
      </c>
      <c r="AX241" s="48">
        <f>AY241+AZ241</f>
        <v>0</v>
      </c>
      <c r="AY241" s="93">
        <v>0</v>
      </c>
      <c r="AZ241" s="93">
        <v>0</v>
      </c>
      <c r="BA241" s="48">
        <f>+BB241+BE241</f>
        <v>0</v>
      </c>
      <c r="BB241" s="48">
        <f>BC241+BD241</f>
        <v>0</v>
      </c>
      <c r="BC241" s="93">
        <f t="shared" ref="BC241:BD245" si="3762">+AH241+AO241+AV241</f>
        <v>0</v>
      </c>
      <c r="BD241" s="93">
        <f t="shared" si="3762"/>
        <v>0</v>
      </c>
      <c r="BE241" s="48">
        <f>BF241+BG241</f>
        <v>0</v>
      </c>
      <c r="BF241" s="93">
        <f t="shared" ref="BF241:BG245" si="3763">+AK241+AR241+AY241</f>
        <v>0</v>
      </c>
      <c r="BG241" s="93">
        <f t="shared" si="3763"/>
        <v>0</v>
      </c>
      <c r="BH241" s="48">
        <f>+BI241+BL241</f>
        <v>0</v>
      </c>
      <c r="BI241" s="48">
        <f>BJ241+BK241</f>
        <v>0</v>
      </c>
      <c r="BJ241" s="93">
        <v>0</v>
      </c>
      <c r="BK241" s="93">
        <v>0</v>
      </c>
      <c r="BL241" s="48">
        <f>BM241+BN241</f>
        <v>0</v>
      </c>
      <c r="BM241" s="93">
        <v>0</v>
      </c>
      <c r="BN241" s="93">
        <v>0</v>
      </c>
      <c r="BO241" s="48">
        <f>+BP241+BS241</f>
        <v>0</v>
      </c>
      <c r="BP241" s="48">
        <f>BQ241+BR241</f>
        <v>0</v>
      </c>
      <c r="BQ241" s="93">
        <v>0</v>
      </c>
      <c r="BR241" s="93">
        <v>0</v>
      </c>
      <c r="BS241" s="48">
        <f>BT241+BU241</f>
        <v>0</v>
      </c>
      <c r="BT241" s="93">
        <v>0</v>
      </c>
      <c r="BU241" s="93">
        <v>0</v>
      </c>
      <c r="BV241" s="48">
        <f>+BW241+BZ241</f>
        <v>0</v>
      </c>
      <c r="BW241" s="48">
        <f>BX241+BY241</f>
        <v>0</v>
      </c>
      <c r="BX241" s="93">
        <v>0</v>
      </c>
      <c r="BY241" s="93">
        <v>0</v>
      </c>
      <c r="BZ241" s="48">
        <f>CA241+CB241</f>
        <v>0</v>
      </c>
      <c r="CA241" s="93">
        <v>0</v>
      </c>
      <c r="CB241" s="93">
        <v>0</v>
      </c>
      <c r="CC241" s="48">
        <f>+CD241+CG241</f>
        <v>0</v>
      </c>
      <c r="CD241" s="48">
        <f>CE241+CF241</f>
        <v>0</v>
      </c>
      <c r="CE241" s="93">
        <f t="shared" ref="CE241:CF245" si="3764">+BJ241+BQ241+BX241</f>
        <v>0</v>
      </c>
      <c r="CF241" s="93">
        <f t="shared" si="3764"/>
        <v>0</v>
      </c>
      <c r="CG241" s="48">
        <f>CH241+CI241</f>
        <v>0</v>
      </c>
      <c r="CH241" s="93">
        <f t="shared" ref="CH241:CI245" si="3765">+BM241+BT241+CA241</f>
        <v>0</v>
      </c>
      <c r="CI241" s="93">
        <f t="shared" si="3765"/>
        <v>0</v>
      </c>
      <c r="CJ241" s="48">
        <f>+CK241+CN241</f>
        <v>0</v>
      </c>
      <c r="CK241" s="48">
        <f>CL241+CM241</f>
        <v>0</v>
      </c>
      <c r="CL241" s="93">
        <v>0</v>
      </c>
      <c r="CM241" s="93">
        <v>0</v>
      </c>
      <c r="CN241" s="48">
        <f>CO241+CP241</f>
        <v>0</v>
      </c>
      <c r="CO241" s="93">
        <v>0</v>
      </c>
      <c r="CP241" s="93">
        <v>0</v>
      </c>
      <c r="CQ241" s="48">
        <f>+CR241+CU241</f>
        <v>0</v>
      </c>
      <c r="CR241" s="48">
        <f>CS241+CT241</f>
        <v>0</v>
      </c>
      <c r="CS241" s="93">
        <v>0</v>
      </c>
      <c r="CT241" s="93">
        <v>0</v>
      </c>
      <c r="CU241" s="48">
        <f>CV241+CW241</f>
        <v>0</v>
      </c>
      <c r="CV241" s="93">
        <v>0</v>
      </c>
      <c r="CW241" s="93">
        <v>0</v>
      </c>
      <c r="CX241" s="48">
        <f>+CY241+DB241</f>
        <v>0</v>
      </c>
      <c r="CY241" s="48">
        <f>CZ241+DA241</f>
        <v>0</v>
      </c>
      <c r="CZ241" s="93">
        <v>0</v>
      </c>
      <c r="DA241" s="93">
        <v>0</v>
      </c>
      <c r="DB241" s="48">
        <f>DC241+DD241</f>
        <v>0</v>
      </c>
      <c r="DC241" s="93">
        <v>0</v>
      </c>
      <c r="DD241" s="93">
        <v>0</v>
      </c>
      <c r="DE241" s="48">
        <f>+DF241+DI241</f>
        <v>0</v>
      </c>
      <c r="DF241" s="48">
        <f>DG241+DH241</f>
        <v>0</v>
      </c>
      <c r="DG241" s="93">
        <f t="shared" ref="DG241:DH245" si="3766">+CL241+CS241+CZ241</f>
        <v>0</v>
      </c>
      <c r="DH241" s="93">
        <f t="shared" si="3766"/>
        <v>0</v>
      </c>
      <c r="DI241" s="48">
        <f>DJ241+DK241</f>
        <v>0</v>
      </c>
      <c r="DJ241" s="93">
        <f t="shared" ref="DJ241:DK245" si="3767">+CO241+CV241+DC241</f>
        <v>0</v>
      </c>
      <c r="DK241" s="93">
        <f t="shared" si="3767"/>
        <v>0</v>
      </c>
      <c r="DL241" s="48">
        <f>+DM241+DP241</f>
        <v>0</v>
      </c>
      <c r="DM241" s="48">
        <f>DN241+DO241</f>
        <v>0</v>
      </c>
      <c r="DN241" s="93">
        <f t="shared" si="3690"/>
        <v>0</v>
      </c>
      <c r="DO241" s="93">
        <f t="shared" si="3690"/>
        <v>0</v>
      </c>
      <c r="DP241" s="48">
        <f>DQ241+DR241</f>
        <v>0</v>
      </c>
      <c r="DQ241" s="93">
        <f t="shared" si="3692"/>
        <v>0</v>
      </c>
      <c r="DR241" s="93">
        <f t="shared" si="3692"/>
        <v>0</v>
      </c>
    </row>
    <row r="242" spans="1:122" s="3" customFormat="1" x14ac:dyDescent="0.2">
      <c r="A242" s="52"/>
      <c r="B242" s="53"/>
      <c r="C242" s="54" t="s">
        <v>202</v>
      </c>
      <c r="D242" s="48">
        <f>+E242+H242</f>
        <v>3427.6299999999997</v>
      </c>
      <c r="E242" s="48">
        <f>F242+G242</f>
        <v>3427.6299999999997</v>
      </c>
      <c r="F242" s="93">
        <v>1657.9099999999999</v>
      </c>
      <c r="G242" s="93">
        <v>1769.7199999999998</v>
      </c>
      <c r="H242" s="48">
        <f>I242+J242</f>
        <v>0</v>
      </c>
      <c r="I242" s="93">
        <v>0</v>
      </c>
      <c r="J242" s="93">
        <v>0</v>
      </c>
      <c r="K242" s="48">
        <f>+L242+O242</f>
        <v>3857.92</v>
      </c>
      <c r="L242" s="48">
        <f>M242+N242</f>
        <v>3857.92</v>
      </c>
      <c r="M242" s="93">
        <v>2454.17</v>
      </c>
      <c r="N242" s="93">
        <v>1403.75</v>
      </c>
      <c r="O242" s="48">
        <f>P242+Q242</f>
        <v>0</v>
      </c>
      <c r="P242" s="93">
        <v>0</v>
      </c>
      <c r="Q242" s="93">
        <v>0</v>
      </c>
      <c r="R242" s="48">
        <f>+S242+V242</f>
        <v>1760</v>
      </c>
      <c r="S242" s="48">
        <f>T242+U242</f>
        <v>1760</v>
      </c>
      <c r="T242" s="93">
        <v>1760</v>
      </c>
      <c r="U242" s="93">
        <v>0</v>
      </c>
      <c r="V242" s="48">
        <f>W242+X242</f>
        <v>0</v>
      </c>
      <c r="W242" s="93">
        <v>0</v>
      </c>
      <c r="X242" s="93">
        <v>0</v>
      </c>
      <c r="Y242" s="48">
        <f>+Z242+AC242</f>
        <v>9045.5499999999993</v>
      </c>
      <c r="Z242" s="48">
        <f>AA242+AB242</f>
        <v>9045.5499999999993</v>
      </c>
      <c r="AA242" s="93">
        <f t="shared" si="3760"/>
        <v>5872.08</v>
      </c>
      <c r="AB242" s="93">
        <f t="shared" si="3760"/>
        <v>3173.47</v>
      </c>
      <c r="AC242" s="48">
        <f>AD242+AE242</f>
        <v>0</v>
      </c>
      <c r="AD242" s="93">
        <f t="shared" si="3761"/>
        <v>0</v>
      </c>
      <c r="AE242" s="93">
        <f t="shared" si="3761"/>
        <v>0</v>
      </c>
      <c r="AF242" s="48">
        <f>+AG242+AJ242</f>
        <v>3783.1900000000005</v>
      </c>
      <c r="AG242" s="48">
        <f>AH242+AI242</f>
        <v>3783.1900000000005</v>
      </c>
      <c r="AH242" s="93">
        <v>2240.9300000000003</v>
      </c>
      <c r="AI242" s="93">
        <v>1542.2600000000002</v>
      </c>
      <c r="AJ242" s="48">
        <f>AK242+AL242</f>
        <v>0</v>
      </c>
      <c r="AK242" s="93">
        <v>0</v>
      </c>
      <c r="AL242" s="93">
        <v>0</v>
      </c>
      <c r="AM242" s="48">
        <f>+AN242+AQ242</f>
        <v>5177.6400000000003</v>
      </c>
      <c r="AN242" s="48">
        <f>AO242+AP242</f>
        <v>5177.6400000000003</v>
      </c>
      <c r="AO242" s="93">
        <v>3219.7400000000002</v>
      </c>
      <c r="AP242" s="93">
        <v>1957.9</v>
      </c>
      <c r="AQ242" s="48">
        <f>AR242+AS242</f>
        <v>0</v>
      </c>
      <c r="AR242" s="93">
        <v>0</v>
      </c>
      <c r="AS242" s="93">
        <v>0</v>
      </c>
      <c r="AT242" s="48">
        <f>+AU242+AX242</f>
        <v>6044.49</v>
      </c>
      <c r="AU242" s="48">
        <f>AV242+AW242</f>
        <v>6044.49</v>
      </c>
      <c r="AV242" s="93">
        <v>3993.36</v>
      </c>
      <c r="AW242" s="93">
        <v>2051.13</v>
      </c>
      <c r="AX242" s="48">
        <f>AY242+AZ242</f>
        <v>0</v>
      </c>
      <c r="AY242" s="93">
        <v>0</v>
      </c>
      <c r="AZ242" s="93">
        <v>0</v>
      </c>
      <c r="BA242" s="48">
        <f>+BB242+BE242</f>
        <v>15005.320000000002</v>
      </c>
      <c r="BB242" s="48">
        <f>BC242+BD242</f>
        <v>15005.320000000002</v>
      </c>
      <c r="BC242" s="93">
        <f t="shared" si="3762"/>
        <v>9454.0300000000007</v>
      </c>
      <c r="BD242" s="93">
        <f t="shared" si="3762"/>
        <v>5551.2900000000009</v>
      </c>
      <c r="BE242" s="48">
        <f>BF242+BG242</f>
        <v>0</v>
      </c>
      <c r="BF242" s="93">
        <f t="shared" si="3763"/>
        <v>0</v>
      </c>
      <c r="BG242" s="93">
        <f t="shared" si="3763"/>
        <v>0</v>
      </c>
      <c r="BH242" s="48">
        <f>+BI242+BL242</f>
        <v>2287.4899999999998</v>
      </c>
      <c r="BI242" s="48">
        <f>BJ242+BK242</f>
        <v>2287.4899999999998</v>
      </c>
      <c r="BJ242" s="93">
        <v>1549.23</v>
      </c>
      <c r="BK242" s="93">
        <v>738.26</v>
      </c>
      <c r="BL242" s="48">
        <f>BM242+BN242</f>
        <v>0</v>
      </c>
      <c r="BM242" s="93">
        <v>0</v>
      </c>
      <c r="BN242" s="93">
        <v>0</v>
      </c>
      <c r="BO242" s="48">
        <f>+BP242+BS242</f>
        <v>3929.83</v>
      </c>
      <c r="BP242" s="48">
        <f>BQ242+BR242</f>
        <v>3929.83</v>
      </c>
      <c r="BQ242" s="93">
        <v>2534.04</v>
      </c>
      <c r="BR242" s="93">
        <v>1395.79</v>
      </c>
      <c r="BS242" s="48">
        <f>BT242+BU242</f>
        <v>0</v>
      </c>
      <c r="BT242" s="93">
        <v>0</v>
      </c>
      <c r="BU242" s="93">
        <v>0</v>
      </c>
      <c r="BV242" s="48">
        <f>+BW242+BZ242</f>
        <v>3539.54</v>
      </c>
      <c r="BW242" s="48">
        <f>BX242+BY242</f>
        <v>3539.54</v>
      </c>
      <c r="BX242" s="93">
        <v>2638.61</v>
      </c>
      <c r="BY242" s="93">
        <v>900.93</v>
      </c>
      <c r="BZ242" s="48">
        <f>CA242+CB242</f>
        <v>0</v>
      </c>
      <c r="CA242" s="93">
        <v>0</v>
      </c>
      <c r="CB242" s="93">
        <v>0</v>
      </c>
      <c r="CC242" s="48">
        <f>+CD242+CG242</f>
        <v>9756.86</v>
      </c>
      <c r="CD242" s="48">
        <f>CE242+CF242</f>
        <v>9756.86</v>
      </c>
      <c r="CE242" s="93">
        <f t="shared" si="3764"/>
        <v>6721.88</v>
      </c>
      <c r="CF242" s="93">
        <f t="shared" si="3764"/>
        <v>3034.98</v>
      </c>
      <c r="CG242" s="48">
        <f>CH242+CI242</f>
        <v>0</v>
      </c>
      <c r="CH242" s="93">
        <f t="shared" si="3765"/>
        <v>0</v>
      </c>
      <c r="CI242" s="93">
        <f t="shared" si="3765"/>
        <v>0</v>
      </c>
      <c r="CJ242" s="48">
        <f>+CK242+CN242</f>
        <v>3773.04</v>
      </c>
      <c r="CK242" s="48">
        <f>CL242+CM242</f>
        <v>3773.04</v>
      </c>
      <c r="CL242" s="93">
        <v>2216.9299999999998</v>
      </c>
      <c r="CM242" s="93">
        <v>1556.1100000000001</v>
      </c>
      <c r="CN242" s="48">
        <f>CO242+CP242</f>
        <v>0</v>
      </c>
      <c r="CO242" s="93">
        <v>0</v>
      </c>
      <c r="CP242" s="93">
        <v>0</v>
      </c>
      <c r="CQ242" s="48">
        <f>+CR242+CU242</f>
        <v>8273.2099999999991</v>
      </c>
      <c r="CR242" s="48">
        <f>CS242+CT242</f>
        <v>8273.2099999999991</v>
      </c>
      <c r="CS242" s="93">
        <v>6461.54</v>
      </c>
      <c r="CT242" s="93">
        <v>1811.67</v>
      </c>
      <c r="CU242" s="48">
        <f>CV242+CW242</f>
        <v>0</v>
      </c>
      <c r="CV242" s="93">
        <v>0</v>
      </c>
      <c r="CW242" s="93">
        <v>0</v>
      </c>
      <c r="CX242" s="48">
        <f>+CY242+DB242</f>
        <v>9233.33</v>
      </c>
      <c r="CY242" s="48">
        <f>CZ242+DA242</f>
        <v>9233.33</v>
      </c>
      <c r="CZ242" s="93">
        <v>7533.76</v>
      </c>
      <c r="DA242" s="93">
        <v>1699.5700000000002</v>
      </c>
      <c r="DB242" s="48">
        <f>DC242+DD242</f>
        <v>0</v>
      </c>
      <c r="DC242" s="93">
        <v>0</v>
      </c>
      <c r="DD242" s="93">
        <v>0</v>
      </c>
      <c r="DE242" s="48">
        <f>+DF242+DI242</f>
        <v>21279.58</v>
      </c>
      <c r="DF242" s="48">
        <f>DG242+DH242</f>
        <v>21279.58</v>
      </c>
      <c r="DG242" s="93">
        <f t="shared" si="3766"/>
        <v>16212.23</v>
      </c>
      <c r="DH242" s="93">
        <f t="shared" si="3766"/>
        <v>5067.3500000000004</v>
      </c>
      <c r="DI242" s="48">
        <f>DJ242+DK242</f>
        <v>0</v>
      </c>
      <c r="DJ242" s="93">
        <f t="shared" si="3767"/>
        <v>0</v>
      </c>
      <c r="DK242" s="93">
        <f t="shared" si="3767"/>
        <v>0</v>
      </c>
      <c r="DL242" s="48">
        <f>+DM242+DP242</f>
        <v>55087.31</v>
      </c>
      <c r="DM242" s="48">
        <f>DN242+DO242</f>
        <v>55087.31</v>
      </c>
      <c r="DN242" s="93">
        <f t="shared" si="3690"/>
        <v>38260.22</v>
      </c>
      <c r="DO242" s="93">
        <f t="shared" si="3690"/>
        <v>16827.09</v>
      </c>
      <c r="DP242" s="48">
        <f>DQ242+DR242</f>
        <v>0</v>
      </c>
      <c r="DQ242" s="93">
        <f t="shared" si="3692"/>
        <v>0</v>
      </c>
      <c r="DR242" s="93">
        <f t="shared" si="3692"/>
        <v>0</v>
      </c>
    </row>
    <row r="243" spans="1:122" s="3" customFormat="1" x14ac:dyDescent="0.2">
      <c r="A243" s="52"/>
      <c r="B243" s="53"/>
      <c r="C243" s="54" t="s">
        <v>203</v>
      </c>
      <c r="D243" s="48">
        <f>+E243+H243</f>
        <v>0</v>
      </c>
      <c r="E243" s="48">
        <f>F243+G243</f>
        <v>0</v>
      </c>
      <c r="F243" s="93">
        <v>0</v>
      </c>
      <c r="G243" s="93">
        <v>0</v>
      </c>
      <c r="H243" s="48">
        <f>I243+J243</f>
        <v>0</v>
      </c>
      <c r="I243" s="93">
        <v>0</v>
      </c>
      <c r="J243" s="93">
        <v>0</v>
      </c>
      <c r="K243" s="48">
        <f>+L243+O243</f>
        <v>0</v>
      </c>
      <c r="L243" s="48">
        <f>M243+N243</f>
        <v>0</v>
      </c>
      <c r="M243" s="93">
        <v>0</v>
      </c>
      <c r="N243" s="93">
        <v>0</v>
      </c>
      <c r="O243" s="48">
        <f>P243+Q243</f>
        <v>0</v>
      </c>
      <c r="P243" s="93">
        <v>0</v>
      </c>
      <c r="Q243" s="93">
        <v>0</v>
      </c>
      <c r="R243" s="48">
        <f>+S243+V243</f>
        <v>0</v>
      </c>
      <c r="S243" s="48">
        <f>T243+U243</f>
        <v>0</v>
      </c>
      <c r="T243" s="93">
        <v>0</v>
      </c>
      <c r="U243" s="93">
        <v>0</v>
      </c>
      <c r="V243" s="48">
        <f>W243+X243</f>
        <v>0</v>
      </c>
      <c r="W243" s="93">
        <v>0</v>
      </c>
      <c r="X243" s="93">
        <v>0</v>
      </c>
      <c r="Y243" s="48">
        <f>+Z243+AC243</f>
        <v>0</v>
      </c>
      <c r="Z243" s="48">
        <f>AA243+AB243</f>
        <v>0</v>
      </c>
      <c r="AA243" s="93">
        <f t="shared" si="3760"/>
        <v>0</v>
      </c>
      <c r="AB243" s="93">
        <f t="shared" si="3760"/>
        <v>0</v>
      </c>
      <c r="AC243" s="48">
        <f>AD243+AE243</f>
        <v>0</v>
      </c>
      <c r="AD243" s="93">
        <f t="shared" si="3761"/>
        <v>0</v>
      </c>
      <c r="AE243" s="93">
        <f t="shared" si="3761"/>
        <v>0</v>
      </c>
      <c r="AF243" s="48">
        <f>+AG243+AJ243</f>
        <v>0</v>
      </c>
      <c r="AG243" s="48">
        <f>AH243+AI243</f>
        <v>0</v>
      </c>
      <c r="AH243" s="93">
        <v>0</v>
      </c>
      <c r="AI243" s="93">
        <v>0</v>
      </c>
      <c r="AJ243" s="48">
        <f>AK243+AL243</f>
        <v>0</v>
      </c>
      <c r="AK243" s="93">
        <v>0</v>
      </c>
      <c r="AL243" s="93">
        <v>0</v>
      </c>
      <c r="AM243" s="48">
        <f>+AN243+AQ243</f>
        <v>0</v>
      </c>
      <c r="AN243" s="48">
        <f>AO243+AP243</f>
        <v>0</v>
      </c>
      <c r="AO243" s="93">
        <v>0</v>
      </c>
      <c r="AP243" s="93">
        <v>0</v>
      </c>
      <c r="AQ243" s="48">
        <f>AR243+AS243</f>
        <v>0</v>
      </c>
      <c r="AR243" s="93">
        <v>0</v>
      </c>
      <c r="AS243" s="93">
        <v>0</v>
      </c>
      <c r="AT243" s="48">
        <f>+AU243+AX243</f>
        <v>0</v>
      </c>
      <c r="AU243" s="48">
        <f>AV243+AW243</f>
        <v>0</v>
      </c>
      <c r="AV243" s="93">
        <v>0</v>
      </c>
      <c r="AW243" s="93">
        <v>0</v>
      </c>
      <c r="AX243" s="48">
        <f>AY243+AZ243</f>
        <v>0</v>
      </c>
      <c r="AY243" s="93">
        <v>0</v>
      </c>
      <c r="AZ243" s="93">
        <v>0</v>
      </c>
      <c r="BA243" s="48">
        <f>+BB243+BE243</f>
        <v>0</v>
      </c>
      <c r="BB243" s="48">
        <f>BC243+BD243</f>
        <v>0</v>
      </c>
      <c r="BC243" s="93">
        <f t="shared" si="3762"/>
        <v>0</v>
      </c>
      <c r="BD243" s="93">
        <f t="shared" si="3762"/>
        <v>0</v>
      </c>
      <c r="BE243" s="48">
        <f>BF243+BG243</f>
        <v>0</v>
      </c>
      <c r="BF243" s="93">
        <f t="shared" si="3763"/>
        <v>0</v>
      </c>
      <c r="BG243" s="93">
        <f t="shared" si="3763"/>
        <v>0</v>
      </c>
      <c r="BH243" s="48">
        <f>+BI243+BL243</f>
        <v>0</v>
      </c>
      <c r="BI243" s="48">
        <f>BJ243+BK243</f>
        <v>0</v>
      </c>
      <c r="BJ243" s="93">
        <v>0</v>
      </c>
      <c r="BK243" s="93">
        <v>0</v>
      </c>
      <c r="BL243" s="48">
        <f>BM243+BN243</f>
        <v>0</v>
      </c>
      <c r="BM243" s="93">
        <v>0</v>
      </c>
      <c r="BN243" s="93">
        <v>0</v>
      </c>
      <c r="BO243" s="48">
        <f>+BP243+BS243</f>
        <v>0</v>
      </c>
      <c r="BP243" s="48">
        <f>BQ243+BR243</f>
        <v>0</v>
      </c>
      <c r="BQ243" s="93">
        <v>0</v>
      </c>
      <c r="BR243" s="93">
        <v>0</v>
      </c>
      <c r="BS243" s="48">
        <f>BT243+BU243</f>
        <v>0</v>
      </c>
      <c r="BT243" s="93">
        <v>0</v>
      </c>
      <c r="BU243" s="93">
        <v>0</v>
      </c>
      <c r="BV243" s="48">
        <f>+BW243+BZ243</f>
        <v>0</v>
      </c>
      <c r="BW243" s="48">
        <f>BX243+BY243</f>
        <v>0</v>
      </c>
      <c r="BX243" s="93">
        <v>0</v>
      </c>
      <c r="BY243" s="93">
        <v>0</v>
      </c>
      <c r="BZ243" s="48">
        <f>CA243+CB243</f>
        <v>0</v>
      </c>
      <c r="CA243" s="93">
        <v>0</v>
      </c>
      <c r="CB243" s="93">
        <v>0</v>
      </c>
      <c r="CC243" s="48">
        <f>+CD243+CG243</f>
        <v>0</v>
      </c>
      <c r="CD243" s="48">
        <f>CE243+CF243</f>
        <v>0</v>
      </c>
      <c r="CE243" s="93">
        <f t="shared" si="3764"/>
        <v>0</v>
      </c>
      <c r="CF243" s="93">
        <f t="shared" si="3764"/>
        <v>0</v>
      </c>
      <c r="CG243" s="48">
        <f>CH243+CI243</f>
        <v>0</v>
      </c>
      <c r="CH243" s="93">
        <f t="shared" si="3765"/>
        <v>0</v>
      </c>
      <c r="CI243" s="93">
        <f t="shared" si="3765"/>
        <v>0</v>
      </c>
      <c r="CJ243" s="48">
        <f>+CK243+CN243</f>
        <v>0</v>
      </c>
      <c r="CK243" s="48">
        <f>CL243+CM243</f>
        <v>0</v>
      </c>
      <c r="CL243" s="93">
        <v>0</v>
      </c>
      <c r="CM243" s="93">
        <v>0</v>
      </c>
      <c r="CN243" s="48">
        <f>CO243+CP243</f>
        <v>0</v>
      </c>
      <c r="CO243" s="93">
        <v>0</v>
      </c>
      <c r="CP243" s="93">
        <v>0</v>
      </c>
      <c r="CQ243" s="48">
        <f>+CR243+CU243</f>
        <v>0</v>
      </c>
      <c r="CR243" s="48">
        <f>CS243+CT243</f>
        <v>0</v>
      </c>
      <c r="CS243" s="93">
        <v>0</v>
      </c>
      <c r="CT243" s="93">
        <v>0</v>
      </c>
      <c r="CU243" s="48">
        <f>CV243+CW243</f>
        <v>0</v>
      </c>
      <c r="CV243" s="93">
        <v>0</v>
      </c>
      <c r="CW243" s="93">
        <v>0</v>
      </c>
      <c r="CX243" s="48">
        <f>+CY243+DB243</f>
        <v>0</v>
      </c>
      <c r="CY243" s="48">
        <f>CZ243+DA243</f>
        <v>0</v>
      </c>
      <c r="CZ243" s="93">
        <v>0</v>
      </c>
      <c r="DA243" s="93">
        <v>0</v>
      </c>
      <c r="DB243" s="48">
        <f>DC243+DD243</f>
        <v>0</v>
      </c>
      <c r="DC243" s="93">
        <v>0</v>
      </c>
      <c r="DD243" s="93">
        <v>0</v>
      </c>
      <c r="DE243" s="48">
        <f>+DF243+DI243</f>
        <v>0</v>
      </c>
      <c r="DF243" s="48">
        <f>DG243+DH243</f>
        <v>0</v>
      </c>
      <c r="DG243" s="93">
        <f t="shared" si="3766"/>
        <v>0</v>
      </c>
      <c r="DH243" s="93">
        <f t="shared" si="3766"/>
        <v>0</v>
      </c>
      <c r="DI243" s="48">
        <f>DJ243+DK243</f>
        <v>0</v>
      </c>
      <c r="DJ243" s="93">
        <f t="shared" si="3767"/>
        <v>0</v>
      </c>
      <c r="DK243" s="93">
        <f t="shared" si="3767"/>
        <v>0</v>
      </c>
      <c r="DL243" s="48">
        <f>+DM243+DP243</f>
        <v>0</v>
      </c>
      <c r="DM243" s="48">
        <f>DN243+DO243</f>
        <v>0</v>
      </c>
      <c r="DN243" s="93">
        <f t="shared" si="3690"/>
        <v>0</v>
      </c>
      <c r="DO243" s="93">
        <f t="shared" si="3690"/>
        <v>0</v>
      </c>
      <c r="DP243" s="48">
        <f>DQ243+DR243</f>
        <v>0</v>
      </c>
      <c r="DQ243" s="93">
        <f t="shared" si="3692"/>
        <v>0</v>
      </c>
      <c r="DR243" s="93">
        <f t="shared" si="3692"/>
        <v>0</v>
      </c>
    </row>
    <row r="244" spans="1:122" s="3" customFormat="1" x14ac:dyDescent="0.2">
      <c r="A244" s="52"/>
      <c r="B244" s="53"/>
      <c r="C244" s="51" t="s">
        <v>51</v>
      </c>
      <c r="D244" s="48">
        <f>+E244+H244</f>
        <v>28421.428199999998</v>
      </c>
      <c r="E244" s="48">
        <f>F244+G244</f>
        <v>28421.428199999998</v>
      </c>
      <c r="F244" s="93">
        <v>25813.7984</v>
      </c>
      <c r="G244" s="93">
        <v>2607.6297999999997</v>
      </c>
      <c r="H244" s="48">
        <f>I244+J244</f>
        <v>0</v>
      </c>
      <c r="I244" s="93">
        <v>0</v>
      </c>
      <c r="J244" s="93">
        <v>0</v>
      </c>
      <c r="K244" s="48">
        <f>+L244+O244</f>
        <v>26779.233510000002</v>
      </c>
      <c r="L244" s="48">
        <f>M244+N244</f>
        <v>26779.233510000002</v>
      </c>
      <c r="M244" s="93">
        <v>23707.995910000001</v>
      </c>
      <c r="N244" s="93">
        <v>3071.2375999999999</v>
      </c>
      <c r="O244" s="48">
        <f>P244+Q244</f>
        <v>0</v>
      </c>
      <c r="P244" s="93">
        <v>0</v>
      </c>
      <c r="Q244" s="93">
        <v>0</v>
      </c>
      <c r="R244" s="48">
        <f>+S244+V244</f>
        <v>32569.958999999999</v>
      </c>
      <c r="S244" s="48">
        <f>T244+U244</f>
        <v>32569.958999999999</v>
      </c>
      <c r="T244" s="93">
        <v>29826.456599999998</v>
      </c>
      <c r="U244" s="93">
        <v>2743.5024000000003</v>
      </c>
      <c r="V244" s="48">
        <f>W244+X244</f>
        <v>0</v>
      </c>
      <c r="W244" s="93">
        <v>0</v>
      </c>
      <c r="X244" s="93">
        <v>0</v>
      </c>
      <c r="Y244" s="48">
        <f>+Z244+AC244</f>
        <v>87770.620710000003</v>
      </c>
      <c r="Z244" s="48">
        <f>AA244+AB244</f>
        <v>87770.620710000003</v>
      </c>
      <c r="AA244" s="93">
        <f t="shared" si="3760"/>
        <v>79348.250910000002</v>
      </c>
      <c r="AB244" s="93">
        <f t="shared" si="3760"/>
        <v>8422.3698000000004</v>
      </c>
      <c r="AC244" s="48">
        <f>AD244+AE244</f>
        <v>0</v>
      </c>
      <c r="AD244" s="93">
        <f t="shared" si="3761"/>
        <v>0</v>
      </c>
      <c r="AE244" s="93">
        <f t="shared" si="3761"/>
        <v>0</v>
      </c>
      <c r="AF244" s="48">
        <f>+AG244+AJ244</f>
        <v>33651.733260000001</v>
      </c>
      <c r="AG244" s="48">
        <f>AH244+AI244</f>
        <v>33651.733260000001</v>
      </c>
      <c r="AH244" s="93">
        <v>30705.174960000004</v>
      </c>
      <c r="AI244" s="93">
        <v>2946.5583000000001</v>
      </c>
      <c r="AJ244" s="48">
        <f>AK244+AL244</f>
        <v>0</v>
      </c>
      <c r="AK244" s="93">
        <v>0</v>
      </c>
      <c r="AL244" s="93">
        <v>0</v>
      </c>
      <c r="AM244" s="48">
        <f>+AN244+AQ244</f>
        <v>35803.678579999993</v>
      </c>
      <c r="AN244" s="48">
        <f>AO244+AP244</f>
        <v>35803.678579999993</v>
      </c>
      <c r="AO244" s="93">
        <v>33371.288179999996</v>
      </c>
      <c r="AP244" s="93">
        <v>2432.3903999999998</v>
      </c>
      <c r="AQ244" s="48">
        <f>AR244+AS244</f>
        <v>0</v>
      </c>
      <c r="AR244" s="93">
        <v>0</v>
      </c>
      <c r="AS244" s="93">
        <v>0</v>
      </c>
      <c r="AT244" s="48">
        <f>+AU244+AX244</f>
        <v>38898.111229999995</v>
      </c>
      <c r="AU244" s="48">
        <f>AV244+AW244</f>
        <v>38898.111229999995</v>
      </c>
      <c r="AV244" s="93">
        <v>36076.544739999998</v>
      </c>
      <c r="AW244" s="93">
        <v>2821.5664900000002</v>
      </c>
      <c r="AX244" s="48">
        <f>AY244+AZ244</f>
        <v>0</v>
      </c>
      <c r="AY244" s="93">
        <v>0</v>
      </c>
      <c r="AZ244" s="93">
        <v>0</v>
      </c>
      <c r="BA244" s="48">
        <f>+BB244+BE244</f>
        <v>108353.52307</v>
      </c>
      <c r="BB244" s="48">
        <f>BC244+BD244</f>
        <v>108353.52307</v>
      </c>
      <c r="BC244" s="93">
        <f t="shared" si="3762"/>
        <v>100153.00787999999</v>
      </c>
      <c r="BD244" s="93">
        <f t="shared" si="3762"/>
        <v>8200.5151900000001</v>
      </c>
      <c r="BE244" s="48">
        <f>BF244+BG244</f>
        <v>0</v>
      </c>
      <c r="BF244" s="93">
        <f t="shared" si="3763"/>
        <v>0</v>
      </c>
      <c r="BG244" s="93">
        <f t="shared" si="3763"/>
        <v>0</v>
      </c>
      <c r="BH244" s="48">
        <f>+BI244+BL244</f>
        <v>38374.133000000002</v>
      </c>
      <c r="BI244" s="48">
        <f>BJ244+BK244</f>
        <v>38374.133000000002</v>
      </c>
      <c r="BJ244" s="93">
        <v>36199.928</v>
      </c>
      <c r="BK244" s="93">
        <v>2174.2049999999999</v>
      </c>
      <c r="BL244" s="48">
        <f>BM244+BN244</f>
        <v>0</v>
      </c>
      <c r="BM244" s="93">
        <v>0</v>
      </c>
      <c r="BN244" s="93">
        <v>0</v>
      </c>
      <c r="BO244" s="48">
        <f>+BP244+BS244</f>
        <v>44671.962000000007</v>
      </c>
      <c r="BP244" s="48">
        <f>BQ244+BR244</f>
        <v>44671.962000000007</v>
      </c>
      <c r="BQ244" s="93">
        <v>41792.638000000006</v>
      </c>
      <c r="BR244" s="93">
        <v>2879.3239999999996</v>
      </c>
      <c r="BS244" s="48">
        <f>BT244+BU244</f>
        <v>0</v>
      </c>
      <c r="BT244" s="93">
        <v>0</v>
      </c>
      <c r="BU244" s="93">
        <v>0</v>
      </c>
      <c r="BV244" s="48">
        <f>+BW244+BZ244</f>
        <v>47166.498999999996</v>
      </c>
      <c r="BW244" s="48">
        <f>BX244+BY244</f>
        <v>47166.498999999996</v>
      </c>
      <c r="BX244" s="93">
        <v>44182.642</v>
      </c>
      <c r="BY244" s="93">
        <v>2983.857</v>
      </c>
      <c r="BZ244" s="48">
        <f>CA244+CB244</f>
        <v>0</v>
      </c>
      <c r="CA244" s="93">
        <v>0</v>
      </c>
      <c r="CB244" s="93">
        <v>0</v>
      </c>
      <c r="CC244" s="48">
        <f>+CD244+CG244</f>
        <v>130212.59400000001</v>
      </c>
      <c r="CD244" s="48">
        <f>CE244+CF244</f>
        <v>130212.59400000001</v>
      </c>
      <c r="CE244" s="93">
        <f t="shared" si="3764"/>
        <v>122175.20800000001</v>
      </c>
      <c r="CF244" s="93">
        <f t="shared" si="3764"/>
        <v>8037.3859999999995</v>
      </c>
      <c r="CG244" s="48">
        <f>CH244+CI244</f>
        <v>0</v>
      </c>
      <c r="CH244" s="93">
        <f t="shared" si="3765"/>
        <v>0</v>
      </c>
      <c r="CI244" s="93">
        <f t="shared" si="3765"/>
        <v>0</v>
      </c>
      <c r="CJ244" s="48">
        <f>+CK244+CN244</f>
        <v>36614.601000000002</v>
      </c>
      <c r="CK244" s="48">
        <f>CL244+CM244</f>
        <v>36614.601000000002</v>
      </c>
      <c r="CL244" s="93">
        <v>33310.493000000002</v>
      </c>
      <c r="CM244" s="93">
        <v>3304.1080000000002</v>
      </c>
      <c r="CN244" s="48">
        <f>CO244+CP244</f>
        <v>0</v>
      </c>
      <c r="CO244" s="93">
        <v>0</v>
      </c>
      <c r="CP244" s="93">
        <v>0</v>
      </c>
      <c r="CQ244" s="48">
        <f>+CR244+CU244</f>
        <v>27011.572</v>
      </c>
      <c r="CR244" s="48">
        <f>CS244+CT244</f>
        <v>27011.572</v>
      </c>
      <c r="CS244" s="93">
        <v>23052.631000000001</v>
      </c>
      <c r="CT244" s="93">
        <v>3958.9409999999998</v>
      </c>
      <c r="CU244" s="48">
        <f>CV244+CW244</f>
        <v>0</v>
      </c>
      <c r="CV244" s="93">
        <v>0</v>
      </c>
      <c r="CW244" s="93">
        <v>0</v>
      </c>
      <c r="CX244" s="48">
        <f>+CY244+DB244</f>
        <v>27956.981999999996</v>
      </c>
      <c r="CY244" s="48">
        <f>CZ244+DA244</f>
        <v>27956.981999999996</v>
      </c>
      <c r="CZ244" s="93">
        <v>25227.341999999997</v>
      </c>
      <c r="DA244" s="93">
        <v>2729.6400000000003</v>
      </c>
      <c r="DB244" s="48">
        <f>DC244+DD244</f>
        <v>0</v>
      </c>
      <c r="DC244" s="93">
        <v>0</v>
      </c>
      <c r="DD244" s="93">
        <v>0</v>
      </c>
      <c r="DE244" s="48">
        <f>+DF244+DI244</f>
        <v>91583.154999999999</v>
      </c>
      <c r="DF244" s="48">
        <f>DG244+DH244</f>
        <v>91583.154999999999</v>
      </c>
      <c r="DG244" s="93">
        <f t="shared" si="3766"/>
        <v>81590.466</v>
      </c>
      <c r="DH244" s="93">
        <f t="shared" si="3766"/>
        <v>9992.6890000000003</v>
      </c>
      <c r="DI244" s="48">
        <f>DJ244+DK244</f>
        <v>0</v>
      </c>
      <c r="DJ244" s="93">
        <f t="shared" si="3767"/>
        <v>0</v>
      </c>
      <c r="DK244" s="93">
        <f t="shared" si="3767"/>
        <v>0</v>
      </c>
      <c r="DL244" s="48">
        <f>+DM244+DP244</f>
        <v>417919.89277999999</v>
      </c>
      <c r="DM244" s="48">
        <f>DN244+DO244</f>
        <v>417919.89277999999</v>
      </c>
      <c r="DN244" s="93">
        <f t="shared" si="3690"/>
        <v>383266.93278999999</v>
      </c>
      <c r="DO244" s="93">
        <f t="shared" si="3690"/>
        <v>34652.959989999996</v>
      </c>
      <c r="DP244" s="48">
        <f>DQ244+DR244</f>
        <v>0</v>
      </c>
      <c r="DQ244" s="93">
        <f t="shared" si="3692"/>
        <v>0</v>
      </c>
      <c r="DR244" s="93">
        <f t="shared" si="3692"/>
        <v>0</v>
      </c>
    </row>
    <row r="245" spans="1:122" s="3" customFormat="1" x14ac:dyDescent="0.2">
      <c r="A245" s="52"/>
      <c r="B245" s="53"/>
      <c r="C245" s="51" t="s">
        <v>26</v>
      </c>
      <c r="D245" s="48">
        <f>+E245+H245</f>
        <v>54587.42</v>
      </c>
      <c r="E245" s="48">
        <f>F245+G245</f>
        <v>35460.57</v>
      </c>
      <c r="F245" s="93">
        <v>26912.246999999999</v>
      </c>
      <c r="G245" s="93">
        <v>8548.3229999999985</v>
      </c>
      <c r="H245" s="48">
        <f>I245+J245</f>
        <v>19126.849999999999</v>
      </c>
      <c r="I245" s="93">
        <v>13126.85</v>
      </c>
      <c r="J245" s="93">
        <v>6000</v>
      </c>
      <c r="K245" s="48">
        <f>+L245+O245</f>
        <v>70229.913</v>
      </c>
      <c r="L245" s="48">
        <f>M245+N245</f>
        <v>40482.672999999995</v>
      </c>
      <c r="M245" s="93">
        <v>24088.048999999999</v>
      </c>
      <c r="N245" s="93">
        <v>16394.624</v>
      </c>
      <c r="O245" s="48">
        <f>P245+Q245</f>
        <v>29747.239999999998</v>
      </c>
      <c r="P245" s="93">
        <v>17747.239999999998</v>
      </c>
      <c r="Q245" s="93">
        <v>12000</v>
      </c>
      <c r="R245" s="48">
        <f>+S245+V245</f>
        <v>506731.84900000005</v>
      </c>
      <c r="S245" s="48">
        <f>T245+U245</f>
        <v>53211.209000000003</v>
      </c>
      <c r="T245" s="93">
        <v>29752.751</v>
      </c>
      <c r="U245" s="93">
        <v>23458.458000000002</v>
      </c>
      <c r="V245" s="48">
        <f>W245+X245</f>
        <v>453520.64000000001</v>
      </c>
      <c r="W245" s="93">
        <v>21778.69</v>
      </c>
      <c r="X245" s="93">
        <v>431741.95</v>
      </c>
      <c r="Y245" s="48">
        <f>+Z245+AC245</f>
        <v>631549.18200000003</v>
      </c>
      <c r="Z245" s="48">
        <f>AA245+AB245</f>
        <v>129154.452</v>
      </c>
      <c r="AA245" s="93">
        <f t="shared" si="3760"/>
        <v>80753.047000000006</v>
      </c>
      <c r="AB245" s="93">
        <f t="shared" si="3760"/>
        <v>48401.404999999999</v>
      </c>
      <c r="AC245" s="48">
        <f>AD245+AE245</f>
        <v>502394.73</v>
      </c>
      <c r="AD245" s="93">
        <f t="shared" si="3761"/>
        <v>52652.78</v>
      </c>
      <c r="AE245" s="93">
        <f t="shared" si="3761"/>
        <v>449741.95</v>
      </c>
      <c r="AF245" s="48">
        <f>+AG245+AJ245</f>
        <v>1215266.9569999999</v>
      </c>
      <c r="AG245" s="48">
        <f>AH245+AI245</f>
        <v>84460.546999999991</v>
      </c>
      <c r="AH245" s="93">
        <v>63286.366999999998</v>
      </c>
      <c r="AI245" s="93">
        <v>21174.18</v>
      </c>
      <c r="AJ245" s="48">
        <f>AK245+AL245</f>
        <v>1130806.4099999999</v>
      </c>
      <c r="AK245" s="93">
        <v>33613.51</v>
      </c>
      <c r="AL245" s="93">
        <v>1097192.8999999999</v>
      </c>
      <c r="AM245" s="48">
        <f>+AN245+AQ245</f>
        <v>1117237.6140000001</v>
      </c>
      <c r="AN245" s="48">
        <f>AO245+AP245</f>
        <v>54709.26400000001</v>
      </c>
      <c r="AO245" s="93">
        <v>36349.544000000009</v>
      </c>
      <c r="AP245" s="93">
        <v>18359.72</v>
      </c>
      <c r="AQ245" s="48">
        <f>AR245+AS245</f>
        <v>1062528.3500000001</v>
      </c>
      <c r="AR245" s="93">
        <v>39609.350000000006</v>
      </c>
      <c r="AS245" s="93">
        <v>1022919</v>
      </c>
      <c r="AT245" s="48">
        <f>+AU245+AX245</f>
        <v>1305892.632</v>
      </c>
      <c r="AU245" s="48">
        <f>AV245+AW245</f>
        <v>64898.372000000003</v>
      </c>
      <c r="AV245" s="93">
        <v>35882.611000000004</v>
      </c>
      <c r="AW245" s="93">
        <v>29015.761000000002</v>
      </c>
      <c r="AX245" s="48">
        <f>AY245+AZ245</f>
        <v>1240994.26</v>
      </c>
      <c r="AY245" s="93">
        <v>12753.26</v>
      </c>
      <c r="AZ245" s="93">
        <v>1228241</v>
      </c>
      <c r="BA245" s="48">
        <f>+BB245+BE245</f>
        <v>3638397.2030000002</v>
      </c>
      <c r="BB245" s="48">
        <f>BC245+BD245</f>
        <v>204068.18300000002</v>
      </c>
      <c r="BC245" s="93">
        <f t="shared" si="3762"/>
        <v>135518.522</v>
      </c>
      <c r="BD245" s="93">
        <f t="shared" si="3762"/>
        <v>68549.661000000007</v>
      </c>
      <c r="BE245" s="48">
        <f>BF245+BG245</f>
        <v>3434329.02</v>
      </c>
      <c r="BF245" s="93">
        <f t="shared" si="3763"/>
        <v>85976.12000000001</v>
      </c>
      <c r="BG245" s="93">
        <f t="shared" si="3763"/>
        <v>3348352.9</v>
      </c>
      <c r="BH245" s="48">
        <f>+BI245+BL245</f>
        <v>966021.46100000001</v>
      </c>
      <c r="BI245" s="48">
        <f>BJ245+BK245</f>
        <v>42371.460999999996</v>
      </c>
      <c r="BJ245" s="93">
        <v>34871.460999999996</v>
      </c>
      <c r="BK245" s="93">
        <v>7500</v>
      </c>
      <c r="BL245" s="48">
        <f>BM245+BN245</f>
        <v>923650</v>
      </c>
      <c r="BM245" s="93">
        <v>0</v>
      </c>
      <c r="BN245" s="93">
        <v>923650</v>
      </c>
      <c r="BO245" s="48">
        <f>+BP245+BS245</f>
        <v>1151237.068</v>
      </c>
      <c r="BP245" s="48">
        <f>BQ245+BR245</f>
        <v>48294.008000000009</v>
      </c>
      <c r="BQ245" s="93">
        <v>43270.858000000007</v>
      </c>
      <c r="BR245" s="93">
        <v>5023.1499999999996</v>
      </c>
      <c r="BS245" s="48">
        <f>BT245+BU245</f>
        <v>1102943.06</v>
      </c>
      <c r="BT245" s="93">
        <v>17911.760000000002</v>
      </c>
      <c r="BU245" s="93">
        <v>1085031.3</v>
      </c>
      <c r="BV245" s="48">
        <f>+BW245+BZ245</f>
        <v>1318724.0929999999</v>
      </c>
      <c r="BW245" s="48">
        <f>BX245+BY245</f>
        <v>59081.811999999991</v>
      </c>
      <c r="BX245" s="93">
        <v>42957.697999999997</v>
      </c>
      <c r="BY245" s="93">
        <v>16124.113999999998</v>
      </c>
      <c r="BZ245" s="48">
        <f>CA245+CB245</f>
        <v>1259642.281</v>
      </c>
      <c r="CA245" s="93">
        <v>11363.281000000001</v>
      </c>
      <c r="CB245" s="93">
        <v>1248279</v>
      </c>
      <c r="CC245" s="48">
        <f>+CD245+CG245</f>
        <v>3435982.622</v>
      </c>
      <c r="CD245" s="48">
        <f>CE245+CF245</f>
        <v>149747.28099999999</v>
      </c>
      <c r="CE245" s="93">
        <f t="shared" si="3764"/>
        <v>121100.01699999999</v>
      </c>
      <c r="CF245" s="93">
        <f t="shared" si="3764"/>
        <v>28647.263999999996</v>
      </c>
      <c r="CG245" s="48">
        <f>CH245+CI245</f>
        <v>3286235.341</v>
      </c>
      <c r="CH245" s="93">
        <f t="shared" si="3765"/>
        <v>29275.041000000005</v>
      </c>
      <c r="CI245" s="93">
        <f t="shared" si="3765"/>
        <v>3256960.3</v>
      </c>
      <c r="CJ245" s="48">
        <f>+CK245+CN245</f>
        <v>1053001.3360000001</v>
      </c>
      <c r="CK245" s="48">
        <f>CL245+CM245</f>
        <v>67108.305999999997</v>
      </c>
      <c r="CL245" s="93">
        <v>46461.728999999999</v>
      </c>
      <c r="CM245" s="93">
        <v>20646.577000000001</v>
      </c>
      <c r="CN245" s="48">
        <f>CO245+CP245</f>
        <v>985893.03</v>
      </c>
      <c r="CO245" s="93">
        <v>19672.03</v>
      </c>
      <c r="CP245" s="93">
        <v>966221</v>
      </c>
      <c r="CQ245" s="48">
        <f>+CR245+CU245</f>
        <v>323104.01800000004</v>
      </c>
      <c r="CR245" s="48">
        <f>CS245+CT245</f>
        <v>46386.254000000001</v>
      </c>
      <c r="CS245" s="93">
        <v>31326.969000000001</v>
      </c>
      <c r="CT245" s="93">
        <v>15059.285</v>
      </c>
      <c r="CU245" s="48">
        <f>CV245+CW245</f>
        <v>276717.76400000002</v>
      </c>
      <c r="CV245" s="93">
        <v>21877.763999999999</v>
      </c>
      <c r="CW245" s="93">
        <v>254840</v>
      </c>
      <c r="CX245" s="48">
        <f>+CY245+DB245</f>
        <v>92207.930000000008</v>
      </c>
      <c r="CY245" s="48">
        <f>CZ245+DA245</f>
        <v>56178.05</v>
      </c>
      <c r="CZ245" s="93">
        <v>39257.270000000004</v>
      </c>
      <c r="DA245" s="93">
        <v>16920.78</v>
      </c>
      <c r="DB245" s="48">
        <f>DC245+DD245</f>
        <v>36029.880000000005</v>
      </c>
      <c r="DC245" s="93">
        <v>19029.88</v>
      </c>
      <c r="DD245" s="93">
        <v>17000</v>
      </c>
      <c r="DE245" s="48">
        <f>+DF245+DI245</f>
        <v>1468313.2840000002</v>
      </c>
      <c r="DF245" s="48">
        <f>DG245+DH245</f>
        <v>169672.61000000002</v>
      </c>
      <c r="DG245" s="93">
        <f t="shared" si="3766"/>
        <v>117045.96800000001</v>
      </c>
      <c r="DH245" s="93">
        <f t="shared" si="3766"/>
        <v>52626.642</v>
      </c>
      <c r="DI245" s="48">
        <f>DJ245+DK245</f>
        <v>1298640.6740000001</v>
      </c>
      <c r="DJ245" s="93">
        <f t="shared" si="3767"/>
        <v>60579.673999999999</v>
      </c>
      <c r="DK245" s="93">
        <f t="shared" si="3767"/>
        <v>1238061</v>
      </c>
      <c r="DL245" s="48">
        <f>+DM245+DP245</f>
        <v>9174242.2910000011</v>
      </c>
      <c r="DM245" s="48">
        <f>DN245+DO245</f>
        <v>652642.52600000007</v>
      </c>
      <c r="DN245" s="93">
        <f t="shared" si="3690"/>
        <v>454417.554</v>
      </c>
      <c r="DO245" s="93">
        <f t="shared" si="3690"/>
        <v>198224.97200000001</v>
      </c>
      <c r="DP245" s="48">
        <f>DQ245+DR245</f>
        <v>8521599.7650000006</v>
      </c>
      <c r="DQ245" s="93">
        <f t="shared" si="3692"/>
        <v>228483.61500000002</v>
      </c>
      <c r="DR245" s="93">
        <f t="shared" si="3692"/>
        <v>8293116.1500000004</v>
      </c>
    </row>
    <row r="246" spans="1:122" s="3" customFormat="1" ht="15" customHeight="1" x14ac:dyDescent="0.2">
      <c r="A246" s="52"/>
      <c r="B246" s="53"/>
      <c r="C246" s="54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</row>
    <row r="247" spans="1:122" s="3" customFormat="1" ht="15" customHeight="1" x14ac:dyDescent="0.25">
      <c r="A247" s="49"/>
      <c r="B247" s="50" t="s">
        <v>204</v>
      </c>
      <c r="C247" s="51"/>
      <c r="D247" s="48">
        <f>E247+H247</f>
        <v>512554.45538999996</v>
      </c>
      <c r="E247" s="48">
        <f>SUM(F247:G247)</f>
        <v>444204.38538999995</v>
      </c>
      <c r="F247" s="48">
        <f>F248+F252+F253+F254+F255+F259+F260</f>
        <v>286706.55478999997</v>
      </c>
      <c r="G247" s="48">
        <f>G248+G252+G253+G254+G255+G259+G260</f>
        <v>157497.83059999999</v>
      </c>
      <c r="H247" s="48">
        <f>SUM(I247:J247)</f>
        <v>68350.070000000007</v>
      </c>
      <c r="I247" s="48">
        <f>I248+I252+I253+I254+I255+I259+I260</f>
        <v>68350.070000000007</v>
      </c>
      <c r="J247" s="48">
        <f>J248+J252+J253+J254+J255+J259+J260</f>
        <v>0</v>
      </c>
      <c r="K247" s="48">
        <f t="shared" ref="K247:K248" si="3768">L247+O247</f>
        <v>559627.96149999998</v>
      </c>
      <c r="L247" s="48">
        <f t="shared" ref="L247:L248" si="3769">SUM(M247:N247)</f>
        <v>487777.97149999999</v>
      </c>
      <c r="M247" s="48">
        <f>M248+M252+M253+M254+M255+M259+M260</f>
        <v>312832.39064</v>
      </c>
      <c r="N247" s="48">
        <f>N248+N252+N253+N254+N255+N259+N260</f>
        <v>174945.58086000002</v>
      </c>
      <c r="O247" s="48">
        <f t="shared" ref="O247:O248" si="3770">SUM(P247:Q247)</f>
        <v>71849.989999999991</v>
      </c>
      <c r="P247" s="48">
        <f>P248+P252+P253+P254+P255+P259+P260</f>
        <v>71849.989999999991</v>
      </c>
      <c r="Q247" s="48">
        <f>Q248+Q252+Q253+Q254+Q255+Q259+Q260</f>
        <v>0</v>
      </c>
      <c r="R247" s="48">
        <f t="shared" ref="R247:R248" si="3771">S247+V247</f>
        <v>607368.72473000013</v>
      </c>
      <c r="S247" s="48">
        <f t="shared" ref="S247:S248" si="3772">SUM(T247:U247)</f>
        <v>516913.71273000009</v>
      </c>
      <c r="T247" s="48">
        <f>T248+T252+T253+T254+T255+T259+T260</f>
        <v>329256.00529000006</v>
      </c>
      <c r="U247" s="48">
        <f>U248+U252+U253+U254+U255+U259+U260</f>
        <v>187657.70744000003</v>
      </c>
      <c r="V247" s="48">
        <f t="shared" ref="V247:V248" si="3773">SUM(W247:X247)</f>
        <v>90455.012000000002</v>
      </c>
      <c r="W247" s="48">
        <f>W248+W252+W253+W254+W255+W259+W260</f>
        <v>90455.012000000002</v>
      </c>
      <c r="X247" s="48">
        <f>X248+X252+X253+X254+X255+X259+X260</f>
        <v>0</v>
      </c>
      <c r="Y247" s="48">
        <f>Z247+AC247</f>
        <v>1679551.1416199999</v>
      </c>
      <c r="Z247" s="48">
        <f>SUM(AA247:AB247)</f>
        <v>1448896.06962</v>
      </c>
      <c r="AA247" s="48">
        <f>AA248+AA252+AA253+AA254+AA255+AA259+AA260</f>
        <v>928794.95071999996</v>
      </c>
      <c r="AB247" s="48">
        <f>AB248+AB252+AB253+AB254+AB255+AB259+AB260</f>
        <v>520101.11890000006</v>
      </c>
      <c r="AC247" s="48">
        <f>SUM(AD247:AE247)</f>
        <v>230655.07199999999</v>
      </c>
      <c r="AD247" s="48">
        <f>AD248+AD252+AD253+AD254+AD255+AD259+AD260</f>
        <v>230655.07199999999</v>
      </c>
      <c r="AE247" s="48">
        <f>AE248+AE252+AE253+AE254+AE255+AE259+AE260</f>
        <v>0</v>
      </c>
      <c r="AF247" s="48">
        <f t="shared" ref="AF247:AF248" si="3774">AG247+AJ247</f>
        <v>501465.88700000005</v>
      </c>
      <c r="AG247" s="48">
        <f t="shared" ref="AG247:AG248" si="3775">SUM(AH247:AI247)</f>
        <v>448611.95700000005</v>
      </c>
      <c r="AH247" s="48">
        <f>AH248+AH252+AH253+AH254+AH255+AH259+AH260</f>
        <v>307277.19700000004</v>
      </c>
      <c r="AI247" s="48">
        <f>AI248+AI252+AI253+AI254+AI255+AI259+AI260</f>
        <v>141334.76</v>
      </c>
      <c r="AJ247" s="48">
        <f t="shared" ref="AJ247:AJ248" si="3776">SUM(AK247:AL247)</f>
        <v>52853.930000000008</v>
      </c>
      <c r="AK247" s="48">
        <f>AK248+AK252+AK253+AK254+AK255+AK259+AK260</f>
        <v>52853.930000000008</v>
      </c>
      <c r="AL247" s="48">
        <f>AL248+AL252+AL253+AL254+AL255+AL259+AL260</f>
        <v>0</v>
      </c>
      <c r="AM247" s="48">
        <f t="shared" ref="AM247:AM248" si="3777">AN247+AQ247</f>
        <v>540344.63399999996</v>
      </c>
      <c r="AN247" s="48">
        <f t="shared" ref="AN247:AN248" si="3778">SUM(AO247:AP247)</f>
        <v>440704.56699999992</v>
      </c>
      <c r="AO247" s="48">
        <f>AO248+AO252+AO253+AO254+AO255+AO259+AO260</f>
        <v>291171.37399999995</v>
      </c>
      <c r="AP247" s="48">
        <f>AP248+AP252+AP253+AP254+AP255+AP259+AP260</f>
        <v>149533.193</v>
      </c>
      <c r="AQ247" s="48">
        <f t="shared" ref="AQ247:AQ248" si="3779">SUM(AR247:AS247)</f>
        <v>99640.066999999995</v>
      </c>
      <c r="AR247" s="48">
        <f>AR248+AR252+AR253+AR254+AR255+AR259+AR260</f>
        <v>99640.066999999995</v>
      </c>
      <c r="AS247" s="48">
        <f>AS248+AS252+AS253+AS254+AS255+AS259+AS260</f>
        <v>0</v>
      </c>
      <c r="AT247" s="48">
        <f t="shared" ref="AT247:AT248" si="3780">AU247+AX247</f>
        <v>524067.24489999993</v>
      </c>
      <c r="AU247" s="48">
        <f t="shared" ref="AU247:AU248" si="3781">SUM(AV247:AW247)</f>
        <v>402451.29489999992</v>
      </c>
      <c r="AV247" s="48">
        <f>AV248+AV252+AV253+AV254+AV255+AV259+AV260</f>
        <v>287616.41189999995</v>
      </c>
      <c r="AW247" s="48">
        <f>AW248+AW252+AW253+AW254+AW255+AW259+AW260</f>
        <v>114834.88299999999</v>
      </c>
      <c r="AX247" s="48">
        <f>SUM(AY247:AZ247)</f>
        <v>121615.95</v>
      </c>
      <c r="AY247" s="48">
        <f>AY248+AY252+AY253+AY254+AY255+AY259+AY260</f>
        <v>121615.95</v>
      </c>
      <c r="AZ247" s="48">
        <f>AZ248+AZ252+AZ253+AZ254+AZ255+AZ259+AZ260</f>
        <v>0</v>
      </c>
      <c r="BA247" s="48">
        <f t="shared" ref="BA247:BA248" si="3782">BB247+BE247</f>
        <v>1565877.7658999998</v>
      </c>
      <c r="BB247" s="48">
        <f t="shared" ref="BB247:BB248" si="3783">SUM(BC247:BD247)</f>
        <v>1291767.8188999998</v>
      </c>
      <c r="BC247" s="48">
        <f>BC248+BC252+BC253+BC254+BC255+BC259+BC260</f>
        <v>886064.98289999994</v>
      </c>
      <c r="BD247" s="48">
        <f>BD248+BD252+BD253+BD254+BD255+BD259+BD260</f>
        <v>405702.83600000001</v>
      </c>
      <c r="BE247" s="48">
        <f t="shared" ref="BE247:BE248" si="3784">SUM(BF247:BG247)</f>
        <v>274109.94699999999</v>
      </c>
      <c r="BF247" s="48">
        <f>BF248+BF252+BF253+BF254+BF255+BF259+BF260</f>
        <v>274109.94699999999</v>
      </c>
      <c r="BG247" s="48">
        <f>BG248+BG252+BG253+BG254+BG255+BG259+BG260</f>
        <v>0</v>
      </c>
      <c r="BH247" s="48">
        <f t="shared" ref="BH247:BH248" si="3785">BI247+BL247</f>
        <v>386610.50400000007</v>
      </c>
      <c r="BI247" s="48">
        <f t="shared" ref="BI247:BI248" si="3786">SUM(BJ247:BK247)</f>
        <v>354124.35400000005</v>
      </c>
      <c r="BJ247" s="48">
        <f>BJ248+BJ252+BJ253+BJ254+BJ255+BJ259+BJ260</f>
        <v>266137.80300000001</v>
      </c>
      <c r="BK247" s="48">
        <f>BK248+BK252+BK253+BK254+BK255+BK259+BK260</f>
        <v>87986.551000000007</v>
      </c>
      <c r="BL247" s="48">
        <f t="shared" ref="BL247:BL248" si="3787">SUM(BM247:BN247)</f>
        <v>32486.15</v>
      </c>
      <c r="BM247" s="48">
        <f>BM248+BM252+BM253+BM254+BM255+BM259+BM260</f>
        <v>32486.15</v>
      </c>
      <c r="BN247" s="48">
        <f>BN248+BN252+BN253+BN254+BN255+BN259+BN260</f>
        <v>0</v>
      </c>
      <c r="BO247" s="48">
        <f t="shared" ref="BO247:BO248" si="3788">BP247+BS247</f>
        <v>502922.55300000001</v>
      </c>
      <c r="BP247" s="48">
        <f t="shared" ref="BP247:BP248" si="3789">SUM(BQ247:BR247)</f>
        <v>396430.60200000001</v>
      </c>
      <c r="BQ247" s="48">
        <f>BQ248+BQ252+BQ253+BQ254+BQ255+BQ259+BQ260</f>
        <v>305585.54700000002</v>
      </c>
      <c r="BR247" s="48">
        <f>BR248+BR252+BR253+BR254+BR255+BR259+BR260</f>
        <v>90845.054999999993</v>
      </c>
      <c r="BS247" s="48">
        <f t="shared" ref="BS247:BS248" si="3790">SUM(BT247:BU247)</f>
        <v>106491.951</v>
      </c>
      <c r="BT247" s="48">
        <f>BT248+BT252+BT253+BT254+BT255+BT259+BT260</f>
        <v>106491.951</v>
      </c>
      <c r="BU247" s="48">
        <f>BU248+BU252+BU253+BU254+BU255+BU259+BU260</f>
        <v>0</v>
      </c>
      <c r="BV247" s="48">
        <f t="shared" ref="BV247:BV248" si="3791">BW247+BZ247</f>
        <v>439682.31200000003</v>
      </c>
      <c r="BW247" s="48">
        <f t="shared" ref="BW247:BW248" si="3792">SUM(BX247:BY247)</f>
        <v>361282.41200000001</v>
      </c>
      <c r="BX247" s="48">
        <f>BX248+BX252+BX253+BX254+BX255+BX259+BX260</f>
        <v>264999.62099999998</v>
      </c>
      <c r="BY247" s="48">
        <f>BY248+BY252+BY253+BY254+BY255+BY259+BY260</f>
        <v>96282.790999999997</v>
      </c>
      <c r="BZ247" s="48">
        <f t="shared" ref="BZ247:BZ248" si="3793">SUM(CA247:CB247)</f>
        <v>78399.899999999994</v>
      </c>
      <c r="CA247" s="48">
        <f>CA248+CA252+CA253+CA254+CA255+CA259+CA260</f>
        <v>78399.899999999994</v>
      </c>
      <c r="CB247" s="48">
        <f>CB248+CB252+CB253+CB254+CB255+CB259+CB260</f>
        <v>0</v>
      </c>
      <c r="CC247" s="48">
        <f t="shared" ref="CC247:CC248" si="3794">CD247+CG247</f>
        <v>1329215.3689999999</v>
      </c>
      <c r="CD247" s="48">
        <f t="shared" ref="CD247:CD248" si="3795">SUM(CE247:CF247)</f>
        <v>1111837.368</v>
      </c>
      <c r="CE247" s="48">
        <f>CE248+CE252+CE253+CE254+CE255+CE259+CE260</f>
        <v>836722.97100000002</v>
      </c>
      <c r="CF247" s="48">
        <f>CF248+CF252+CF253+CF254+CF255+CF259+CF260</f>
        <v>275114.397</v>
      </c>
      <c r="CG247" s="48">
        <f t="shared" ref="CG247:CG248" si="3796">SUM(CH247:CI247)</f>
        <v>217378.00099999999</v>
      </c>
      <c r="CH247" s="48">
        <f>CH248+CH252+CH253+CH254+CH255+CH259+CH260</f>
        <v>217378.00099999999</v>
      </c>
      <c r="CI247" s="48">
        <f>CI248+CI252+CI253+CI254+CI255+CI259+CI260</f>
        <v>0</v>
      </c>
      <c r="CJ247" s="48">
        <f t="shared" ref="CJ247:CJ248" si="3797">CK247+CN247</f>
        <v>554860.60699999996</v>
      </c>
      <c r="CK247" s="48">
        <f t="shared" ref="CK247:CK248" si="3798">SUM(CL247:CM247)</f>
        <v>446648.85699999996</v>
      </c>
      <c r="CL247" s="48">
        <f>CL248+CL252+CL253+CL254+CL255+CL259+CL260</f>
        <v>289558.09999999998</v>
      </c>
      <c r="CM247" s="48">
        <f>CM248+CM252+CM253+CM254+CM255+CM259+CM260</f>
        <v>157090.75699999998</v>
      </c>
      <c r="CN247" s="48">
        <f t="shared" ref="CN247:CN248" si="3799">SUM(CO247:CP247)</f>
        <v>108211.75</v>
      </c>
      <c r="CO247" s="48">
        <f>CO248+CO252+CO253+CO254+CO255+CO259+CO260</f>
        <v>108211.75</v>
      </c>
      <c r="CP247" s="48">
        <f>CP248+CP252+CP253+CP254+CP255+CP259+CP260</f>
        <v>0</v>
      </c>
      <c r="CQ247" s="48">
        <f t="shared" ref="CQ247:CQ248" si="3800">CR247+CU247</f>
        <v>563034.64199999999</v>
      </c>
      <c r="CR247" s="48">
        <f t="shared" ref="CR247:CR248" si="3801">SUM(CS247:CT247)</f>
        <v>473646.13200000004</v>
      </c>
      <c r="CS247" s="48">
        <f>CS248+CS252+CS253+CS254+CS255+CS259+CS260</f>
        <v>315788.97100000002</v>
      </c>
      <c r="CT247" s="48">
        <f>CT248+CT252+CT253+CT254+CT255+CT259+CT260</f>
        <v>157857.16100000002</v>
      </c>
      <c r="CU247" s="48">
        <f t="shared" ref="CU247:CU248" si="3802">SUM(CV247:CW247)</f>
        <v>89388.510000000009</v>
      </c>
      <c r="CV247" s="48">
        <f>CV248+CV252+CV253+CV254+CV255+CV259+CV260</f>
        <v>89388.510000000009</v>
      </c>
      <c r="CW247" s="48">
        <f>CW248+CW252+CW253+CW254+CW255+CW259+CW260</f>
        <v>0</v>
      </c>
      <c r="CX247" s="48">
        <f t="shared" ref="CX247:CX248" si="3803">CY247+DB247</f>
        <v>574546.022</v>
      </c>
      <c r="CY247" s="48">
        <f t="shared" ref="CY247:CY248" si="3804">SUM(CZ247:DA247)</f>
        <v>484350.06900000002</v>
      </c>
      <c r="CZ247" s="48">
        <f>CZ248+CZ252+CZ253+CZ254+CZ255+CZ259+CZ260</f>
        <v>310671.11500000005</v>
      </c>
      <c r="DA247" s="48">
        <f>DA248+DA252+DA253+DA254+DA255+DA259+DA260</f>
        <v>173678.954</v>
      </c>
      <c r="DB247" s="48">
        <f t="shared" ref="DB247:DB248" si="3805">SUM(DC247:DD247)</f>
        <v>90195.953000000009</v>
      </c>
      <c r="DC247" s="48">
        <f>DC248+DC252+DC253+DC254+DC255+DC259+DC260</f>
        <v>90195.953000000009</v>
      </c>
      <c r="DD247" s="48">
        <f>DD248+DD252+DD253+DD254+DD255+DD259+DD260</f>
        <v>0</v>
      </c>
      <c r="DE247" s="48">
        <f t="shared" ref="DE247:DE248" si="3806">DF247+DI247</f>
        <v>1692441.2710000002</v>
      </c>
      <c r="DF247" s="48">
        <f t="shared" ref="DF247:DF248" si="3807">SUM(DG247:DH247)</f>
        <v>1404645.0580000002</v>
      </c>
      <c r="DG247" s="48">
        <f>DG248+DG252+DG253+DG254+DG255+DG259+DG260</f>
        <v>916018.1860000001</v>
      </c>
      <c r="DH247" s="48">
        <f>DH248+DH252+DH253+DH254+DH255+DH259+DH260</f>
        <v>488626.87200000003</v>
      </c>
      <c r="DI247" s="48">
        <f t="shared" ref="DI247:DI248" si="3808">SUM(DJ247:DK247)</f>
        <v>287796.21299999999</v>
      </c>
      <c r="DJ247" s="48">
        <f>DJ248+DJ252+DJ253+DJ254+DJ255+DJ259+DJ260</f>
        <v>287796.21299999999</v>
      </c>
      <c r="DK247" s="48">
        <f>DK248+DK252+DK253+DK254+DK255+DK259+DK260</f>
        <v>0</v>
      </c>
      <c r="DL247" s="48">
        <f>DM247+DP247</f>
        <v>6267085.5475200005</v>
      </c>
      <c r="DM247" s="48">
        <f>SUM(DN247:DO247)</f>
        <v>5257146.3145200005</v>
      </c>
      <c r="DN247" s="48">
        <f>DN248+DN252+DN253+DN254+DN255+DN259+DN260</f>
        <v>3567601.0906200004</v>
      </c>
      <c r="DO247" s="48">
        <f>DO248+DO252+DO253+DO254+DO255+DO259+DO260</f>
        <v>1689545.2239000001</v>
      </c>
      <c r="DP247" s="48">
        <f>SUM(DQ247:DR247)</f>
        <v>1009939.233</v>
      </c>
      <c r="DQ247" s="48">
        <f>DQ248+DQ252+DQ253+DQ254+DQ255+DQ259+DQ260</f>
        <v>1009939.233</v>
      </c>
      <c r="DR247" s="48">
        <f>DR248+DR252+DR253+DR254+DR255+DR259+DR260</f>
        <v>0</v>
      </c>
    </row>
    <row r="248" spans="1:122" s="3" customFormat="1" ht="15" customHeight="1" x14ac:dyDescent="0.25">
      <c r="A248" s="52"/>
      <c r="B248" s="50"/>
      <c r="C248" s="51" t="s">
        <v>205</v>
      </c>
      <c r="D248" s="48">
        <f>E248+H248</f>
        <v>47886.620999999999</v>
      </c>
      <c r="E248" s="48">
        <f>SUM(F248:G248)</f>
        <v>47886.620999999999</v>
      </c>
      <c r="F248" s="48">
        <f>SUM(F249:F251)</f>
        <v>21139.239999999998</v>
      </c>
      <c r="G248" s="48">
        <f>SUM(G249:G251)</f>
        <v>26747.381000000001</v>
      </c>
      <c r="H248" s="48">
        <f>SUM(I248:J248)</f>
        <v>0</v>
      </c>
      <c r="I248" s="48">
        <f>SUM(I249:I251)</f>
        <v>0</v>
      </c>
      <c r="J248" s="48">
        <f>SUM(J249:J251)</f>
        <v>0</v>
      </c>
      <c r="K248" s="48">
        <f t="shared" si="3768"/>
        <v>38944.47</v>
      </c>
      <c r="L248" s="48">
        <f t="shared" si="3769"/>
        <v>38944.47</v>
      </c>
      <c r="M248" s="48">
        <f t="shared" ref="M248:N248" si="3809">SUM(M249:M251)</f>
        <v>16245.81</v>
      </c>
      <c r="N248" s="48">
        <f t="shared" si="3809"/>
        <v>22698.66</v>
      </c>
      <c r="O248" s="48">
        <f t="shared" si="3770"/>
        <v>0</v>
      </c>
      <c r="P248" s="48">
        <f t="shared" ref="P248:Q248" si="3810">SUM(P249:P251)</f>
        <v>0</v>
      </c>
      <c r="Q248" s="48">
        <f t="shared" si="3810"/>
        <v>0</v>
      </c>
      <c r="R248" s="48">
        <f t="shared" si="3771"/>
        <v>50929.08</v>
      </c>
      <c r="S248" s="48">
        <f t="shared" si="3772"/>
        <v>50929.08</v>
      </c>
      <c r="T248" s="48">
        <f t="shared" ref="T248:U248" si="3811">SUM(T249:T251)</f>
        <v>19755.11</v>
      </c>
      <c r="U248" s="48">
        <f t="shared" si="3811"/>
        <v>31173.97</v>
      </c>
      <c r="V248" s="48">
        <f t="shared" si="3773"/>
        <v>0</v>
      </c>
      <c r="W248" s="48">
        <f t="shared" ref="W248:X248" si="3812">SUM(W249:W251)</f>
        <v>0</v>
      </c>
      <c r="X248" s="48">
        <f t="shared" si="3812"/>
        <v>0</v>
      </c>
      <c r="Y248" s="48">
        <f>Z248+AC248</f>
        <v>137760.171</v>
      </c>
      <c r="Z248" s="48">
        <f>SUM(AA248:AB248)</f>
        <v>137760.171</v>
      </c>
      <c r="AA248" s="48">
        <f>SUM(AA249:AA251)</f>
        <v>57140.159999999996</v>
      </c>
      <c r="AB248" s="48">
        <f>SUM(AB249:AB251)</f>
        <v>80620.010999999999</v>
      </c>
      <c r="AC248" s="48">
        <f>SUM(AD248:AE248)</f>
        <v>0</v>
      </c>
      <c r="AD248" s="48">
        <f>SUM(AD249:AD251)</f>
        <v>0</v>
      </c>
      <c r="AE248" s="48">
        <f>SUM(AE249:AE251)</f>
        <v>0</v>
      </c>
      <c r="AF248" s="48">
        <f t="shared" si="3774"/>
        <v>39721.369999999995</v>
      </c>
      <c r="AG248" s="48">
        <f t="shared" si="3775"/>
        <v>39721.369999999995</v>
      </c>
      <c r="AH248" s="48">
        <f t="shared" ref="AH248:AI248" si="3813">SUM(AH249:AH251)</f>
        <v>19440.34</v>
      </c>
      <c r="AI248" s="48">
        <f t="shared" si="3813"/>
        <v>20281.03</v>
      </c>
      <c r="AJ248" s="48">
        <f t="shared" si="3776"/>
        <v>0</v>
      </c>
      <c r="AK248" s="48">
        <f t="shared" ref="AK248:AL248" si="3814">SUM(AK249:AK251)</f>
        <v>0</v>
      </c>
      <c r="AL248" s="48">
        <f t="shared" si="3814"/>
        <v>0</v>
      </c>
      <c r="AM248" s="48">
        <f t="shared" si="3777"/>
        <v>39433.919999999998</v>
      </c>
      <c r="AN248" s="48">
        <f t="shared" si="3778"/>
        <v>39433.919999999998</v>
      </c>
      <c r="AO248" s="48">
        <f t="shared" ref="AO248:AP248" si="3815">SUM(AO249:AO251)</f>
        <v>16579.82</v>
      </c>
      <c r="AP248" s="48">
        <f t="shared" si="3815"/>
        <v>22854.1</v>
      </c>
      <c r="AQ248" s="48">
        <f t="shared" si="3779"/>
        <v>0</v>
      </c>
      <c r="AR248" s="48">
        <f t="shared" ref="AR248:AS248" si="3816">SUM(AR249:AR251)</f>
        <v>0</v>
      </c>
      <c r="AS248" s="48">
        <f t="shared" si="3816"/>
        <v>0</v>
      </c>
      <c r="AT248" s="48">
        <f t="shared" si="3780"/>
        <v>40279.508999999998</v>
      </c>
      <c r="AU248" s="48">
        <f t="shared" si="3781"/>
        <v>40279.508999999998</v>
      </c>
      <c r="AV248" s="48">
        <f t="shared" ref="AV248:AW248" si="3817">SUM(AV249:AV251)</f>
        <v>18084.409</v>
      </c>
      <c r="AW248" s="48">
        <f t="shared" si="3817"/>
        <v>22195.1</v>
      </c>
      <c r="AX248" s="48">
        <f>SUM(AY248:AZ248)</f>
        <v>0</v>
      </c>
      <c r="AY248" s="48">
        <f t="shared" ref="AY248:AZ248" si="3818">SUM(AY249:AY251)</f>
        <v>0</v>
      </c>
      <c r="AZ248" s="48">
        <f t="shared" si="3818"/>
        <v>0</v>
      </c>
      <c r="BA248" s="48">
        <f t="shared" si="3782"/>
        <v>119434.799</v>
      </c>
      <c r="BB248" s="48">
        <f t="shared" si="3783"/>
        <v>119434.799</v>
      </c>
      <c r="BC248" s="48">
        <f t="shared" ref="BC248:BD248" si="3819">SUM(BC249:BC251)</f>
        <v>54104.569000000003</v>
      </c>
      <c r="BD248" s="48">
        <f t="shared" si="3819"/>
        <v>65330.229999999996</v>
      </c>
      <c r="BE248" s="48">
        <f t="shared" si="3784"/>
        <v>0</v>
      </c>
      <c r="BF248" s="48">
        <f t="shared" ref="BF248:BG248" si="3820">SUM(BF249:BF251)</f>
        <v>0</v>
      </c>
      <c r="BG248" s="48">
        <f t="shared" si="3820"/>
        <v>0</v>
      </c>
      <c r="BH248" s="48">
        <f t="shared" si="3785"/>
        <v>24922.46</v>
      </c>
      <c r="BI248" s="48">
        <f t="shared" si="3786"/>
        <v>24922.46</v>
      </c>
      <c r="BJ248" s="48">
        <f t="shared" ref="BJ248:BK248" si="3821">SUM(BJ249:BJ251)</f>
        <v>12674.56</v>
      </c>
      <c r="BK248" s="48">
        <f t="shared" si="3821"/>
        <v>12247.9</v>
      </c>
      <c r="BL248" s="48">
        <f t="shared" si="3787"/>
        <v>0</v>
      </c>
      <c r="BM248" s="48">
        <f t="shared" ref="BM248:BN248" si="3822">SUM(BM249:BM251)</f>
        <v>0</v>
      </c>
      <c r="BN248" s="48">
        <f t="shared" si="3822"/>
        <v>0</v>
      </c>
      <c r="BO248" s="48">
        <f t="shared" si="3788"/>
        <v>29353.279999999999</v>
      </c>
      <c r="BP248" s="48">
        <f t="shared" si="3789"/>
        <v>29353.279999999999</v>
      </c>
      <c r="BQ248" s="48">
        <f t="shared" ref="BQ248:BR248" si="3823">SUM(BQ249:BQ251)</f>
        <v>16371.779999999999</v>
      </c>
      <c r="BR248" s="48">
        <f t="shared" si="3823"/>
        <v>12981.5</v>
      </c>
      <c r="BS248" s="48">
        <f t="shared" si="3790"/>
        <v>0</v>
      </c>
      <c r="BT248" s="48">
        <f t="shared" ref="BT248:BU248" si="3824">SUM(BT249:BT251)</f>
        <v>0</v>
      </c>
      <c r="BU248" s="48">
        <f t="shared" si="3824"/>
        <v>0</v>
      </c>
      <c r="BV248" s="48">
        <f t="shared" si="3791"/>
        <v>26227.350000000002</v>
      </c>
      <c r="BW248" s="48">
        <f t="shared" si="3792"/>
        <v>26227.350000000002</v>
      </c>
      <c r="BX248" s="48">
        <f t="shared" ref="BX248:BY248" si="3825">SUM(BX249:BX251)</f>
        <v>14466.240000000002</v>
      </c>
      <c r="BY248" s="48">
        <f t="shared" si="3825"/>
        <v>11761.11</v>
      </c>
      <c r="BZ248" s="48">
        <f t="shared" si="3793"/>
        <v>0</v>
      </c>
      <c r="CA248" s="48">
        <f t="shared" ref="CA248:CB248" si="3826">SUM(CA249:CA251)</f>
        <v>0</v>
      </c>
      <c r="CB248" s="48">
        <f t="shared" si="3826"/>
        <v>0</v>
      </c>
      <c r="CC248" s="48">
        <f t="shared" si="3794"/>
        <v>80503.09</v>
      </c>
      <c r="CD248" s="48">
        <f t="shared" si="3795"/>
        <v>80503.09</v>
      </c>
      <c r="CE248" s="48">
        <f t="shared" ref="CE248:CF248" si="3827">SUM(CE249:CE251)</f>
        <v>43512.58</v>
      </c>
      <c r="CF248" s="48">
        <f t="shared" si="3827"/>
        <v>36990.51</v>
      </c>
      <c r="CG248" s="48">
        <f t="shared" si="3796"/>
        <v>0</v>
      </c>
      <c r="CH248" s="48">
        <f t="shared" ref="CH248:CI248" si="3828">SUM(CH249:CH251)</f>
        <v>0</v>
      </c>
      <c r="CI248" s="48">
        <f t="shared" si="3828"/>
        <v>0</v>
      </c>
      <c r="CJ248" s="48">
        <f t="shared" si="3797"/>
        <v>34731.71</v>
      </c>
      <c r="CK248" s="48">
        <f t="shared" si="3798"/>
        <v>34731.71</v>
      </c>
      <c r="CL248" s="48">
        <f t="shared" ref="CL248:CM248" si="3829">SUM(CL249:CL251)</f>
        <v>13678.57</v>
      </c>
      <c r="CM248" s="48">
        <f t="shared" si="3829"/>
        <v>21053.14</v>
      </c>
      <c r="CN248" s="48">
        <f t="shared" si="3799"/>
        <v>0</v>
      </c>
      <c r="CO248" s="48">
        <f t="shared" ref="CO248:CP248" si="3830">SUM(CO249:CO251)</f>
        <v>0</v>
      </c>
      <c r="CP248" s="48">
        <f t="shared" si="3830"/>
        <v>0</v>
      </c>
      <c r="CQ248" s="48">
        <f t="shared" si="3800"/>
        <v>27562.300000000003</v>
      </c>
      <c r="CR248" s="48">
        <f t="shared" si="3801"/>
        <v>27562.300000000003</v>
      </c>
      <c r="CS248" s="48">
        <f t="shared" ref="CS248:CT248" si="3831">SUM(CS249:CS251)</f>
        <v>12712.85</v>
      </c>
      <c r="CT248" s="48">
        <f t="shared" si="3831"/>
        <v>14849.45</v>
      </c>
      <c r="CU248" s="48">
        <f t="shared" si="3802"/>
        <v>0</v>
      </c>
      <c r="CV248" s="48">
        <f t="shared" ref="CV248:CW248" si="3832">SUM(CV249:CV251)</f>
        <v>0</v>
      </c>
      <c r="CW248" s="48">
        <f t="shared" si="3832"/>
        <v>0</v>
      </c>
      <c r="CX248" s="48">
        <f t="shared" si="3803"/>
        <v>31710.619999999995</v>
      </c>
      <c r="CY248" s="48">
        <f t="shared" si="3804"/>
        <v>31710.619999999995</v>
      </c>
      <c r="CZ248" s="48">
        <f t="shared" ref="CZ248:DA248" si="3833">SUM(CZ249:CZ251)</f>
        <v>13661.06</v>
      </c>
      <c r="DA248" s="48">
        <f t="shared" si="3833"/>
        <v>18049.559999999998</v>
      </c>
      <c r="DB248" s="48">
        <f t="shared" si="3805"/>
        <v>0</v>
      </c>
      <c r="DC248" s="48">
        <f t="shared" ref="DC248:DD248" si="3834">SUM(DC249:DC251)</f>
        <v>0</v>
      </c>
      <c r="DD248" s="48">
        <f t="shared" si="3834"/>
        <v>0</v>
      </c>
      <c r="DE248" s="48">
        <f t="shared" si="3806"/>
        <v>94004.62999999999</v>
      </c>
      <c r="DF248" s="48">
        <f t="shared" si="3807"/>
        <v>94004.62999999999</v>
      </c>
      <c r="DG248" s="48">
        <f t="shared" ref="DG248:DH248" si="3835">SUM(DG249:DG251)</f>
        <v>40052.479999999996</v>
      </c>
      <c r="DH248" s="48">
        <f t="shared" si="3835"/>
        <v>53952.149999999994</v>
      </c>
      <c r="DI248" s="48">
        <f t="shared" si="3808"/>
        <v>0</v>
      </c>
      <c r="DJ248" s="48">
        <f t="shared" ref="DJ248:DK248" si="3836">SUM(DJ249:DJ251)</f>
        <v>0</v>
      </c>
      <c r="DK248" s="48">
        <f t="shared" si="3836"/>
        <v>0</v>
      </c>
      <c r="DL248" s="48">
        <f>DM248+DP248</f>
        <v>431702.69</v>
      </c>
      <c r="DM248" s="48">
        <f>SUM(DN248:DO248)</f>
        <v>431702.69</v>
      </c>
      <c r="DN248" s="48">
        <f>SUM(DN249:DN251)</f>
        <v>194809.78899999999</v>
      </c>
      <c r="DO248" s="48">
        <f>SUM(DO249:DO251)</f>
        <v>236892.90100000001</v>
      </c>
      <c r="DP248" s="48">
        <f>SUM(DQ248:DR248)</f>
        <v>0</v>
      </c>
      <c r="DQ248" s="48">
        <f>SUM(DQ249:DQ251)</f>
        <v>0</v>
      </c>
      <c r="DR248" s="48">
        <f>SUM(DR249:DR251)</f>
        <v>0</v>
      </c>
    </row>
    <row r="249" spans="1:122" s="3" customFormat="1" ht="15" customHeight="1" x14ac:dyDescent="0.25">
      <c r="A249" s="52"/>
      <c r="B249" s="50"/>
      <c r="C249" s="54" t="s">
        <v>206</v>
      </c>
      <c r="D249" s="48">
        <f t="shared" ref="D249:D254" si="3837">+E249+H249</f>
        <v>30621</v>
      </c>
      <c r="E249" s="48">
        <f t="shared" ref="E249:E254" si="3838">F249+G249</f>
        <v>30621</v>
      </c>
      <c r="F249" s="93">
        <v>8845</v>
      </c>
      <c r="G249" s="93">
        <v>21776</v>
      </c>
      <c r="H249" s="48">
        <f t="shared" ref="H249:H254" si="3839">I249+J249</f>
        <v>0</v>
      </c>
      <c r="I249" s="93">
        <v>0</v>
      </c>
      <c r="J249" s="93">
        <v>0</v>
      </c>
      <c r="K249" s="48">
        <f t="shared" ref="K249:K254" si="3840">+L249+O249</f>
        <v>21521</v>
      </c>
      <c r="L249" s="48">
        <f t="shared" ref="L249:L254" si="3841">M249+N249</f>
        <v>21521</v>
      </c>
      <c r="M249" s="93">
        <v>5312</v>
      </c>
      <c r="N249" s="93">
        <v>16209</v>
      </c>
      <c r="O249" s="48">
        <f t="shared" ref="O249:O254" si="3842">P249+Q249</f>
        <v>0</v>
      </c>
      <c r="P249" s="93">
        <v>0</v>
      </c>
      <c r="Q249" s="93">
        <v>0</v>
      </c>
      <c r="R249" s="48">
        <f t="shared" ref="R249:R254" si="3843">+S249+V249</f>
        <v>34158</v>
      </c>
      <c r="S249" s="48">
        <f t="shared" ref="S249:S254" si="3844">T249+U249</f>
        <v>34158</v>
      </c>
      <c r="T249" s="93">
        <v>11210</v>
      </c>
      <c r="U249" s="93">
        <v>22948</v>
      </c>
      <c r="V249" s="48">
        <f t="shared" ref="V249:V254" si="3845">W249+X249</f>
        <v>0</v>
      </c>
      <c r="W249" s="93">
        <v>0</v>
      </c>
      <c r="X249" s="93">
        <v>0</v>
      </c>
      <c r="Y249" s="48">
        <f t="shared" ref="Y249:Y254" si="3846">+Z249+AC249</f>
        <v>86300</v>
      </c>
      <c r="Z249" s="48">
        <f t="shared" ref="Z249:Z254" si="3847">AA249+AB249</f>
        <v>86300</v>
      </c>
      <c r="AA249" s="93">
        <f t="shared" ref="AA249:AB254" si="3848">+F249+M249+T249</f>
        <v>25367</v>
      </c>
      <c r="AB249" s="93">
        <f t="shared" si="3848"/>
        <v>60933</v>
      </c>
      <c r="AC249" s="48">
        <f t="shared" ref="AC249:AC254" si="3849">AD249+AE249</f>
        <v>0</v>
      </c>
      <c r="AD249" s="93">
        <f t="shared" ref="AD249:AE254" si="3850">+I249+P249+W249</f>
        <v>0</v>
      </c>
      <c r="AE249" s="93">
        <f t="shared" si="3850"/>
        <v>0</v>
      </c>
      <c r="AF249" s="48">
        <f t="shared" ref="AF249:AF254" si="3851">+AG249+AJ249</f>
        <v>26636</v>
      </c>
      <c r="AG249" s="48">
        <f t="shared" ref="AG249:AG254" si="3852">AH249+AI249</f>
        <v>26636</v>
      </c>
      <c r="AH249" s="93">
        <v>8993</v>
      </c>
      <c r="AI249" s="93">
        <v>17643</v>
      </c>
      <c r="AJ249" s="48">
        <f t="shared" ref="AJ249:AJ254" si="3853">AK249+AL249</f>
        <v>0</v>
      </c>
      <c r="AK249" s="93">
        <v>0</v>
      </c>
      <c r="AL249" s="93">
        <v>0</v>
      </c>
      <c r="AM249" s="48">
        <f t="shared" ref="AM249:AM254" si="3854">+AN249+AQ249</f>
        <v>29369</v>
      </c>
      <c r="AN249" s="48">
        <f t="shared" ref="AN249:AN254" si="3855">AO249+AP249</f>
        <v>29369</v>
      </c>
      <c r="AO249" s="93">
        <v>9046</v>
      </c>
      <c r="AP249" s="93">
        <v>20323</v>
      </c>
      <c r="AQ249" s="48">
        <f t="shared" ref="AQ249:AQ254" si="3856">AR249+AS249</f>
        <v>0</v>
      </c>
      <c r="AR249" s="93">
        <v>0</v>
      </c>
      <c r="AS249" s="93">
        <v>0</v>
      </c>
      <c r="AT249" s="48">
        <f t="shared" ref="AT249:AT254" si="3857">+AU249+AX249</f>
        <v>25072</v>
      </c>
      <c r="AU249" s="48">
        <f t="shared" ref="AU249:AU254" si="3858">AV249+AW249</f>
        <v>25072</v>
      </c>
      <c r="AV249" s="93">
        <v>7870</v>
      </c>
      <c r="AW249" s="93">
        <v>17202</v>
      </c>
      <c r="AX249" s="48">
        <f t="shared" ref="AX249:AX254" si="3859">AY249+AZ249</f>
        <v>0</v>
      </c>
      <c r="AY249" s="93">
        <v>0</v>
      </c>
      <c r="AZ249" s="93">
        <v>0</v>
      </c>
      <c r="BA249" s="48">
        <f t="shared" ref="BA249:BA254" si="3860">+BB249+BE249</f>
        <v>81077</v>
      </c>
      <c r="BB249" s="48">
        <f t="shared" ref="BB249:BB254" si="3861">BC249+BD249</f>
        <v>81077</v>
      </c>
      <c r="BC249" s="93">
        <f t="shared" ref="BC249:BD254" si="3862">+AH249+AO249+AV249</f>
        <v>25909</v>
      </c>
      <c r="BD249" s="93">
        <f t="shared" si="3862"/>
        <v>55168</v>
      </c>
      <c r="BE249" s="48">
        <f t="shared" ref="BE249:BE254" si="3863">BF249+BG249</f>
        <v>0</v>
      </c>
      <c r="BF249" s="93">
        <f t="shared" ref="BF249:BG254" si="3864">+AK249+AR249+AY249</f>
        <v>0</v>
      </c>
      <c r="BG249" s="93">
        <f t="shared" si="3864"/>
        <v>0</v>
      </c>
      <c r="BH249" s="48">
        <f t="shared" ref="BH249:BH254" si="3865">+BI249+BL249</f>
        <v>20023</v>
      </c>
      <c r="BI249" s="48">
        <f t="shared" ref="BI249:BI254" si="3866">BJ249+BK249</f>
        <v>20023</v>
      </c>
      <c r="BJ249" s="93">
        <v>8383</v>
      </c>
      <c r="BK249" s="93">
        <v>11640</v>
      </c>
      <c r="BL249" s="48">
        <f t="shared" ref="BL249:BL254" si="3867">BM249+BN249</f>
        <v>0</v>
      </c>
      <c r="BM249" s="93">
        <v>0</v>
      </c>
      <c r="BN249" s="93">
        <v>0</v>
      </c>
      <c r="BO249" s="48">
        <f t="shared" ref="BO249:BO254" si="3868">+BP249+BS249</f>
        <v>18792</v>
      </c>
      <c r="BP249" s="48">
        <f t="shared" ref="BP249:BP254" si="3869">BQ249+BR249</f>
        <v>18792</v>
      </c>
      <c r="BQ249" s="93">
        <v>6310</v>
      </c>
      <c r="BR249" s="93">
        <v>12482</v>
      </c>
      <c r="BS249" s="48">
        <f t="shared" ref="BS249:BS254" si="3870">BT249+BU249</f>
        <v>0</v>
      </c>
      <c r="BT249" s="93">
        <v>0</v>
      </c>
      <c r="BU249" s="93">
        <v>0</v>
      </c>
      <c r="BV249" s="48">
        <f t="shared" ref="BV249:BV254" si="3871">+BW249+BZ249</f>
        <v>16607</v>
      </c>
      <c r="BW249" s="48">
        <f t="shared" ref="BW249:BW254" si="3872">BX249+BY249</f>
        <v>16607</v>
      </c>
      <c r="BX249" s="93">
        <v>5331</v>
      </c>
      <c r="BY249" s="93">
        <v>11276</v>
      </c>
      <c r="BZ249" s="48">
        <f t="shared" ref="BZ249:BZ254" si="3873">CA249+CB249</f>
        <v>0</v>
      </c>
      <c r="CA249" s="93">
        <v>0</v>
      </c>
      <c r="CB249" s="93">
        <v>0</v>
      </c>
      <c r="CC249" s="48">
        <f t="shared" ref="CC249:CC254" si="3874">+CD249+CG249</f>
        <v>55422</v>
      </c>
      <c r="CD249" s="48">
        <f t="shared" ref="CD249:CD254" si="3875">CE249+CF249</f>
        <v>55422</v>
      </c>
      <c r="CE249" s="93">
        <f t="shared" ref="CE249:CF254" si="3876">+BJ249+BQ249+BX249</f>
        <v>20024</v>
      </c>
      <c r="CF249" s="93">
        <f t="shared" si="3876"/>
        <v>35398</v>
      </c>
      <c r="CG249" s="48">
        <f t="shared" ref="CG249:CG254" si="3877">CH249+CI249</f>
        <v>0</v>
      </c>
      <c r="CH249" s="93">
        <f t="shared" ref="CH249:CI254" si="3878">+BM249+BT249+CA249</f>
        <v>0</v>
      </c>
      <c r="CI249" s="93">
        <f t="shared" si="3878"/>
        <v>0</v>
      </c>
      <c r="CJ249" s="48">
        <f t="shared" ref="CJ249:CJ254" si="3879">+CK249+CN249</f>
        <v>24528</v>
      </c>
      <c r="CK249" s="48">
        <f t="shared" ref="CK249:CK254" si="3880">CL249+CM249</f>
        <v>24528</v>
      </c>
      <c r="CL249" s="93">
        <v>10231</v>
      </c>
      <c r="CM249" s="93">
        <v>14297</v>
      </c>
      <c r="CN249" s="48">
        <f t="shared" ref="CN249:CN254" si="3881">CO249+CP249</f>
        <v>0</v>
      </c>
      <c r="CO249" s="93">
        <v>0</v>
      </c>
      <c r="CP249" s="93">
        <v>0</v>
      </c>
      <c r="CQ249" s="48">
        <f t="shared" ref="CQ249:CQ254" si="3882">+CR249+CU249</f>
        <v>22181</v>
      </c>
      <c r="CR249" s="48">
        <f t="shared" ref="CR249:CR254" si="3883">CS249+CT249</f>
        <v>22181</v>
      </c>
      <c r="CS249" s="93">
        <v>8646</v>
      </c>
      <c r="CT249" s="93">
        <v>13535</v>
      </c>
      <c r="CU249" s="48">
        <f t="shared" ref="CU249:CU254" si="3884">CV249+CW249</f>
        <v>0</v>
      </c>
      <c r="CV249" s="93">
        <v>0</v>
      </c>
      <c r="CW249" s="93">
        <v>0</v>
      </c>
      <c r="CX249" s="48">
        <f t="shared" ref="CX249:CX254" si="3885">+CY249+DB249</f>
        <v>21838</v>
      </c>
      <c r="CY249" s="48">
        <f t="shared" ref="CY249:CY254" si="3886">CZ249+DA249</f>
        <v>21838</v>
      </c>
      <c r="CZ249" s="93">
        <v>8333</v>
      </c>
      <c r="DA249" s="93">
        <v>13505</v>
      </c>
      <c r="DB249" s="48">
        <f t="shared" ref="DB249:DB254" si="3887">DC249+DD249</f>
        <v>0</v>
      </c>
      <c r="DC249" s="93">
        <v>0</v>
      </c>
      <c r="DD249" s="93">
        <v>0</v>
      </c>
      <c r="DE249" s="48">
        <f t="shared" ref="DE249:DE254" si="3888">+DF249+DI249</f>
        <v>68547</v>
      </c>
      <c r="DF249" s="48">
        <f t="shared" ref="DF249:DF254" si="3889">DG249+DH249</f>
        <v>68547</v>
      </c>
      <c r="DG249" s="93">
        <f t="shared" ref="DG249:DH254" si="3890">+CL249+CS249+CZ249</f>
        <v>27210</v>
      </c>
      <c r="DH249" s="93">
        <f t="shared" si="3890"/>
        <v>41337</v>
      </c>
      <c r="DI249" s="48">
        <f t="shared" ref="DI249:DI254" si="3891">DJ249+DK249</f>
        <v>0</v>
      </c>
      <c r="DJ249" s="93">
        <f t="shared" ref="DJ249:DK254" si="3892">+CO249+CV249+DC249</f>
        <v>0</v>
      </c>
      <c r="DK249" s="93">
        <f t="shared" si="3892"/>
        <v>0</v>
      </c>
      <c r="DL249" s="48">
        <f t="shared" ref="DL249:DL254" si="3893">+DM249+DP249</f>
        <v>291346</v>
      </c>
      <c r="DM249" s="48">
        <f t="shared" ref="DM249:DM254" si="3894">DN249+DO249</f>
        <v>291346</v>
      </c>
      <c r="DN249" s="93">
        <f t="shared" ref="DN249:DO254" si="3895">AA249+BC249+CE249+DG249</f>
        <v>98510</v>
      </c>
      <c r="DO249" s="93">
        <f t="shared" si="3895"/>
        <v>192836</v>
      </c>
      <c r="DP249" s="48">
        <f t="shared" ref="DP249:DP254" si="3896">DQ249+DR249</f>
        <v>0</v>
      </c>
      <c r="DQ249" s="93">
        <f t="shared" ref="DQ249:DR254" si="3897">AD249+BF249+CH249+DJ249</f>
        <v>0</v>
      </c>
      <c r="DR249" s="93">
        <f t="shared" si="3897"/>
        <v>0</v>
      </c>
    </row>
    <row r="250" spans="1:122" s="3" customFormat="1" ht="15" customHeight="1" x14ac:dyDescent="0.25">
      <c r="A250" s="52"/>
      <c r="B250" s="50"/>
      <c r="C250" s="54" t="s">
        <v>205</v>
      </c>
      <c r="D250" s="48">
        <f t="shared" si="3837"/>
        <v>17265.620999999999</v>
      </c>
      <c r="E250" s="48">
        <f t="shared" si="3838"/>
        <v>17265.620999999999</v>
      </c>
      <c r="F250" s="93">
        <v>12294.24</v>
      </c>
      <c r="G250" s="93">
        <v>4971.3810000000003</v>
      </c>
      <c r="H250" s="48">
        <f t="shared" si="3839"/>
        <v>0</v>
      </c>
      <c r="I250" s="93">
        <v>0</v>
      </c>
      <c r="J250" s="93">
        <v>0</v>
      </c>
      <c r="K250" s="48">
        <f t="shared" si="3840"/>
        <v>17423.47</v>
      </c>
      <c r="L250" s="48">
        <f t="shared" si="3841"/>
        <v>17423.47</v>
      </c>
      <c r="M250" s="93">
        <v>10933.81</v>
      </c>
      <c r="N250" s="93">
        <v>6489.66</v>
      </c>
      <c r="O250" s="48">
        <f t="shared" si="3842"/>
        <v>0</v>
      </c>
      <c r="P250" s="93">
        <v>0</v>
      </c>
      <c r="Q250" s="93">
        <v>0</v>
      </c>
      <c r="R250" s="48">
        <f t="shared" si="3843"/>
        <v>16771.080000000002</v>
      </c>
      <c r="S250" s="48">
        <f t="shared" si="3844"/>
        <v>16771.080000000002</v>
      </c>
      <c r="T250" s="93">
        <v>8545.1099999999988</v>
      </c>
      <c r="U250" s="93">
        <v>8225.9700000000012</v>
      </c>
      <c r="V250" s="48">
        <f t="shared" si="3845"/>
        <v>0</v>
      </c>
      <c r="W250" s="93">
        <v>0</v>
      </c>
      <c r="X250" s="93">
        <v>0</v>
      </c>
      <c r="Y250" s="48">
        <f t="shared" si="3846"/>
        <v>51460.171000000002</v>
      </c>
      <c r="Z250" s="48">
        <f t="shared" si="3847"/>
        <v>51460.171000000002</v>
      </c>
      <c r="AA250" s="93">
        <f t="shared" si="3848"/>
        <v>31773.159999999996</v>
      </c>
      <c r="AB250" s="93">
        <f t="shared" si="3848"/>
        <v>19687.011000000002</v>
      </c>
      <c r="AC250" s="48">
        <f t="shared" si="3849"/>
        <v>0</v>
      </c>
      <c r="AD250" s="93">
        <f t="shared" si="3850"/>
        <v>0</v>
      </c>
      <c r="AE250" s="93">
        <f t="shared" si="3850"/>
        <v>0</v>
      </c>
      <c r="AF250" s="48">
        <f t="shared" si="3851"/>
        <v>13085.369999999999</v>
      </c>
      <c r="AG250" s="48">
        <f t="shared" si="3852"/>
        <v>13085.369999999999</v>
      </c>
      <c r="AH250" s="93">
        <v>10447.34</v>
      </c>
      <c r="AI250" s="93">
        <v>2638.0299999999997</v>
      </c>
      <c r="AJ250" s="48">
        <f t="shared" si="3853"/>
        <v>0</v>
      </c>
      <c r="AK250" s="93">
        <v>0</v>
      </c>
      <c r="AL250" s="93">
        <v>0</v>
      </c>
      <c r="AM250" s="48">
        <f t="shared" si="3854"/>
        <v>10064.92</v>
      </c>
      <c r="AN250" s="48">
        <f t="shared" si="3855"/>
        <v>10064.92</v>
      </c>
      <c r="AO250" s="93">
        <v>7533.82</v>
      </c>
      <c r="AP250" s="93">
        <v>2531.1000000000004</v>
      </c>
      <c r="AQ250" s="48">
        <f t="shared" si="3856"/>
        <v>0</v>
      </c>
      <c r="AR250" s="93">
        <v>0</v>
      </c>
      <c r="AS250" s="93">
        <v>0</v>
      </c>
      <c r="AT250" s="48">
        <f t="shared" si="3857"/>
        <v>15207.509</v>
      </c>
      <c r="AU250" s="48">
        <f t="shared" si="3858"/>
        <v>15207.509</v>
      </c>
      <c r="AV250" s="93">
        <v>10214.409</v>
      </c>
      <c r="AW250" s="93">
        <v>4993.1000000000004</v>
      </c>
      <c r="AX250" s="48">
        <f t="shared" si="3859"/>
        <v>0</v>
      </c>
      <c r="AY250" s="93">
        <v>0</v>
      </c>
      <c r="AZ250" s="93">
        <v>0</v>
      </c>
      <c r="BA250" s="48">
        <f t="shared" si="3860"/>
        <v>38357.798999999999</v>
      </c>
      <c r="BB250" s="48">
        <f t="shared" si="3861"/>
        <v>38357.798999999999</v>
      </c>
      <c r="BC250" s="93">
        <f t="shared" si="3862"/>
        <v>28195.569</v>
      </c>
      <c r="BD250" s="93">
        <f t="shared" si="3862"/>
        <v>10162.23</v>
      </c>
      <c r="BE250" s="48">
        <f t="shared" si="3863"/>
        <v>0</v>
      </c>
      <c r="BF250" s="93">
        <f t="shared" si="3864"/>
        <v>0</v>
      </c>
      <c r="BG250" s="93">
        <f t="shared" si="3864"/>
        <v>0</v>
      </c>
      <c r="BH250" s="48">
        <f t="shared" si="3865"/>
        <v>4899.4599999999991</v>
      </c>
      <c r="BI250" s="48">
        <f t="shared" si="3866"/>
        <v>4899.4599999999991</v>
      </c>
      <c r="BJ250" s="93">
        <v>4291.5599999999995</v>
      </c>
      <c r="BK250" s="93">
        <v>607.9</v>
      </c>
      <c r="BL250" s="48">
        <f t="shared" si="3867"/>
        <v>0</v>
      </c>
      <c r="BM250" s="93">
        <v>0</v>
      </c>
      <c r="BN250" s="93">
        <v>0</v>
      </c>
      <c r="BO250" s="48">
        <f t="shared" si="3868"/>
        <v>10561.279999999999</v>
      </c>
      <c r="BP250" s="48">
        <f t="shared" si="3869"/>
        <v>10561.279999999999</v>
      </c>
      <c r="BQ250" s="93">
        <v>10061.779999999999</v>
      </c>
      <c r="BR250" s="93">
        <v>499.5</v>
      </c>
      <c r="BS250" s="48">
        <f t="shared" si="3870"/>
        <v>0</v>
      </c>
      <c r="BT250" s="93">
        <v>0</v>
      </c>
      <c r="BU250" s="93">
        <v>0</v>
      </c>
      <c r="BV250" s="48">
        <f t="shared" si="3871"/>
        <v>9620.3500000000022</v>
      </c>
      <c r="BW250" s="48">
        <f t="shared" si="3872"/>
        <v>9620.3500000000022</v>
      </c>
      <c r="BX250" s="93">
        <v>9135.2400000000016</v>
      </c>
      <c r="BY250" s="93">
        <v>485.11</v>
      </c>
      <c r="BZ250" s="48">
        <f t="shared" si="3873"/>
        <v>0</v>
      </c>
      <c r="CA250" s="93">
        <v>0</v>
      </c>
      <c r="CB250" s="93">
        <v>0</v>
      </c>
      <c r="CC250" s="48">
        <f t="shared" si="3874"/>
        <v>25081.090000000004</v>
      </c>
      <c r="CD250" s="48">
        <f t="shared" si="3875"/>
        <v>25081.090000000004</v>
      </c>
      <c r="CE250" s="93">
        <f t="shared" si="3876"/>
        <v>23488.58</v>
      </c>
      <c r="CF250" s="93">
        <f t="shared" si="3876"/>
        <v>1592.5100000000002</v>
      </c>
      <c r="CG250" s="48">
        <f t="shared" si="3877"/>
        <v>0</v>
      </c>
      <c r="CH250" s="93">
        <f t="shared" si="3878"/>
        <v>0</v>
      </c>
      <c r="CI250" s="93">
        <f t="shared" si="3878"/>
        <v>0</v>
      </c>
      <c r="CJ250" s="48">
        <f t="shared" si="3879"/>
        <v>10203.709999999999</v>
      </c>
      <c r="CK250" s="48">
        <f t="shared" si="3880"/>
        <v>10203.709999999999</v>
      </c>
      <c r="CL250" s="93">
        <v>3447.5699999999997</v>
      </c>
      <c r="CM250" s="93">
        <v>6756.1399999999994</v>
      </c>
      <c r="CN250" s="48">
        <f t="shared" si="3881"/>
        <v>0</v>
      </c>
      <c r="CO250" s="93">
        <v>0</v>
      </c>
      <c r="CP250" s="93">
        <v>0</v>
      </c>
      <c r="CQ250" s="48">
        <f t="shared" si="3882"/>
        <v>5381.3</v>
      </c>
      <c r="CR250" s="48">
        <f t="shared" si="3883"/>
        <v>5381.3</v>
      </c>
      <c r="CS250" s="93">
        <v>4066.85</v>
      </c>
      <c r="CT250" s="93">
        <v>1314.45</v>
      </c>
      <c r="CU250" s="48">
        <f t="shared" si="3884"/>
        <v>0</v>
      </c>
      <c r="CV250" s="93">
        <v>0</v>
      </c>
      <c r="CW250" s="93">
        <v>0</v>
      </c>
      <c r="CX250" s="48">
        <f t="shared" si="3885"/>
        <v>9872.619999999999</v>
      </c>
      <c r="CY250" s="48">
        <f t="shared" si="3886"/>
        <v>9872.619999999999</v>
      </c>
      <c r="CZ250" s="93">
        <v>5328.0599999999995</v>
      </c>
      <c r="DA250" s="93">
        <v>4544.5599999999995</v>
      </c>
      <c r="DB250" s="48">
        <f t="shared" si="3887"/>
        <v>0</v>
      </c>
      <c r="DC250" s="93">
        <v>0</v>
      </c>
      <c r="DD250" s="93">
        <v>0</v>
      </c>
      <c r="DE250" s="48">
        <f t="shared" si="3888"/>
        <v>25457.629999999997</v>
      </c>
      <c r="DF250" s="48">
        <f t="shared" si="3889"/>
        <v>25457.629999999997</v>
      </c>
      <c r="DG250" s="93">
        <f t="shared" si="3890"/>
        <v>12842.48</v>
      </c>
      <c r="DH250" s="93">
        <f t="shared" si="3890"/>
        <v>12615.149999999998</v>
      </c>
      <c r="DI250" s="48">
        <f t="shared" si="3891"/>
        <v>0</v>
      </c>
      <c r="DJ250" s="93">
        <f t="shared" si="3892"/>
        <v>0</v>
      </c>
      <c r="DK250" s="93">
        <f t="shared" si="3892"/>
        <v>0</v>
      </c>
      <c r="DL250" s="48">
        <f t="shared" si="3893"/>
        <v>140356.69</v>
      </c>
      <c r="DM250" s="48">
        <f t="shared" si="3894"/>
        <v>140356.69</v>
      </c>
      <c r="DN250" s="93">
        <f t="shared" si="3895"/>
        <v>96299.78899999999</v>
      </c>
      <c r="DO250" s="93">
        <f t="shared" si="3895"/>
        <v>44056.900999999998</v>
      </c>
      <c r="DP250" s="48">
        <f t="shared" si="3896"/>
        <v>0</v>
      </c>
      <c r="DQ250" s="93">
        <f t="shared" si="3897"/>
        <v>0</v>
      </c>
      <c r="DR250" s="93">
        <f t="shared" si="3897"/>
        <v>0</v>
      </c>
    </row>
    <row r="251" spans="1:122" s="3" customFormat="1" ht="15" customHeight="1" x14ac:dyDescent="0.25">
      <c r="A251" s="52"/>
      <c r="B251" s="50"/>
      <c r="C251" s="54" t="s">
        <v>207</v>
      </c>
      <c r="D251" s="48">
        <f t="shared" si="3837"/>
        <v>0</v>
      </c>
      <c r="E251" s="48">
        <f t="shared" si="3838"/>
        <v>0</v>
      </c>
      <c r="F251" s="93">
        <v>0</v>
      </c>
      <c r="G251" s="93">
        <v>0</v>
      </c>
      <c r="H251" s="48">
        <f t="shared" si="3839"/>
        <v>0</v>
      </c>
      <c r="I251" s="93">
        <v>0</v>
      </c>
      <c r="J251" s="93">
        <v>0</v>
      </c>
      <c r="K251" s="48">
        <f t="shared" si="3840"/>
        <v>0</v>
      </c>
      <c r="L251" s="48">
        <f t="shared" si="3841"/>
        <v>0</v>
      </c>
      <c r="M251" s="93">
        <v>0</v>
      </c>
      <c r="N251" s="93">
        <v>0</v>
      </c>
      <c r="O251" s="48">
        <f t="shared" si="3842"/>
        <v>0</v>
      </c>
      <c r="P251" s="93">
        <v>0</v>
      </c>
      <c r="Q251" s="93">
        <v>0</v>
      </c>
      <c r="R251" s="48">
        <f t="shared" si="3843"/>
        <v>0</v>
      </c>
      <c r="S251" s="48">
        <f t="shared" si="3844"/>
        <v>0</v>
      </c>
      <c r="T251" s="93">
        <v>0</v>
      </c>
      <c r="U251" s="93">
        <v>0</v>
      </c>
      <c r="V251" s="48">
        <f t="shared" si="3845"/>
        <v>0</v>
      </c>
      <c r="W251" s="93">
        <v>0</v>
      </c>
      <c r="X251" s="93">
        <v>0</v>
      </c>
      <c r="Y251" s="48">
        <f t="shared" si="3846"/>
        <v>0</v>
      </c>
      <c r="Z251" s="48">
        <f t="shared" si="3847"/>
        <v>0</v>
      </c>
      <c r="AA251" s="93">
        <f t="shared" si="3848"/>
        <v>0</v>
      </c>
      <c r="AB251" s="93">
        <f t="shared" si="3848"/>
        <v>0</v>
      </c>
      <c r="AC251" s="48">
        <f t="shared" si="3849"/>
        <v>0</v>
      </c>
      <c r="AD251" s="93">
        <f t="shared" si="3850"/>
        <v>0</v>
      </c>
      <c r="AE251" s="93">
        <f t="shared" si="3850"/>
        <v>0</v>
      </c>
      <c r="AF251" s="48">
        <f t="shared" si="3851"/>
        <v>0</v>
      </c>
      <c r="AG251" s="48">
        <f t="shared" si="3852"/>
        <v>0</v>
      </c>
      <c r="AH251" s="93">
        <v>0</v>
      </c>
      <c r="AI251" s="93">
        <v>0</v>
      </c>
      <c r="AJ251" s="48">
        <f t="shared" si="3853"/>
        <v>0</v>
      </c>
      <c r="AK251" s="93">
        <v>0</v>
      </c>
      <c r="AL251" s="93">
        <v>0</v>
      </c>
      <c r="AM251" s="48">
        <f t="shared" si="3854"/>
        <v>0</v>
      </c>
      <c r="AN251" s="48">
        <f t="shared" si="3855"/>
        <v>0</v>
      </c>
      <c r="AO251" s="93">
        <v>0</v>
      </c>
      <c r="AP251" s="93">
        <v>0</v>
      </c>
      <c r="AQ251" s="48">
        <f t="shared" si="3856"/>
        <v>0</v>
      </c>
      <c r="AR251" s="93">
        <v>0</v>
      </c>
      <c r="AS251" s="93">
        <v>0</v>
      </c>
      <c r="AT251" s="48">
        <f t="shared" si="3857"/>
        <v>0</v>
      </c>
      <c r="AU251" s="48">
        <f t="shared" si="3858"/>
        <v>0</v>
      </c>
      <c r="AV251" s="93">
        <v>0</v>
      </c>
      <c r="AW251" s="93">
        <v>0</v>
      </c>
      <c r="AX251" s="48">
        <f t="shared" si="3859"/>
        <v>0</v>
      </c>
      <c r="AY251" s="93">
        <v>0</v>
      </c>
      <c r="AZ251" s="93">
        <v>0</v>
      </c>
      <c r="BA251" s="48">
        <f t="shared" si="3860"/>
        <v>0</v>
      </c>
      <c r="BB251" s="48">
        <f t="shared" si="3861"/>
        <v>0</v>
      </c>
      <c r="BC251" s="93">
        <f t="shared" si="3862"/>
        <v>0</v>
      </c>
      <c r="BD251" s="93">
        <f t="shared" si="3862"/>
        <v>0</v>
      </c>
      <c r="BE251" s="48">
        <f t="shared" si="3863"/>
        <v>0</v>
      </c>
      <c r="BF251" s="93">
        <f t="shared" si="3864"/>
        <v>0</v>
      </c>
      <c r="BG251" s="93">
        <f t="shared" si="3864"/>
        <v>0</v>
      </c>
      <c r="BH251" s="48">
        <f t="shared" si="3865"/>
        <v>0</v>
      </c>
      <c r="BI251" s="48">
        <f t="shared" si="3866"/>
        <v>0</v>
      </c>
      <c r="BJ251" s="93">
        <v>0</v>
      </c>
      <c r="BK251" s="93">
        <v>0</v>
      </c>
      <c r="BL251" s="48">
        <f t="shared" si="3867"/>
        <v>0</v>
      </c>
      <c r="BM251" s="93">
        <v>0</v>
      </c>
      <c r="BN251" s="93">
        <v>0</v>
      </c>
      <c r="BO251" s="48">
        <f t="shared" si="3868"/>
        <v>0</v>
      </c>
      <c r="BP251" s="48">
        <f t="shared" si="3869"/>
        <v>0</v>
      </c>
      <c r="BQ251" s="93">
        <v>0</v>
      </c>
      <c r="BR251" s="93">
        <v>0</v>
      </c>
      <c r="BS251" s="48">
        <f t="shared" si="3870"/>
        <v>0</v>
      </c>
      <c r="BT251" s="93">
        <v>0</v>
      </c>
      <c r="BU251" s="93">
        <v>0</v>
      </c>
      <c r="BV251" s="48">
        <f t="shared" si="3871"/>
        <v>0</v>
      </c>
      <c r="BW251" s="48">
        <f t="shared" si="3872"/>
        <v>0</v>
      </c>
      <c r="BX251" s="93">
        <v>0</v>
      </c>
      <c r="BY251" s="93">
        <v>0</v>
      </c>
      <c r="BZ251" s="48">
        <f t="shared" si="3873"/>
        <v>0</v>
      </c>
      <c r="CA251" s="93">
        <v>0</v>
      </c>
      <c r="CB251" s="93">
        <v>0</v>
      </c>
      <c r="CC251" s="48">
        <f t="shared" si="3874"/>
        <v>0</v>
      </c>
      <c r="CD251" s="48">
        <f t="shared" si="3875"/>
        <v>0</v>
      </c>
      <c r="CE251" s="93">
        <f t="shared" si="3876"/>
        <v>0</v>
      </c>
      <c r="CF251" s="93">
        <f t="shared" si="3876"/>
        <v>0</v>
      </c>
      <c r="CG251" s="48">
        <f t="shared" si="3877"/>
        <v>0</v>
      </c>
      <c r="CH251" s="93">
        <f t="shared" si="3878"/>
        <v>0</v>
      </c>
      <c r="CI251" s="93">
        <f t="shared" si="3878"/>
        <v>0</v>
      </c>
      <c r="CJ251" s="48">
        <f t="shared" si="3879"/>
        <v>0</v>
      </c>
      <c r="CK251" s="48">
        <f t="shared" si="3880"/>
        <v>0</v>
      </c>
      <c r="CL251" s="93">
        <v>0</v>
      </c>
      <c r="CM251" s="93">
        <v>0</v>
      </c>
      <c r="CN251" s="48">
        <f t="shared" si="3881"/>
        <v>0</v>
      </c>
      <c r="CO251" s="93">
        <v>0</v>
      </c>
      <c r="CP251" s="93">
        <v>0</v>
      </c>
      <c r="CQ251" s="48">
        <f t="shared" si="3882"/>
        <v>0</v>
      </c>
      <c r="CR251" s="48">
        <f t="shared" si="3883"/>
        <v>0</v>
      </c>
      <c r="CS251" s="93">
        <v>0</v>
      </c>
      <c r="CT251" s="93">
        <v>0</v>
      </c>
      <c r="CU251" s="48">
        <f t="shared" si="3884"/>
        <v>0</v>
      </c>
      <c r="CV251" s="93">
        <v>0</v>
      </c>
      <c r="CW251" s="93">
        <v>0</v>
      </c>
      <c r="CX251" s="48">
        <f t="shared" si="3885"/>
        <v>0</v>
      </c>
      <c r="CY251" s="48">
        <f t="shared" si="3886"/>
        <v>0</v>
      </c>
      <c r="CZ251" s="93">
        <v>0</v>
      </c>
      <c r="DA251" s="93">
        <v>0</v>
      </c>
      <c r="DB251" s="48">
        <f t="shared" si="3887"/>
        <v>0</v>
      </c>
      <c r="DC251" s="93">
        <v>0</v>
      </c>
      <c r="DD251" s="93">
        <v>0</v>
      </c>
      <c r="DE251" s="48">
        <f t="shared" si="3888"/>
        <v>0</v>
      </c>
      <c r="DF251" s="48">
        <f t="shared" si="3889"/>
        <v>0</v>
      </c>
      <c r="DG251" s="93">
        <f t="shared" si="3890"/>
        <v>0</v>
      </c>
      <c r="DH251" s="93">
        <f t="shared" si="3890"/>
        <v>0</v>
      </c>
      <c r="DI251" s="48">
        <f t="shared" si="3891"/>
        <v>0</v>
      </c>
      <c r="DJ251" s="93">
        <f t="shared" si="3892"/>
        <v>0</v>
      </c>
      <c r="DK251" s="93">
        <f t="shared" si="3892"/>
        <v>0</v>
      </c>
      <c r="DL251" s="48">
        <f t="shared" si="3893"/>
        <v>0</v>
      </c>
      <c r="DM251" s="48">
        <f t="shared" si="3894"/>
        <v>0</v>
      </c>
      <c r="DN251" s="93">
        <f t="shared" si="3895"/>
        <v>0</v>
      </c>
      <c r="DO251" s="93">
        <f t="shared" si="3895"/>
        <v>0</v>
      </c>
      <c r="DP251" s="48">
        <f t="shared" si="3896"/>
        <v>0</v>
      </c>
      <c r="DQ251" s="93">
        <f t="shared" si="3897"/>
        <v>0</v>
      </c>
      <c r="DR251" s="93">
        <f t="shared" si="3897"/>
        <v>0</v>
      </c>
    </row>
    <row r="252" spans="1:122" s="3" customFormat="1" ht="15" customHeight="1" x14ac:dyDescent="0.25">
      <c r="A252" s="52"/>
      <c r="B252" s="50"/>
      <c r="C252" s="51" t="s">
        <v>208</v>
      </c>
      <c r="D252" s="48">
        <f t="shared" si="3837"/>
        <v>10499</v>
      </c>
      <c r="E252" s="48">
        <f t="shared" si="3838"/>
        <v>10499</v>
      </c>
      <c r="F252" s="93">
        <v>7095</v>
      </c>
      <c r="G252" s="93">
        <v>3404</v>
      </c>
      <c r="H252" s="48">
        <f t="shared" si="3839"/>
        <v>0</v>
      </c>
      <c r="I252" s="93">
        <v>0</v>
      </c>
      <c r="J252" s="93">
        <v>0</v>
      </c>
      <c r="K252" s="48">
        <f t="shared" si="3840"/>
        <v>10939</v>
      </c>
      <c r="L252" s="48">
        <f t="shared" si="3841"/>
        <v>10939</v>
      </c>
      <c r="M252" s="93">
        <v>9953</v>
      </c>
      <c r="N252" s="93">
        <v>986</v>
      </c>
      <c r="O252" s="48">
        <f t="shared" si="3842"/>
        <v>0</v>
      </c>
      <c r="P252" s="93">
        <v>0</v>
      </c>
      <c r="Q252" s="93">
        <v>0</v>
      </c>
      <c r="R252" s="48">
        <f t="shared" si="3843"/>
        <v>4101</v>
      </c>
      <c r="S252" s="48">
        <f t="shared" si="3844"/>
        <v>4101</v>
      </c>
      <c r="T252" s="93">
        <v>3357</v>
      </c>
      <c r="U252" s="93">
        <v>744</v>
      </c>
      <c r="V252" s="48">
        <f t="shared" si="3845"/>
        <v>0</v>
      </c>
      <c r="W252" s="93">
        <v>0</v>
      </c>
      <c r="X252" s="93">
        <v>0</v>
      </c>
      <c r="Y252" s="48">
        <f t="shared" si="3846"/>
        <v>25539</v>
      </c>
      <c r="Z252" s="48">
        <f t="shared" si="3847"/>
        <v>25539</v>
      </c>
      <c r="AA252" s="93">
        <f t="shared" si="3848"/>
        <v>20405</v>
      </c>
      <c r="AB252" s="93">
        <f t="shared" si="3848"/>
        <v>5134</v>
      </c>
      <c r="AC252" s="48">
        <f t="shared" si="3849"/>
        <v>0</v>
      </c>
      <c r="AD252" s="93">
        <f t="shared" si="3850"/>
        <v>0</v>
      </c>
      <c r="AE252" s="93">
        <f t="shared" si="3850"/>
        <v>0</v>
      </c>
      <c r="AF252" s="48">
        <f t="shared" si="3851"/>
        <v>14066</v>
      </c>
      <c r="AG252" s="48">
        <f t="shared" si="3852"/>
        <v>14066</v>
      </c>
      <c r="AH252" s="93">
        <v>10143</v>
      </c>
      <c r="AI252" s="93">
        <v>3923</v>
      </c>
      <c r="AJ252" s="48">
        <f t="shared" si="3853"/>
        <v>0</v>
      </c>
      <c r="AK252" s="93">
        <v>0</v>
      </c>
      <c r="AL252" s="93">
        <v>0</v>
      </c>
      <c r="AM252" s="48">
        <f t="shared" si="3854"/>
        <v>7161</v>
      </c>
      <c r="AN252" s="48">
        <f t="shared" si="3855"/>
        <v>7161</v>
      </c>
      <c r="AO252" s="93">
        <v>3631</v>
      </c>
      <c r="AP252" s="93">
        <v>3530</v>
      </c>
      <c r="AQ252" s="48">
        <f t="shared" si="3856"/>
        <v>0</v>
      </c>
      <c r="AR252" s="93">
        <v>0</v>
      </c>
      <c r="AS252" s="93">
        <v>0</v>
      </c>
      <c r="AT252" s="48">
        <f t="shared" si="3857"/>
        <v>7693</v>
      </c>
      <c r="AU252" s="48">
        <f t="shared" si="3858"/>
        <v>7693</v>
      </c>
      <c r="AV252" s="93">
        <v>3248</v>
      </c>
      <c r="AW252" s="93">
        <v>4445</v>
      </c>
      <c r="AX252" s="48">
        <f t="shared" si="3859"/>
        <v>0</v>
      </c>
      <c r="AY252" s="93">
        <v>0</v>
      </c>
      <c r="AZ252" s="93">
        <v>0</v>
      </c>
      <c r="BA252" s="48">
        <f t="shared" si="3860"/>
        <v>28920</v>
      </c>
      <c r="BB252" s="48">
        <f t="shared" si="3861"/>
        <v>28920</v>
      </c>
      <c r="BC252" s="93">
        <f t="shared" si="3862"/>
        <v>17022</v>
      </c>
      <c r="BD252" s="93">
        <f t="shared" si="3862"/>
        <v>11898</v>
      </c>
      <c r="BE252" s="48">
        <f t="shared" si="3863"/>
        <v>0</v>
      </c>
      <c r="BF252" s="93">
        <f t="shared" si="3864"/>
        <v>0</v>
      </c>
      <c r="BG252" s="93">
        <f t="shared" si="3864"/>
        <v>0</v>
      </c>
      <c r="BH252" s="48">
        <f t="shared" si="3865"/>
        <v>7549</v>
      </c>
      <c r="BI252" s="48">
        <f t="shared" si="3866"/>
        <v>7549</v>
      </c>
      <c r="BJ252" s="93">
        <v>6266</v>
      </c>
      <c r="BK252" s="93">
        <v>1283</v>
      </c>
      <c r="BL252" s="48">
        <f t="shared" si="3867"/>
        <v>0</v>
      </c>
      <c r="BM252" s="93">
        <v>0</v>
      </c>
      <c r="BN252" s="93">
        <v>0</v>
      </c>
      <c r="BO252" s="48">
        <f t="shared" si="3868"/>
        <v>11956</v>
      </c>
      <c r="BP252" s="48">
        <f t="shared" si="3869"/>
        <v>11956</v>
      </c>
      <c r="BQ252" s="93">
        <v>8729</v>
      </c>
      <c r="BR252" s="93">
        <v>3227</v>
      </c>
      <c r="BS252" s="48">
        <f t="shared" si="3870"/>
        <v>0</v>
      </c>
      <c r="BT252" s="93">
        <v>0</v>
      </c>
      <c r="BU252" s="93">
        <v>0</v>
      </c>
      <c r="BV252" s="48">
        <f t="shared" si="3871"/>
        <v>16037</v>
      </c>
      <c r="BW252" s="48">
        <f t="shared" si="3872"/>
        <v>16037</v>
      </c>
      <c r="BX252" s="93">
        <v>13572</v>
      </c>
      <c r="BY252" s="93">
        <v>2465</v>
      </c>
      <c r="BZ252" s="48">
        <f t="shared" si="3873"/>
        <v>0</v>
      </c>
      <c r="CA252" s="93">
        <v>0</v>
      </c>
      <c r="CB252" s="93">
        <v>0</v>
      </c>
      <c r="CC252" s="48">
        <f t="shared" si="3874"/>
        <v>35542</v>
      </c>
      <c r="CD252" s="48">
        <f t="shared" si="3875"/>
        <v>35542</v>
      </c>
      <c r="CE252" s="93">
        <f t="shared" si="3876"/>
        <v>28567</v>
      </c>
      <c r="CF252" s="93">
        <f t="shared" si="3876"/>
        <v>6975</v>
      </c>
      <c r="CG252" s="48">
        <f t="shared" si="3877"/>
        <v>0</v>
      </c>
      <c r="CH252" s="93">
        <f t="shared" si="3878"/>
        <v>0</v>
      </c>
      <c r="CI252" s="93">
        <f t="shared" si="3878"/>
        <v>0</v>
      </c>
      <c r="CJ252" s="48">
        <f t="shared" si="3879"/>
        <v>15119</v>
      </c>
      <c r="CK252" s="48">
        <f t="shared" si="3880"/>
        <v>15119</v>
      </c>
      <c r="CL252" s="93">
        <v>13303</v>
      </c>
      <c r="CM252" s="93">
        <v>1816</v>
      </c>
      <c r="CN252" s="48">
        <f t="shared" si="3881"/>
        <v>0</v>
      </c>
      <c r="CO252" s="93">
        <v>0</v>
      </c>
      <c r="CP252" s="93">
        <v>0</v>
      </c>
      <c r="CQ252" s="48">
        <f t="shared" si="3882"/>
        <v>6305</v>
      </c>
      <c r="CR252" s="48">
        <f t="shared" si="3883"/>
        <v>6305</v>
      </c>
      <c r="CS252" s="93">
        <v>5770</v>
      </c>
      <c r="CT252" s="93">
        <v>535</v>
      </c>
      <c r="CU252" s="48">
        <f t="shared" si="3884"/>
        <v>0</v>
      </c>
      <c r="CV252" s="93">
        <v>0</v>
      </c>
      <c r="CW252" s="93">
        <v>0</v>
      </c>
      <c r="CX252" s="48">
        <f t="shared" si="3885"/>
        <v>5548</v>
      </c>
      <c r="CY252" s="48">
        <f t="shared" si="3886"/>
        <v>5548</v>
      </c>
      <c r="CZ252" s="93">
        <v>2976</v>
      </c>
      <c r="DA252" s="93">
        <v>2572</v>
      </c>
      <c r="DB252" s="48">
        <f t="shared" si="3887"/>
        <v>0</v>
      </c>
      <c r="DC252" s="93">
        <v>0</v>
      </c>
      <c r="DD252" s="93">
        <v>0</v>
      </c>
      <c r="DE252" s="48">
        <f t="shared" si="3888"/>
        <v>26972</v>
      </c>
      <c r="DF252" s="48">
        <f t="shared" si="3889"/>
        <v>26972</v>
      </c>
      <c r="DG252" s="93">
        <f t="shared" si="3890"/>
        <v>22049</v>
      </c>
      <c r="DH252" s="93">
        <f t="shared" si="3890"/>
        <v>4923</v>
      </c>
      <c r="DI252" s="48">
        <f t="shared" si="3891"/>
        <v>0</v>
      </c>
      <c r="DJ252" s="93">
        <f t="shared" si="3892"/>
        <v>0</v>
      </c>
      <c r="DK252" s="93">
        <f t="shared" si="3892"/>
        <v>0</v>
      </c>
      <c r="DL252" s="48">
        <f t="shared" si="3893"/>
        <v>116973</v>
      </c>
      <c r="DM252" s="48">
        <f t="shared" si="3894"/>
        <v>116973</v>
      </c>
      <c r="DN252" s="93">
        <f t="shared" si="3895"/>
        <v>88043</v>
      </c>
      <c r="DO252" s="93">
        <f t="shared" si="3895"/>
        <v>28930</v>
      </c>
      <c r="DP252" s="48">
        <f t="shared" si="3896"/>
        <v>0</v>
      </c>
      <c r="DQ252" s="93">
        <f t="shared" si="3897"/>
        <v>0</v>
      </c>
      <c r="DR252" s="93">
        <f t="shared" si="3897"/>
        <v>0</v>
      </c>
    </row>
    <row r="253" spans="1:122" s="3" customFormat="1" ht="15" customHeight="1" x14ac:dyDescent="0.25">
      <c r="A253" s="52"/>
      <c r="B253" s="50"/>
      <c r="C253" s="51" t="s">
        <v>209</v>
      </c>
      <c r="D253" s="48">
        <f t="shared" si="3837"/>
        <v>0</v>
      </c>
      <c r="E253" s="48">
        <f t="shared" si="3838"/>
        <v>0</v>
      </c>
      <c r="F253" s="93">
        <v>0</v>
      </c>
      <c r="G253" s="93">
        <v>0</v>
      </c>
      <c r="H253" s="48">
        <f t="shared" si="3839"/>
        <v>0</v>
      </c>
      <c r="I253" s="93">
        <v>0</v>
      </c>
      <c r="J253" s="93">
        <v>0</v>
      </c>
      <c r="K253" s="48">
        <f t="shared" si="3840"/>
        <v>0</v>
      </c>
      <c r="L253" s="48">
        <f t="shared" si="3841"/>
        <v>0</v>
      </c>
      <c r="M253" s="93">
        <v>0</v>
      </c>
      <c r="N253" s="93">
        <v>0</v>
      </c>
      <c r="O253" s="48">
        <f t="shared" si="3842"/>
        <v>0</v>
      </c>
      <c r="P253" s="93">
        <v>0</v>
      </c>
      <c r="Q253" s="93">
        <v>0</v>
      </c>
      <c r="R253" s="48">
        <f t="shared" si="3843"/>
        <v>0</v>
      </c>
      <c r="S253" s="48">
        <f t="shared" si="3844"/>
        <v>0</v>
      </c>
      <c r="T253" s="93">
        <v>0</v>
      </c>
      <c r="U253" s="93">
        <v>0</v>
      </c>
      <c r="V253" s="48">
        <f t="shared" si="3845"/>
        <v>0</v>
      </c>
      <c r="W253" s="93">
        <v>0</v>
      </c>
      <c r="X253" s="93">
        <v>0</v>
      </c>
      <c r="Y253" s="48">
        <f t="shared" si="3846"/>
        <v>0</v>
      </c>
      <c r="Z253" s="48">
        <f t="shared" si="3847"/>
        <v>0</v>
      </c>
      <c r="AA253" s="93">
        <f t="shared" si="3848"/>
        <v>0</v>
      </c>
      <c r="AB253" s="93">
        <f t="shared" si="3848"/>
        <v>0</v>
      </c>
      <c r="AC253" s="48">
        <f t="shared" si="3849"/>
        <v>0</v>
      </c>
      <c r="AD253" s="93">
        <f t="shared" si="3850"/>
        <v>0</v>
      </c>
      <c r="AE253" s="93">
        <f t="shared" si="3850"/>
        <v>0</v>
      </c>
      <c r="AF253" s="48">
        <f t="shared" si="3851"/>
        <v>2026</v>
      </c>
      <c r="AG253" s="48">
        <f t="shared" si="3852"/>
        <v>2026</v>
      </c>
      <c r="AH253" s="93">
        <v>0</v>
      </c>
      <c r="AI253" s="93">
        <v>2026</v>
      </c>
      <c r="AJ253" s="48">
        <f t="shared" si="3853"/>
        <v>0</v>
      </c>
      <c r="AK253" s="93">
        <v>0</v>
      </c>
      <c r="AL253" s="93">
        <v>0</v>
      </c>
      <c r="AM253" s="48">
        <f t="shared" si="3854"/>
        <v>0</v>
      </c>
      <c r="AN253" s="48">
        <f t="shared" si="3855"/>
        <v>0</v>
      </c>
      <c r="AO253" s="93">
        <v>0</v>
      </c>
      <c r="AP253" s="93">
        <v>0</v>
      </c>
      <c r="AQ253" s="48">
        <f t="shared" si="3856"/>
        <v>0</v>
      </c>
      <c r="AR253" s="93">
        <v>0</v>
      </c>
      <c r="AS253" s="93">
        <v>0</v>
      </c>
      <c r="AT253" s="48">
        <f t="shared" si="3857"/>
        <v>0</v>
      </c>
      <c r="AU253" s="48">
        <f t="shared" si="3858"/>
        <v>0</v>
      </c>
      <c r="AV253" s="93">
        <v>0</v>
      </c>
      <c r="AW253" s="93">
        <v>0</v>
      </c>
      <c r="AX253" s="48">
        <f t="shared" si="3859"/>
        <v>0</v>
      </c>
      <c r="AY253" s="93">
        <v>0</v>
      </c>
      <c r="AZ253" s="93">
        <v>0</v>
      </c>
      <c r="BA253" s="48">
        <f t="shared" si="3860"/>
        <v>2026</v>
      </c>
      <c r="BB253" s="48">
        <f t="shared" si="3861"/>
        <v>2026</v>
      </c>
      <c r="BC253" s="93">
        <f t="shared" si="3862"/>
        <v>0</v>
      </c>
      <c r="BD253" s="93">
        <f t="shared" si="3862"/>
        <v>2026</v>
      </c>
      <c r="BE253" s="48">
        <f t="shared" si="3863"/>
        <v>0</v>
      </c>
      <c r="BF253" s="93">
        <f t="shared" si="3864"/>
        <v>0</v>
      </c>
      <c r="BG253" s="93">
        <f t="shared" si="3864"/>
        <v>0</v>
      </c>
      <c r="BH253" s="48">
        <f t="shared" si="3865"/>
        <v>1800</v>
      </c>
      <c r="BI253" s="48">
        <f t="shared" si="3866"/>
        <v>1800</v>
      </c>
      <c r="BJ253" s="93">
        <v>0</v>
      </c>
      <c r="BK253" s="93">
        <v>1800</v>
      </c>
      <c r="BL253" s="48">
        <f t="shared" si="3867"/>
        <v>0</v>
      </c>
      <c r="BM253" s="93">
        <v>0</v>
      </c>
      <c r="BN253" s="93">
        <v>0</v>
      </c>
      <c r="BO253" s="48">
        <f t="shared" si="3868"/>
        <v>0</v>
      </c>
      <c r="BP253" s="48">
        <f t="shared" si="3869"/>
        <v>0</v>
      </c>
      <c r="BQ253" s="93">
        <v>0</v>
      </c>
      <c r="BR253" s="93">
        <v>0</v>
      </c>
      <c r="BS253" s="48">
        <f t="shared" si="3870"/>
        <v>0</v>
      </c>
      <c r="BT253" s="93">
        <v>0</v>
      </c>
      <c r="BU253" s="93">
        <v>0</v>
      </c>
      <c r="BV253" s="48">
        <f t="shared" si="3871"/>
        <v>1247.81</v>
      </c>
      <c r="BW253" s="48">
        <f t="shared" si="3872"/>
        <v>1247.81</v>
      </c>
      <c r="BX253" s="93">
        <v>1247.81</v>
      </c>
      <c r="BY253" s="93">
        <v>0</v>
      </c>
      <c r="BZ253" s="48">
        <f t="shared" si="3873"/>
        <v>0</v>
      </c>
      <c r="CA253" s="93">
        <v>0</v>
      </c>
      <c r="CB253" s="93">
        <v>0</v>
      </c>
      <c r="CC253" s="48">
        <f t="shared" si="3874"/>
        <v>3047.81</v>
      </c>
      <c r="CD253" s="48">
        <f t="shared" si="3875"/>
        <v>3047.81</v>
      </c>
      <c r="CE253" s="93">
        <f t="shared" si="3876"/>
        <v>1247.81</v>
      </c>
      <c r="CF253" s="93">
        <f t="shared" si="3876"/>
        <v>1800</v>
      </c>
      <c r="CG253" s="48">
        <f t="shared" si="3877"/>
        <v>0</v>
      </c>
      <c r="CH253" s="93">
        <f t="shared" si="3878"/>
        <v>0</v>
      </c>
      <c r="CI253" s="93">
        <f t="shared" si="3878"/>
        <v>0</v>
      </c>
      <c r="CJ253" s="48">
        <f t="shared" si="3879"/>
        <v>2000</v>
      </c>
      <c r="CK253" s="48">
        <f t="shared" si="3880"/>
        <v>2000</v>
      </c>
      <c r="CL253" s="93">
        <v>0</v>
      </c>
      <c r="CM253" s="93">
        <v>2000</v>
      </c>
      <c r="CN253" s="48">
        <f t="shared" si="3881"/>
        <v>0</v>
      </c>
      <c r="CO253" s="93">
        <v>0</v>
      </c>
      <c r="CP253" s="93">
        <v>0</v>
      </c>
      <c r="CQ253" s="48">
        <f t="shared" si="3882"/>
        <v>0</v>
      </c>
      <c r="CR253" s="48">
        <f t="shared" si="3883"/>
        <v>0</v>
      </c>
      <c r="CS253" s="93">
        <v>0</v>
      </c>
      <c r="CT253" s="93">
        <v>0</v>
      </c>
      <c r="CU253" s="48">
        <f t="shared" si="3884"/>
        <v>0</v>
      </c>
      <c r="CV253" s="93">
        <v>0</v>
      </c>
      <c r="CW253" s="93">
        <v>0</v>
      </c>
      <c r="CX253" s="48">
        <f t="shared" si="3885"/>
        <v>0</v>
      </c>
      <c r="CY253" s="48">
        <f t="shared" si="3886"/>
        <v>0</v>
      </c>
      <c r="CZ253" s="93">
        <v>0</v>
      </c>
      <c r="DA253" s="93">
        <v>0</v>
      </c>
      <c r="DB253" s="48">
        <f t="shared" si="3887"/>
        <v>0</v>
      </c>
      <c r="DC253" s="93">
        <v>0</v>
      </c>
      <c r="DD253" s="93">
        <v>0</v>
      </c>
      <c r="DE253" s="48">
        <f t="shared" si="3888"/>
        <v>2000</v>
      </c>
      <c r="DF253" s="48">
        <f t="shared" si="3889"/>
        <v>2000</v>
      </c>
      <c r="DG253" s="93">
        <f t="shared" si="3890"/>
        <v>0</v>
      </c>
      <c r="DH253" s="93">
        <f t="shared" si="3890"/>
        <v>2000</v>
      </c>
      <c r="DI253" s="48">
        <f t="shared" si="3891"/>
        <v>0</v>
      </c>
      <c r="DJ253" s="93">
        <f t="shared" si="3892"/>
        <v>0</v>
      </c>
      <c r="DK253" s="93">
        <f t="shared" si="3892"/>
        <v>0</v>
      </c>
      <c r="DL253" s="48">
        <f t="shared" si="3893"/>
        <v>7073.8099999999995</v>
      </c>
      <c r="DM253" s="48">
        <f t="shared" si="3894"/>
        <v>7073.8099999999995</v>
      </c>
      <c r="DN253" s="93">
        <f t="shared" si="3895"/>
        <v>1247.81</v>
      </c>
      <c r="DO253" s="93">
        <f t="shared" si="3895"/>
        <v>5826</v>
      </c>
      <c r="DP253" s="48">
        <f t="shared" si="3896"/>
        <v>0</v>
      </c>
      <c r="DQ253" s="93">
        <f t="shared" si="3897"/>
        <v>0</v>
      </c>
      <c r="DR253" s="93">
        <f t="shared" si="3897"/>
        <v>0</v>
      </c>
    </row>
    <row r="254" spans="1:122" s="3" customFormat="1" ht="15" customHeight="1" x14ac:dyDescent="0.25">
      <c r="A254" s="52"/>
      <c r="B254" s="50"/>
      <c r="C254" s="51" t="s">
        <v>210</v>
      </c>
      <c r="D254" s="48">
        <f t="shared" si="3837"/>
        <v>0</v>
      </c>
      <c r="E254" s="48">
        <f t="shared" si="3838"/>
        <v>0</v>
      </c>
      <c r="F254" s="93">
        <v>0</v>
      </c>
      <c r="G254" s="93">
        <v>0</v>
      </c>
      <c r="H254" s="48">
        <f t="shared" si="3839"/>
        <v>0</v>
      </c>
      <c r="I254" s="93">
        <v>0</v>
      </c>
      <c r="J254" s="93">
        <v>0</v>
      </c>
      <c r="K254" s="48">
        <f t="shared" si="3840"/>
        <v>0</v>
      </c>
      <c r="L254" s="48">
        <f t="shared" si="3841"/>
        <v>0</v>
      </c>
      <c r="M254" s="93">
        <v>0</v>
      </c>
      <c r="N254" s="93">
        <v>0</v>
      </c>
      <c r="O254" s="48">
        <f t="shared" si="3842"/>
        <v>0</v>
      </c>
      <c r="P254" s="93">
        <v>0</v>
      </c>
      <c r="Q254" s="93">
        <v>0</v>
      </c>
      <c r="R254" s="48">
        <f t="shared" si="3843"/>
        <v>0</v>
      </c>
      <c r="S254" s="48">
        <f t="shared" si="3844"/>
        <v>0</v>
      </c>
      <c r="T254" s="93">
        <v>0</v>
      </c>
      <c r="U254" s="93">
        <v>0</v>
      </c>
      <c r="V254" s="48">
        <f t="shared" si="3845"/>
        <v>0</v>
      </c>
      <c r="W254" s="93">
        <v>0</v>
      </c>
      <c r="X254" s="93">
        <v>0</v>
      </c>
      <c r="Y254" s="48">
        <f t="shared" si="3846"/>
        <v>0</v>
      </c>
      <c r="Z254" s="48">
        <f t="shared" si="3847"/>
        <v>0</v>
      </c>
      <c r="AA254" s="93">
        <f t="shared" si="3848"/>
        <v>0</v>
      </c>
      <c r="AB254" s="93">
        <f t="shared" si="3848"/>
        <v>0</v>
      </c>
      <c r="AC254" s="48">
        <f t="shared" si="3849"/>
        <v>0</v>
      </c>
      <c r="AD254" s="93">
        <f t="shared" si="3850"/>
        <v>0</v>
      </c>
      <c r="AE254" s="93">
        <f t="shared" si="3850"/>
        <v>0</v>
      </c>
      <c r="AF254" s="48">
        <f t="shared" si="3851"/>
        <v>0</v>
      </c>
      <c r="AG254" s="48">
        <f t="shared" si="3852"/>
        <v>0</v>
      </c>
      <c r="AH254" s="93">
        <v>0</v>
      </c>
      <c r="AI254" s="93">
        <v>0</v>
      </c>
      <c r="AJ254" s="48">
        <f t="shared" si="3853"/>
        <v>0</v>
      </c>
      <c r="AK254" s="93">
        <v>0</v>
      </c>
      <c r="AL254" s="93">
        <v>0</v>
      </c>
      <c r="AM254" s="48">
        <f t="shared" si="3854"/>
        <v>0</v>
      </c>
      <c r="AN254" s="48">
        <f t="shared" si="3855"/>
        <v>0</v>
      </c>
      <c r="AO254" s="93">
        <v>0</v>
      </c>
      <c r="AP254" s="93">
        <v>0</v>
      </c>
      <c r="AQ254" s="48">
        <f t="shared" si="3856"/>
        <v>0</v>
      </c>
      <c r="AR254" s="93">
        <v>0</v>
      </c>
      <c r="AS254" s="93">
        <v>0</v>
      </c>
      <c r="AT254" s="48">
        <f t="shared" si="3857"/>
        <v>0</v>
      </c>
      <c r="AU254" s="48">
        <f t="shared" si="3858"/>
        <v>0</v>
      </c>
      <c r="AV254" s="93">
        <v>0</v>
      </c>
      <c r="AW254" s="93">
        <v>0</v>
      </c>
      <c r="AX254" s="48">
        <f t="shared" si="3859"/>
        <v>0</v>
      </c>
      <c r="AY254" s="93">
        <v>0</v>
      </c>
      <c r="AZ254" s="93">
        <v>0</v>
      </c>
      <c r="BA254" s="48">
        <f t="shared" si="3860"/>
        <v>0</v>
      </c>
      <c r="BB254" s="48">
        <f t="shared" si="3861"/>
        <v>0</v>
      </c>
      <c r="BC254" s="93">
        <f t="shared" si="3862"/>
        <v>0</v>
      </c>
      <c r="BD254" s="93">
        <f t="shared" si="3862"/>
        <v>0</v>
      </c>
      <c r="BE254" s="48">
        <f t="shared" si="3863"/>
        <v>0</v>
      </c>
      <c r="BF254" s="93">
        <f t="shared" si="3864"/>
        <v>0</v>
      </c>
      <c r="BG254" s="93">
        <f t="shared" si="3864"/>
        <v>0</v>
      </c>
      <c r="BH254" s="48">
        <f t="shared" si="3865"/>
        <v>0</v>
      </c>
      <c r="BI254" s="48">
        <f t="shared" si="3866"/>
        <v>0</v>
      </c>
      <c r="BJ254" s="93">
        <v>0</v>
      </c>
      <c r="BK254" s="93">
        <v>0</v>
      </c>
      <c r="BL254" s="48">
        <f t="shared" si="3867"/>
        <v>0</v>
      </c>
      <c r="BM254" s="93">
        <v>0</v>
      </c>
      <c r="BN254" s="93">
        <v>0</v>
      </c>
      <c r="BO254" s="48">
        <f t="shared" si="3868"/>
        <v>0</v>
      </c>
      <c r="BP254" s="48">
        <f t="shared" si="3869"/>
        <v>0</v>
      </c>
      <c r="BQ254" s="93">
        <v>0</v>
      </c>
      <c r="BR254" s="93">
        <v>0</v>
      </c>
      <c r="BS254" s="48">
        <f t="shared" si="3870"/>
        <v>0</v>
      </c>
      <c r="BT254" s="93">
        <v>0</v>
      </c>
      <c r="BU254" s="93">
        <v>0</v>
      </c>
      <c r="BV254" s="48">
        <f t="shared" si="3871"/>
        <v>0</v>
      </c>
      <c r="BW254" s="48">
        <f t="shared" si="3872"/>
        <v>0</v>
      </c>
      <c r="BX254" s="93">
        <v>0</v>
      </c>
      <c r="BY254" s="93">
        <v>0</v>
      </c>
      <c r="BZ254" s="48">
        <f t="shared" si="3873"/>
        <v>0</v>
      </c>
      <c r="CA254" s="93">
        <v>0</v>
      </c>
      <c r="CB254" s="93">
        <v>0</v>
      </c>
      <c r="CC254" s="48">
        <f t="shared" si="3874"/>
        <v>0</v>
      </c>
      <c r="CD254" s="48">
        <f t="shared" si="3875"/>
        <v>0</v>
      </c>
      <c r="CE254" s="93">
        <f t="shared" si="3876"/>
        <v>0</v>
      </c>
      <c r="CF254" s="93">
        <f t="shared" si="3876"/>
        <v>0</v>
      </c>
      <c r="CG254" s="48">
        <f t="shared" si="3877"/>
        <v>0</v>
      </c>
      <c r="CH254" s="93">
        <f t="shared" si="3878"/>
        <v>0</v>
      </c>
      <c r="CI254" s="93">
        <f t="shared" si="3878"/>
        <v>0</v>
      </c>
      <c r="CJ254" s="48">
        <f t="shared" si="3879"/>
        <v>0</v>
      </c>
      <c r="CK254" s="48">
        <f t="shared" si="3880"/>
        <v>0</v>
      </c>
      <c r="CL254" s="93">
        <v>0</v>
      </c>
      <c r="CM254" s="93">
        <v>0</v>
      </c>
      <c r="CN254" s="48">
        <f t="shared" si="3881"/>
        <v>0</v>
      </c>
      <c r="CO254" s="93">
        <v>0</v>
      </c>
      <c r="CP254" s="93">
        <v>0</v>
      </c>
      <c r="CQ254" s="48">
        <f t="shared" si="3882"/>
        <v>69.239999999999981</v>
      </c>
      <c r="CR254" s="48">
        <f t="shared" si="3883"/>
        <v>69.239999999999981</v>
      </c>
      <c r="CS254" s="93">
        <v>36.47999999999999</v>
      </c>
      <c r="CT254" s="93">
        <v>32.759999999999984</v>
      </c>
      <c r="CU254" s="48">
        <f t="shared" si="3884"/>
        <v>0</v>
      </c>
      <c r="CV254" s="93">
        <v>0</v>
      </c>
      <c r="CW254" s="93">
        <v>0</v>
      </c>
      <c r="CX254" s="48">
        <f t="shared" si="3885"/>
        <v>79.56</v>
      </c>
      <c r="CY254" s="48">
        <f t="shared" si="3886"/>
        <v>79.56</v>
      </c>
      <c r="CZ254" s="93">
        <v>40.080000000000005</v>
      </c>
      <c r="DA254" s="93">
        <v>39.480000000000004</v>
      </c>
      <c r="DB254" s="48">
        <f t="shared" si="3887"/>
        <v>0</v>
      </c>
      <c r="DC254" s="93">
        <v>0</v>
      </c>
      <c r="DD254" s="93">
        <v>0</v>
      </c>
      <c r="DE254" s="48">
        <f t="shared" si="3888"/>
        <v>148.79999999999998</v>
      </c>
      <c r="DF254" s="48">
        <f t="shared" si="3889"/>
        <v>148.79999999999998</v>
      </c>
      <c r="DG254" s="93">
        <f t="shared" si="3890"/>
        <v>76.56</v>
      </c>
      <c r="DH254" s="93">
        <f t="shared" si="3890"/>
        <v>72.239999999999981</v>
      </c>
      <c r="DI254" s="48">
        <f t="shared" si="3891"/>
        <v>0</v>
      </c>
      <c r="DJ254" s="93">
        <f t="shared" si="3892"/>
        <v>0</v>
      </c>
      <c r="DK254" s="93">
        <f t="shared" si="3892"/>
        <v>0</v>
      </c>
      <c r="DL254" s="48">
        <f t="shared" si="3893"/>
        <v>148.79999999999998</v>
      </c>
      <c r="DM254" s="48">
        <f t="shared" si="3894"/>
        <v>148.79999999999998</v>
      </c>
      <c r="DN254" s="93">
        <f t="shared" si="3895"/>
        <v>76.56</v>
      </c>
      <c r="DO254" s="93">
        <f t="shared" si="3895"/>
        <v>72.239999999999981</v>
      </c>
      <c r="DP254" s="48">
        <f t="shared" si="3896"/>
        <v>0</v>
      </c>
      <c r="DQ254" s="93">
        <f t="shared" si="3897"/>
        <v>0</v>
      </c>
      <c r="DR254" s="93">
        <f t="shared" si="3897"/>
        <v>0</v>
      </c>
    </row>
    <row r="255" spans="1:122" s="3" customFormat="1" ht="15" customHeight="1" x14ac:dyDescent="0.25">
      <c r="A255" s="52"/>
      <c r="B255" s="50"/>
      <c r="C255" s="51" t="s">
        <v>211</v>
      </c>
      <c r="D255" s="48">
        <f>E255+H255</f>
        <v>5684.799</v>
      </c>
      <c r="E255" s="48">
        <f>SUM(F255:G255)</f>
        <v>5684.799</v>
      </c>
      <c r="F255" s="48">
        <f>SUM(F256:F258)</f>
        <v>5567.8950000000004</v>
      </c>
      <c r="G255" s="48">
        <f t="shared" ref="G255:J255" si="3898">SUM(G256:G258)</f>
        <v>116.90399999999993</v>
      </c>
      <c r="H255" s="48">
        <f>SUM(I255:J255)</f>
        <v>0</v>
      </c>
      <c r="I255" s="48">
        <f>SUM(I256:I258)</f>
        <v>0</v>
      </c>
      <c r="J255" s="48">
        <f t="shared" si="3898"/>
        <v>0</v>
      </c>
      <c r="K255" s="48">
        <f t="shared" ref="K255" si="3899">L255+O255</f>
        <v>2610.3110000000001</v>
      </c>
      <c r="L255" s="48">
        <f t="shared" ref="L255" si="3900">SUM(M255:N255)</f>
        <v>2610.3110000000001</v>
      </c>
      <c r="M255" s="48">
        <f t="shared" ref="M255:N255" si="3901">SUM(M256:M258)</f>
        <v>2369.4250000000002</v>
      </c>
      <c r="N255" s="48">
        <f t="shared" si="3901"/>
        <v>240.88600000000005</v>
      </c>
      <c r="O255" s="48">
        <f t="shared" ref="O255" si="3902">SUM(P255:Q255)</f>
        <v>0</v>
      </c>
      <c r="P255" s="48">
        <f t="shared" ref="P255:Q255" si="3903">SUM(P256:P258)</f>
        <v>0</v>
      </c>
      <c r="Q255" s="48">
        <f t="shared" si="3903"/>
        <v>0</v>
      </c>
      <c r="R255" s="48">
        <f t="shared" ref="R255" si="3904">S255+V255</f>
        <v>710.20100000000002</v>
      </c>
      <c r="S255" s="48">
        <f t="shared" ref="S255" si="3905">SUM(T255:U255)</f>
        <v>710.20100000000002</v>
      </c>
      <c r="T255" s="48">
        <f t="shared" ref="T255:U255" si="3906">SUM(T256:T258)</f>
        <v>498.863</v>
      </c>
      <c r="U255" s="48">
        <f t="shared" si="3906"/>
        <v>211.33799999999999</v>
      </c>
      <c r="V255" s="48">
        <f t="shared" ref="V255" si="3907">SUM(W255:X255)</f>
        <v>0</v>
      </c>
      <c r="W255" s="48">
        <f t="shared" ref="W255:X255" si="3908">SUM(W256:W258)</f>
        <v>0</v>
      </c>
      <c r="X255" s="48">
        <f t="shared" si="3908"/>
        <v>0</v>
      </c>
      <c r="Y255" s="48">
        <f>Z255+AC255</f>
        <v>9005.3110000000015</v>
      </c>
      <c r="Z255" s="48">
        <f>SUM(AA255:AB255)</f>
        <v>9005.3110000000015</v>
      </c>
      <c r="AA255" s="48">
        <f>SUM(AA256:AA258)</f>
        <v>8436.1830000000009</v>
      </c>
      <c r="AB255" s="48">
        <f t="shared" ref="AB255:AE255" si="3909">SUM(AB256:AB258)</f>
        <v>569.12799999999993</v>
      </c>
      <c r="AC255" s="48">
        <f>SUM(AD255:AE255)</f>
        <v>0</v>
      </c>
      <c r="AD255" s="48">
        <f>SUM(AD256:AD258)</f>
        <v>0</v>
      </c>
      <c r="AE255" s="48">
        <f t="shared" si="3909"/>
        <v>0</v>
      </c>
      <c r="AF255" s="48">
        <f t="shared" ref="AF255" si="3910">AG255+AJ255</f>
        <v>823.12000000000012</v>
      </c>
      <c r="AG255" s="48">
        <f t="shared" ref="AG255" si="3911">SUM(AH255:AI255)</f>
        <v>823.12000000000012</v>
      </c>
      <c r="AH255" s="48">
        <f t="shared" ref="AH255:AI255" si="3912">SUM(AH256:AH258)</f>
        <v>610.62</v>
      </c>
      <c r="AI255" s="48">
        <f t="shared" si="3912"/>
        <v>212.50000000000014</v>
      </c>
      <c r="AJ255" s="48">
        <f t="shared" ref="AJ255" si="3913">SUM(AK255:AL255)</f>
        <v>0</v>
      </c>
      <c r="AK255" s="48">
        <f t="shared" ref="AK255:AL255" si="3914">SUM(AK256:AK258)</f>
        <v>0</v>
      </c>
      <c r="AL255" s="48">
        <f t="shared" si="3914"/>
        <v>0</v>
      </c>
      <c r="AM255" s="48">
        <f t="shared" ref="AM255" si="3915">AN255+AQ255</f>
        <v>533.15000000000009</v>
      </c>
      <c r="AN255" s="48">
        <f t="shared" ref="AN255" si="3916">SUM(AO255:AP255)</f>
        <v>533.15000000000009</v>
      </c>
      <c r="AO255" s="48">
        <f t="shared" ref="AO255:AP255" si="3917">SUM(AO256:AO258)</f>
        <v>422.17000000000019</v>
      </c>
      <c r="AP255" s="48">
        <f t="shared" si="3917"/>
        <v>110.97999999999992</v>
      </c>
      <c r="AQ255" s="48">
        <f t="shared" ref="AQ255" si="3918">SUM(AR255:AS255)</f>
        <v>0</v>
      </c>
      <c r="AR255" s="48">
        <f t="shared" ref="AR255:AS255" si="3919">SUM(AR256:AR258)</f>
        <v>0</v>
      </c>
      <c r="AS255" s="48">
        <f t="shared" si="3919"/>
        <v>0</v>
      </c>
      <c r="AT255" s="48">
        <f t="shared" ref="AT255" si="3920">AU255+AX255</f>
        <v>3027.6930000000002</v>
      </c>
      <c r="AU255" s="48">
        <f t="shared" ref="AU255" si="3921">SUM(AV255:AW255)</f>
        <v>3027.6930000000002</v>
      </c>
      <c r="AV255" s="48">
        <f t="shared" ref="AV255:AW255" si="3922">SUM(AV256:AV258)</f>
        <v>2949.2430000000004</v>
      </c>
      <c r="AW255" s="48">
        <f t="shared" si="3922"/>
        <v>78.45</v>
      </c>
      <c r="AX255" s="48">
        <f>SUM(AY255:AZ255)</f>
        <v>0</v>
      </c>
      <c r="AY255" s="48">
        <f t="shared" ref="AY255:AZ255" si="3923">SUM(AY256:AY258)</f>
        <v>0</v>
      </c>
      <c r="AZ255" s="48">
        <f t="shared" si="3923"/>
        <v>0</v>
      </c>
      <c r="BA255" s="48">
        <f t="shared" ref="BA255" si="3924">BB255+BE255</f>
        <v>4383.9630000000006</v>
      </c>
      <c r="BB255" s="48">
        <f t="shared" ref="BB255" si="3925">SUM(BC255:BD255)</f>
        <v>4383.9630000000006</v>
      </c>
      <c r="BC255" s="48">
        <f t="shared" ref="BC255:BD255" si="3926">SUM(BC256:BC258)</f>
        <v>3982.0330000000004</v>
      </c>
      <c r="BD255" s="48">
        <f t="shared" si="3926"/>
        <v>401.93000000000006</v>
      </c>
      <c r="BE255" s="48">
        <f t="shared" ref="BE255" si="3927">SUM(BF255:BG255)</f>
        <v>0</v>
      </c>
      <c r="BF255" s="48">
        <f t="shared" ref="BF255:BG255" si="3928">SUM(BF256:BF258)</f>
        <v>0</v>
      </c>
      <c r="BG255" s="48">
        <f t="shared" si="3928"/>
        <v>0</v>
      </c>
      <c r="BH255" s="48">
        <f t="shared" ref="BH255" si="3929">BI255+BL255</f>
        <v>7837.9509999999991</v>
      </c>
      <c r="BI255" s="48">
        <f t="shared" ref="BI255" si="3930">SUM(BJ255:BK255)</f>
        <v>7837.9509999999991</v>
      </c>
      <c r="BJ255" s="48">
        <f t="shared" ref="BJ255:BK255" si="3931">SUM(BJ256:BJ258)</f>
        <v>7778.5159999999996</v>
      </c>
      <c r="BK255" s="48">
        <f t="shared" si="3931"/>
        <v>59.434999999999945</v>
      </c>
      <c r="BL255" s="48">
        <f t="shared" ref="BL255" si="3932">SUM(BM255:BN255)</f>
        <v>0</v>
      </c>
      <c r="BM255" s="48">
        <f t="shared" ref="BM255:BN255" si="3933">SUM(BM256:BM258)</f>
        <v>0</v>
      </c>
      <c r="BN255" s="48">
        <f t="shared" si="3933"/>
        <v>0</v>
      </c>
      <c r="BO255" s="48">
        <f t="shared" ref="BO255" si="3934">BP255+BS255</f>
        <v>6053.2180000000008</v>
      </c>
      <c r="BP255" s="48">
        <f t="shared" ref="BP255" si="3935">SUM(BQ255:BR255)</f>
        <v>6053.2180000000008</v>
      </c>
      <c r="BQ255" s="48">
        <f t="shared" ref="BQ255:BR255" si="3936">SUM(BQ256:BQ258)</f>
        <v>6013.77</v>
      </c>
      <c r="BR255" s="48">
        <f t="shared" si="3936"/>
        <v>39.447999999999986</v>
      </c>
      <c r="BS255" s="48">
        <f t="shared" ref="BS255" si="3937">SUM(BT255:BU255)</f>
        <v>0</v>
      </c>
      <c r="BT255" s="48">
        <f t="shared" ref="BT255:BU255" si="3938">SUM(BT256:BT258)</f>
        <v>0</v>
      </c>
      <c r="BU255" s="48">
        <f t="shared" si="3938"/>
        <v>0</v>
      </c>
      <c r="BV255" s="48">
        <f t="shared" ref="BV255" si="3939">BW255+BZ255</f>
        <v>6017.7539999999999</v>
      </c>
      <c r="BW255" s="48">
        <f t="shared" ref="BW255" si="3940">SUM(BX255:BY255)</f>
        <v>6017.7539999999999</v>
      </c>
      <c r="BX255" s="48">
        <f t="shared" ref="BX255:BY255" si="3941">SUM(BX256:BX258)</f>
        <v>6014.6260000000002</v>
      </c>
      <c r="BY255" s="48">
        <f t="shared" si="3941"/>
        <v>3.1279999999999979</v>
      </c>
      <c r="BZ255" s="48">
        <f t="shared" ref="BZ255" si="3942">SUM(CA255:CB255)</f>
        <v>0</v>
      </c>
      <c r="CA255" s="48">
        <f t="shared" ref="CA255:CB255" si="3943">SUM(CA256:CA258)</f>
        <v>0</v>
      </c>
      <c r="CB255" s="48">
        <f t="shared" si="3943"/>
        <v>0</v>
      </c>
      <c r="CC255" s="48">
        <f t="shared" ref="CC255" si="3944">CD255+CG255</f>
        <v>19908.922999999995</v>
      </c>
      <c r="CD255" s="48">
        <f t="shared" ref="CD255" si="3945">SUM(CE255:CF255)</f>
        <v>19908.922999999995</v>
      </c>
      <c r="CE255" s="48">
        <f t="shared" ref="CE255:CF255" si="3946">SUM(CE256:CE258)</f>
        <v>19806.911999999997</v>
      </c>
      <c r="CF255" s="48">
        <f t="shared" si="3946"/>
        <v>102.01099999999992</v>
      </c>
      <c r="CG255" s="48">
        <f t="shared" ref="CG255" si="3947">SUM(CH255:CI255)</f>
        <v>0</v>
      </c>
      <c r="CH255" s="48">
        <f t="shared" ref="CH255:CI255" si="3948">SUM(CH256:CH258)</f>
        <v>0</v>
      </c>
      <c r="CI255" s="48">
        <f t="shared" si="3948"/>
        <v>0</v>
      </c>
      <c r="CJ255" s="48">
        <f t="shared" ref="CJ255" si="3949">CK255+CN255</f>
        <v>348.27400000000034</v>
      </c>
      <c r="CK255" s="48">
        <f t="shared" ref="CK255" si="3950">SUM(CL255:CM255)</f>
        <v>348.27400000000034</v>
      </c>
      <c r="CL255" s="48">
        <f t="shared" ref="CL255:CM255" si="3951">SUM(CL256:CL258)</f>
        <v>342.45500000000033</v>
      </c>
      <c r="CM255" s="48">
        <f t="shared" si="3951"/>
        <v>5.8189999999999982</v>
      </c>
      <c r="CN255" s="48">
        <f t="shared" ref="CN255" si="3952">SUM(CO255:CP255)</f>
        <v>0</v>
      </c>
      <c r="CO255" s="48">
        <f t="shared" ref="CO255:CP255" si="3953">SUM(CO256:CO258)</f>
        <v>0</v>
      </c>
      <c r="CP255" s="48">
        <f t="shared" si="3953"/>
        <v>0</v>
      </c>
      <c r="CQ255" s="48">
        <f t="shared" ref="CQ255" si="3954">CR255+CU255</f>
        <v>356.98100000000005</v>
      </c>
      <c r="CR255" s="48">
        <f t="shared" ref="CR255" si="3955">SUM(CS255:CT255)</f>
        <v>356.98100000000005</v>
      </c>
      <c r="CS255" s="48">
        <f t="shared" ref="CS255:CT255" si="3956">SUM(CS256:CS258)</f>
        <v>334.22500000000002</v>
      </c>
      <c r="CT255" s="48">
        <f t="shared" si="3956"/>
        <v>22.756000000000014</v>
      </c>
      <c r="CU255" s="48">
        <f t="shared" ref="CU255" si="3957">SUM(CV255:CW255)</f>
        <v>0</v>
      </c>
      <c r="CV255" s="48">
        <f t="shared" ref="CV255:CW255" si="3958">SUM(CV256:CV258)</f>
        <v>0</v>
      </c>
      <c r="CW255" s="48">
        <f t="shared" si="3958"/>
        <v>0</v>
      </c>
      <c r="CX255" s="48">
        <f t="shared" ref="CX255" si="3959">CY255+DB255</f>
        <v>388.38000000000011</v>
      </c>
      <c r="CY255" s="48">
        <f t="shared" ref="CY255" si="3960">SUM(CZ255:DA255)</f>
        <v>388.38000000000011</v>
      </c>
      <c r="CZ255" s="48">
        <f t="shared" ref="CZ255:DA255" si="3961">SUM(CZ256:CZ258)</f>
        <v>379.83500000000009</v>
      </c>
      <c r="DA255" s="48">
        <f t="shared" si="3961"/>
        <v>8.5449999999999964</v>
      </c>
      <c r="DB255" s="48">
        <f t="shared" ref="DB255" si="3962">SUM(DC255:DD255)</f>
        <v>0</v>
      </c>
      <c r="DC255" s="48">
        <f t="shared" ref="DC255:DD255" si="3963">SUM(DC256:DC258)</f>
        <v>0</v>
      </c>
      <c r="DD255" s="48">
        <f t="shared" si="3963"/>
        <v>0</v>
      </c>
      <c r="DE255" s="48">
        <f t="shared" ref="DE255" si="3964">DF255+DI255</f>
        <v>1093.6350000000004</v>
      </c>
      <c r="DF255" s="48">
        <f t="shared" ref="DF255" si="3965">SUM(DG255:DH255)</f>
        <v>1093.6350000000004</v>
      </c>
      <c r="DG255" s="48">
        <f t="shared" ref="DG255:DH255" si="3966">SUM(DG256:DG258)</f>
        <v>1056.5150000000003</v>
      </c>
      <c r="DH255" s="48">
        <f t="shared" si="3966"/>
        <v>37.120000000000012</v>
      </c>
      <c r="DI255" s="48">
        <f t="shared" ref="DI255" si="3967">SUM(DJ255:DK255)</f>
        <v>0</v>
      </c>
      <c r="DJ255" s="48">
        <f t="shared" ref="DJ255:DK255" si="3968">SUM(DJ256:DJ258)</f>
        <v>0</v>
      </c>
      <c r="DK255" s="48">
        <f t="shared" si="3968"/>
        <v>0</v>
      </c>
      <c r="DL255" s="48">
        <f>DM255+DP255</f>
        <v>34391.832000000002</v>
      </c>
      <c r="DM255" s="48">
        <f>SUM(DN255:DO255)</f>
        <v>34391.832000000002</v>
      </c>
      <c r="DN255" s="48">
        <f>SUM(DN256:DN258)</f>
        <v>33281.643000000004</v>
      </c>
      <c r="DO255" s="48">
        <f>SUM(DO256:DO258)</f>
        <v>1110.1890000000001</v>
      </c>
      <c r="DP255" s="48">
        <f>SUM(DQ255:DR255)</f>
        <v>0</v>
      </c>
      <c r="DQ255" s="48">
        <f>SUM(DQ256:DQ258)</f>
        <v>0</v>
      </c>
      <c r="DR255" s="48">
        <f>SUM(DR256:DR258)</f>
        <v>0</v>
      </c>
    </row>
    <row r="256" spans="1:122" s="3" customFormat="1" ht="15" customHeight="1" x14ac:dyDescent="0.25">
      <c r="A256" s="52"/>
      <c r="B256" s="50"/>
      <c r="C256" s="54" t="s">
        <v>212</v>
      </c>
      <c r="D256" s="48">
        <f>+E256+H256</f>
        <v>678.03899999999999</v>
      </c>
      <c r="E256" s="48">
        <f>F256+G256</f>
        <v>678.03899999999999</v>
      </c>
      <c r="F256" s="93">
        <v>561.1350000000001</v>
      </c>
      <c r="G256" s="93">
        <v>116.90399999999993</v>
      </c>
      <c r="H256" s="48">
        <f>I256+J256</f>
        <v>0</v>
      </c>
      <c r="I256" s="93">
        <v>0</v>
      </c>
      <c r="J256" s="93">
        <v>0</v>
      </c>
      <c r="K256" s="48">
        <f>+L256+O256</f>
        <v>662.81100000000015</v>
      </c>
      <c r="L256" s="48">
        <f>M256+N256</f>
        <v>662.81100000000015</v>
      </c>
      <c r="M256" s="93">
        <v>469.42500000000007</v>
      </c>
      <c r="N256" s="93">
        <v>193.38600000000005</v>
      </c>
      <c r="O256" s="48">
        <f>P256+Q256</f>
        <v>0</v>
      </c>
      <c r="P256" s="93">
        <v>0</v>
      </c>
      <c r="Q256" s="93">
        <v>0</v>
      </c>
      <c r="R256" s="48">
        <f>+S256+V256</f>
        <v>710.20100000000002</v>
      </c>
      <c r="S256" s="48">
        <f>T256+U256</f>
        <v>710.20100000000002</v>
      </c>
      <c r="T256" s="93">
        <v>498.863</v>
      </c>
      <c r="U256" s="93">
        <v>211.33799999999999</v>
      </c>
      <c r="V256" s="48">
        <f>W256+X256</f>
        <v>0</v>
      </c>
      <c r="W256" s="93">
        <v>0</v>
      </c>
      <c r="X256" s="93">
        <v>0</v>
      </c>
      <c r="Y256" s="48">
        <f>+Z256+AC256</f>
        <v>2051.0510000000004</v>
      </c>
      <c r="Z256" s="48">
        <f>AA256+AB256</f>
        <v>2051.0510000000004</v>
      </c>
      <c r="AA256" s="93">
        <f t="shared" ref="AA256:AB260" si="3969">+F256+M256+T256</f>
        <v>1529.4230000000002</v>
      </c>
      <c r="AB256" s="93">
        <f t="shared" si="3969"/>
        <v>521.62799999999993</v>
      </c>
      <c r="AC256" s="48">
        <f>AD256+AE256</f>
        <v>0</v>
      </c>
      <c r="AD256" s="93">
        <f t="shared" ref="AD256:AE260" si="3970">+I256+P256+W256</f>
        <v>0</v>
      </c>
      <c r="AE256" s="93">
        <f t="shared" si="3970"/>
        <v>0</v>
      </c>
      <c r="AF256" s="48">
        <f>+AG256+AJ256</f>
        <v>823.12000000000012</v>
      </c>
      <c r="AG256" s="48">
        <f>AH256+AI256</f>
        <v>823.12000000000012</v>
      </c>
      <c r="AH256" s="93">
        <v>610.62</v>
      </c>
      <c r="AI256" s="93">
        <v>212.50000000000014</v>
      </c>
      <c r="AJ256" s="48">
        <f>AK256+AL256</f>
        <v>0</v>
      </c>
      <c r="AK256" s="93">
        <v>0</v>
      </c>
      <c r="AL256" s="93">
        <v>0</v>
      </c>
      <c r="AM256" s="48">
        <f>+AN256+AQ256</f>
        <v>533.15000000000009</v>
      </c>
      <c r="AN256" s="48">
        <f>AO256+AP256</f>
        <v>533.15000000000009</v>
      </c>
      <c r="AO256" s="93">
        <v>422.17000000000019</v>
      </c>
      <c r="AP256" s="93">
        <v>110.97999999999992</v>
      </c>
      <c r="AQ256" s="48">
        <f>AR256+AS256</f>
        <v>0</v>
      </c>
      <c r="AR256" s="93">
        <v>0</v>
      </c>
      <c r="AS256" s="93">
        <v>0</v>
      </c>
      <c r="AT256" s="48">
        <f>+AU256+AX256</f>
        <v>495.21300000000014</v>
      </c>
      <c r="AU256" s="48">
        <f>AV256+AW256</f>
        <v>495.21300000000014</v>
      </c>
      <c r="AV256" s="93">
        <v>416.76300000000015</v>
      </c>
      <c r="AW256" s="93">
        <v>78.45</v>
      </c>
      <c r="AX256" s="48">
        <f>AY256+AZ256</f>
        <v>0</v>
      </c>
      <c r="AY256" s="93">
        <v>0</v>
      </c>
      <c r="AZ256" s="93">
        <v>0</v>
      </c>
      <c r="BA256" s="48">
        <f>+BB256+BE256</f>
        <v>1851.4830000000004</v>
      </c>
      <c r="BB256" s="48">
        <f>BC256+BD256</f>
        <v>1851.4830000000004</v>
      </c>
      <c r="BC256" s="93">
        <f t="shared" ref="BC256:BD260" si="3971">+AH256+AO256+AV256</f>
        <v>1449.5530000000003</v>
      </c>
      <c r="BD256" s="93">
        <f t="shared" si="3971"/>
        <v>401.93000000000006</v>
      </c>
      <c r="BE256" s="48">
        <f>BF256+BG256</f>
        <v>0</v>
      </c>
      <c r="BF256" s="93">
        <f t="shared" ref="BF256:BG260" si="3972">+AK256+AR256+AY256</f>
        <v>0</v>
      </c>
      <c r="BG256" s="93">
        <f t="shared" si="3972"/>
        <v>0</v>
      </c>
      <c r="BH256" s="48">
        <f>+BI256+BL256</f>
        <v>425.26500000000004</v>
      </c>
      <c r="BI256" s="48">
        <f>BJ256+BK256</f>
        <v>425.26500000000004</v>
      </c>
      <c r="BJ256" s="93">
        <v>365.8300000000001</v>
      </c>
      <c r="BK256" s="93">
        <v>59.434999999999945</v>
      </c>
      <c r="BL256" s="48">
        <f>BM256+BN256</f>
        <v>0</v>
      </c>
      <c r="BM256" s="93">
        <v>0</v>
      </c>
      <c r="BN256" s="93">
        <v>0</v>
      </c>
      <c r="BO256" s="48">
        <f>+BP256+BS256</f>
        <v>438.33800000000002</v>
      </c>
      <c r="BP256" s="48">
        <f>BQ256+BR256</f>
        <v>438.33800000000002</v>
      </c>
      <c r="BQ256" s="93">
        <v>398.89000000000004</v>
      </c>
      <c r="BR256" s="93">
        <v>39.447999999999986</v>
      </c>
      <c r="BS256" s="48">
        <f>BT256+BU256</f>
        <v>0</v>
      </c>
      <c r="BT256" s="93">
        <v>0</v>
      </c>
      <c r="BU256" s="93">
        <v>0</v>
      </c>
      <c r="BV256" s="48">
        <f>+BW256+BZ256</f>
        <v>25.204000000000004</v>
      </c>
      <c r="BW256" s="48">
        <f>BX256+BY256</f>
        <v>25.204000000000004</v>
      </c>
      <c r="BX256" s="93">
        <v>22.076000000000008</v>
      </c>
      <c r="BY256" s="93">
        <v>3.1279999999999979</v>
      </c>
      <c r="BZ256" s="48">
        <f>CA256+CB256</f>
        <v>0</v>
      </c>
      <c r="CA256" s="93">
        <v>0</v>
      </c>
      <c r="CB256" s="93">
        <v>0</v>
      </c>
      <c r="CC256" s="48">
        <f>+CD256+CG256</f>
        <v>888.80700000000013</v>
      </c>
      <c r="CD256" s="48">
        <f>CE256+CF256</f>
        <v>888.80700000000013</v>
      </c>
      <c r="CE256" s="93">
        <f t="shared" ref="CE256:CF260" si="3973">+BJ256+BQ256+BX256</f>
        <v>786.79600000000016</v>
      </c>
      <c r="CF256" s="93">
        <f t="shared" si="3973"/>
        <v>102.01099999999992</v>
      </c>
      <c r="CG256" s="48">
        <f>CH256+CI256</f>
        <v>0</v>
      </c>
      <c r="CH256" s="93">
        <f t="shared" ref="CH256:CI260" si="3974">+BM256+BT256+CA256</f>
        <v>0</v>
      </c>
      <c r="CI256" s="93">
        <f t="shared" si="3974"/>
        <v>0</v>
      </c>
      <c r="CJ256" s="48">
        <f>+CK256+CN256</f>
        <v>348.27400000000034</v>
      </c>
      <c r="CK256" s="48">
        <f>CL256+CM256</f>
        <v>348.27400000000034</v>
      </c>
      <c r="CL256" s="93">
        <v>342.45500000000033</v>
      </c>
      <c r="CM256" s="93">
        <v>5.8189999999999982</v>
      </c>
      <c r="CN256" s="48">
        <f>CO256+CP256</f>
        <v>0</v>
      </c>
      <c r="CO256" s="93">
        <v>0</v>
      </c>
      <c r="CP256" s="93">
        <v>0</v>
      </c>
      <c r="CQ256" s="48">
        <f>+CR256+CU256</f>
        <v>356.98100000000005</v>
      </c>
      <c r="CR256" s="48">
        <f>CS256+CT256</f>
        <v>356.98100000000005</v>
      </c>
      <c r="CS256" s="93">
        <v>334.22500000000002</v>
      </c>
      <c r="CT256" s="93">
        <v>22.756000000000014</v>
      </c>
      <c r="CU256" s="48">
        <f>CV256+CW256</f>
        <v>0</v>
      </c>
      <c r="CV256" s="93">
        <v>0</v>
      </c>
      <c r="CW256" s="93">
        <v>0</v>
      </c>
      <c r="CX256" s="48">
        <f>+CY256+DB256</f>
        <v>388.38000000000011</v>
      </c>
      <c r="CY256" s="48">
        <f>CZ256+DA256</f>
        <v>388.38000000000011</v>
      </c>
      <c r="CZ256" s="93">
        <v>379.83500000000009</v>
      </c>
      <c r="DA256" s="93">
        <v>8.5449999999999964</v>
      </c>
      <c r="DB256" s="48">
        <f>DC256+DD256</f>
        <v>0</v>
      </c>
      <c r="DC256" s="93">
        <v>0</v>
      </c>
      <c r="DD256" s="93">
        <v>0</v>
      </c>
      <c r="DE256" s="48">
        <f>+DF256+DI256</f>
        <v>1093.6350000000004</v>
      </c>
      <c r="DF256" s="48">
        <f>DG256+DH256</f>
        <v>1093.6350000000004</v>
      </c>
      <c r="DG256" s="93">
        <f t="shared" ref="DG256:DH260" si="3975">+CL256+CS256+CZ256</f>
        <v>1056.5150000000003</v>
      </c>
      <c r="DH256" s="93">
        <f t="shared" si="3975"/>
        <v>37.120000000000012</v>
      </c>
      <c r="DI256" s="48">
        <f>DJ256+DK256</f>
        <v>0</v>
      </c>
      <c r="DJ256" s="93">
        <f t="shared" ref="DJ256:DK260" si="3976">+CO256+CV256+DC256</f>
        <v>0</v>
      </c>
      <c r="DK256" s="93">
        <f t="shared" si="3976"/>
        <v>0</v>
      </c>
      <c r="DL256" s="48">
        <f>+DM256+DP256</f>
        <v>5884.9760000000015</v>
      </c>
      <c r="DM256" s="48">
        <f>DN256+DO256</f>
        <v>5884.9760000000015</v>
      </c>
      <c r="DN256" s="93">
        <f t="shared" ref="DN256:DO260" si="3977">AA256+BC256+CE256+DG256</f>
        <v>4822.2870000000012</v>
      </c>
      <c r="DO256" s="93">
        <f t="shared" si="3977"/>
        <v>1062.6890000000001</v>
      </c>
      <c r="DP256" s="48">
        <f>DQ256+DR256</f>
        <v>0</v>
      </c>
      <c r="DQ256" s="93">
        <f t="shared" ref="DQ256:DR260" si="3978">AD256+BF256+CH256+DJ256</f>
        <v>0</v>
      </c>
      <c r="DR256" s="93">
        <f t="shared" si="3978"/>
        <v>0</v>
      </c>
    </row>
    <row r="257" spans="1:122" s="3" customFormat="1" ht="15" customHeight="1" x14ac:dyDescent="0.25">
      <c r="A257" s="52"/>
      <c r="B257" s="50"/>
      <c r="C257" s="54" t="s">
        <v>213</v>
      </c>
      <c r="D257" s="48">
        <f>+E257+H257</f>
        <v>5006.76</v>
      </c>
      <c r="E257" s="48">
        <f>F257+G257</f>
        <v>5006.76</v>
      </c>
      <c r="F257" s="93">
        <v>5006.76</v>
      </c>
      <c r="G257" s="93">
        <v>0</v>
      </c>
      <c r="H257" s="48">
        <f>I257+J257</f>
        <v>0</v>
      </c>
      <c r="I257" s="93">
        <v>0</v>
      </c>
      <c r="J257" s="93">
        <v>0</v>
      </c>
      <c r="K257" s="48">
        <f>+L257+O257</f>
        <v>1947.5</v>
      </c>
      <c r="L257" s="48">
        <f>M257+N257</f>
        <v>1947.5</v>
      </c>
      <c r="M257" s="93">
        <v>1900</v>
      </c>
      <c r="N257" s="93">
        <v>47.5</v>
      </c>
      <c r="O257" s="48">
        <f>P257+Q257</f>
        <v>0</v>
      </c>
      <c r="P257" s="93">
        <v>0</v>
      </c>
      <c r="Q257" s="93">
        <v>0</v>
      </c>
      <c r="R257" s="48">
        <f>+S257+V257</f>
        <v>0</v>
      </c>
      <c r="S257" s="48">
        <f>T257+U257</f>
        <v>0</v>
      </c>
      <c r="T257" s="93">
        <v>0</v>
      </c>
      <c r="U257" s="93">
        <v>0</v>
      </c>
      <c r="V257" s="48">
        <f>W257+X257</f>
        <v>0</v>
      </c>
      <c r="W257" s="93">
        <v>0</v>
      </c>
      <c r="X257" s="93">
        <v>0</v>
      </c>
      <c r="Y257" s="48">
        <f>+Z257+AC257</f>
        <v>6954.26</v>
      </c>
      <c r="Z257" s="48">
        <f>AA257+AB257</f>
        <v>6954.26</v>
      </c>
      <c r="AA257" s="93">
        <f t="shared" si="3969"/>
        <v>6906.76</v>
      </c>
      <c r="AB257" s="93">
        <f t="shared" si="3969"/>
        <v>47.5</v>
      </c>
      <c r="AC257" s="48">
        <f>AD257+AE257</f>
        <v>0</v>
      </c>
      <c r="AD257" s="93">
        <f t="shared" si="3970"/>
        <v>0</v>
      </c>
      <c r="AE257" s="93">
        <f t="shared" si="3970"/>
        <v>0</v>
      </c>
      <c r="AF257" s="48">
        <f>+AG257+AJ257</f>
        <v>0</v>
      </c>
      <c r="AG257" s="48">
        <f>AH257+AI257</f>
        <v>0</v>
      </c>
      <c r="AH257" s="93">
        <v>0</v>
      </c>
      <c r="AI257" s="93">
        <v>0</v>
      </c>
      <c r="AJ257" s="48">
        <f>AK257+AL257</f>
        <v>0</v>
      </c>
      <c r="AK257" s="93">
        <v>0</v>
      </c>
      <c r="AL257" s="93">
        <v>0</v>
      </c>
      <c r="AM257" s="48">
        <f>+AN257+AQ257</f>
        <v>0</v>
      </c>
      <c r="AN257" s="48">
        <f>AO257+AP257</f>
        <v>0</v>
      </c>
      <c r="AO257" s="93">
        <v>0</v>
      </c>
      <c r="AP257" s="93">
        <v>0</v>
      </c>
      <c r="AQ257" s="48">
        <f>AR257+AS257</f>
        <v>0</v>
      </c>
      <c r="AR257" s="93">
        <v>0</v>
      </c>
      <c r="AS257" s="93">
        <v>0</v>
      </c>
      <c r="AT257" s="48">
        <f>+AU257+AX257</f>
        <v>2532.48</v>
      </c>
      <c r="AU257" s="48">
        <f>AV257+AW257</f>
        <v>2532.48</v>
      </c>
      <c r="AV257" s="93">
        <v>2532.48</v>
      </c>
      <c r="AW257" s="93">
        <v>0</v>
      </c>
      <c r="AX257" s="48">
        <f>AY257+AZ257</f>
        <v>0</v>
      </c>
      <c r="AY257" s="93">
        <v>0</v>
      </c>
      <c r="AZ257" s="93">
        <v>0</v>
      </c>
      <c r="BA257" s="48">
        <f>+BB257+BE257</f>
        <v>2532.48</v>
      </c>
      <c r="BB257" s="48">
        <f>BC257+BD257</f>
        <v>2532.48</v>
      </c>
      <c r="BC257" s="93">
        <f t="shared" si="3971"/>
        <v>2532.48</v>
      </c>
      <c r="BD257" s="93">
        <f t="shared" si="3971"/>
        <v>0</v>
      </c>
      <c r="BE257" s="48">
        <f>BF257+BG257</f>
        <v>0</v>
      </c>
      <c r="BF257" s="93">
        <f t="shared" si="3972"/>
        <v>0</v>
      </c>
      <c r="BG257" s="93">
        <f t="shared" si="3972"/>
        <v>0</v>
      </c>
      <c r="BH257" s="48">
        <f>+BI257+BL257</f>
        <v>7412.6859999999997</v>
      </c>
      <c r="BI257" s="48">
        <f>BJ257+BK257</f>
        <v>7412.6859999999997</v>
      </c>
      <c r="BJ257" s="93">
        <v>7412.6859999999997</v>
      </c>
      <c r="BK257" s="93">
        <v>0</v>
      </c>
      <c r="BL257" s="48">
        <f>BM257+BN257</f>
        <v>0</v>
      </c>
      <c r="BM257" s="93">
        <v>0</v>
      </c>
      <c r="BN257" s="93">
        <v>0</v>
      </c>
      <c r="BO257" s="48">
        <f>+BP257+BS257</f>
        <v>5614.88</v>
      </c>
      <c r="BP257" s="48">
        <f>BQ257+BR257</f>
        <v>5614.88</v>
      </c>
      <c r="BQ257" s="93">
        <v>5614.88</v>
      </c>
      <c r="BR257" s="93">
        <v>0</v>
      </c>
      <c r="BS257" s="48">
        <f>BT257+BU257</f>
        <v>0</v>
      </c>
      <c r="BT257" s="93">
        <v>0</v>
      </c>
      <c r="BU257" s="93">
        <v>0</v>
      </c>
      <c r="BV257" s="48">
        <f>+BW257+BZ257</f>
        <v>5992.55</v>
      </c>
      <c r="BW257" s="48">
        <f>BX257+BY257</f>
        <v>5992.55</v>
      </c>
      <c r="BX257" s="93">
        <v>5992.55</v>
      </c>
      <c r="BY257" s="93">
        <v>0</v>
      </c>
      <c r="BZ257" s="48">
        <f>CA257+CB257</f>
        <v>0</v>
      </c>
      <c r="CA257" s="93">
        <v>0</v>
      </c>
      <c r="CB257" s="93">
        <v>0</v>
      </c>
      <c r="CC257" s="48">
        <f>+CD257+CG257</f>
        <v>19020.115999999998</v>
      </c>
      <c r="CD257" s="48">
        <f>CE257+CF257</f>
        <v>19020.115999999998</v>
      </c>
      <c r="CE257" s="93">
        <f t="shared" si="3973"/>
        <v>19020.115999999998</v>
      </c>
      <c r="CF257" s="93">
        <f t="shared" si="3973"/>
        <v>0</v>
      </c>
      <c r="CG257" s="48">
        <f>CH257+CI257</f>
        <v>0</v>
      </c>
      <c r="CH257" s="93">
        <f t="shared" si="3974"/>
        <v>0</v>
      </c>
      <c r="CI257" s="93">
        <f t="shared" si="3974"/>
        <v>0</v>
      </c>
      <c r="CJ257" s="48">
        <f>+CK257+CN257</f>
        <v>0</v>
      </c>
      <c r="CK257" s="48">
        <f>CL257+CM257</f>
        <v>0</v>
      </c>
      <c r="CL257" s="93">
        <v>0</v>
      </c>
      <c r="CM257" s="93">
        <v>0</v>
      </c>
      <c r="CN257" s="48">
        <f>CO257+CP257</f>
        <v>0</v>
      </c>
      <c r="CO257" s="93">
        <v>0</v>
      </c>
      <c r="CP257" s="93">
        <v>0</v>
      </c>
      <c r="CQ257" s="48">
        <f>+CR257+CU257</f>
        <v>0</v>
      </c>
      <c r="CR257" s="48">
        <f>CS257+CT257</f>
        <v>0</v>
      </c>
      <c r="CS257" s="93">
        <v>0</v>
      </c>
      <c r="CT257" s="93">
        <v>0</v>
      </c>
      <c r="CU257" s="48">
        <f>CV257+CW257</f>
        <v>0</v>
      </c>
      <c r="CV257" s="93">
        <v>0</v>
      </c>
      <c r="CW257" s="93">
        <v>0</v>
      </c>
      <c r="CX257" s="48">
        <f>+CY257+DB257</f>
        <v>0</v>
      </c>
      <c r="CY257" s="48">
        <f>CZ257+DA257</f>
        <v>0</v>
      </c>
      <c r="CZ257" s="93">
        <v>0</v>
      </c>
      <c r="DA257" s="93">
        <v>0</v>
      </c>
      <c r="DB257" s="48">
        <f>DC257+DD257</f>
        <v>0</v>
      </c>
      <c r="DC257" s="93">
        <v>0</v>
      </c>
      <c r="DD257" s="93">
        <v>0</v>
      </c>
      <c r="DE257" s="48">
        <f>+DF257+DI257</f>
        <v>0</v>
      </c>
      <c r="DF257" s="48">
        <f>DG257+DH257</f>
        <v>0</v>
      </c>
      <c r="DG257" s="93">
        <f t="shared" si="3975"/>
        <v>0</v>
      </c>
      <c r="DH257" s="93">
        <f t="shared" si="3975"/>
        <v>0</v>
      </c>
      <c r="DI257" s="48">
        <f>DJ257+DK257</f>
        <v>0</v>
      </c>
      <c r="DJ257" s="93">
        <f t="shared" si="3976"/>
        <v>0</v>
      </c>
      <c r="DK257" s="93">
        <f t="shared" si="3976"/>
        <v>0</v>
      </c>
      <c r="DL257" s="48">
        <f>+DM257+DP257</f>
        <v>28506.856</v>
      </c>
      <c r="DM257" s="48">
        <f>DN257+DO257</f>
        <v>28506.856</v>
      </c>
      <c r="DN257" s="93">
        <f t="shared" si="3977"/>
        <v>28459.356</v>
      </c>
      <c r="DO257" s="93">
        <f t="shared" si="3977"/>
        <v>47.5</v>
      </c>
      <c r="DP257" s="48">
        <f>DQ257+DR257</f>
        <v>0</v>
      </c>
      <c r="DQ257" s="93">
        <f t="shared" si="3978"/>
        <v>0</v>
      </c>
      <c r="DR257" s="93">
        <f t="shared" si="3978"/>
        <v>0</v>
      </c>
    </row>
    <row r="258" spans="1:122" s="3" customFormat="1" ht="15" customHeight="1" x14ac:dyDescent="0.25">
      <c r="A258" s="52"/>
      <c r="B258" s="50"/>
      <c r="C258" s="54" t="s">
        <v>214</v>
      </c>
      <c r="D258" s="48">
        <f>+E258+H258</f>
        <v>0</v>
      </c>
      <c r="E258" s="48">
        <f>F258+G258</f>
        <v>0</v>
      </c>
      <c r="F258" s="93">
        <v>0</v>
      </c>
      <c r="G258" s="93">
        <v>0</v>
      </c>
      <c r="H258" s="48">
        <f>I258+J258</f>
        <v>0</v>
      </c>
      <c r="I258" s="93">
        <v>0</v>
      </c>
      <c r="J258" s="93">
        <v>0</v>
      </c>
      <c r="K258" s="48">
        <f>+L258+O258</f>
        <v>0</v>
      </c>
      <c r="L258" s="48">
        <f>M258+N258</f>
        <v>0</v>
      </c>
      <c r="M258" s="93">
        <v>0</v>
      </c>
      <c r="N258" s="93">
        <v>0</v>
      </c>
      <c r="O258" s="48">
        <f>P258+Q258</f>
        <v>0</v>
      </c>
      <c r="P258" s="93">
        <v>0</v>
      </c>
      <c r="Q258" s="93">
        <v>0</v>
      </c>
      <c r="R258" s="48">
        <f>+S258+V258</f>
        <v>0</v>
      </c>
      <c r="S258" s="48">
        <f>T258+U258</f>
        <v>0</v>
      </c>
      <c r="T258" s="93">
        <v>0</v>
      </c>
      <c r="U258" s="93">
        <v>0</v>
      </c>
      <c r="V258" s="48">
        <f>W258+X258</f>
        <v>0</v>
      </c>
      <c r="W258" s="93">
        <v>0</v>
      </c>
      <c r="X258" s="93">
        <v>0</v>
      </c>
      <c r="Y258" s="48">
        <f>+Z258+AC258</f>
        <v>0</v>
      </c>
      <c r="Z258" s="48">
        <f>AA258+AB258</f>
        <v>0</v>
      </c>
      <c r="AA258" s="93">
        <f t="shared" si="3969"/>
        <v>0</v>
      </c>
      <c r="AB258" s="93">
        <f t="shared" si="3969"/>
        <v>0</v>
      </c>
      <c r="AC258" s="48">
        <f>AD258+AE258</f>
        <v>0</v>
      </c>
      <c r="AD258" s="93">
        <f t="shared" si="3970"/>
        <v>0</v>
      </c>
      <c r="AE258" s="93">
        <f t="shared" si="3970"/>
        <v>0</v>
      </c>
      <c r="AF258" s="48">
        <f>+AG258+AJ258</f>
        <v>0</v>
      </c>
      <c r="AG258" s="48">
        <f>AH258+AI258</f>
        <v>0</v>
      </c>
      <c r="AH258" s="93">
        <v>0</v>
      </c>
      <c r="AI258" s="93">
        <v>0</v>
      </c>
      <c r="AJ258" s="48">
        <f>AK258+AL258</f>
        <v>0</v>
      </c>
      <c r="AK258" s="93">
        <v>0</v>
      </c>
      <c r="AL258" s="93">
        <v>0</v>
      </c>
      <c r="AM258" s="48">
        <f>+AN258+AQ258</f>
        <v>0</v>
      </c>
      <c r="AN258" s="48">
        <f>AO258+AP258</f>
        <v>0</v>
      </c>
      <c r="AO258" s="93">
        <v>0</v>
      </c>
      <c r="AP258" s="93">
        <v>0</v>
      </c>
      <c r="AQ258" s="48">
        <f>AR258+AS258</f>
        <v>0</v>
      </c>
      <c r="AR258" s="93">
        <v>0</v>
      </c>
      <c r="AS258" s="93">
        <v>0</v>
      </c>
      <c r="AT258" s="48">
        <f>+AU258+AX258</f>
        <v>0</v>
      </c>
      <c r="AU258" s="48">
        <f>AV258+AW258</f>
        <v>0</v>
      </c>
      <c r="AV258" s="93">
        <v>0</v>
      </c>
      <c r="AW258" s="93">
        <v>0</v>
      </c>
      <c r="AX258" s="48">
        <f>AY258+AZ258</f>
        <v>0</v>
      </c>
      <c r="AY258" s="93">
        <v>0</v>
      </c>
      <c r="AZ258" s="93">
        <v>0</v>
      </c>
      <c r="BA258" s="48">
        <f>+BB258+BE258</f>
        <v>0</v>
      </c>
      <c r="BB258" s="48">
        <f>BC258+BD258</f>
        <v>0</v>
      </c>
      <c r="BC258" s="93">
        <f t="shared" si="3971"/>
        <v>0</v>
      </c>
      <c r="BD258" s="93">
        <f t="shared" si="3971"/>
        <v>0</v>
      </c>
      <c r="BE258" s="48">
        <f>BF258+BG258</f>
        <v>0</v>
      </c>
      <c r="BF258" s="93">
        <f t="shared" si="3972"/>
        <v>0</v>
      </c>
      <c r="BG258" s="93">
        <f t="shared" si="3972"/>
        <v>0</v>
      </c>
      <c r="BH258" s="48">
        <f>+BI258+BL258</f>
        <v>0</v>
      </c>
      <c r="BI258" s="48">
        <f>BJ258+BK258</f>
        <v>0</v>
      </c>
      <c r="BJ258" s="93">
        <v>0</v>
      </c>
      <c r="BK258" s="93">
        <v>0</v>
      </c>
      <c r="BL258" s="48">
        <f>BM258+BN258</f>
        <v>0</v>
      </c>
      <c r="BM258" s="93">
        <v>0</v>
      </c>
      <c r="BN258" s="93">
        <v>0</v>
      </c>
      <c r="BO258" s="48">
        <f>+BP258+BS258</f>
        <v>0</v>
      </c>
      <c r="BP258" s="48">
        <f>BQ258+BR258</f>
        <v>0</v>
      </c>
      <c r="BQ258" s="93">
        <v>0</v>
      </c>
      <c r="BR258" s="93">
        <v>0</v>
      </c>
      <c r="BS258" s="48">
        <f>BT258+BU258</f>
        <v>0</v>
      </c>
      <c r="BT258" s="93">
        <v>0</v>
      </c>
      <c r="BU258" s="93">
        <v>0</v>
      </c>
      <c r="BV258" s="48">
        <f>+BW258+BZ258</f>
        <v>0</v>
      </c>
      <c r="BW258" s="48">
        <f>BX258+BY258</f>
        <v>0</v>
      </c>
      <c r="BX258" s="93">
        <v>0</v>
      </c>
      <c r="BY258" s="93">
        <v>0</v>
      </c>
      <c r="BZ258" s="48">
        <f>CA258+CB258</f>
        <v>0</v>
      </c>
      <c r="CA258" s="93">
        <v>0</v>
      </c>
      <c r="CB258" s="93">
        <v>0</v>
      </c>
      <c r="CC258" s="48">
        <f>+CD258+CG258</f>
        <v>0</v>
      </c>
      <c r="CD258" s="48">
        <f>CE258+CF258</f>
        <v>0</v>
      </c>
      <c r="CE258" s="93">
        <f t="shared" si="3973"/>
        <v>0</v>
      </c>
      <c r="CF258" s="93">
        <f t="shared" si="3973"/>
        <v>0</v>
      </c>
      <c r="CG258" s="48">
        <f>CH258+CI258</f>
        <v>0</v>
      </c>
      <c r="CH258" s="93">
        <f t="shared" si="3974"/>
        <v>0</v>
      </c>
      <c r="CI258" s="93">
        <f t="shared" si="3974"/>
        <v>0</v>
      </c>
      <c r="CJ258" s="48">
        <f>+CK258+CN258</f>
        <v>0</v>
      </c>
      <c r="CK258" s="48">
        <f>CL258+CM258</f>
        <v>0</v>
      </c>
      <c r="CL258" s="93">
        <v>0</v>
      </c>
      <c r="CM258" s="93">
        <v>0</v>
      </c>
      <c r="CN258" s="48">
        <f>CO258+CP258</f>
        <v>0</v>
      </c>
      <c r="CO258" s="93">
        <v>0</v>
      </c>
      <c r="CP258" s="93">
        <v>0</v>
      </c>
      <c r="CQ258" s="48">
        <f>+CR258+CU258</f>
        <v>0</v>
      </c>
      <c r="CR258" s="48">
        <f>CS258+CT258</f>
        <v>0</v>
      </c>
      <c r="CS258" s="93">
        <v>0</v>
      </c>
      <c r="CT258" s="93">
        <v>0</v>
      </c>
      <c r="CU258" s="48">
        <f>CV258+CW258</f>
        <v>0</v>
      </c>
      <c r="CV258" s="93">
        <v>0</v>
      </c>
      <c r="CW258" s="93">
        <v>0</v>
      </c>
      <c r="CX258" s="48">
        <f>+CY258+DB258</f>
        <v>0</v>
      </c>
      <c r="CY258" s="48">
        <f>CZ258+DA258</f>
        <v>0</v>
      </c>
      <c r="CZ258" s="93">
        <v>0</v>
      </c>
      <c r="DA258" s="93">
        <v>0</v>
      </c>
      <c r="DB258" s="48">
        <f>DC258+DD258</f>
        <v>0</v>
      </c>
      <c r="DC258" s="93">
        <v>0</v>
      </c>
      <c r="DD258" s="93">
        <v>0</v>
      </c>
      <c r="DE258" s="48">
        <f>+DF258+DI258</f>
        <v>0</v>
      </c>
      <c r="DF258" s="48">
        <f>DG258+DH258</f>
        <v>0</v>
      </c>
      <c r="DG258" s="93">
        <f t="shared" si="3975"/>
        <v>0</v>
      </c>
      <c r="DH258" s="93">
        <f t="shared" si="3975"/>
        <v>0</v>
      </c>
      <c r="DI258" s="48">
        <f>DJ258+DK258</f>
        <v>0</v>
      </c>
      <c r="DJ258" s="93">
        <f t="shared" si="3976"/>
        <v>0</v>
      </c>
      <c r="DK258" s="93">
        <f t="shared" si="3976"/>
        <v>0</v>
      </c>
      <c r="DL258" s="48">
        <f>+DM258+DP258</f>
        <v>0</v>
      </c>
      <c r="DM258" s="48">
        <f>DN258+DO258</f>
        <v>0</v>
      </c>
      <c r="DN258" s="93">
        <f t="shared" si="3977"/>
        <v>0</v>
      </c>
      <c r="DO258" s="93">
        <f t="shared" si="3977"/>
        <v>0</v>
      </c>
      <c r="DP258" s="48">
        <f>DQ258+DR258</f>
        <v>0</v>
      </c>
      <c r="DQ258" s="93">
        <f t="shared" si="3978"/>
        <v>0</v>
      </c>
      <c r="DR258" s="93">
        <f t="shared" si="3978"/>
        <v>0</v>
      </c>
    </row>
    <row r="259" spans="1:122" s="3" customFormat="1" ht="15" customHeight="1" x14ac:dyDescent="0.25">
      <c r="A259" s="52"/>
      <c r="B259" s="50"/>
      <c r="C259" s="51" t="s">
        <v>51</v>
      </c>
      <c r="D259" s="48">
        <f>+E259+H259</f>
        <v>12404.082</v>
      </c>
      <c r="E259" s="48">
        <f>F259+G259</f>
        <v>12404.082</v>
      </c>
      <c r="F259" s="93">
        <v>7304.4320000000007</v>
      </c>
      <c r="G259" s="93">
        <v>5099.6499999999996</v>
      </c>
      <c r="H259" s="48">
        <f>I259+J259</f>
        <v>0</v>
      </c>
      <c r="I259" s="93">
        <v>0</v>
      </c>
      <c r="J259" s="93">
        <v>0</v>
      </c>
      <c r="K259" s="48">
        <f>+L259+O259</f>
        <v>18823.466</v>
      </c>
      <c r="L259" s="48">
        <f>M259+N259</f>
        <v>18823.466</v>
      </c>
      <c r="M259" s="93">
        <v>10621.405999999999</v>
      </c>
      <c r="N259" s="93">
        <v>8202.0600000000013</v>
      </c>
      <c r="O259" s="48">
        <f>P259+Q259</f>
        <v>0</v>
      </c>
      <c r="P259" s="93">
        <v>0</v>
      </c>
      <c r="Q259" s="93">
        <v>0</v>
      </c>
      <c r="R259" s="48">
        <f>+S259+V259</f>
        <v>23301.089</v>
      </c>
      <c r="S259" s="48">
        <f>T259+U259</f>
        <v>23301.089</v>
      </c>
      <c r="T259" s="93">
        <v>17512.188999999998</v>
      </c>
      <c r="U259" s="93">
        <v>5788.9</v>
      </c>
      <c r="V259" s="48">
        <f>W259+X259</f>
        <v>0</v>
      </c>
      <c r="W259" s="93">
        <v>0</v>
      </c>
      <c r="X259" s="93">
        <v>0</v>
      </c>
      <c r="Y259" s="48">
        <f>+Z259+AC259</f>
        <v>54528.637000000002</v>
      </c>
      <c r="Z259" s="48">
        <f>AA259+AB259</f>
        <v>54528.637000000002</v>
      </c>
      <c r="AA259" s="93">
        <f t="shared" si="3969"/>
        <v>35438.027000000002</v>
      </c>
      <c r="AB259" s="93">
        <f t="shared" si="3969"/>
        <v>19090.61</v>
      </c>
      <c r="AC259" s="48">
        <f>AD259+AE259</f>
        <v>0</v>
      </c>
      <c r="AD259" s="93">
        <f t="shared" si="3970"/>
        <v>0</v>
      </c>
      <c r="AE259" s="93">
        <f t="shared" si="3970"/>
        <v>0</v>
      </c>
      <c r="AF259" s="48">
        <f>+AG259+AJ259</f>
        <v>19766.403999999999</v>
      </c>
      <c r="AG259" s="48">
        <f>AH259+AI259</f>
        <v>19766.403999999999</v>
      </c>
      <c r="AH259" s="93">
        <v>18176.403999999999</v>
      </c>
      <c r="AI259" s="93">
        <v>1590</v>
      </c>
      <c r="AJ259" s="48">
        <f>AK259+AL259</f>
        <v>0</v>
      </c>
      <c r="AK259" s="93">
        <v>0</v>
      </c>
      <c r="AL259" s="93">
        <v>0</v>
      </c>
      <c r="AM259" s="48">
        <f>+AN259+AQ259</f>
        <v>12293.008</v>
      </c>
      <c r="AN259" s="48">
        <f>AO259+AP259</f>
        <v>12293.008</v>
      </c>
      <c r="AO259" s="93">
        <v>9321.6579999999994</v>
      </c>
      <c r="AP259" s="93">
        <v>2971.35</v>
      </c>
      <c r="AQ259" s="48">
        <f>AR259+AS259</f>
        <v>0</v>
      </c>
      <c r="AR259" s="93">
        <v>0</v>
      </c>
      <c r="AS259" s="93">
        <v>0</v>
      </c>
      <c r="AT259" s="48">
        <f>+AU259+AX259</f>
        <v>15516.916999999999</v>
      </c>
      <c r="AU259" s="48">
        <f>AV259+AW259</f>
        <v>15516.916999999999</v>
      </c>
      <c r="AV259" s="93">
        <v>12568.916999999999</v>
      </c>
      <c r="AW259" s="93">
        <v>2948</v>
      </c>
      <c r="AX259" s="48">
        <f>AY259+AZ259</f>
        <v>0</v>
      </c>
      <c r="AY259" s="93">
        <v>0</v>
      </c>
      <c r="AZ259" s="93">
        <v>0</v>
      </c>
      <c r="BA259" s="48">
        <f>+BB259+BE259</f>
        <v>47576.328999999998</v>
      </c>
      <c r="BB259" s="48">
        <f>BC259+BD259</f>
        <v>47576.328999999998</v>
      </c>
      <c r="BC259" s="93">
        <f t="shared" si="3971"/>
        <v>40066.978999999999</v>
      </c>
      <c r="BD259" s="93">
        <f t="shared" si="3971"/>
        <v>7509.35</v>
      </c>
      <c r="BE259" s="48">
        <f>BF259+BG259</f>
        <v>0</v>
      </c>
      <c r="BF259" s="93">
        <f t="shared" si="3972"/>
        <v>0</v>
      </c>
      <c r="BG259" s="93">
        <f t="shared" si="3972"/>
        <v>0</v>
      </c>
      <c r="BH259" s="48">
        <f>+BI259+BL259</f>
        <v>18198.235000000001</v>
      </c>
      <c r="BI259" s="48">
        <f>BJ259+BK259</f>
        <v>18198.235000000001</v>
      </c>
      <c r="BJ259" s="93">
        <v>13666.035</v>
      </c>
      <c r="BK259" s="93">
        <v>4532.2</v>
      </c>
      <c r="BL259" s="48">
        <f>BM259+BN259</f>
        <v>0</v>
      </c>
      <c r="BM259" s="93">
        <v>0</v>
      </c>
      <c r="BN259" s="93">
        <v>0</v>
      </c>
      <c r="BO259" s="48">
        <f>+BP259+BS259</f>
        <v>10907.656999999999</v>
      </c>
      <c r="BP259" s="48">
        <f>BQ259+BR259</f>
        <v>10907.656999999999</v>
      </c>
      <c r="BQ259" s="93">
        <v>7539.5069999999996</v>
      </c>
      <c r="BR259" s="93">
        <v>3368.15</v>
      </c>
      <c r="BS259" s="48">
        <f>BT259+BU259</f>
        <v>0</v>
      </c>
      <c r="BT259" s="93">
        <v>0</v>
      </c>
      <c r="BU259" s="93">
        <v>0</v>
      </c>
      <c r="BV259" s="48">
        <f>+BW259+BZ259</f>
        <v>11263.04</v>
      </c>
      <c r="BW259" s="48">
        <f>BX259+BY259</f>
        <v>11263.04</v>
      </c>
      <c r="BX259" s="93">
        <v>8330.24</v>
      </c>
      <c r="BY259" s="93">
        <v>2932.8</v>
      </c>
      <c r="BZ259" s="48">
        <f>CA259+CB259</f>
        <v>0</v>
      </c>
      <c r="CA259" s="93">
        <v>0</v>
      </c>
      <c r="CB259" s="93">
        <v>0</v>
      </c>
      <c r="CC259" s="48">
        <f>+CD259+CG259</f>
        <v>40368.932000000001</v>
      </c>
      <c r="CD259" s="48">
        <f>CE259+CF259</f>
        <v>40368.932000000001</v>
      </c>
      <c r="CE259" s="93">
        <f t="shared" si="3973"/>
        <v>29535.781999999999</v>
      </c>
      <c r="CF259" s="93">
        <f t="shared" si="3973"/>
        <v>10833.150000000001</v>
      </c>
      <c r="CG259" s="48">
        <f>CH259+CI259</f>
        <v>0</v>
      </c>
      <c r="CH259" s="93">
        <f t="shared" si="3974"/>
        <v>0</v>
      </c>
      <c r="CI259" s="93">
        <f t="shared" si="3974"/>
        <v>0</v>
      </c>
      <c r="CJ259" s="48">
        <f>+CK259+CN259</f>
        <v>12986.606</v>
      </c>
      <c r="CK259" s="48">
        <f>CL259+CM259</f>
        <v>12986.606</v>
      </c>
      <c r="CL259" s="93">
        <v>7694.6059999999998</v>
      </c>
      <c r="CM259" s="93">
        <v>5292</v>
      </c>
      <c r="CN259" s="48">
        <f>CO259+CP259</f>
        <v>0</v>
      </c>
      <c r="CO259" s="93">
        <v>0</v>
      </c>
      <c r="CP259" s="93">
        <v>0</v>
      </c>
      <c r="CQ259" s="48">
        <f>+CR259+CU259</f>
        <v>23109.11</v>
      </c>
      <c r="CR259" s="48">
        <f>CS259+CT259</f>
        <v>23109.11</v>
      </c>
      <c r="CS259" s="93">
        <v>13901.11</v>
      </c>
      <c r="CT259" s="93">
        <v>9208</v>
      </c>
      <c r="CU259" s="48">
        <f>CV259+CW259</f>
        <v>0</v>
      </c>
      <c r="CV259" s="93">
        <v>0</v>
      </c>
      <c r="CW259" s="93">
        <v>0</v>
      </c>
      <c r="CX259" s="48">
        <f>+CY259+DB259</f>
        <v>24862.381999999998</v>
      </c>
      <c r="CY259" s="48">
        <f>CZ259+DA259</f>
        <v>24862.381999999998</v>
      </c>
      <c r="CZ259" s="93">
        <v>19172.572</v>
      </c>
      <c r="DA259" s="93">
        <v>5689.8099999999995</v>
      </c>
      <c r="DB259" s="48">
        <f>DC259+DD259</f>
        <v>0</v>
      </c>
      <c r="DC259" s="93">
        <v>0</v>
      </c>
      <c r="DD259" s="93">
        <v>0</v>
      </c>
      <c r="DE259" s="48">
        <f>+DF259+DI259</f>
        <v>60958.097999999998</v>
      </c>
      <c r="DF259" s="48">
        <f>DG259+DH259</f>
        <v>60958.097999999998</v>
      </c>
      <c r="DG259" s="93">
        <f t="shared" si="3975"/>
        <v>40768.288</v>
      </c>
      <c r="DH259" s="93">
        <f t="shared" si="3975"/>
        <v>20189.809999999998</v>
      </c>
      <c r="DI259" s="48">
        <f>DJ259+DK259</f>
        <v>0</v>
      </c>
      <c r="DJ259" s="93">
        <f t="shared" si="3976"/>
        <v>0</v>
      </c>
      <c r="DK259" s="93">
        <f t="shared" si="3976"/>
        <v>0</v>
      </c>
      <c r="DL259" s="48">
        <f>+DM259+DP259</f>
        <v>203431.99599999998</v>
      </c>
      <c r="DM259" s="48">
        <f>DN259+DO259</f>
        <v>203431.99599999998</v>
      </c>
      <c r="DN259" s="93">
        <f t="shared" si="3977"/>
        <v>145809.076</v>
      </c>
      <c r="DO259" s="93">
        <f t="shared" si="3977"/>
        <v>57622.92</v>
      </c>
      <c r="DP259" s="48">
        <f>DQ259+DR259</f>
        <v>0</v>
      </c>
      <c r="DQ259" s="93">
        <f t="shared" si="3978"/>
        <v>0</v>
      </c>
      <c r="DR259" s="93">
        <f t="shared" si="3978"/>
        <v>0</v>
      </c>
    </row>
    <row r="260" spans="1:122" s="3" customFormat="1" ht="15" customHeight="1" x14ac:dyDescent="0.25">
      <c r="A260" s="52"/>
      <c r="B260" s="50"/>
      <c r="C260" s="51" t="s">
        <v>26</v>
      </c>
      <c r="D260" s="48">
        <f>+E260+H260</f>
        <v>436079.95338999998</v>
      </c>
      <c r="E260" s="48">
        <f>F260+G260</f>
        <v>367729.88338999997</v>
      </c>
      <c r="F260" s="93">
        <v>245599.98778999998</v>
      </c>
      <c r="G260" s="93">
        <v>122129.8956</v>
      </c>
      <c r="H260" s="48">
        <f>I260+J260</f>
        <v>68350.070000000007</v>
      </c>
      <c r="I260" s="93">
        <v>68350.070000000007</v>
      </c>
      <c r="J260" s="93">
        <v>0</v>
      </c>
      <c r="K260" s="48">
        <f>+L260+O260</f>
        <v>488310.7145</v>
      </c>
      <c r="L260" s="48">
        <f>M260+N260</f>
        <v>416460.72450000001</v>
      </c>
      <c r="M260" s="93">
        <v>273642.74963999999</v>
      </c>
      <c r="N260" s="93">
        <v>142817.97486000002</v>
      </c>
      <c r="O260" s="48">
        <f>P260+Q260</f>
        <v>71849.989999999991</v>
      </c>
      <c r="P260" s="93">
        <v>71849.989999999991</v>
      </c>
      <c r="Q260" s="93">
        <v>0</v>
      </c>
      <c r="R260" s="48">
        <f>+S260+V260</f>
        <v>528327.35473000014</v>
      </c>
      <c r="S260" s="48">
        <f>T260+U260</f>
        <v>437872.34273000009</v>
      </c>
      <c r="T260" s="93">
        <v>288132.84329000005</v>
      </c>
      <c r="U260" s="93">
        <v>149739.49944000004</v>
      </c>
      <c r="V260" s="48">
        <f>W260+X260</f>
        <v>90455.012000000002</v>
      </c>
      <c r="W260" s="93">
        <v>90455.012000000002</v>
      </c>
      <c r="X260" s="93">
        <v>0</v>
      </c>
      <c r="Y260" s="48">
        <f>+Z260+AC260</f>
        <v>1452718.0226199999</v>
      </c>
      <c r="Z260" s="48">
        <f>AA260+AB260</f>
        <v>1222062.95062</v>
      </c>
      <c r="AA260" s="93">
        <f t="shared" si="3969"/>
        <v>807375.58071999997</v>
      </c>
      <c r="AB260" s="93">
        <f t="shared" si="3969"/>
        <v>414687.36990000005</v>
      </c>
      <c r="AC260" s="48">
        <f>AD260+AE260</f>
        <v>230655.07199999999</v>
      </c>
      <c r="AD260" s="93">
        <f t="shared" si="3970"/>
        <v>230655.07199999999</v>
      </c>
      <c r="AE260" s="93">
        <f t="shared" si="3970"/>
        <v>0</v>
      </c>
      <c r="AF260" s="48">
        <f>+AG260+AJ260</f>
        <v>425062.99300000002</v>
      </c>
      <c r="AG260" s="48">
        <f>AH260+AI260</f>
        <v>372209.06300000002</v>
      </c>
      <c r="AH260" s="93">
        <v>258906.83300000001</v>
      </c>
      <c r="AI260" s="93">
        <v>113302.23000000001</v>
      </c>
      <c r="AJ260" s="48">
        <f>AK260+AL260</f>
        <v>52853.930000000008</v>
      </c>
      <c r="AK260" s="93">
        <v>52853.930000000008</v>
      </c>
      <c r="AL260" s="93">
        <v>0</v>
      </c>
      <c r="AM260" s="48">
        <f>+AN260+AQ260</f>
        <v>480923.55599999992</v>
      </c>
      <c r="AN260" s="48">
        <f>AO260+AP260</f>
        <v>381283.48899999994</v>
      </c>
      <c r="AO260" s="93">
        <v>261216.72599999997</v>
      </c>
      <c r="AP260" s="93">
        <v>120066.76300000001</v>
      </c>
      <c r="AQ260" s="48">
        <f>AR260+AS260</f>
        <v>99640.066999999995</v>
      </c>
      <c r="AR260" s="93">
        <v>99640.066999999995</v>
      </c>
      <c r="AS260" s="93">
        <v>0</v>
      </c>
      <c r="AT260" s="48">
        <f>+AU260+AX260</f>
        <v>457550.12589999993</v>
      </c>
      <c r="AU260" s="48">
        <f>AV260+AW260</f>
        <v>335934.17589999991</v>
      </c>
      <c r="AV260" s="93">
        <v>250765.84289999996</v>
      </c>
      <c r="AW260" s="93">
        <v>85168.332999999984</v>
      </c>
      <c r="AX260" s="48">
        <f>AY260+AZ260</f>
        <v>121615.95</v>
      </c>
      <c r="AY260" s="93">
        <v>121615.95</v>
      </c>
      <c r="AZ260" s="93">
        <v>0</v>
      </c>
      <c r="BA260" s="48">
        <f>+BB260+BE260</f>
        <v>1363536.6748999998</v>
      </c>
      <c r="BB260" s="48">
        <f>BC260+BD260</f>
        <v>1089426.7278999998</v>
      </c>
      <c r="BC260" s="93">
        <f t="shared" si="3971"/>
        <v>770889.40189999994</v>
      </c>
      <c r="BD260" s="93">
        <f t="shared" si="3971"/>
        <v>318537.326</v>
      </c>
      <c r="BE260" s="48">
        <f>BF260+BG260</f>
        <v>274109.94699999999</v>
      </c>
      <c r="BF260" s="93">
        <f t="shared" si="3972"/>
        <v>274109.94699999999</v>
      </c>
      <c r="BG260" s="93">
        <f t="shared" si="3972"/>
        <v>0</v>
      </c>
      <c r="BH260" s="48">
        <f>+BI260+BL260</f>
        <v>326302.85800000001</v>
      </c>
      <c r="BI260" s="48">
        <f>BJ260+BK260</f>
        <v>293816.70799999998</v>
      </c>
      <c r="BJ260" s="93">
        <v>225752.69200000001</v>
      </c>
      <c r="BK260" s="93">
        <v>68064.016000000003</v>
      </c>
      <c r="BL260" s="48">
        <f>BM260+BN260</f>
        <v>32486.15</v>
      </c>
      <c r="BM260" s="93">
        <v>32486.15</v>
      </c>
      <c r="BN260" s="93">
        <v>0</v>
      </c>
      <c r="BO260" s="48">
        <f>+BP260+BS260</f>
        <v>444652.39799999999</v>
      </c>
      <c r="BP260" s="48">
        <f>BQ260+BR260</f>
        <v>338160.44699999999</v>
      </c>
      <c r="BQ260" s="93">
        <v>266931.49</v>
      </c>
      <c r="BR260" s="93">
        <v>71228.956999999995</v>
      </c>
      <c r="BS260" s="48">
        <f>BT260+BU260</f>
        <v>106491.951</v>
      </c>
      <c r="BT260" s="93">
        <v>106491.951</v>
      </c>
      <c r="BU260" s="93">
        <v>0</v>
      </c>
      <c r="BV260" s="48">
        <f>+BW260+BZ260</f>
        <v>378889.35800000001</v>
      </c>
      <c r="BW260" s="48">
        <f>BX260+BY260</f>
        <v>300489.45799999998</v>
      </c>
      <c r="BX260" s="93">
        <v>221368.70499999996</v>
      </c>
      <c r="BY260" s="93">
        <v>79120.752999999997</v>
      </c>
      <c r="BZ260" s="48">
        <f>CA260+CB260</f>
        <v>78399.899999999994</v>
      </c>
      <c r="CA260" s="93">
        <v>78399.899999999994</v>
      </c>
      <c r="CB260" s="93">
        <v>0</v>
      </c>
      <c r="CC260" s="48">
        <f>+CD260+CG260</f>
        <v>1149844.6140000001</v>
      </c>
      <c r="CD260" s="48">
        <f>CE260+CF260</f>
        <v>932466.61300000001</v>
      </c>
      <c r="CE260" s="93">
        <f t="shared" si="3973"/>
        <v>714052.88699999999</v>
      </c>
      <c r="CF260" s="93">
        <f t="shared" si="3973"/>
        <v>218413.726</v>
      </c>
      <c r="CG260" s="48">
        <f>CH260+CI260</f>
        <v>217378.00099999999</v>
      </c>
      <c r="CH260" s="93">
        <f t="shared" si="3974"/>
        <v>217378.00099999999</v>
      </c>
      <c r="CI260" s="93">
        <f t="shared" si="3974"/>
        <v>0</v>
      </c>
      <c r="CJ260" s="48">
        <f>+CK260+CN260</f>
        <v>489675.01699999999</v>
      </c>
      <c r="CK260" s="48">
        <f>CL260+CM260</f>
        <v>381463.26699999999</v>
      </c>
      <c r="CL260" s="93">
        <v>254539.46899999998</v>
      </c>
      <c r="CM260" s="93">
        <v>126923.79799999998</v>
      </c>
      <c r="CN260" s="48">
        <f>CO260+CP260</f>
        <v>108211.75</v>
      </c>
      <c r="CO260" s="93">
        <v>108211.75</v>
      </c>
      <c r="CP260" s="93">
        <v>0</v>
      </c>
      <c r="CQ260" s="48">
        <f>+CR260+CU260</f>
        <v>505632.01100000006</v>
      </c>
      <c r="CR260" s="48">
        <f>CS260+CT260</f>
        <v>416243.50100000005</v>
      </c>
      <c r="CS260" s="93">
        <v>283034.30600000004</v>
      </c>
      <c r="CT260" s="93">
        <v>133209.19500000001</v>
      </c>
      <c r="CU260" s="48">
        <f>CV260+CW260</f>
        <v>89388.510000000009</v>
      </c>
      <c r="CV260" s="93">
        <v>89388.510000000009</v>
      </c>
      <c r="CW260" s="93">
        <v>0</v>
      </c>
      <c r="CX260" s="48">
        <f>+CY260+DB260</f>
        <v>511957.08000000007</v>
      </c>
      <c r="CY260" s="48">
        <f>CZ260+DA260</f>
        <v>421761.12700000004</v>
      </c>
      <c r="CZ260" s="93">
        <v>274441.56800000003</v>
      </c>
      <c r="DA260" s="93">
        <v>147319.55900000001</v>
      </c>
      <c r="DB260" s="48">
        <f>DC260+DD260</f>
        <v>90195.953000000009</v>
      </c>
      <c r="DC260" s="93">
        <v>90195.953000000009</v>
      </c>
      <c r="DD260" s="93">
        <v>0</v>
      </c>
      <c r="DE260" s="48">
        <f>+DF260+DI260</f>
        <v>1507264.108</v>
      </c>
      <c r="DF260" s="48">
        <f>DG260+DH260</f>
        <v>1219467.895</v>
      </c>
      <c r="DG260" s="93">
        <f t="shared" si="3975"/>
        <v>812015.34300000011</v>
      </c>
      <c r="DH260" s="93">
        <f t="shared" si="3975"/>
        <v>407452.55200000003</v>
      </c>
      <c r="DI260" s="48">
        <f>DJ260+DK260</f>
        <v>287796.21299999999</v>
      </c>
      <c r="DJ260" s="93">
        <f t="shared" si="3976"/>
        <v>287796.21299999999</v>
      </c>
      <c r="DK260" s="93">
        <f t="shared" si="3976"/>
        <v>0</v>
      </c>
      <c r="DL260" s="48">
        <f>+DM260+DP260</f>
        <v>5473363.4195200009</v>
      </c>
      <c r="DM260" s="48">
        <f>DN260+DO260</f>
        <v>4463424.1865200009</v>
      </c>
      <c r="DN260" s="93">
        <f t="shared" si="3977"/>
        <v>3104333.2126200004</v>
      </c>
      <c r="DO260" s="93">
        <f t="shared" si="3977"/>
        <v>1359090.9739000001</v>
      </c>
      <c r="DP260" s="48">
        <f>DQ260+DR260</f>
        <v>1009939.233</v>
      </c>
      <c r="DQ260" s="93">
        <f t="shared" si="3978"/>
        <v>1009939.233</v>
      </c>
      <c r="DR260" s="93">
        <f t="shared" si="3978"/>
        <v>0</v>
      </c>
    </row>
    <row r="261" spans="1:122" s="3" customFormat="1" ht="15" customHeight="1" x14ac:dyDescent="0.25">
      <c r="A261" s="52"/>
      <c r="B261" s="50"/>
      <c r="C261" s="54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</row>
    <row r="262" spans="1:122" s="3" customFormat="1" ht="15" customHeight="1" x14ac:dyDescent="0.25">
      <c r="A262" s="49"/>
      <c r="B262" s="50" t="s">
        <v>215</v>
      </c>
      <c r="C262" s="51"/>
      <c r="D262" s="48">
        <f>E262+H262</f>
        <v>352303.57999999996</v>
      </c>
      <c r="E262" s="48">
        <f t="shared" ref="E262:E270" si="3979">SUM(F262:G262)</f>
        <v>183523.42199999996</v>
      </c>
      <c r="F262" s="48">
        <f>F263+F267+F270+F274+F278+F282+F286+F287</f>
        <v>68812.929999999993</v>
      </c>
      <c r="G262" s="48">
        <f>G263+G267+G270+G274+G278+G282+G286+G287</f>
        <v>114710.49199999998</v>
      </c>
      <c r="H262" s="48">
        <f t="shared" ref="H262:H263" si="3980">SUM(I262:J262)</f>
        <v>168780.158</v>
      </c>
      <c r="I262" s="48">
        <f>I263+I267+I270+I274+I278+I282+I286+I287</f>
        <v>119629.569</v>
      </c>
      <c r="J262" s="48">
        <f>J263+J267+J270+J274+J278+J282+J286+J287</f>
        <v>49150.589000000007</v>
      </c>
      <c r="K262" s="48">
        <f t="shared" ref="K262:K263" si="3981">L262+O262</f>
        <v>469717.68400000001</v>
      </c>
      <c r="L262" s="48">
        <f t="shared" ref="L262:L263" si="3982">SUM(M262:N262)</f>
        <v>197590.96600000001</v>
      </c>
      <c r="M262" s="48">
        <f>M263+M267+M270+M274+M278+M282+M286+M287</f>
        <v>76907.297999999995</v>
      </c>
      <c r="N262" s="48">
        <f>N263+N267+N270+N274+N278+N282+N286+N287</f>
        <v>120683.66800000001</v>
      </c>
      <c r="O262" s="48">
        <f t="shared" ref="O262:O263" si="3983">SUM(P262:Q262)</f>
        <v>272126.71799999999</v>
      </c>
      <c r="P262" s="48">
        <f>P263+P267+P270+P274+P278+P282+P286+P287</f>
        <v>192476.37400000001</v>
      </c>
      <c r="Q262" s="48">
        <f>Q263+Q267+Q270+Q274+Q278+Q282+Q286+Q287</f>
        <v>79650.343999999997</v>
      </c>
      <c r="R262" s="48">
        <f t="shared" ref="R262:R263" si="3984">S262+V262</f>
        <v>430752.29799999995</v>
      </c>
      <c r="S262" s="48">
        <f t="shared" ref="S262:S263" si="3985">SUM(T262:U262)</f>
        <v>236018.16999999998</v>
      </c>
      <c r="T262" s="48">
        <f>T263+T267+T270+T274+T278+T282+T286+T287</f>
        <v>103962.72899999999</v>
      </c>
      <c r="U262" s="48">
        <f>U263+U267+U270+U274+U278+U282+U286+U287</f>
        <v>132055.44099999999</v>
      </c>
      <c r="V262" s="48">
        <f t="shared" ref="V262:V263" si="3986">SUM(W262:X262)</f>
        <v>194734.128</v>
      </c>
      <c r="W262" s="48">
        <f>W263+W267+W270+W274+W278+W282+W286+W287</f>
        <v>112460.74799999999</v>
      </c>
      <c r="X262" s="48">
        <f>X263+X267+X270+X274+X278+X282+X286+X287</f>
        <v>82273.38</v>
      </c>
      <c r="Y262" s="48">
        <f t="shared" ref="Y262" si="3987">Z262+AC262</f>
        <v>1252773.5619999999</v>
      </c>
      <c r="Z262" s="48">
        <f t="shared" ref="Z262" si="3988">SUM(AA262:AB262)</f>
        <v>617132.55799999996</v>
      </c>
      <c r="AA262" s="48">
        <f>AA263+AA267+AA270+AA274+AA278+AA282+AA286+AA287</f>
        <v>249682.95699999997</v>
      </c>
      <c r="AB262" s="48">
        <f>AB263+AB267+AB270+AB274+AB278+AB282+AB286+AB287</f>
        <v>367449.60099999997</v>
      </c>
      <c r="AC262" s="48">
        <f t="shared" ref="AC262" si="3989">SUM(AD262:AE262)</f>
        <v>635641.00399999996</v>
      </c>
      <c r="AD262" s="48">
        <f>AD263+AD267+AD270+AD274+AD278+AD282+AD286+AD287</f>
        <v>424566.69099999999</v>
      </c>
      <c r="AE262" s="48">
        <f>AE263+AE267+AE270+AE274+AE278+AE282+AE286+AE287</f>
        <v>211074.31300000002</v>
      </c>
      <c r="AF262" s="48">
        <f t="shared" ref="AF262:AF263" si="3990">AG262+AJ262</f>
        <v>343684.59100000001</v>
      </c>
      <c r="AG262" s="48">
        <f t="shared" ref="AG262:AG263" si="3991">SUM(AH262:AI262)</f>
        <v>195633.02299999999</v>
      </c>
      <c r="AH262" s="48">
        <f>AH263+AH267+AH270+AH274+AH278+AH282+AH286+AH287</f>
        <v>85976.2</v>
      </c>
      <c r="AI262" s="48">
        <f>AI263+AI267+AI270+AI274+AI278+AI282+AI286+AI287</f>
        <v>109656.823</v>
      </c>
      <c r="AJ262" s="48">
        <f t="shared" ref="AJ262:AJ263" si="3992">SUM(AK262:AL262)</f>
        <v>148051.568</v>
      </c>
      <c r="AK262" s="48">
        <f>AK263+AK267+AK270+AK274+AK278+AK282+AK286+AK287</f>
        <v>94646.819999999992</v>
      </c>
      <c r="AL262" s="48">
        <f>AL263+AL267+AL270+AL274+AL278+AL282+AL286+AL287</f>
        <v>53404.748</v>
      </c>
      <c r="AM262" s="48">
        <f t="shared" ref="AM262:AM263" si="3993">AN262+AQ262</f>
        <v>359048.98699999996</v>
      </c>
      <c r="AN262" s="48">
        <f t="shared" ref="AN262:AN263" si="3994">SUM(AO262:AP262)</f>
        <v>192286.52799999999</v>
      </c>
      <c r="AO262" s="48">
        <f>AO263+AO267+AO270+AO274+AO278+AO282+AO286+AO287</f>
        <v>81451.007999999987</v>
      </c>
      <c r="AP262" s="48">
        <f>AP263+AP267+AP270+AP274+AP278+AP282+AP286+AP287</f>
        <v>110835.51999999999</v>
      </c>
      <c r="AQ262" s="48">
        <f t="shared" ref="AQ262:AQ263" si="3995">SUM(AR262:AS262)</f>
        <v>166762.459</v>
      </c>
      <c r="AR262" s="48">
        <f>AR263+AR267+AR270+AR274+AR278+AR282+AR286+AR287</f>
        <v>122902.94900000001</v>
      </c>
      <c r="AS262" s="48">
        <f>AS263+AS267+AS270+AS274+AS278+AS282+AS286+AS287</f>
        <v>43859.51</v>
      </c>
      <c r="AT262" s="48">
        <f t="shared" ref="AT262:AT263" si="3996">AU262+AX262</f>
        <v>462375.42310000001</v>
      </c>
      <c r="AU262" s="48">
        <f t="shared" ref="AU262:AU263" si="3997">SUM(AV262:AW262)</f>
        <v>261758.64709999997</v>
      </c>
      <c r="AV262" s="48">
        <f>AV263+AV267+AV270+AV274+AV278+AV282+AV286+AV287</f>
        <v>99648.828099999984</v>
      </c>
      <c r="AW262" s="48">
        <f>AW263+AW267+AW270+AW274+AW278+AW282+AW286+AW287</f>
        <v>162109.81899999999</v>
      </c>
      <c r="AX262" s="48">
        <f>SUM(AY262:AZ262)</f>
        <v>200616.77600000001</v>
      </c>
      <c r="AY262" s="48">
        <f>AY263+AY267+AY270+AY274+AY278+AY282+AY286+AY287</f>
        <v>131964.14200000002</v>
      </c>
      <c r="AZ262" s="48">
        <f>AZ263+AZ267+AZ270+AZ274+AZ278+AZ282+AZ286+AZ287</f>
        <v>68652.634000000005</v>
      </c>
      <c r="BA262" s="48">
        <f t="shared" ref="BA262:BA263" si="3998">BB262+BE262</f>
        <v>1165109.0011</v>
      </c>
      <c r="BB262" s="48">
        <f t="shared" ref="BB262:BB263" si="3999">SUM(BC262:BD262)</f>
        <v>649678.19810000004</v>
      </c>
      <c r="BC262" s="48">
        <f>BC263+BC267+BC270+BC274+BC278+BC282+BC286+BC287</f>
        <v>267076.03610000003</v>
      </c>
      <c r="BD262" s="48">
        <f>BD263+BD267+BD270+BD274+BD278+BD282+BD286+BD287</f>
        <v>382602.16200000001</v>
      </c>
      <c r="BE262" s="48">
        <f t="shared" ref="BE262:BE263" si="4000">SUM(BF262:BG262)</f>
        <v>515430.80299999996</v>
      </c>
      <c r="BF262" s="48">
        <f>BF263+BF267+BF270+BF274+BF278+BF282+BF286+BF287</f>
        <v>349513.91099999996</v>
      </c>
      <c r="BG262" s="48">
        <f>BG263+BG267+BG270+BG274+BG278+BG282+BG286+BG287</f>
        <v>165916.89199999999</v>
      </c>
      <c r="BH262" s="48">
        <f t="shared" ref="BH262:BH263" si="4001">BI262+BL262</f>
        <v>362638.09</v>
      </c>
      <c r="BI262" s="48">
        <f t="shared" ref="BI262:BI263" si="4002">SUM(BJ262:BK262)</f>
        <v>228118.815</v>
      </c>
      <c r="BJ262" s="48">
        <f>BJ263+BJ267+BJ270+BJ274+BJ278+BJ282+BJ286+BJ287</f>
        <v>91262.744000000006</v>
      </c>
      <c r="BK262" s="48">
        <f>BK263+BK267+BK270+BK274+BK278+BK282+BK286+BK287</f>
        <v>136856.071</v>
      </c>
      <c r="BL262" s="48">
        <f t="shared" ref="BL262:BL263" si="4003">SUM(BM262:BN262)</f>
        <v>134519.27500000002</v>
      </c>
      <c r="BM262" s="48">
        <f>BM263+BM267+BM270+BM274+BM278+BM282+BM286+BM287</f>
        <v>97017.266000000018</v>
      </c>
      <c r="BN262" s="48">
        <f>BN263+BN267+BN270+BN274+BN278+BN282+BN286+BN287</f>
        <v>37502.008999999998</v>
      </c>
      <c r="BO262" s="48">
        <f t="shared" ref="BO262:BO263" si="4004">BP262+BS262</f>
        <v>449555.16599999997</v>
      </c>
      <c r="BP262" s="48">
        <f t="shared" ref="BP262:BP263" si="4005">SUM(BQ262:BR262)</f>
        <v>254470.70599999995</v>
      </c>
      <c r="BQ262" s="48">
        <f>BQ263+BQ267+BQ270+BQ274+BQ278+BQ282+BQ286+BQ287</f>
        <v>94260.915999999983</v>
      </c>
      <c r="BR262" s="48">
        <f>BR263+BR267+BR270+BR274+BR278+BR282+BR286+BR287</f>
        <v>160209.78999999998</v>
      </c>
      <c r="BS262" s="48">
        <f t="shared" ref="BS262:BS263" si="4006">SUM(BT262:BU262)</f>
        <v>195084.46000000002</v>
      </c>
      <c r="BT262" s="48">
        <f>BT263+BT267+BT270+BT274+BT278+BT282+BT286+BT287</f>
        <v>95133.23000000001</v>
      </c>
      <c r="BU262" s="48">
        <f>BU263+BU267+BU270+BU274+BU278+BU282+BU286+BU287</f>
        <v>99951.23</v>
      </c>
      <c r="BV262" s="48">
        <f t="shared" ref="BV262:BV263" si="4007">BW262+BZ262</f>
        <v>453712.152</v>
      </c>
      <c r="BW262" s="48">
        <f t="shared" ref="BW262:BW263" si="4008">SUM(BX262:BY262)</f>
        <v>315097.24199999997</v>
      </c>
      <c r="BX262" s="48">
        <f>BX263+BX267+BX270+BX274+BX278+BX282+BX286+BX287</f>
        <v>114391.466</v>
      </c>
      <c r="BY262" s="48">
        <f>BY263+BY267+BY270+BY274+BY278+BY282+BY286+BY287</f>
        <v>200705.77599999998</v>
      </c>
      <c r="BZ262" s="48">
        <f t="shared" ref="BZ262:BZ263" si="4009">SUM(CA262:CB262)</f>
        <v>138614.91</v>
      </c>
      <c r="CA262" s="48">
        <f>CA263+CA267+CA270+CA274+CA278+CA282+CA286+CA287</f>
        <v>85413.92</v>
      </c>
      <c r="CB262" s="48">
        <f>CB263+CB267+CB270+CB274+CB278+CB282+CB286+CB287</f>
        <v>53200.990000000005</v>
      </c>
      <c r="CC262" s="48">
        <f t="shared" ref="CC262:CC263" si="4010">CD262+CG262</f>
        <v>1265905.4080000001</v>
      </c>
      <c r="CD262" s="48">
        <f t="shared" ref="CD262:CD263" si="4011">SUM(CE262:CF262)</f>
        <v>797686.76300000004</v>
      </c>
      <c r="CE262" s="48">
        <f>CE263+CE267+CE270+CE274+CE278+CE282+CE286+CE287</f>
        <v>299915.12599999999</v>
      </c>
      <c r="CF262" s="48">
        <f>CF263+CF267+CF270+CF274+CF278+CF282+CF286+CF287</f>
        <v>497771.63700000005</v>
      </c>
      <c r="CG262" s="48">
        <f t="shared" ref="CG262:CG263" si="4012">SUM(CH262:CI262)</f>
        <v>468218.64500000002</v>
      </c>
      <c r="CH262" s="48">
        <f>CH263+CH267+CH270+CH274+CH278+CH282+CH286+CH287</f>
        <v>277564.41600000003</v>
      </c>
      <c r="CI262" s="48">
        <f>CI263+CI267+CI270+CI274+CI278+CI282+CI286+CI287</f>
        <v>190654.22899999999</v>
      </c>
      <c r="CJ262" s="48">
        <f t="shared" ref="CJ262:CJ263" si="4013">CK262+CN262</f>
        <v>433722.70700000005</v>
      </c>
      <c r="CK262" s="48">
        <f t="shared" ref="CK262:CK263" si="4014">SUM(CL262:CM262)</f>
        <v>257271.56700000001</v>
      </c>
      <c r="CL262" s="48">
        <f>CL263+CL267+CL270+CL274+CL278+CL282+CL286+CL287</f>
        <v>89369.31700000001</v>
      </c>
      <c r="CM262" s="48">
        <f>CM263+CM267+CM270+CM274+CM278+CM282+CM286+CM287</f>
        <v>167902.25</v>
      </c>
      <c r="CN262" s="48">
        <f t="shared" ref="CN262:CN263" si="4015">SUM(CO262:CP262)</f>
        <v>176451.14</v>
      </c>
      <c r="CO262" s="48">
        <f>CO263+CO267+CO270+CO274+CO278+CO282+CO286+CO287</f>
        <v>118174.36</v>
      </c>
      <c r="CP262" s="48">
        <f>CP263+CP267+CP270+CP274+CP278+CP282+CP286+CP287</f>
        <v>58276.78</v>
      </c>
      <c r="CQ262" s="48">
        <f t="shared" ref="CQ262:CQ263" si="4016">CR262+CU262</f>
        <v>489176.38199999998</v>
      </c>
      <c r="CR262" s="48">
        <f t="shared" ref="CR262:CR263" si="4017">SUM(CS262:CT262)</f>
        <v>204512.64800000002</v>
      </c>
      <c r="CS262" s="48">
        <f>CS263+CS267+CS270+CS274+CS278+CS282+CS286+CS287</f>
        <v>81449.453000000009</v>
      </c>
      <c r="CT262" s="48">
        <f>CT263+CT267+CT270+CT274+CT278+CT282+CT286+CT287</f>
        <v>123063.19500000001</v>
      </c>
      <c r="CU262" s="48">
        <f t="shared" ref="CU262:CU263" si="4018">SUM(CV262:CW262)</f>
        <v>284663.73399999994</v>
      </c>
      <c r="CV262" s="48">
        <f>CV263+CV267+CV270+CV274+CV278+CV282+CV286+CV287</f>
        <v>211602.29999999996</v>
      </c>
      <c r="CW262" s="48">
        <f>CW263+CW267+CW270+CW274+CW278+CW282+CW286+CW287</f>
        <v>73061.433999999994</v>
      </c>
      <c r="CX262" s="48">
        <f t="shared" ref="CX262:CX263" si="4019">CY262+DB262</f>
        <v>310709.69699999999</v>
      </c>
      <c r="CY262" s="48">
        <f t="shared" ref="CY262:CY263" si="4020">SUM(CZ262:DA262)</f>
        <v>201734.43199999997</v>
      </c>
      <c r="CZ262" s="48">
        <f>CZ263+CZ267+CZ270+CZ274+CZ278+CZ282+CZ286+CZ287</f>
        <v>90467.236000000004</v>
      </c>
      <c r="DA262" s="48">
        <f>DA263+DA267+DA270+DA274+DA278+DA282+DA286+DA287</f>
        <v>111267.19599999998</v>
      </c>
      <c r="DB262" s="48">
        <f t="shared" ref="DB262:DB263" si="4021">SUM(DC262:DD262)</f>
        <v>108975.265</v>
      </c>
      <c r="DC262" s="48">
        <f>DC263+DC267+DC270+DC274+DC278+DC282+DC286+DC287</f>
        <v>79616.709000000003</v>
      </c>
      <c r="DD262" s="48">
        <f>DD263+DD267+DD270+DD274+DD278+DD282+DD286+DD287</f>
        <v>29358.556</v>
      </c>
      <c r="DE262" s="48">
        <f t="shared" ref="DE262:DE263" si="4022">DF262+DI262</f>
        <v>1233608.7859999998</v>
      </c>
      <c r="DF262" s="48">
        <f t="shared" ref="DF262:DF263" si="4023">SUM(DG262:DH262)</f>
        <v>663518.647</v>
      </c>
      <c r="DG262" s="48">
        <f>DG263+DG267+DG270+DG274+DG278+DG282+DG286+DG287</f>
        <v>261286.00599999999</v>
      </c>
      <c r="DH262" s="48">
        <f>DH263+DH267+DH270+DH274+DH278+DH282+DH286+DH287</f>
        <v>402232.641</v>
      </c>
      <c r="DI262" s="48">
        <f t="shared" ref="DI262:DI263" si="4024">SUM(DJ262:DK262)</f>
        <v>570090.13899999997</v>
      </c>
      <c r="DJ262" s="48">
        <f>DJ263+DJ267+DJ270+DJ274+DJ278+DJ282+DJ286+DJ287</f>
        <v>409393.36900000001</v>
      </c>
      <c r="DK262" s="48">
        <f>DK263+DK267+DK270+DK274+DK278+DK282+DK286+DK287</f>
        <v>160696.76999999999</v>
      </c>
      <c r="DL262" s="48">
        <f t="shared" ref="DL262" si="4025">DM262+DP262</f>
        <v>4917396.7571</v>
      </c>
      <c r="DM262" s="48">
        <f t="shared" ref="DM262" si="4026">SUM(DN262:DO262)</f>
        <v>2728016.1661</v>
      </c>
      <c r="DN262" s="48">
        <f>DN263+DN267+DN270+DN274+DN278+DN282+DN286+DN287</f>
        <v>1077960.1250999998</v>
      </c>
      <c r="DO262" s="48">
        <f>DO263+DO267+DO270+DO274+DO278+DO282+DO286+DO287</f>
        <v>1650056.041</v>
      </c>
      <c r="DP262" s="48">
        <f t="shared" ref="DP262" si="4027">SUM(DQ262:DR262)</f>
        <v>2189380.591</v>
      </c>
      <c r="DQ262" s="48">
        <f>DQ263+DQ267+DQ270+DQ274+DQ278+DQ282+DQ286+DQ287</f>
        <v>1461038.3870000001</v>
      </c>
      <c r="DR262" s="48">
        <f>DR263+DR267+DR270+DR274+DR278+DR282+DR286+DR287</f>
        <v>728342.20400000003</v>
      </c>
    </row>
    <row r="263" spans="1:122" s="3" customFormat="1" ht="15" customHeight="1" x14ac:dyDescent="0.25">
      <c r="A263" s="52"/>
      <c r="B263" s="50"/>
      <c r="C263" s="51" t="s">
        <v>216</v>
      </c>
      <c r="D263" s="48">
        <f>E263+H263</f>
        <v>13701.519999999997</v>
      </c>
      <c r="E263" s="48">
        <f t="shared" si="3979"/>
        <v>13701.519999999997</v>
      </c>
      <c r="F263" s="48">
        <f>SUM(F264:F266)</f>
        <v>9309.2799999999988</v>
      </c>
      <c r="G263" s="48">
        <f>SUM(G264:G266)</f>
        <v>4392.2399999999989</v>
      </c>
      <c r="H263" s="48">
        <f t="shared" si="3980"/>
        <v>0</v>
      </c>
      <c r="I263" s="48">
        <f>SUM(I264:I266)</f>
        <v>0</v>
      </c>
      <c r="J263" s="48">
        <f>SUM(J264:J266)</f>
        <v>0</v>
      </c>
      <c r="K263" s="48">
        <f t="shared" si="3981"/>
        <v>31755.861000000004</v>
      </c>
      <c r="L263" s="48">
        <f t="shared" si="3982"/>
        <v>16611.143000000004</v>
      </c>
      <c r="M263" s="48">
        <f t="shared" ref="M263:N263" si="4028">SUM(M264:M266)</f>
        <v>10511.28</v>
      </c>
      <c r="N263" s="48">
        <f t="shared" si="4028"/>
        <v>6099.8630000000012</v>
      </c>
      <c r="O263" s="48">
        <f t="shared" si="3983"/>
        <v>15144.717999999999</v>
      </c>
      <c r="P263" s="48">
        <f t="shared" ref="P263:Q263" si="4029">SUM(P264:P266)</f>
        <v>15144.717999999999</v>
      </c>
      <c r="Q263" s="48">
        <f t="shared" si="4029"/>
        <v>0</v>
      </c>
      <c r="R263" s="48">
        <f t="shared" si="3984"/>
        <v>27073.469999999998</v>
      </c>
      <c r="S263" s="48">
        <f t="shared" si="3985"/>
        <v>20545.669999999998</v>
      </c>
      <c r="T263" s="48">
        <f t="shared" ref="T263:U263" si="4030">SUM(T264:T266)</f>
        <v>13460.41</v>
      </c>
      <c r="U263" s="48">
        <f t="shared" si="4030"/>
        <v>7085.26</v>
      </c>
      <c r="V263" s="48">
        <f t="shared" si="3986"/>
        <v>6527.8</v>
      </c>
      <c r="W263" s="48">
        <f t="shared" ref="W263:X263" si="4031">SUM(W264:W266)</f>
        <v>6527.8</v>
      </c>
      <c r="X263" s="48">
        <f t="shared" si="4031"/>
        <v>0</v>
      </c>
      <c r="Y263" s="48">
        <f>Z263+AC263</f>
        <v>72530.850999999995</v>
      </c>
      <c r="Z263" s="48">
        <f>SUM(AA263:AB263)</f>
        <v>50858.332999999999</v>
      </c>
      <c r="AA263" s="48">
        <f>SUM(AA264:AA266)</f>
        <v>33280.97</v>
      </c>
      <c r="AB263" s="48">
        <f>SUM(AB264:AB266)</f>
        <v>17577.363000000001</v>
      </c>
      <c r="AC263" s="48">
        <f>SUM(AD263:AE263)</f>
        <v>21672.518</v>
      </c>
      <c r="AD263" s="48">
        <f>SUM(AD264:AD266)</f>
        <v>21672.518</v>
      </c>
      <c r="AE263" s="48">
        <f>SUM(AE264:AE266)</f>
        <v>0</v>
      </c>
      <c r="AF263" s="48">
        <f t="shared" si="3990"/>
        <v>26745.8</v>
      </c>
      <c r="AG263" s="48">
        <f t="shared" si="3991"/>
        <v>20533.05</v>
      </c>
      <c r="AH263" s="48">
        <f t="shared" ref="AH263:AI263" si="4032">SUM(AH264:AH266)</f>
        <v>13520.72</v>
      </c>
      <c r="AI263" s="48">
        <f t="shared" si="4032"/>
        <v>7012.33</v>
      </c>
      <c r="AJ263" s="48">
        <f t="shared" si="3992"/>
        <v>6212.75</v>
      </c>
      <c r="AK263" s="48">
        <f t="shared" ref="AK263:AL263" si="4033">SUM(AK264:AK266)</f>
        <v>6212.75</v>
      </c>
      <c r="AL263" s="48">
        <f t="shared" si="4033"/>
        <v>0</v>
      </c>
      <c r="AM263" s="48">
        <f t="shared" si="3993"/>
        <v>22558.89</v>
      </c>
      <c r="AN263" s="48">
        <f t="shared" si="3994"/>
        <v>16546.84</v>
      </c>
      <c r="AO263" s="48">
        <f t="shared" ref="AO263:AP263" si="4034">SUM(AO264:AO266)</f>
        <v>11484.75</v>
      </c>
      <c r="AP263" s="48">
        <f t="shared" si="4034"/>
        <v>5062.09</v>
      </c>
      <c r="AQ263" s="48">
        <f t="shared" si="3995"/>
        <v>6012.05</v>
      </c>
      <c r="AR263" s="48">
        <f t="shared" ref="AR263:AS263" si="4035">SUM(AR264:AR266)</f>
        <v>6012.05</v>
      </c>
      <c r="AS263" s="48">
        <f t="shared" si="4035"/>
        <v>0</v>
      </c>
      <c r="AT263" s="48">
        <f t="shared" si="3996"/>
        <v>28243.54</v>
      </c>
      <c r="AU263" s="48">
        <f t="shared" si="3997"/>
        <v>19014.099999999999</v>
      </c>
      <c r="AV263" s="48">
        <f t="shared" ref="AV263:AW263" si="4036">SUM(AV264:AV266)</f>
        <v>12249.140000000001</v>
      </c>
      <c r="AW263" s="48">
        <f t="shared" si="4036"/>
        <v>6764.9599999999991</v>
      </c>
      <c r="AX263" s="48">
        <f>SUM(AY263:AZ263)</f>
        <v>9229.44</v>
      </c>
      <c r="AY263" s="48">
        <f t="shared" ref="AY263:AZ263" si="4037">SUM(AY264:AY266)</f>
        <v>9229.44</v>
      </c>
      <c r="AZ263" s="48">
        <f t="shared" si="4037"/>
        <v>0</v>
      </c>
      <c r="BA263" s="48">
        <f t="shared" si="3998"/>
        <v>77548.23</v>
      </c>
      <c r="BB263" s="48">
        <f t="shared" si="3999"/>
        <v>56093.99</v>
      </c>
      <c r="BC263" s="48">
        <f t="shared" ref="BC263:BD263" si="4038">SUM(BC264:BC266)</f>
        <v>37254.61</v>
      </c>
      <c r="BD263" s="48">
        <f t="shared" si="4038"/>
        <v>18839.379999999997</v>
      </c>
      <c r="BE263" s="48">
        <f t="shared" si="4000"/>
        <v>21454.239999999998</v>
      </c>
      <c r="BF263" s="48">
        <f t="shared" ref="BF263:BG263" si="4039">SUM(BF264:BF266)</f>
        <v>21454.239999999998</v>
      </c>
      <c r="BG263" s="48">
        <f t="shared" si="4039"/>
        <v>0</v>
      </c>
      <c r="BH263" s="48">
        <f t="shared" si="4001"/>
        <v>48826.770000000004</v>
      </c>
      <c r="BI263" s="48">
        <f t="shared" si="4002"/>
        <v>21888.86</v>
      </c>
      <c r="BJ263" s="48">
        <f t="shared" ref="BJ263:BK263" si="4040">SUM(BJ264:BJ266)</f>
        <v>10435.43</v>
      </c>
      <c r="BK263" s="48">
        <f t="shared" si="4040"/>
        <v>11453.429999999998</v>
      </c>
      <c r="BL263" s="48">
        <f t="shared" si="4003"/>
        <v>26937.91</v>
      </c>
      <c r="BM263" s="48">
        <f t="shared" ref="BM263:BN263" si="4041">SUM(BM264:BM266)</f>
        <v>26937.91</v>
      </c>
      <c r="BN263" s="48">
        <f t="shared" si="4041"/>
        <v>0</v>
      </c>
      <c r="BO263" s="48">
        <f t="shared" si="4004"/>
        <v>17913.97</v>
      </c>
      <c r="BP263" s="48">
        <f t="shared" si="4005"/>
        <v>17913.97</v>
      </c>
      <c r="BQ263" s="48">
        <f t="shared" ref="BQ263:BR263" si="4042">SUM(BQ264:BQ266)</f>
        <v>12111.929999999998</v>
      </c>
      <c r="BR263" s="48">
        <f t="shared" si="4042"/>
        <v>5802.0400000000009</v>
      </c>
      <c r="BS263" s="48">
        <f t="shared" si="4006"/>
        <v>0</v>
      </c>
      <c r="BT263" s="48">
        <f t="shared" ref="BT263:BU263" si="4043">SUM(BT264:BT266)</f>
        <v>0</v>
      </c>
      <c r="BU263" s="48">
        <f t="shared" si="4043"/>
        <v>0</v>
      </c>
      <c r="BV263" s="48">
        <f t="shared" si="4007"/>
        <v>29097.57</v>
      </c>
      <c r="BW263" s="48">
        <f t="shared" si="4008"/>
        <v>18077.23</v>
      </c>
      <c r="BX263" s="48">
        <f t="shared" ref="BX263:BY263" si="4044">SUM(BX264:BX266)</f>
        <v>10568.8</v>
      </c>
      <c r="BY263" s="48">
        <f t="shared" si="4044"/>
        <v>7508.43</v>
      </c>
      <c r="BZ263" s="48">
        <f t="shared" si="4009"/>
        <v>11020.34</v>
      </c>
      <c r="CA263" s="48">
        <f t="shared" ref="CA263:CB263" si="4045">SUM(CA264:CA266)</f>
        <v>11020.34</v>
      </c>
      <c r="CB263" s="48">
        <f t="shared" si="4045"/>
        <v>0</v>
      </c>
      <c r="CC263" s="48">
        <f t="shared" si="4010"/>
        <v>95838.31</v>
      </c>
      <c r="CD263" s="48">
        <f t="shared" si="4011"/>
        <v>57880.060000000005</v>
      </c>
      <c r="CE263" s="48">
        <f t="shared" ref="CE263:CF263" si="4046">SUM(CE264:CE266)</f>
        <v>33116.160000000003</v>
      </c>
      <c r="CF263" s="48">
        <f t="shared" si="4046"/>
        <v>24763.9</v>
      </c>
      <c r="CG263" s="48">
        <f t="shared" si="4012"/>
        <v>37958.25</v>
      </c>
      <c r="CH263" s="48">
        <f t="shared" ref="CH263:CI263" si="4047">SUM(CH264:CH266)</f>
        <v>37958.25</v>
      </c>
      <c r="CI263" s="48">
        <f t="shared" si="4047"/>
        <v>0</v>
      </c>
      <c r="CJ263" s="48">
        <f t="shared" si="4013"/>
        <v>25889.099999999995</v>
      </c>
      <c r="CK263" s="48">
        <f t="shared" si="4014"/>
        <v>21031.409999999996</v>
      </c>
      <c r="CL263" s="48">
        <f t="shared" ref="CL263:CM263" si="4048">SUM(CL264:CL266)</f>
        <v>15472.29</v>
      </c>
      <c r="CM263" s="48">
        <f t="shared" si="4048"/>
        <v>5559.1199999999972</v>
      </c>
      <c r="CN263" s="48">
        <f t="shared" si="4015"/>
        <v>4857.6899999999996</v>
      </c>
      <c r="CO263" s="48">
        <f t="shared" ref="CO263:CP263" si="4049">SUM(CO264:CO266)</f>
        <v>4857.6899999999996</v>
      </c>
      <c r="CP263" s="48">
        <f t="shared" si="4049"/>
        <v>0</v>
      </c>
      <c r="CQ263" s="48">
        <f t="shared" si="4016"/>
        <v>36295.07</v>
      </c>
      <c r="CR263" s="48">
        <f t="shared" si="4017"/>
        <v>27693.3</v>
      </c>
      <c r="CS263" s="48">
        <f t="shared" ref="CS263:CT263" si="4050">SUM(CS264:CS266)</f>
        <v>20440.77</v>
      </c>
      <c r="CT263" s="48">
        <f t="shared" si="4050"/>
        <v>7252.53</v>
      </c>
      <c r="CU263" s="48">
        <f t="shared" si="4018"/>
        <v>8601.77</v>
      </c>
      <c r="CV263" s="48">
        <f t="shared" ref="CV263:CW263" si="4051">SUM(CV264:CV266)</f>
        <v>8601.77</v>
      </c>
      <c r="CW263" s="48">
        <f t="shared" si="4051"/>
        <v>0</v>
      </c>
      <c r="CX263" s="48">
        <f t="shared" si="4019"/>
        <v>29244.800000000003</v>
      </c>
      <c r="CY263" s="48">
        <f t="shared" si="4020"/>
        <v>29244.800000000003</v>
      </c>
      <c r="CZ263" s="48">
        <f t="shared" ref="CZ263:DA263" si="4052">SUM(CZ264:CZ266)</f>
        <v>28389.380000000005</v>
      </c>
      <c r="DA263" s="48">
        <f t="shared" si="4052"/>
        <v>855.42000000000007</v>
      </c>
      <c r="DB263" s="48">
        <f t="shared" si="4021"/>
        <v>0</v>
      </c>
      <c r="DC263" s="48">
        <f t="shared" ref="DC263:DD263" si="4053">SUM(DC264:DC266)</f>
        <v>0</v>
      </c>
      <c r="DD263" s="48">
        <f t="shared" si="4053"/>
        <v>0</v>
      </c>
      <c r="DE263" s="48">
        <f t="shared" si="4022"/>
        <v>91428.97</v>
      </c>
      <c r="DF263" s="48">
        <f t="shared" si="4023"/>
        <v>77969.509999999995</v>
      </c>
      <c r="DG263" s="48">
        <f t="shared" ref="DG263:DH263" si="4054">SUM(DG264:DG266)</f>
        <v>64302.44</v>
      </c>
      <c r="DH263" s="48">
        <f t="shared" si="4054"/>
        <v>13667.069999999996</v>
      </c>
      <c r="DI263" s="48">
        <f t="shared" si="4024"/>
        <v>13459.46</v>
      </c>
      <c r="DJ263" s="48">
        <f t="shared" ref="DJ263:DK263" si="4055">SUM(DJ264:DJ266)</f>
        <v>13459.46</v>
      </c>
      <c r="DK263" s="48">
        <f t="shared" si="4055"/>
        <v>0</v>
      </c>
      <c r="DL263" s="48">
        <f>DM263+DP263</f>
        <v>337346.36099999998</v>
      </c>
      <c r="DM263" s="48">
        <f>SUM(DN263:DO263)</f>
        <v>242801.89299999998</v>
      </c>
      <c r="DN263" s="48">
        <f>SUM(DN264:DN266)</f>
        <v>167954.18</v>
      </c>
      <c r="DO263" s="48">
        <f>SUM(DO264:DO266)</f>
        <v>74847.712999999989</v>
      </c>
      <c r="DP263" s="48">
        <f>SUM(DQ263:DR263)</f>
        <v>94544.467999999993</v>
      </c>
      <c r="DQ263" s="48">
        <f>SUM(DQ264:DQ266)</f>
        <v>94544.467999999993</v>
      </c>
      <c r="DR263" s="48">
        <f>SUM(DR264:DR266)</f>
        <v>0</v>
      </c>
    </row>
    <row r="264" spans="1:122" s="3" customFormat="1" ht="15" customHeight="1" x14ac:dyDescent="0.25">
      <c r="A264" s="52"/>
      <c r="B264" s="50"/>
      <c r="C264" s="54" t="s">
        <v>217</v>
      </c>
      <c r="D264" s="48">
        <f>+E264+H264</f>
        <v>7175.03</v>
      </c>
      <c r="E264" s="48">
        <f>F264+G264</f>
        <v>7175.03</v>
      </c>
      <c r="F264" s="93">
        <v>6492.58</v>
      </c>
      <c r="G264" s="93">
        <v>682.45</v>
      </c>
      <c r="H264" s="48">
        <f>I264+J264</f>
        <v>0</v>
      </c>
      <c r="I264" s="93">
        <v>0</v>
      </c>
      <c r="J264" s="93">
        <v>0</v>
      </c>
      <c r="K264" s="48">
        <f>+L264+O264</f>
        <v>6108.1430000000009</v>
      </c>
      <c r="L264" s="48">
        <f>M264+N264</f>
        <v>6108.1430000000009</v>
      </c>
      <c r="M264" s="93">
        <v>5540.0800000000008</v>
      </c>
      <c r="N264" s="93">
        <v>568.0630000000001</v>
      </c>
      <c r="O264" s="48">
        <f>P264+Q264</f>
        <v>0</v>
      </c>
      <c r="P264" s="93">
        <v>0</v>
      </c>
      <c r="Q264" s="93">
        <v>0</v>
      </c>
      <c r="R264" s="48">
        <f>+S264+V264</f>
        <v>8376.630000000001</v>
      </c>
      <c r="S264" s="48">
        <f>T264+U264</f>
        <v>8376.630000000001</v>
      </c>
      <c r="T264" s="93">
        <v>7166.2900000000009</v>
      </c>
      <c r="U264" s="93">
        <v>1210.3399999999999</v>
      </c>
      <c r="V264" s="48">
        <f>W264+X264</f>
        <v>0</v>
      </c>
      <c r="W264" s="93">
        <v>0</v>
      </c>
      <c r="X264" s="93">
        <v>0</v>
      </c>
      <c r="Y264" s="48">
        <f>+Z264+AC264</f>
        <v>21659.803</v>
      </c>
      <c r="Z264" s="48">
        <f>AA264+AB264</f>
        <v>21659.803</v>
      </c>
      <c r="AA264" s="93">
        <f t="shared" ref="AA264:AB266" si="4056">+F264+M264+T264</f>
        <v>19198.95</v>
      </c>
      <c r="AB264" s="93">
        <f t="shared" si="4056"/>
        <v>2460.8530000000001</v>
      </c>
      <c r="AC264" s="48">
        <f>AD264+AE264</f>
        <v>0</v>
      </c>
      <c r="AD264" s="93">
        <f t="shared" ref="AD264:AE266" si="4057">+I264+P264+W264</f>
        <v>0</v>
      </c>
      <c r="AE264" s="93">
        <f t="shared" si="4057"/>
        <v>0</v>
      </c>
      <c r="AF264" s="48">
        <f>+AG264+AJ264</f>
        <v>8429.73</v>
      </c>
      <c r="AG264" s="48">
        <f>AH264+AI264</f>
        <v>8429.73</v>
      </c>
      <c r="AH264" s="93">
        <v>6810.23</v>
      </c>
      <c r="AI264" s="93">
        <v>1619.5</v>
      </c>
      <c r="AJ264" s="48">
        <f>AK264+AL264</f>
        <v>0</v>
      </c>
      <c r="AK264" s="93">
        <v>0</v>
      </c>
      <c r="AL264" s="93">
        <v>0</v>
      </c>
      <c r="AM264" s="48">
        <f>+AN264+AQ264</f>
        <v>7124.75</v>
      </c>
      <c r="AN264" s="48">
        <f>AO264+AP264</f>
        <v>7124.75</v>
      </c>
      <c r="AO264" s="93">
        <v>6284</v>
      </c>
      <c r="AP264" s="93">
        <v>840.75</v>
      </c>
      <c r="AQ264" s="48">
        <f>AR264+AS264</f>
        <v>0</v>
      </c>
      <c r="AR264" s="93">
        <v>0</v>
      </c>
      <c r="AS264" s="93">
        <v>0</v>
      </c>
      <c r="AT264" s="48">
        <f>+AU264+AX264</f>
        <v>8517.52</v>
      </c>
      <c r="AU264" s="48">
        <f>AV264+AW264</f>
        <v>8517.52</v>
      </c>
      <c r="AV264" s="93">
        <v>7089.9500000000007</v>
      </c>
      <c r="AW264" s="93">
        <v>1427.57</v>
      </c>
      <c r="AX264" s="48">
        <f>AY264+AZ264</f>
        <v>0</v>
      </c>
      <c r="AY264" s="93">
        <v>0</v>
      </c>
      <c r="AZ264" s="93">
        <v>0</v>
      </c>
      <c r="BA264" s="48">
        <f>+BB264+BE264</f>
        <v>24072</v>
      </c>
      <c r="BB264" s="48">
        <f>BC264+BD264</f>
        <v>24072</v>
      </c>
      <c r="BC264" s="93">
        <f t="shared" ref="BC264:BD266" si="4058">+AH264+AO264+AV264</f>
        <v>20184.18</v>
      </c>
      <c r="BD264" s="93">
        <f t="shared" si="4058"/>
        <v>3887.8199999999997</v>
      </c>
      <c r="BE264" s="48">
        <f>BF264+BG264</f>
        <v>0</v>
      </c>
      <c r="BF264" s="93">
        <f t="shared" ref="BF264:BG266" si="4059">+AK264+AR264+AY264</f>
        <v>0</v>
      </c>
      <c r="BG264" s="93">
        <f t="shared" si="4059"/>
        <v>0</v>
      </c>
      <c r="BH264" s="48">
        <f>+BI264+BL264</f>
        <v>8119.8400000000011</v>
      </c>
      <c r="BI264" s="48">
        <f>BJ264+BK264</f>
        <v>8119.8400000000011</v>
      </c>
      <c r="BJ264" s="93">
        <v>6701.4600000000009</v>
      </c>
      <c r="BK264" s="93">
        <v>1418.38</v>
      </c>
      <c r="BL264" s="48">
        <f>BM264+BN264</f>
        <v>0</v>
      </c>
      <c r="BM264" s="93">
        <v>0</v>
      </c>
      <c r="BN264" s="93">
        <v>0</v>
      </c>
      <c r="BO264" s="48">
        <f>+BP264+BS264</f>
        <v>7831.579999999999</v>
      </c>
      <c r="BP264" s="48">
        <f>BQ264+BR264</f>
        <v>7831.579999999999</v>
      </c>
      <c r="BQ264" s="93">
        <v>6961.0199999999986</v>
      </c>
      <c r="BR264" s="93">
        <v>870.56000000000006</v>
      </c>
      <c r="BS264" s="48">
        <f>BT264+BU264</f>
        <v>0</v>
      </c>
      <c r="BT264" s="93">
        <v>0</v>
      </c>
      <c r="BU264" s="93">
        <v>0</v>
      </c>
      <c r="BV264" s="48">
        <f>+BW264+BZ264</f>
        <v>7430.66</v>
      </c>
      <c r="BW264" s="48">
        <f>BX264+BY264</f>
        <v>7430.66</v>
      </c>
      <c r="BX264" s="93">
        <v>7078.84</v>
      </c>
      <c r="BY264" s="93">
        <v>351.82000000000005</v>
      </c>
      <c r="BZ264" s="48">
        <f>CA264+CB264</f>
        <v>0</v>
      </c>
      <c r="CA264" s="93">
        <v>0</v>
      </c>
      <c r="CB264" s="93">
        <v>0</v>
      </c>
      <c r="CC264" s="48">
        <f>+CD264+CG264</f>
        <v>23382.080000000002</v>
      </c>
      <c r="CD264" s="48">
        <f>CE264+CF264</f>
        <v>23382.080000000002</v>
      </c>
      <c r="CE264" s="93">
        <f t="shared" ref="CE264:CF266" si="4060">+BJ264+BQ264+BX264</f>
        <v>20741.32</v>
      </c>
      <c r="CF264" s="93">
        <f t="shared" si="4060"/>
        <v>2640.76</v>
      </c>
      <c r="CG264" s="48">
        <f>CH264+CI264</f>
        <v>0</v>
      </c>
      <c r="CH264" s="93">
        <f t="shared" ref="CH264:CI266" si="4061">+BM264+BT264+CA264</f>
        <v>0</v>
      </c>
      <c r="CI264" s="93">
        <f t="shared" si="4061"/>
        <v>0</v>
      </c>
      <c r="CJ264" s="48">
        <f>+CK264+CN264</f>
        <v>7184.1800000000012</v>
      </c>
      <c r="CK264" s="48">
        <f>CL264+CM264</f>
        <v>7184.1800000000012</v>
      </c>
      <c r="CL264" s="93">
        <v>6789.3100000000013</v>
      </c>
      <c r="CM264" s="93">
        <v>394.87</v>
      </c>
      <c r="CN264" s="48">
        <f>CO264+CP264</f>
        <v>0</v>
      </c>
      <c r="CO264" s="93">
        <v>0</v>
      </c>
      <c r="CP264" s="93">
        <v>0</v>
      </c>
      <c r="CQ264" s="48">
        <f>+CR264+CU264</f>
        <v>7552.6600000000008</v>
      </c>
      <c r="CR264" s="48">
        <f>CS264+CT264</f>
        <v>7552.6600000000008</v>
      </c>
      <c r="CS264" s="93">
        <v>7279.0800000000008</v>
      </c>
      <c r="CT264" s="93">
        <v>273.58000000000004</v>
      </c>
      <c r="CU264" s="48">
        <f>CV264+CW264</f>
        <v>0</v>
      </c>
      <c r="CV264" s="93">
        <v>0</v>
      </c>
      <c r="CW264" s="93">
        <v>0</v>
      </c>
      <c r="CX264" s="48">
        <f>+CY264+DB264</f>
        <v>18302.340000000004</v>
      </c>
      <c r="CY264" s="48">
        <f>CZ264+DA264</f>
        <v>18302.340000000004</v>
      </c>
      <c r="CZ264" s="93">
        <v>18026.660000000003</v>
      </c>
      <c r="DA264" s="93">
        <v>275.68000000000006</v>
      </c>
      <c r="DB264" s="48">
        <f>DC264+DD264</f>
        <v>0</v>
      </c>
      <c r="DC264" s="93">
        <v>0</v>
      </c>
      <c r="DD264" s="93">
        <v>0</v>
      </c>
      <c r="DE264" s="48">
        <f>+DF264+DI264</f>
        <v>33039.180000000008</v>
      </c>
      <c r="DF264" s="48">
        <f>DG264+DH264</f>
        <v>33039.180000000008</v>
      </c>
      <c r="DG264" s="93">
        <f t="shared" ref="DG264:DH266" si="4062">+CL264+CS264+CZ264</f>
        <v>32095.050000000007</v>
      </c>
      <c r="DH264" s="93">
        <f t="shared" si="4062"/>
        <v>944.13000000000011</v>
      </c>
      <c r="DI264" s="48">
        <f>DJ264+DK264</f>
        <v>0</v>
      </c>
      <c r="DJ264" s="93">
        <f t="shared" ref="DJ264:DK266" si="4063">+CO264+CV264+DC264</f>
        <v>0</v>
      </c>
      <c r="DK264" s="93">
        <f t="shared" si="4063"/>
        <v>0</v>
      </c>
      <c r="DL264" s="48">
        <f>+DM264+DP264</f>
        <v>102153.06300000002</v>
      </c>
      <c r="DM264" s="48">
        <f>DN264+DO264</f>
        <v>102153.06300000002</v>
      </c>
      <c r="DN264" s="93">
        <f t="shared" ref="DN264:DO266" si="4064">AA264+BC264+CE264+DG264</f>
        <v>92219.500000000015</v>
      </c>
      <c r="DO264" s="93">
        <f t="shared" si="4064"/>
        <v>9933.5630000000019</v>
      </c>
      <c r="DP264" s="48">
        <f>DQ264+DR264</f>
        <v>0</v>
      </c>
      <c r="DQ264" s="93">
        <f t="shared" ref="DQ264:DR266" si="4065">AD264+BF264+CH264+DJ264</f>
        <v>0</v>
      </c>
      <c r="DR264" s="93">
        <f t="shared" si="4065"/>
        <v>0</v>
      </c>
    </row>
    <row r="265" spans="1:122" s="3" customFormat="1" ht="15" customHeight="1" x14ac:dyDescent="0.25">
      <c r="A265" s="52"/>
      <c r="B265" s="50"/>
      <c r="C265" s="54" t="s">
        <v>218</v>
      </c>
      <c r="D265" s="48">
        <f>+E265+H265</f>
        <v>5044.4599999999991</v>
      </c>
      <c r="E265" s="48">
        <f>F265+G265</f>
        <v>5044.4599999999991</v>
      </c>
      <c r="F265" s="93">
        <v>2816.7</v>
      </c>
      <c r="G265" s="93">
        <v>2227.7599999999989</v>
      </c>
      <c r="H265" s="48">
        <f>I265+J265</f>
        <v>0</v>
      </c>
      <c r="I265" s="93">
        <v>0</v>
      </c>
      <c r="J265" s="93">
        <v>0</v>
      </c>
      <c r="K265" s="48">
        <f>+L265+O265</f>
        <v>19137.617999999999</v>
      </c>
      <c r="L265" s="48">
        <f>M265+N265</f>
        <v>10503</v>
      </c>
      <c r="M265" s="93">
        <v>4971.2</v>
      </c>
      <c r="N265" s="93">
        <v>5531.8000000000011</v>
      </c>
      <c r="O265" s="48">
        <f>P265+Q265</f>
        <v>8634.6179999999986</v>
      </c>
      <c r="P265" s="93">
        <v>8634.6179999999986</v>
      </c>
      <c r="Q265" s="93">
        <v>0</v>
      </c>
      <c r="R265" s="48">
        <f>+S265+V265</f>
        <v>8821.9599999999991</v>
      </c>
      <c r="S265" s="48">
        <f>T265+U265</f>
        <v>8821.9599999999991</v>
      </c>
      <c r="T265" s="93">
        <v>6294.12</v>
      </c>
      <c r="U265" s="93">
        <v>2527.84</v>
      </c>
      <c r="V265" s="48">
        <f>W265+X265</f>
        <v>0</v>
      </c>
      <c r="W265" s="93">
        <v>0</v>
      </c>
      <c r="X265" s="93">
        <v>0</v>
      </c>
      <c r="Y265" s="48">
        <f>+Z265+AC265</f>
        <v>33004.038</v>
      </c>
      <c r="Z265" s="48">
        <f>AA265+AB265</f>
        <v>24369.42</v>
      </c>
      <c r="AA265" s="93">
        <f t="shared" si="4056"/>
        <v>14082.02</v>
      </c>
      <c r="AB265" s="93">
        <f t="shared" si="4056"/>
        <v>10287.4</v>
      </c>
      <c r="AC265" s="48">
        <f>AD265+AE265</f>
        <v>8634.6179999999986</v>
      </c>
      <c r="AD265" s="93">
        <f t="shared" si="4057"/>
        <v>8634.6179999999986</v>
      </c>
      <c r="AE265" s="93">
        <f t="shared" si="4057"/>
        <v>0</v>
      </c>
      <c r="AF265" s="48">
        <f>+AG265+AJ265</f>
        <v>10079.119999999999</v>
      </c>
      <c r="AG265" s="48">
        <f>AH265+AI265</f>
        <v>10079.119999999999</v>
      </c>
      <c r="AH265" s="93">
        <v>6710.49</v>
      </c>
      <c r="AI265" s="93">
        <v>3368.63</v>
      </c>
      <c r="AJ265" s="48">
        <f>AK265+AL265</f>
        <v>0</v>
      </c>
      <c r="AK265" s="93">
        <v>0</v>
      </c>
      <c r="AL265" s="93">
        <v>0</v>
      </c>
      <c r="AM265" s="48">
        <f>+AN265+AQ265</f>
        <v>7690.29</v>
      </c>
      <c r="AN265" s="48">
        <f>AO265+AP265</f>
        <v>7690.29</v>
      </c>
      <c r="AO265" s="93">
        <v>5200.75</v>
      </c>
      <c r="AP265" s="93">
        <v>2489.54</v>
      </c>
      <c r="AQ265" s="48">
        <f>AR265+AS265</f>
        <v>0</v>
      </c>
      <c r="AR265" s="93">
        <v>0</v>
      </c>
      <c r="AS265" s="93">
        <v>0</v>
      </c>
      <c r="AT265" s="48">
        <f>+AU265+AX265</f>
        <v>12226.130000000001</v>
      </c>
      <c r="AU265" s="48">
        <f>AV265+AW265</f>
        <v>9521.58</v>
      </c>
      <c r="AV265" s="93">
        <v>5159.1900000000005</v>
      </c>
      <c r="AW265" s="93">
        <v>4362.3899999999994</v>
      </c>
      <c r="AX265" s="48">
        <f>AY265+AZ265</f>
        <v>2704.55</v>
      </c>
      <c r="AY265" s="93">
        <v>2704.55</v>
      </c>
      <c r="AZ265" s="93">
        <v>0</v>
      </c>
      <c r="BA265" s="48">
        <f>+BB265+BE265</f>
        <v>29995.539999999997</v>
      </c>
      <c r="BB265" s="48">
        <f>BC265+BD265</f>
        <v>27290.989999999998</v>
      </c>
      <c r="BC265" s="93">
        <f t="shared" si="4058"/>
        <v>17070.43</v>
      </c>
      <c r="BD265" s="93">
        <f t="shared" si="4058"/>
        <v>10220.56</v>
      </c>
      <c r="BE265" s="48">
        <f>BF265+BG265</f>
        <v>2704.55</v>
      </c>
      <c r="BF265" s="93">
        <f t="shared" si="4059"/>
        <v>2704.55</v>
      </c>
      <c r="BG265" s="93">
        <f t="shared" si="4059"/>
        <v>0</v>
      </c>
      <c r="BH265" s="48">
        <f>+BI265+BL265</f>
        <v>22299.87</v>
      </c>
      <c r="BI265" s="48">
        <f>BJ265+BK265</f>
        <v>5724.57</v>
      </c>
      <c r="BJ265" s="93">
        <v>3733.9700000000003</v>
      </c>
      <c r="BK265" s="93">
        <v>1990.6</v>
      </c>
      <c r="BL265" s="48">
        <f>BM265+BN265</f>
        <v>16575.3</v>
      </c>
      <c r="BM265" s="93">
        <v>16575.3</v>
      </c>
      <c r="BN265" s="93">
        <v>0</v>
      </c>
      <c r="BO265" s="48">
        <f>+BP265+BS265</f>
        <v>10082.39</v>
      </c>
      <c r="BP265" s="48">
        <f>BQ265+BR265</f>
        <v>10082.39</v>
      </c>
      <c r="BQ265" s="93">
        <v>5150.91</v>
      </c>
      <c r="BR265" s="93">
        <v>4931.4800000000005</v>
      </c>
      <c r="BS265" s="48">
        <f>BT265+BU265</f>
        <v>0</v>
      </c>
      <c r="BT265" s="93">
        <v>0</v>
      </c>
      <c r="BU265" s="93">
        <v>0</v>
      </c>
      <c r="BV265" s="48">
        <f>+BW265+BZ265</f>
        <v>13365.15</v>
      </c>
      <c r="BW265" s="48">
        <f>BX265+BY265</f>
        <v>8453.57</v>
      </c>
      <c r="BX265" s="93">
        <v>3489.96</v>
      </c>
      <c r="BY265" s="93">
        <v>4963.6100000000006</v>
      </c>
      <c r="BZ265" s="48">
        <f>CA265+CB265</f>
        <v>4911.58</v>
      </c>
      <c r="CA265" s="93">
        <v>4911.58</v>
      </c>
      <c r="CB265" s="93">
        <v>0</v>
      </c>
      <c r="CC265" s="48">
        <f>+CD265+CG265</f>
        <v>45747.409999999996</v>
      </c>
      <c r="CD265" s="48">
        <f>CE265+CF265</f>
        <v>24260.53</v>
      </c>
      <c r="CE265" s="93">
        <f t="shared" si="4060"/>
        <v>12374.84</v>
      </c>
      <c r="CF265" s="93">
        <f t="shared" si="4060"/>
        <v>11885.69</v>
      </c>
      <c r="CG265" s="48">
        <f>CH265+CI265</f>
        <v>21486.879999999997</v>
      </c>
      <c r="CH265" s="93">
        <f t="shared" si="4061"/>
        <v>21486.879999999997</v>
      </c>
      <c r="CI265" s="93">
        <f t="shared" si="4061"/>
        <v>0</v>
      </c>
      <c r="CJ265" s="48">
        <f>+CK265+CN265</f>
        <v>18704.919999999995</v>
      </c>
      <c r="CK265" s="48">
        <f>CL265+CM265</f>
        <v>13847.229999999996</v>
      </c>
      <c r="CL265" s="93">
        <v>8682.98</v>
      </c>
      <c r="CM265" s="93">
        <v>5164.2499999999973</v>
      </c>
      <c r="CN265" s="48">
        <f>CO265+CP265</f>
        <v>4857.6899999999996</v>
      </c>
      <c r="CO265" s="93">
        <v>4857.6899999999996</v>
      </c>
      <c r="CP265" s="93">
        <v>0</v>
      </c>
      <c r="CQ265" s="48">
        <f>+CR265+CU265</f>
        <v>28742.41</v>
      </c>
      <c r="CR265" s="48">
        <f>CS265+CT265</f>
        <v>20140.64</v>
      </c>
      <c r="CS265" s="93">
        <v>13161.69</v>
      </c>
      <c r="CT265" s="93">
        <v>6978.95</v>
      </c>
      <c r="CU265" s="48">
        <f>CV265+CW265</f>
        <v>8601.77</v>
      </c>
      <c r="CV265" s="93">
        <v>8601.77</v>
      </c>
      <c r="CW265" s="93">
        <v>0</v>
      </c>
      <c r="CX265" s="48">
        <f>+CY265+DB265</f>
        <v>10942.460000000001</v>
      </c>
      <c r="CY265" s="48">
        <f>CZ265+DA265</f>
        <v>10942.460000000001</v>
      </c>
      <c r="CZ265" s="93">
        <v>10362.720000000001</v>
      </c>
      <c r="DA265" s="93">
        <v>579.74</v>
      </c>
      <c r="DB265" s="48">
        <f>DC265+DD265</f>
        <v>0</v>
      </c>
      <c r="DC265" s="93">
        <v>0</v>
      </c>
      <c r="DD265" s="93">
        <v>0</v>
      </c>
      <c r="DE265" s="48">
        <f>+DF265+DI265</f>
        <v>58389.789999999994</v>
      </c>
      <c r="DF265" s="48">
        <f>DG265+DH265</f>
        <v>44930.329999999994</v>
      </c>
      <c r="DG265" s="93">
        <f t="shared" si="4062"/>
        <v>32207.39</v>
      </c>
      <c r="DH265" s="93">
        <f t="shared" si="4062"/>
        <v>12722.939999999997</v>
      </c>
      <c r="DI265" s="48">
        <f>DJ265+DK265</f>
        <v>13459.46</v>
      </c>
      <c r="DJ265" s="93">
        <f t="shared" si="4063"/>
        <v>13459.46</v>
      </c>
      <c r="DK265" s="93">
        <f t="shared" si="4063"/>
        <v>0</v>
      </c>
      <c r="DL265" s="48">
        <f>+DM265+DP265</f>
        <v>167136.77799999999</v>
      </c>
      <c r="DM265" s="48">
        <f>DN265+DO265</f>
        <v>120851.26999999999</v>
      </c>
      <c r="DN265" s="93">
        <f t="shared" si="4064"/>
        <v>75734.679999999993</v>
      </c>
      <c r="DO265" s="93">
        <f t="shared" si="4064"/>
        <v>45116.59</v>
      </c>
      <c r="DP265" s="48">
        <f>DQ265+DR265</f>
        <v>46285.507999999994</v>
      </c>
      <c r="DQ265" s="93">
        <f t="shared" si="4065"/>
        <v>46285.507999999994</v>
      </c>
      <c r="DR265" s="93">
        <f t="shared" si="4065"/>
        <v>0</v>
      </c>
    </row>
    <row r="266" spans="1:122" s="3" customFormat="1" ht="15" customHeight="1" x14ac:dyDescent="0.25">
      <c r="A266" s="52"/>
      <c r="B266" s="50"/>
      <c r="C266" s="54" t="s">
        <v>219</v>
      </c>
      <c r="D266" s="48">
        <f>+E266+H266</f>
        <v>1482.03</v>
      </c>
      <c r="E266" s="48">
        <f>F266+G266</f>
        <v>1482.03</v>
      </c>
      <c r="F266" s="93">
        <v>0</v>
      </c>
      <c r="G266" s="93">
        <v>1482.03</v>
      </c>
      <c r="H266" s="48">
        <f>I266+J266</f>
        <v>0</v>
      </c>
      <c r="I266" s="93">
        <v>0</v>
      </c>
      <c r="J266" s="93">
        <v>0</v>
      </c>
      <c r="K266" s="48">
        <f>+L266+O266</f>
        <v>6510.1</v>
      </c>
      <c r="L266" s="48">
        <f>M266+N266</f>
        <v>0</v>
      </c>
      <c r="M266" s="93">
        <v>0</v>
      </c>
      <c r="N266" s="93">
        <v>0</v>
      </c>
      <c r="O266" s="48">
        <f>P266+Q266</f>
        <v>6510.1</v>
      </c>
      <c r="P266" s="93">
        <v>6510.1</v>
      </c>
      <c r="Q266" s="93">
        <v>0</v>
      </c>
      <c r="R266" s="48">
        <f>+S266+V266</f>
        <v>9874.880000000001</v>
      </c>
      <c r="S266" s="48">
        <f>T266+U266</f>
        <v>3347.08</v>
      </c>
      <c r="T266" s="93">
        <v>0</v>
      </c>
      <c r="U266" s="93">
        <v>3347.08</v>
      </c>
      <c r="V266" s="48">
        <f>W266+X266</f>
        <v>6527.8</v>
      </c>
      <c r="W266" s="93">
        <v>6527.8</v>
      </c>
      <c r="X266" s="93">
        <v>0</v>
      </c>
      <c r="Y266" s="48">
        <f>+Z266+AC266</f>
        <v>17867.010000000002</v>
      </c>
      <c r="Z266" s="48">
        <f>AA266+AB266</f>
        <v>4829.1099999999997</v>
      </c>
      <c r="AA266" s="93">
        <f t="shared" si="4056"/>
        <v>0</v>
      </c>
      <c r="AB266" s="93">
        <f t="shared" si="4056"/>
        <v>4829.1099999999997</v>
      </c>
      <c r="AC266" s="48">
        <f>AD266+AE266</f>
        <v>13037.900000000001</v>
      </c>
      <c r="AD266" s="93">
        <f t="shared" si="4057"/>
        <v>13037.900000000001</v>
      </c>
      <c r="AE266" s="93">
        <f t="shared" si="4057"/>
        <v>0</v>
      </c>
      <c r="AF266" s="48">
        <f>+AG266+AJ266</f>
        <v>8236.9500000000007</v>
      </c>
      <c r="AG266" s="48">
        <f>AH266+AI266</f>
        <v>2024.2</v>
      </c>
      <c r="AH266" s="93">
        <v>0</v>
      </c>
      <c r="AI266" s="93">
        <v>2024.2</v>
      </c>
      <c r="AJ266" s="48">
        <f>AK266+AL266</f>
        <v>6212.75</v>
      </c>
      <c r="AK266" s="93">
        <v>6212.75</v>
      </c>
      <c r="AL266" s="93">
        <v>0</v>
      </c>
      <c r="AM266" s="48">
        <f>+AN266+AQ266</f>
        <v>7743.85</v>
      </c>
      <c r="AN266" s="48">
        <f>AO266+AP266</f>
        <v>1731.8</v>
      </c>
      <c r="AO266" s="93">
        <v>0</v>
      </c>
      <c r="AP266" s="93">
        <v>1731.8</v>
      </c>
      <c r="AQ266" s="48">
        <f>AR266+AS266</f>
        <v>6012.05</v>
      </c>
      <c r="AR266" s="93">
        <v>6012.05</v>
      </c>
      <c r="AS266" s="93">
        <v>0</v>
      </c>
      <c r="AT266" s="48">
        <f>+AU266+AX266</f>
        <v>7499.89</v>
      </c>
      <c r="AU266" s="48">
        <f>AV266+AW266</f>
        <v>975</v>
      </c>
      <c r="AV266" s="93">
        <v>0</v>
      </c>
      <c r="AW266" s="93">
        <v>975</v>
      </c>
      <c r="AX266" s="48">
        <f>AY266+AZ266</f>
        <v>6524.89</v>
      </c>
      <c r="AY266" s="93">
        <v>6524.89</v>
      </c>
      <c r="AZ266" s="93">
        <v>0</v>
      </c>
      <c r="BA266" s="48">
        <f>+BB266+BE266</f>
        <v>23480.69</v>
      </c>
      <c r="BB266" s="48">
        <f>BC266+BD266</f>
        <v>4731</v>
      </c>
      <c r="BC266" s="93">
        <f t="shared" si="4058"/>
        <v>0</v>
      </c>
      <c r="BD266" s="93">
        <f t="shared" si="4058"/>
        <v>4731</v>
      </c>
      <c r="BE266" s="48">
        <f>BF266+BG266</f>
        <v>18749.689999999999</v>
      </c>
      <c r="BF266" s="93">
        <f t="shared" si="4059"/>
        <v>18749.689999999999</v>
      </c>
      <c r="BG266" s="93">
        <f t="shared" si="4059"/>
        <v>0</v>
      </c>
      <c r="BH266" s="48">
        <f>+BI266+BL266</f>
        <v>18407.059999999998</v>
      </c>
      <c r="BI266" s="48">
        <f>BJ266+BK266</f>
        <v>8044.4499999999989</v>
      </c>
      <c r="BJ266" s="93">
        <v>0</v>
      </c>
      <c r="BK266" s="93">
        <v>8044.4499999999989</v>
      </c>
      <c r="BL266" s="48">
        <f>BM266+BN266</f>
        <v>10362.61</v>
      </c>
      <c r="BM266" s="93">
        <v>10362.61</v>
      </c>
      <c r="BN266" s="93">
        <v>0</v>
      </c>
      <c r="BO266" s="48">
        <f>+BP266+BS266</f>
        <v>0</v>
      </c>
      <c r="BP266" s="48">
        <f>BQ266+BR266</f>
        <v>0</v>
      </c>
      <c r="BQ266" s="93">
        <v>0</v>
      </c>
      <c r="BR266" s="93">
        <v>0</v>
      </c>
      <c r="BS266" s="48">
        <f>BT266+BU266</f>
        <v>0</v>
      </c>
      <c r="BT266" s="93">
        <v>0</v>
      </c>
      <c r="BU266" s="93">
        <v>0</v>
      </c>
      <c r="BV266" s="48">
        <f>+BW266+BZ266</f>
        <v>8301.76</v>
      </c>
      <c r="BW266" s="48">
        <f>BX266+BY266</f>
        <v>2193</v>
      </c>
      <c r="BX266" s="93">
        <v>0</v>
      </c>
      <c r="BY266" s="93">
        <v>2193</v>
      </c>
      <c r="BZ266" s="48">
        <f>CA266+CB266</f>
        <v>6108.76</v>
      </c>
      <c r="CA266" s="93">
        <v>6108.76</v>
      </c>
      <c r="CB266" s="93">
        <v>0</v>
      </c>
      <c r="CC266" s="48">
        <f>+CD266+CG266</f>
        <v>26708.82</v>
      </c>
      <c r="CD266" s="48">
        <f>CE266+CF266</f>
        <v>10237.449999999999</v>
      </c>
      <c r="CE266" s="93">
        <f t="shared" si="4060"/>
        <v>0</v>
      </c>
      <c r="CF266" s="93">
        <f t="shared" si="4060"/>
        <v>10237.449999999999</v>
      </c>
      <c r="CG266" s="48">
        <f>CH266+CI266</f>
        <v>16471.370000000003</v>
      </c>
      <c r="CH266" s="93">
        <f t="shared" si="4061"/>
        <v>16471.370000000003</v>
      </c>
      <c r="CI266" s="93">
        <f t="shared" si="4061"/>
        <v>0</v>
      </c>
      <c r="CJ266" s="48">
        <f>+CK266+CN266</f>
        <v>0</v>
      </c>
      <c r="CK266" s="48">
        <f>CL266+CM266</f>
        <v>0</v>
      </c>
      <c r="CL266" s="93">
        <v>0</v>
      </c>
      <c r="CM266" s="93">
        <v>0</v>
      </c>
      <c r="CN266" s="48">
        <f>CO266+CP266</f>
        <v>0</v>
      </c>
      <c r="CO266" s="93">
        <v>0</v>
      </c>
      <c r="CP266" s="93">
        <v>0</v>
      </c>
      <c r="CQ266" s="48">
        <f>+CR266+CU266</f>
        <v>0</v>
      </c>
      <c r="CR266" s="48">
        <f>CS266+CT266</f>
        <v>0</v>
      </c>
      <c r="CS266" s="93">
        <v>0</v>
      </c>
      <c r="CT266" s="93">
        <v>0</v>
      </c>
      <c r="CU266" s="48">
        <f>CV266+CW266</f>
        <v>0</v>
      </c>
      <c r="CV266" s="93">
        <v>0</v>
      </c>
      <c r="CW266" s="93">
        <v>0</v>
      </c>
      <c r="CX266" s="48">
        <f>+CY266+DB266</f>
        <v>0</v>
      </c>
      <c r="CY266" s="48">
        <f>CZ266+DA266</f>
        <v>0</v>
      </c>
      <c r="CZ266" s="93">
        <v>0</v>
      </c>
      <c r="DA266" s="93">
        <v>0</v>
      </c>
      <c r="DB266" s="48">
        <f>DC266+DD266</f>
        <v>0</v>
      </c>
      <c r="DC266" s="93">
        <v>0</v>
      </c>
      <c r="DD266" s="93">
        <v>0</v>
      </c>
      <c r="DE266" s="48">
        <f>+DF266+DI266</f>
        <v>0</v>
      </c>
      <c r="DF266" s="48">
        <f>DG266+DH266</f>
        <v>0</v>
      </c>
      <c r="DG266" s="93">
        <f t="shared" si="4062"/>
        <v>0</v>
      </c>
      <c r="DH266" s="93">
        <f t="shared" si="4062"/>
        <v>0</v>
      </c>
      <c r="DI266" s="48">
        <f>DJ266+DK266</f>
        <v>0</v>
      </c>
      <c r="DJ266" s="93">
        <f t="shared" si="4063"/>
        <v>0</v>
      </c>
      <c r="DK266" s="93">
        <f t="shared" si="4063"/>
        <v>0</v>
      </c>
      <c r="DL266" s="48">
        <f>+DM266+DP266</f>
        <v>68056.52</v>
      </c>
      <c r="DM266" s="48">
        <f>DN266+DO266</f>
        <v>19797.559999999998</v>
      </c>
      <c r="DN266" s="93">
        <f t="shared" si="4064"/>
        <v>0</v>
      </c>
      <c r="DO266" s="93">
        <f t="shared" si="4064"/>
        <v>19797.559999999998</v>
      </c>
      <c r="DP266" s="48">
        <f>DQ266+DR266</f>
        <v>48258.960000000006</v>
      </c>
      <c r="DQ266" s="93">
        <f t="shared" si="4065"/>
        <v>48258.960000000006</v>
      </c>
      <c r="DR266" s="93">
        <f t="shared" si="4065"/>
        <v>0</v>
      </c>
    </row>
    <row r="267" spans="1:122" s="3" customFormat="1" ht="15" customHeight="1" x14ac:dyDescent="0.25">
      <c r="A267" s="52"/>
      <c r="B267" s="50"/>
      <c r="C267" s="51" t="s">
        <v>220</v>
      </c>
      <c r="D267" s="48">
        <f>E267+H267</f>
        <v>8279.8599999999988</v>
      </c>
      <c r="E267" s="48">
        <f t="shared" si="3979"/>
        <v>8279.8599999999988</v>
      </c>
      <c r="F267" s="48">
        <f>SUM(F268:F269)</f>
        <v>6579.0899999999983</v>
      </c>
      <c r="G267" s="48">
        <f>SUM(G268:G269)</f>
        <v>1700.7700000000004</v>
      </c>
      <c r="H267" s="48">
        <f t="shared" ref="H267" si="4066">SUM(I267:J267)</f>
        <v>0</v>
      </c>
      <c r="I267" s="48">
        <f>SUM(I268:I269)</f>
        <v>0</v>
      </c>
      <c r="J267" s="48">
        <f>SUM(J268:J269)</f>
        <v>0</v>
      </c>
      <c r="K267" s="48">
        <f t="shared" ref="K267" si="4067">L267+O267</f>
        <v>8915.43</v>
      </c>
      <c r="L267" s="48">
        <f t="shared" ref="L267" si="4068">SUM(M267:N267)</f>
        <v>8915.43</v>
      </c>
      <c r="M267" s="48">
        <f>SUM(M268:M269)</f>
        <v>6837.4299999999994</v>
      </c>
      <c r="N267" s="48">
        <f>SUM(N268:N269)</f>
        <v>2078</v>
      </c>
      <c r="O267" s="48">
        <f t="shared" ref="O267" si="4069">SUM(P267:Q267)</f>
        <v>0</v>
      </c>
      <c r="P267" s="48">
        <f>SUM(P268:P269)</f>
        <v>0</v>
      </c>
      <c r="Q267" s="48">
        <f>SUM(Q268:Q269)</f>
        <v>0</v>
      </c>
      <c r="R267" s="48">
        <f t="shared" ref="R267" si="4070">S267+V267</f>
        <v>10698.62</v>
      </c>
      <c r="S267" s="48">
        <f t="shared" ref="S267" si="4071">SUM(T267:U267)</f>
        <v>10698.62</v>
      </c>
      <c r="T267" s="48">
        <f>SUM(T268:T269)</f>
        <v>8335.69</v>
      </c>
      <c r="U267" s="48">
        <f>SUM(U268:U269)</f>
        <v>2362.9300000000003</v>
      </c>
      <c r="V267" s="48">
        <f t="shared" ref="V267" si="4072">SUM(W267:X267)</f>
        <v>0</v>
      </c>
      <c r="W267" s="48">
        <f>SUM(W268:W269)</f>
        <v>0</v>
      </c>
      <c r="X267" s="48">
        <f>SUM(X268:X269)</f>
        <v>0</v>
      </c>
      <c r="Y267" s="48">
        <f>Z267+AC267</f>
        <v>27893.91</v>
      </c>
      <c r="Z267" s="48">
        <f>SUM(AA267:AB267)</f>
        <v>27893.91</v>
      </c>
      <c r="AA267" s="48">
        <f>SUM(AA268:AA269)</f>
        <v>21752.21</v>
      </c>
      <c r="AB267" s="48">
        <f>SUM(AB268:AB269)</f>
        <v>6141.7000000000007</v>
      </c>
      <c r="AC267" s="48">
        <f>SUM(AD267:AE267)</f>
        <v>0</v>
      </c>
      <c r="AD267" s="48">
        <f>SUM(AD268:AD269)</f>
        <v>0</v>
      </c>
      <c r="AE267" s="48">
        <f>SUM(AE268:AE269)</f>
        <v>0</v>
      </c>
      <c r="AF267" s="48">
        <f t="shared" ref="AF267" si="4073">AG267+AJ267</f>
        <v>9819.149999999996</v>
      </c>
      <c r="AG267" s="48">
        <f t="shared" ref="AG267" si="4074">SUM(AH267:AI267)</f>
        <v>9819.149999999996</v>
      </c>
      <c r="AH267" s="48">
        <f>SUM(AH268:AH269)</f>
        <v>8699.4199999999964</v>
      </c>
      <c r="AI267" s="48">
        <f>SUM(AI268:AI269)</f>
        <v>1119.73</v>
      </c>
      <c r="AJ267" s="48">
        <f t="shared" ref="AJ267" si="4075">SUM(AK267:AL267)</f>
        <v>0</v>
      </c>
      <c r="AK267" s="48">
        <f>SUM(AK268:AK269)</f>
        <v>0</v>
      </c>
      <c r="AL267" s="48">
        <f>SUM(AL268:AL269)</f>
        <v>0</v>
      </c>
      <c r="AM267" s="48">
        <f t="shared" ref="AM267" si="4076">AN267+AQ267</f>
        <v>7301.2199999999993</v>
      </c>
      <c r="AN267" s="48">
        <f t="shared" ref="AN267" si="4077">SUM(AO267:AP267)</f>
        <v>7301.2199999999993</v>
      </c>
      <c r="AO267" s="48">
        <f>SUM(AO268:AO269)</f>
        <v>6118.12</v>
      </c>
      <c r="AP267" s="48">
        <f>SUM(AP268:AP269)</f>
        <v>1183.0999999999999</v>
      </c>
      <c r="AQ267" s="48">
        <f t="shared" ref="AQ267" si="4078">SUM(AR267:AS267)</f>
        <v>0</v>
      </c>
      <c r="AR267" s="48">
        <f>SUM(AR268:AR269)</f>
        <v>0</v>
      </c>
      <c r="AS267" s="48">
        <f>SUM(AS268:AS269)</f>
        <v>0</v>
      </c>
      <c r="AT267" s="48">
        <f t="shared" ref="AT267" si="4079">AU267+AX267</f>
        <v>13059.180000000002</v>
      </c>
      <c r="AU267" s="48">
        <f t="shared" ref="AU267" si="4080">SUM(AV267:AW267)</f>
        <v>13059.180000000002</v>
      </c>
      <c r="AV267" s="48">
        <f>SUM(AV268:AV269)</f>
        <v>11178.910000000002</v>
      </c>
      <c r="AW267" s="48">
        <f>SUM(AW268:AW269)</f>
        <v>1880.2699999999998</v>
      </c>
      <c r="AX267" s="48">
        <f>SUM(AY267:AZ267)</f>
        <v>0</v>
      </c>
      <c r="AY267" s="48">
        <f>SUM(AY268:AY269)</f>
        <v>0</v>
      </c>
      <c r="AZ267" s="48">
        <f>SUM(AZ268:AZ269)</f>
        <v>0</v>
      </c>
      <c r="BA267" s="48">
        <f t="shared" ref="BA267" si="4081">BB267+BE267</f>
        <v>30179.549999999996</v>
      </c>
      <c r="BB267" s="48">
        <f t="shared" ref="BB267" si="4082">SUM(BC267:BD267)</f>
        <v>30179.549999999996</v>
      </c>
      <c r="BC267" s="48">
        <f>SUM(BC268:BC269)</f>
        <v>25996.449999999997</v>
      </c>
      <c r="BD267" s="48">
        <f>SUM(BD268:BD269)</f>
        <v>4183.0999999999995</v>
      </c>
      <c r="BE267" s="48">
        <f t="shared" ref="BE267" si="4083">SUM(BF267:BG267)</f>
        <v>0</v>
      </c>
      <c r="BF267" s="48">
        <f>SUM(BF268:BF269)</f>
        <v>0</v>
      </c>
      <c r="BG267" s="48">
        <f>SUM(BG268:BG269)</f>
        <v>0</v>
      </c>
      <c r="BH267" s="48">
        <f t="shared" ref="BH267" si="4084">BI267+BL267</f>
        <v>11227.300000000001</v>
      </c>
      <c r="BI267" s="48">
        <f t="shared" ref="BI267" si="4085">SUM(BJ267:BK267)</f>
        <v>11227.300000000001</v>
      </c>
      <c r="BJ267" s="48">
        <f>SUM(BJ268:BJ269)</f>
        <v>9984.6400000000012</v>
      </c>
      <c r="BK267" s="48">
        <f>SUM(BK268:BK269)</f>
        <v>1242.6599999999999</v>
      </c>
      <c r="BL267" s="48">
        <f t="shared" ref="BL267" si="4086">SUM(BM267:BN267)</f>
        <v>0</v>
      </c>
      <c r="BM267" s="48">
        <f>SUM(BM268:BM269)</f>
        <v>0</v>
      </c>
      <c r="BN267" s="48">
        <f>SUM(BN268:BN269)</f>
        <v>0</v>
      </c>
      <c r="BO267" s="48">
        <f t="shared" ref="BO267" si="4087">BP267+BS267</f>
        <v>12461.630000000001</v>
      </c>
      <c r="BP267" s="48">
        <f t="shared" ref="BP267" si="4088">SUM(BQ267:BR267)</f>
        <v>12461.630000000001</v>
      </c>
      <c r="BQ267" s="48">
        <f>SUM(BQ268:BQ269)</f>
        <v>11283.17</v>
      </c>
      <c r="BR267" s="48">
        <f>SUM(BR268:BR269)</f>
        <v>1178.46</v>
      </c>
      <c r="BS267" s="48">
        <f t="shared" ref="BS267" si="4089">SUM(BT267:BU267)</f>
        <v>0</v>
      </c>
      <c r="BT267" s="48">
        <f>SUM(BT268:BT269)</f>
        <v>0</v>
      </c>
      <c r="BU267" s="48">
        <f>SUM(BU268:BU269)</f>
        <v>0</v>
      </c>
      <c r="BV267" s="48">
        <f t="shared" ref="BV267" si="4090">BW267+BZ267</f>
        <v>13229.66</v>
      </c>
      <c r="BW267" s="48">
        <f t="shared" ref="BW267" si="4091">SUM(BX267:BY267)</f>
        <v>13229.66</v>
      </c>
      <c r="BX267" s="48">
        <f>SUM(BX268:BX269)</f>
        <v>11463.36</v>
      </c>
      <c r="BY267" s="48">
        <f>SUM(BY268:BY269)</f>
        <v>1766.3</v>
      </c>
      <c r="BZ267" s="48">
        <f t="shared" ref="BZ267" si="4092">SUM(CA267:CB267)</f>
        <v>0</v>
      </c>
      <c r="CA267" s="48">
        <f>SUM(CA268:CA269)</f>
        <v>0</v>
      </c>
      <c r="CB267" s="48">
        <f>SUM(CB268:CB269)</f>
        <v>0</v>
      </c>
      <c r="CC267" s="48">
        <f t="shared" ref="CC267" si="4093">CD267+CG267</f>
        <v>36918.590000000004</v>
      </c>
      <c r="CD267" s="48">
        <f t="shared" ref="CD267" si="4094">SUM(CE267:CF267)</f>
        <v>36918.590000000004</v>
      </c>
      <c r="CE267" s="48">
        <f>SUM(CE268:CE269)</f>
        <v>32731.170000000002</v>
      </c>
      <c r="CF267" s="48">
        <f>SUM(CF268:CF269)</f>
        <v>4187.42</v>
      </c>
      <c r="CG267" s="48">
        <f t="shared" ref="CG267" si="4095">SUM(CH267:CI267)</f>
        <v>0</v>
      </c>
      <c r="CH267" s="48">
        <f>SUM(CH268:CH269)</f>
        <v>0</v>
      </c>
      <c r="CI267" s="48">
        <f>SUM(CI268:CI269)</f>
        <v>0</v>
      </c>
      <c r="CJ267" s="48">
        <f t="shared" ref="CJ267" si="4096">CK267+CN267</f>
        <v>10403.280000000001</v>
      </c>
      <c r="CK267" s="48">
        <f t="shared" ref="CK267" si="4097">SUM(CL267:CM267)</f>
        <v>10403.280000000001</v>
      </c>
      <c r="CL267" s="48">
        <f>SUM(CL268:CL269)</f>
        <v>8701.9500000000007</v>
      </c>
      <c r="CM267" s="48">
        <f>SUM(CM268:CM269)</f>
        <v>1701.3300000000002</v>
      </c>
      <c r="CN267" s="48">
        <f t="shared" ref="CN267" si="4098">SUM(CO267:CP267)</f>
        <v>0</v>
      </c>
      <c r="CO267" s="48">
        <f>SUM(CO268:CO269)</f>
        <v>0</v>
      </c>
      <c r="CP267" s="48">
        <f>SUM(CP268:CP269)</f>
        <v>0</v>
      </c>
      <c r="CQ267" s="48">
        <f t="shared" ref="CQ267" si="4099">CR267+CU267</f>
        <v>8270.8050000000003</v>
      </c>
      <c r="CR267" s="48">
        <f t="shared" ref="CR267" si="4100">SUM(CS267:CT267)</f>
        <v>8270.8050000000003</v>
      </c>
      <c r="CS267" s="48">
        <f>SUM(CS268:CS269)</f>
        <v>6228.07</v>
      </c>
      <c r="CT267" s="48">
        <f>SUM(CT268:CT269)</f>
        <v>2042.7350000000001</v>
      </c>
      <c r="CU267" s="48">
        <f t="shared" ref="CU267" si="4101">SUM(CV267:CW267)</f>
        <v>0</v>
      </c>
      <c r="CV267" s="48">
        <f>SUM(CV268:CV269)</f>
        <v>0</v>
      </c>
      <c r="CW267" s="48">
        <f>SUM(CW268:CW269)</f>
        <v>0</v>
      </c>
      <c r="CX267" s="48">
        <f t="shared" ref="CX267" si="4102">CY267+DB267</f>
        <v>10930.770000000002</v>
      </c>
      <c r="CY267" s="48">
        <f t="shared" ref="CY267" si="4103">SUM(CZ267:DA267)</f>
        <v>10930.770000000002</v>
      </c>
      <c r="CZ267" s="48">
        <f>SUM(CZ268:CZ269)</f>
        <v>9264.2000000000025</v>
      </c>
      <c r="DA267" s="48">
        <f>SUM(DA268:DA269)</f>
        <v>1666.5700000000002</v>
      </c>
      <c r="DB267" s="48">
        <f t="shared" ref="DB267" si="4104">SUM(DC267:DD267)</f>
        <v>0</v>
      </c>
      <c r="DC267" s="48">
        <f>SUM(DC268:DC269)</f>
        <v>0</v>
      </c>
      <c r="DD267" s="48">
        <f>SUM(DD268:DD269)</f>
        <v>0</v>
      </c>
      <c r="DE267" s="48">
        <f t="shared" ref="DE267" si="4105">DF267+DI267</f>
        <v>29604.855000000003</v>
      </c>
      <c r="DF267" s="48">
        <f t="shared" ref="DF267" si="4106">SUM(DG267:DH267)</f>
        <v>29604.855000000003</v>
      </c>
      <c r="DG267" s="48">
        <f>SUM(DG268:DG269)</f>
        <v>24194.22</v>
      </c>
      <c r="DH267" s="48">
        <f>SUM(DH268:DH269)</f>
        <v>5410.6350000000002</v>
      </c>
      <c r="DI267" s="48">
        <f t="shared" ref="DI267" si="4107">SUM(DJ267:DK267)</f>
        <v>0</v>
      </c>
      <c r="DJ267" s="48">
        <f>SUM(DJ268:DJ269)</f>
        <v>0</v>
      </c>
      <c r="DK267" s="48">
        <f>SUM(DK268:DK269)</f>
        <v>0</v>
      </c>
      <c r="DL267" s="48">
        <f>DM267+DP267</f>
        <v>124596.905</v>
      </c>
      <c r="DM267" s="48">
        <f>SUM(DN267:DO267)</f>
        <v>124596.905</v>
      </c>
      <c r="DN267" s="48">
        <f>SUM(DN268:DN269)</f>
        <v>104674.05</v>
      </c>
      <c r="DO267" s="48">
        <f>SUM(DO268:DO269)</f>
        <v>19922.855</v>
      </c>
      <c r="DP267" s="48">
        <f>SUM(DQ267:DR267)</f>
        <v>0</v>
      </c>
      <c r="DQ267" s="48">
        <f>SUM(DQ268:DQ269)</f>
        <v>0</v>
      </c>
      <c r="DR267" s="48">
        <f>SUM(DR268:DR269)</f>
        <v>0</v>
      </c>
    </row>
    <row r="268" spans="1:122" s="3" customFormat="1" ht="15" customHeight="1" x14ac:dyDescent="0.25">
      <c r="A268" s="52"/>
      <c r="B268" s="50"/>
      <c r="C268" s="54" t="s">
        <v>221</v>
      </c>
      <c r="D268" s="48">
        <f>+E268+H268</f>
        <v>0</v>
      </c>
      <c r="E268" s="48">
        <f>F268+G268</f>
        <v>0</v>
      </c>
      <c r="F268" s="93">
        <v>0</v>
      </c>
      <c r="G268" s="93">
        <v>0</v>
      </c>
      <c r="H268" s="48">
        <f>I268+J268</f>
        <v>0</v>
      </c>
      <c r="I268" s="93">
        <v>0</v>
      </c>
      <c r="J268" s="93">
        <v>0</v>
      </c>
      <c r="K268" s="48">
        <f>+L268+O268</f>
        <v>0</v>
      </c>
      <c r="L268" s="48">
        <f>M268+N268</f>
        <v>0</v>
      </c>
      <c r="M268" s="93">
        <v>0</v>
      </c>
      <c r="N268" s="93">
        <v>0</v>
      </c>
      <c r="O268" s="48">
        <f>P268+Q268</f>
        <v>0</v>
      </c>
      <c r="P268" s="93">
        <v>0</v>
      </c>
      <c r="Q268" s="93">
        <v>0</v>
      </c>
      <c r="R268" s="48">
        <f>+S268+V268</f>
        <v>0</v>
      </c>
      <c r="S268" s="48">
        <f>T268+U268</f>
        <v>0</v>
      </c>
      <c r="T268" s="93">
        <v>0</v>
      </c>
      <c r="U268" s="93">
        <v>0</v>
      </c>
      <c r="V268" s="48">
        <f>W268+X268</f>
        <v>0</v>
      </c>
      <c r="W268" s="93">
        <v>0</v>
      </c>
      <c r="X268" s="93">
        <v>0</v>
      </c>
      <c r="Y268" s="48">
        <f>+Z268+AC268</f>
        <v>0</v>
      </c>
      <c r="Z268" s="48">
        <f>AA268+AB268</f>
        <v>0</v>
      </c>
      <c r="AA268" s="93">
        <f>+F268+M268+T268</f>
        <v>0</v>
      </c>
      <c r="AB268" s="93">
        <f>+G268+N268+U268</f>
        <v>0</v>
      </c>
      <c r="AC268" s="48">
        <f>AD268+AE268</f>
        <v>0</v>
      </c>
      <c r="AD268" s="93">
        <f>+I268+P268+W268</f>
        <v>0</v>
      </c>
      <c r="AE268" s="93">
        <f>+J268+Q268+X268</f>
        <v>0</v>
      </c>
      <c r="AF268" s="48">
        <f>+AG268+AJ268</f>
        <v>0</v>
      </c>
      <c r="AG268" s="48">
        <f>AH268+AI268</f>
        <v>0</v>
      </c>
      <c r="AH268" s="93">
        <v>0</v>
      </c>
      <c r="AI268" s="93">
        <v>0</v>
      </c>
      <c r="AJ268" s="48">
        <f>AK268+AL268</f>
        <v>0</v>
      </c>
      <c r="AK268" s="93">
        <v>0</v>
      </c>
      <c r="AL268" s="93">
        <v>0</v>
      </c>
      <c r="AM268" s="48">
        <f>+AN268+AQ268</f>
        <v>0</v>
      </c>
      <c r="AN268" s="48">
        <f>AO268+AP268</f>
        <v>0</v>
      </c>
      <c r="AO268" s="93">
        <v>0</v>
      </c>
      <c r="AP268" s="93">
        <v>0</v>
      </c>
      <c r="AQ268" s="48">
        <f>AR268+AS268</f>
        <v>0</v>
      </c>
      <c r="AR268" s="93">
        <v>0</v>
      </c>
      <c r="AS268" s="93">
        <v>0</v>
      </c>
      <c r="AT268" s="48">
        <f>+AU268+AX268</f>
        <v>0</v>
      </c>
      <c r="AU268" s="48">
        <f>AV268+AW268</f>
        <v>0</v>
      </c>
      <c r="AV268" s="93">
        <v>0</v>
      </c>
      <c r="AW268" s="93">
        <v>0</v>
      </c>
      <c r="AX268" s="48">
        <f>AY268+AZ268</f>
        <v>0</v>
      </c>
      <c r="AY268" s="93">
        <v>0</v>
      </c>
      <c r="AZ268" s="93">
        <v>0</v>
      </c>
      <c r="BA268" s="48">
        <f>+BB268+BE268</f>
        <v>0</v>
      </c>
      <c r="BB268" s="48">
        <f>BC268+BD268</f>
        <v>0</v>
      </c>
      <c r="BC268" s="93">
        <f>+AH268+AO268+AV268</f>
        <v>0</v>
      </c>
      <c r="BD268" s="93">
        <f>+AI268+AP268+AW268</f>
        <v>0</v>
      </c>
      <c r="BE268" s="48">
        <f>BF268+BG268</f>
        <v>0</v>
      </c>
      <c r="BF268" s="93">
        <f>+AK268+AR268+AY268</f>
        <v>0</v>
      </c>
      <c r="BG268" s="93">
        <f>+AL268+AS268+AZ268</f>
        <v>0</v>
      </c>
      <c r="BH268" s="48">
        <f>+BI268+BL268</f>
        <v>0</v>
      </c>
      <c r="BI268" s="48">
        <f>BJ268+BK268</f>
        <v>0</v>
      </c>
      <c r="BJ268" s="93">
        <v>0</v>
      </c>
      <c r="BK268" s="93">
        <v>0</v>
      </c>
      <c r="BL268" s="48">
        <f>BM268+BN268</f>
        <v>0</v>
      </c>
      <c r="BM268" s="93">
        <v>0</v>
      </c>
      <c r="BN268" s="93">
        <v>0</v>
      </c>
      <c r="BO268" s="48">
        <f>+BP268+BS268</f>
        <v>0</v>
      </c>
      <c r="BP268" s="48">
        <f>BQ268+BR268</f>
        <v>0</v>
      </c>
      <c r="BQ268" s="93">
        <v>0</v>
      </c>
      <c r="BR268" s="93">
        <v>0</v>
      </c>
      <c r="BS268" s="48">
        <f>BT268+BU268</f>
        <v>0</v>
      </c>
      <c r="BT268" s="93">
        <v>0</v>
      </c>
      <c r="BU268" s="93">
        <v>0</v>
      </c>
      <c r="BV268" s="48">
        <f>+BW268+BZ268</f>
        <v>0</v>
      </c>
      <c r="BW268" s="48">
        <f>BX268+BY268</f>
        <v>0</v>
      </c>
      <c r="BX268" s="93">
        <v>0</v>
      </c>
      <c r="BY268" s="93">
        <v>0</v>
      </c>
      <c r="BZ268" s="48">
        <f>CA268+CB268</f>
        <v>0</v>
      </c>
      <c r="CA268" s="93">
        <v>0</v>
      </c>
      <c r="CB268" s="93">
        <v>0</v>
      </c>
      <c r="CC268" s="48">
        <f>+CD268+CG268</f>
        <v>0</v>
      </c>
      <c r="CD268" s="48">
        <f>CE268+CF268</f>
        <v>0</v>
      </c>
      <c r="CE268" s="93">
        <f>+BJ268+BQ268+BX268</f>
        <v>0</v>
      </c>
      <c r="CF268" s="93">
        <f>+BK268+BR268+BY268</f>
        <v>0</v>
      </c>
      <c r="CG268" s="48">
        <f>CH268+CI268</f>
        <v>0</v>
      </c>
      <c r="CH268" s="93">
        <f>+BM268+BT268+CA268</f>
        <v>0</v>
      </c>
      <c r="CI268" s="93">
        <f>+BN268+BU268+CB268</f>
        <v>0</v>
      </c>
      <c r="CJ268" s="48">
        <f>+CK268+CN268</f>
        <v>0</v>
      </c>
      <c r="CK268" s="48">
        <f>CL268+CM268</f>
        <v>0</v>
      </c>
      <c r="CL268" s="93">
        <v>0</v>
      </c>
      <c r="CM268" s="93">
        <v>0</v>
      </c>
      <c r="CN268" s="48">
        <f>CO268+CP268</f>
        <v>0</v>
      </c>
      <c r="CO268" s="93">
        <v>0</v>
      </c>
      <c r="CP268" s="93">
        <v>0</v>
      </c>
      <c r="CQ268" s="48">
        <f>+CR268+CU268</f>
        <v>0</v>
      </c>
      <c r="CR268" s="48">
        <f>CS268+CT268</f>
        <v>0</v>
      </c>
      <c r="CS268" s="93">
        <v>0</v>
      </c>
      <c r="CT268" s="93">
        <v>0</v>
      </c>
      <c r="CU268" s="48">
        <f>CV268+CW268</f>
        <v>0</v>
      </c>
      <c r="CV268" s="93">
        <v>0</v>
      </c>
      <c r="CW268" s="93">
        <v>0</v>
      </c>
      <c r="CX268" s="48">
        <f>+CY268+DB268</f>
        <v>0</v>
      </c>
      <c r="CY268" s="48">
        <f>CZ268+DA268</f>
        <v>0</v>
      </c>
      <c r="CZ268" s="93">
        <v>0</v>
      </c>
      <c r="DA268" s="93">
        <v>0</v>
      </c>
      <c r="DB268" s="48">
        <f>DC268+DD268</f>
        <v>0</v>
      </c>
      <c r="DC268" s="93">
        <v>0</v>
      </c>
      <c r="DD268" s="93">
        <v>0</v>
      </c>
      <c r="DE268" s="48">
        <f>+DF268+DI268</f>
        <v>0</v>
      </c>
      <c r="DF268" s="48">
        <f>DG268+DH268</f>
        <v>0</v>
      </c>
      <c r="DG268" s="93">
        <f>+CL268+CS268+CZ268</f>
        <v>0</v>
      </c>
      <c r="DH268" s="93">
        <f>+CM268+CT268+DA268</f>
        <v>0</v>
      </c>
      <c r="DI268" s="48">
        <f>DJ268+DK268</f>
        <v>0</v>
      </c>
      <c r="DJ268" s="93">
        <f>+CO268+CV268+DC268</f>
        <v>0</v>
      </c>
      <c r="DK268" s="93">
        <f>+CP268+CW268+DD268</f>
        <v>0</v>
      </c>
      <c r="DL268" s="48">
        <f>+DM268+DP268</f>
        <v>0</v>
      </c>
      <c r="DM268" s="48">
        <f>DN268+DO268</f>
        <v>0</v>
      </c>
      <c r="DN268" s="93">
        <f>AA268+BC268+CE268+DG268</f>
        <v>0</v>
      </c>
      <c r="DO268" s="93">
        <f>AB268+BD268+CF268+DH268</f>
        <v>0</v>
      </c>
      <c r="DP268" s="48">
        <f>DQ268+DR268</f>
        <v>0</v>
      </c>
      <c r="DQ268" s="93">
        <f>AD268+BF268+CH268+DJ268</f>
        <v>0</v>
      </c>
      <c r="DR268" s="93">
        <f>AE268+BG268+CI268+DK268</f>
        <v>0</v>
      </c>
    </row>
    <row r="269" spans="1:122" s="3" customFormat="1" ht="15.75" x14ac:dyDescent="0.25">
      <c r="A269" s="52"/>
      <c r="B269" s="50"/>
      <c r="C269" s="54" t="s">
        <v>222</v>
      </c>
      <c r="D269" s="48">
        <f>+E269+H269</f>
        <v>8279.8599999999988</v>
      </c>
      <c r="E269" s="48">
        <f>F269+G269</f>
        <v>8279.8599999999988</v>
      </c>
      <c r="F269" s="93">
        <v>6579.0899999999983</v>
      </c>
      <c r="G269" s="93">
        <v>1700.7700000000004</v>
      </c>
      <c r="H269" s="48">
        <f>I269+J269</f>
        <v>0</v>
      </c>
      <c r="I269" s="93">
        <v>0</v>
      </c>
      <c r="J269" s="93">
        <v>0</v>
      </c>
      <c r="K269" s="48">
        <f>+L269+O269</f>
        <v>8915.43</v>
      </c>
      <c r="L269" s="48">
        <f>M269+N269</f>
        <v>8915.43</v>
      </c>
      <c r="M269" s="93">
        <v>6837.4299999999994</v>
      </c>
      <c r="N269" s="93">
        <v>2078</v>
      </c>
      <c r="O269" s="48">
        <f>P269+Q269</f>
        <v>0</v>
      </c>
      <c r="P269" s="93">
        <v>0</v>
      </c>
      <c r="Q269" s="93">
        <v>0</v>
      </c>
      <c r="R269" s="48">
        <f>+S269+V269</f>
        <v>10698.62</v>
      </c>
      <c r="S269" s="48">
        <f>T269+U269</f>
        <v>10698.62</v>
      </c>
      <c r="T269" s="93">
        <v>8335.69</v>
      </c>
      <c r="U269" s="93">
        <v>2362.9300000000003</v>
      </c>
      <c r="V269" s="48">
        <f>W269+X269</f>
        <v>0</v>
      </c>
      <c r="W269" s="93">
        <v>0</v>
      </c>
      <c r="X269" s="93">
        <v>0</v>
      </c>
      <c r="Y269" s="48">
        <f>+Z269+AC269</f>
        <v>27893.91</v>
      </c>
      <c r="Z269" s="48">
        <f>AA269+AB269</f>
        <v>27893.91</v>
      </c>
      <c r="AA269" s="93">
        <f>+F269+M269+T269</f>
        <v>21752.21</v>
      </c>
      <c r="AB269" s="93">
        <f>+G269+N269+U269</f>
        <v>6141.7000000000007</v>
      </c>
      <c r="AC269" s="48">
        <f>AD269+AE269</f>
        <v>0</v>
      </c>
      <c r="AD269" s="93">
        <f>+I269+P269+W269</f>
        <v>0</v>
      </c>
      <c r="AE269" s="93">
        <f>+J269+Q269+X269</f>
        <v>0</v>
      </c>
      <c r="AF269" s="48">
        <f>+AG269+AJ269</f>
        <v>9819.149999999996</v>
      </c>
      <c r="AG269" s="48">
        <f>AH269+AI269</f>
        <v>9819.149999999996</v>
      </c>
      <c r="AH269" s="93">
        <v>8699.4199999999964</v>
      </c>
      <c r="AI269" s="93">
        <v>1119.73</v>
      </c>
      <c r="AJ269" s="48">
        <f>AK269+AL269</f>
        <v>0</v>
      </c>
      <c r="AK269" s="93">
        <v>0</v>
      </c>
      <c r="AL269" s="93">
        <v>0</v>
      </c>
      <c r="AM269" s="48">
        <f>+AN269+AQ269</f>
        <v>7301.2199999999993</v>
      </c>
      <c r="AN269" s="48">
        <f>AO269+AP269</f>
        <v>7301.2199999999993</v>
      </c>
      <c r="AO269" s="93">
        <v>6118.12</v>
      </c>
      <c r="AP269" s="93">
        <v>1183.0999999999999</v>
      </c>
      <c r="AQ269" s="48">
        <f>AR269+AS269</f>
        <v>0</v>
      </c>
      <c r="AR269" s="93">
        <v>0</v>
      </c>
      <c r="AS269" s="93">
        <v>0</v>
      </c>
      <c r="AT269" s="48">
        <f>+AU269+AX269</f>
        <v>13059.180000000002</v>
      </c>
      <c r="AU269" s="48">
        <f>AV269+AW269</f>
        <v>13059.180000000002</v>
      </c>
      <c r="AV269" s="93">
        <v>11178.910000000002</v>
      </c>
      <c r="AW269" s="93">
        <v>1880.2699999999998</v>
      </c>
      <c r="AX269" s="48">
        <f>AY269+AZ269</f>
        <v>0</v>
      </c>
      <c r="AY269" s="93">
        <v>0</v>
      </c>
      <c r="AZ269" s="93">
        <v>0</v>
      </c>
      <c r="BA269" s="48">
        <f>+BB269+BE269</f>
        <v>30179.549999999996</v>
      </c>
      <c r="BB269" s="48">
        <f>BC269+BD269</f>
        <v>30179.549999999996</v>
      </c>
      <c r="BC269" s="93">
        <f>+AH269+AO269+AV269</f>
        <v>25996.449999999997</v>
      </c>
      <c r="BD269" s="93">
        <f>+AI269+AP269+AW269</f>
        <v>4183.0999999999995</v>
      </c>
      <c r="BE269" s="48">
        <f>BF269+BG269</f>
        <v>0</v>
      </c>
      <c r="BF269" s="93">
        <f>+AK269+AR269+AY269</f>
        <v>0</v>
      </c>
      <c r="BG269" s="93">
        <f>+AL269+AS269+AZ269</f>
        <v>0</v>
      </c>
      <c r="BH269" s="48">
        <f>+BI269+BL269</f>
        <v>11227.300000000001</v>
      </c>
      <c r="BI269" s="48">
        <f>BJ269+BK269</f>
        <v>11227.300000000001</v>
      </c>
      <c r="BJ269" s="93">
        <v>9984.6400000000012</v>
      </c>
      <c r="BK269" s="93">
        <v>1242.6599999999999</v>
      </c>
      <c r="BL269" s="48">
        <f>BM269+BN269</f>
        <v>0</v>
      </c>
      <c r="BM269" s="93">
        <v>0</v>
      </c>
      <c r="BN269" s="93">
        <v>0</v>
      </c>
      <c r="BO269" s="48">
        <f>+BP269+BS269</f>
        <v>12461.630000000001</v>
      </c>
      <c r="BP269" s="48">
        <f>BQ269+BR269</f>
        <v>12461.630000000001</v>
      </c>
      <c r="BQ269" s="93">
        <v>11283.17</v>
      </c>
      <c r="BR269" s="93">
        <v>1178.46</v>
      </c>
      <c r="BS269" s="48">
        <f>BT269+BU269</f>
        <v>0</v>
      </c>
      <c r="BT269" s="93">
        <v>0</v>
      </c>
      <c r="BU269" s="93">
        <v>0</v>
      </c>
      <c r="BV269" s="48">
        <f>+BW269+BZ269</f>
        <v>13229.66</v>
      </c>
      <c r="BW269" s="48">
        <f>BX269+BY269</f>
        <v>13229.66</v>
      </c>
      <c r="BX269" s="93">
        <v>11463.36</v>
      </c>
      <c r="BY269" s="93">
        <v>1766.3</v>
      </c>
      <c r="BZ269" s="48">
        <f>CA269+CB269</f>
        <v>0</v>
      </c>
      <c r="CA269" s="93">
        <v>0</v>
      </c>
      <c r="CB269" s="93">
        <v>0</v>
      </c>
      <c r="CC269" s="48">
        <f>+CD269+CG269</f>
        <v>36918.590000000004</v>
      </c>
      <c r="CD269" s="48">
        <f>CE269+CF269</f>
        <v>36918.590000000004</v>
      </c>
      <c r="CE269" s="93">
        <f>+BJ269+BQ269+BX269</f>
        <v>32731.170000000002</v>
      </c>
      <c r="CF269" s="93">
        <f>+BK269+BR269+BY269</f>
        <v>4187.42</v>
      </c>
      <c r="CG269" s="48">
        <f>CH269+CI269</f>
        <v>0</v>
      </c>
      <c r="CH269" s="93">
        <f>+BM269+BT269+CA269</f>
        <v>0</v>
      </c>
      <c r="CI269" s="93">
        <f>+BN269+BU269+CB269</f>
        <v>0</v>
      </c>
      <c r="CJ269" s="48">
        <f>+CK269+CN269</f>
        <v>10403.280000000001</v>
      </c>
      <c r="CK269" s="48">
        <f>CL269+CM269</f>
        <v>10403.280000000001</v>
      </c>
      <c r="CL269" s="93">
        <v>8701.9500000000007</v>
      </c>
      <c r="CM269" s="93">
        <v>1701.3300000000002</v>
      </c>
      <c r="CN269" s="48">
        <f>CO269+CP269</f>
        <v>0</v>
      </c>
      <c r="CO269" s="93">
        <v>0</v>
      </c>
      <c r="CP269" s="93">
        <v>0</v>
      </c>
      <c r="CQ269" s="48">
        <f>+CR269+CU269</f>
        <v>8270.8050000000003</v>
      </c>
      <c r="CR269" s="48">
        <f>CS269+CT269</f>
        <v>8270.8050000000003</v>
      </c>
      <c r="CS269" s="93">
        <v>6228.07</v>
      </c>
      <c r="CT269" s="93">
        <v>2042.7350000000001</v>
      </c>
      <c r="CU269" s="48">
        <f>CV269+CW269</f>
        <v>0</v>
      </c>
      <c r="CV269" s="93">
        <v>0</v>
      </c>
      <c r="CW269" s="93">
        <v>0</v>
      </c>
      <c r="CX269" s="48">
        <f>+CY269+DB269</f>
        <v>10930.770000000002</v>
      </c>
      <c r="CY269" s="48">
        <f>CZ269+DA269</f>
        <v>10930.770000000002</v>
      </c>
      <c r="CZ269" s="93">
        <v>9264.2000000000025</v>
      </c>
      <c r="DA269" s="93">
        <v>1666.5700000000002</v>
      </c>
      <c r="DB269" s="48">
        <f>DC269+DD269</f>
        <v>0</v>
      </c>
      <c r="DC269" s="93">
        <v>0</v>
      </c>
      <c r="DD269" s="93">
        <v>0</v>
      </c>
      <c r="DE269" s="48">
        <f>+DF269+DI269</f>
        <v>29604.855000000003</v>
      </c>
      <c r="DF269" s="48">
        <f>DG269+DH269</f>
        <v>29604.855000000003</v>
      </c>
      <c r="DG269" s="93">
        <f>+CL269+CS269+CZ269</f>
        <v>24194.22</v>
      </c>
      <c r="DH269" s="93">
        <f>+CM269+CT269+DA269</f>
        <v>5410.6350000000002</v>
      </c>
      <c r="DI269" s="48">
        <f>DJ269+DK269</f>
        <v>0</v>
      </c>
      <c r="DJ269" s="93">
        <f>+CO269+CV269+DC269</f>
        <v>0</v>
      </c>
      <c r="DK269" s="93">
        <f>+CP269+CW269+DD269</f>
        <v>0</v>
      </c>
      <c r="DL269" s="48">
        <f>+DM269+DP269</f>
        <v>124596.905</v>
      </c>
      <c r="DM269" s="48">
        <f>DN269+DO269</f>
        <v>124596.905</v>
      </c>
      <c r="DN269" s="93">
        <f>AA269+BC269+CE269+DG269</f>
        <v>104674.05</v>
      </c>
      <c r="DO269" s="93">
        <f>AB269+BD269+CF269+DH269</f>
        <v>19922.855</v>
      </c>
      <c r="DP269" s="48">
        <f>DQ269+DR269</f>
        <v>0</v>
      </c>
      <c r="DQ269" s="93">
        <f>AD269+BF269+CH269+DJ269</f>
        <v>0</v>
      </c>
      <c r="DR269" s="93">
        <f>AE269+BG269+CI269+DK269</f>
        <v>0</v>
      </c>
    </row>
    <row r="270" spans="1:122" s="3" customFormat="1" ht="15" customHeight="1" x14ac:dyDescent="0.25">
      <c r="A270" s="52"/>
      <c r="B270" s="50"/>
      <c r="C270" s="51" t="s">
        <v>223</v>
      </c>
      <c r="D270" s="48">
        <f>E270+H270</f>
        <v>18190.149999999998</v>
      </c>
      <c r="E270" s="48">
        <f t="shared" si="3979"/>
        <v>18190.149999999998</v>
      </c>
      <c r="F270" s="48">
        <f>SUM(F271:F272)</f>
        <v>17244.659999999996</v>
      </c>
      <c r="G270" s="48">
        <f>SUM(G271:G272)</f>
        <v>945.4899999999999</v>
      </c>
      <c r="H270" s="48">
        <f t="shared" ref="H270" si="4108">SUM(I270:J270)</f>
        <v>0</v>
      </c>
      <c r="I270" s="48">
        <f>SUM(I271:I272)</f>
        <v>0</v>
      </c>
      <c r="J270" s="48">
        <f>SUM(J271:J272)</f>
        <v>0</v>
      </c>
      <c r="K270" s="48">
        <f t="shared" ref="K270" si="4109">L270+O270</f>
        <v>11168.709999999997</v>
      </c>
      <c r="L270" s="48">
        <f t="shared" ref="L270" si="4110">SUM(M270:N270)</f>
        <v>11168.709999999997</v>
      </c>
      <c r="M270" s="48">
        <f t="shared" ref="M270:N270" si="4111">SUM(M271:M272)</f>
        <v>10768.609999999997</v>
      </c>
      <c r="N270" s="48">
        <f t="shared" si="4111"/>
        <v>400.09999999999991</v>
      </c>
      <c r="O270" s="48">
        <f t="shared" ref="O270" si="4112">SUM(P270:Q270)</f>
        <v>0</v>
      </c>
      <c r="P270" s="48">
        <f t="shared" ref="P270:Q270" si="4113">SUM(P271:P272)</f>
        <v>0</v>
      </c>
      <c r="Q270" s="48">
        <f t="shared" si="4113"/>
        <v>0</v>
      </c>
      <c r="R270" s="48">
        <f t="shared" ref="R270" si="4114">S270+V270</f>
        <v>18412.709999999995</v>
      </c>
      <c r="S270" s="48">
        <f t="shared" ref="S270" si="4115">SUM(T270:U270)</f>
        <v>18412.709999999995</v>
      </c>
      <c r="T270" s="48">
        <f t="shared" ref="T270:U270" si="4116">SUM(T271:T272)</f>
        <v>17428.399999999994</v>
      </c>
      <c r="U270" s="48">
        <f t="shared" si="4116"/>
        <v>984.30999999999972</v>
      </c>
      <c r="V270" s="48">
        <f t="shared" ref="V270" si="4117">SUM(W270:X270)</f>
        <v>0</v>
      </c>
      <c r="W270" s="48">
        <f t="shared" ref="W270:X270" si="4118">SUM(W271:W272)</f>
        <v>0</v>
      </c>
      <c r="X270" s="48">
        <f t="shared" si="4118"/>
        <v>0</v>
      </c>
      <c r="Y270" s="48">
        <f>Z270+AC270</f>
        <v>47771.569999999992</v>
      </c>
      <c r="Z270" s="48">
        <f>SUM(AA270:AB270)</f>
        <v>47771.569999999992</v>
      </c>
      <c r="AA270" s="48">
        <f>SUM(AA271:AA273)</f>
        <v>45441.669999999991</v>
      </c>
      <c r="AB270" s="48">
        <f>SUM(AB271:AB273)</f>
        <v>2329.8999999999996</v>
      </c>
      <c r="AC270" s="48">
        <f>SUM(AD270:AE270)</f>
        <v>0</v>
      </c>
      <c r="AD270" s="48">
        <f>SUM(AD271:AD273)</f>
        <v>0</v>
      </c>
      <c r="AE270" s="48">
        <f>SUM(AE271:AE273)</f>
        <v>0</v>
      </c>
      <c r="AF270" s="48">
        <f t="shared" ref="AF270" si="4119">AG270+AJ270</f>
        <v>19206.719999999998</v>
      </c>
      <c r="AG270" s="48">
        <f t="shared" ref="AG270" si="4120">SUM(AH270:AI270)</f>
        <v>19206.719999999998</v>
      </c>
      <c r="AH270" s="48">
        <f t="shared" ref="AH270:AI270" si="4121">SUM(AH271:AH272)</f>
        <v>16439.489999999998</v>
      </c>
      <c r="AI270" s="48">
        <f t="shared" si="4121"/>
        <v>2767.2299999999996</v>
      </c>
      <c r="AJ270" s="48">
        <f t="shared" ref="AJ270" si="4122">SUM(AK270:AL270)</f>
        <v>0</v>
      </c>
      <c r="AK270" s="48">
        <f t="shared" ref="AK270:AL270" si="4123">SUM(AK271:AK272)</f>
        <v>0</v>
      </c>
      <c r="AL270" s="48">
        <f t="shared" si="4123"/>
        <v>0</v>
      </c>
      <c r="AM270" s="48">
        <f t="shared" ref="AM270" si="4124">AN270+AQ270</f>
        <v>14211.539999999997</v>
      </c>
      <c r="AN270" s="48">
        <f t="shared" ref="AN270" si="4125">SUM(AO270:AP270)</f>
        <v>14211.539999999997</v>
      </c>
      <c r="AO270" s="48">
        <f t="shared" ref="AO270:AP270" si="4126">SUM(AO271:AO272)</f>
        <v>12689.379999999997</v>
      </c>
      <c r="AP270" s="48">
        <f t="shared" si="4126"/>
        <v>1522.1599999999999</v>
      </c>
      <c r="AQ270" s="48">
        <f t="shared" ref="AQ270" si="4127">SUM(AR270:AS270)</f>
        <v>0</v>
      </c>
      <c r="AR270" s="48">
        <f t="shared" ref="AR270:AS270" si="4128">SUM(AR271:AR272)</f>
        <v>0</v>
      </c>
      <c r="AS270" s="48">
        <f t="shared" si="4128"/>
        <v>0</v>
      </c>
      <c r="AT270" s="48">
        <f t="shared" ref="AT270" si="4129">AU270+AX270</f>
        <v>17323.46</v>
      </c>
      <c r="AU270" s="48">
        <f t="shared" ref="AU270" si="4130">SUM(AV270:AW270)</f>
        <v>17323.46</v>
      </c>
      <c r="AV270" s="48">
        <f t="shared" ref="AV270:AW270" si="4131">SUM(AV271:AV272)</f>
        <v>15962.469999999998</v>
      </c>
      <c r="AW270" s="48">
        <f t="shared" si="4131"/>
        <v>1360.99</v>
      </c>
      <c r="AX270" s="48">
        <f>SUM(AY270:AZ270)</f>
        <v>0</v>
      </c>
      <c r="AY270" s="48">
        <f t="shared" ref="AY270:AZ270" si="4132">SUM(AY271:AY272)</f>
        <v>0</v>
      </c>
      <c r="AZ270" s="48">
        <f t="shared" si="4132"/>
        <v>0</v>
      </c>
      <c r="BA270" s="48">
        <f t="shared" ref="BA270" si="4133">BB270+BE270</f>
        <v>50741.719999999994</v>
      </c>
      <c r="BB270" s="48">
        <f t="shared" ref="BB270" si="4134">SUM(BC270:BD270)</f>
        <v>50741.719999999994</v>
      </c>
      <c r="BC270" s="48">
        <f t="shared" ref="BC270:BD270" si="4135">SUM(BC271:BC273)</f>
        <v>45091.34</v>
      </c>
      <c r="BD270" s="48">
        <f t="shared" si="4135"/>
        <v>5650.38</v>
      </c>
      <c r="BE270" s="48">
        <f t="shared" ref="BE270" si="4136">SUM(BF270:BG270)</f>
        <v>0</v>
      </c>
      <c r="BF270" s="48">
        <f t="shared" ref="BF270:BG270" si="4137">SUM(BF271:BF273)</f>
        <v>0</v>
      </c>
      <c r="BG270" s="48">
        <f t="shared" si="4137"/>
        <v>0</v>
      </c>
      <c r="BH270" s="48">
        <f t="shared" ref="BH270" si="4138">BI270+BL270</f>
        <v>18873.61</v>
      </c>
      <c r="BI270" s="48">
        <f t="shared" ref="BI270" si="4139">SUM(BJ270:BK270)</f>
        <v>18873.61</v>
      </c>
      <c r="BJ270" s="48">
        <f t="shared" ref="BJ270:BK270" si="4140">SUM(BJ271:BJ272)</f>
        <v>15966.82</v>
      </c>
      <c r="BK270" s="48">
        <f t="shared" si="4140"/>
        <v>2906.79</v>
      </c>
      <c r="BL270" s="48">
        <f t="shared" ref="BL270" si="4141">SUM(BM270:BN270)</f>
        <v>0</v>
      </c>
      <c r="BM270" s="48">
        <f t="shared" ref="BM270:BN270" si="4142">SUM(BM271:BM272)</f>
        <v>0</v>
      </c>
      <c r="BN270" s="48">
        <f t="shared" si="4142"/>
        <v>0</v>
      </c>
      <c r="BO270" s="48">
        <f t="shared" ref="BO270" si="4143">BP270+BS270</f>
        <v>20857.799999999996</v>
      </c>
      <c r="BP270" s="48">
        <f t="shared" ref="BP270" si="4144">SUM(BQ270:BR270)</f>
        <v>20857.799999999996</v>
      </c>
      <c r="BQ270" s="48">
        <f t="shared" ref="BQ270:BR270" si="4145">SUM(BQ271:BQ272)</f>
        <v>19490.359999999997</v>
      </c>
      <c r="BR270" s="48">
        <f t="shared" si="4145"/>
        <v>1367.44</v>
      </c>
      <c r="BS270" s="48">
        <f t="shared" ref="BS270" si="4146">SUM(BT270:BU270)</f>
        <v>0</v>
      </c>
      <c r="BT270" s="48">
        <f t="shared" ref="BT270:BU270" si="4147">SUM(BT271:BT272)</f>
        <v>0</v>
      </c>
      <c r="BU270" s="48">
        <f t="shared" si="4147"/>
        <v>0</v>
      </c>
      <c r="BV270" s="48">
        <f t="shared" ref="BV270" si="4148">BW270+BZ270</f>
        <v>23839.15</v>
      </c>
      <c r="BW270" s="48">
        <f t="shared" ref="BW270" si="4149">SUM(BX270:BY270)</f>
        <v>23839.15</v>
      </c>
      <c r="BX270" s="48">
        <f t="shared" ref="BX270:BY270" si="4150">SUM(BX271:BX272)</f>
        <v>21811.84</v>
      </c>
      <c r="BY270" s="48">
        <f t="shared" si="4150"/>
        <v>2027.31</v>
      </c>
      <c r="BZ270" s="48">
        <f t="shared" ref="BZ270" si="4151">SUM(CA270:CB270)</f>
        <v>0</v>
      </c>
      <c r="CA270" s="48">
        <f t="shared" ref="CA270:CB270" si="4152">SUM(CA271:CA272)</f>
        <v>0</v>
      </c>
      <c r="CB270" s="48">
        <f t="shared" si="4152"/>
        <v>0</v>
      </c>
      <c r="CC270" s="48">
        <f t="shared" ref="CC270" si="4153">CD270+CG270</f>
        <v>63570.559999999998</v>
      </c>
      <c r="CD270" s="48">
        <f t="shared" ref="CD270" si="4154">SUM(CE270:CF270)</f>
        <v>63570.559999999998</v>
      </c>
      <c r="CE270" s="48">
        <f t="shared" ref="CE270:CF270" si="4155">SUM(CE271:CE273)</f>
        <v>57269.02</v>
      </c>
      <c r="CF270" s="48">
        <f t="shared" si="4155"/>
        <v>6301.54</v>
      </c>
      <c r="CG270" s="48">
        <f t="shared" ref="CG270" si="4156">SUM(CH270:CI270)</f>
        <v>0</v>
      </c>
      <c r="CH270" s="48">
        <f t="shared" ref="CH270:CI270" si="4157">SUM(CH271:CH273)</f>
        <v>0</v>
      </c>
      <c r="CI270" s="48">
        <f t="shared" si="4157"/>
        <v>0</v>
      </c>
      <c r="CJ270" s="48">
        <f t="shared" ref="CJ270" si="4158">CK270+CN270</f>
        <v>15515.660000000003</v>
      </c>
      <c r="CK270" s="48">
        <f t="shared" ref="CK270" si="4159">SUM(CL270:CM270)</f>
        <v>15515.660000000003</v>
      </c>
      <c r="CL270" s="48">
        <f t="shared" ref="CL270:CM270" si="4160">SUM(CL271:CL272)</f>
        <v>14474.900000000003</v>
      </c>
      <c r="CM270" s="48">
        <f t="shared" si="4160"/>
        <v>1040.76</v>
      </c>
      <c r="CN270" s="48">
        <f t="shared" ref="CN270" si="4161">SUM(CO270:CP270)</f>
        <v>0</v>
      </c>
      <c r="CO270" s="48">
        <f t="shared" ref="CO270:CP270" si="4162">SUM(CO271:CO272)</f>
        <v>0</v>
      </c>
      <c r="CP270" s="48">
        <f t="shared" si="4162"/>
        <v>0</v>
      </c>
      <c r="CQ270" s="48">
        <f t="shared" ref="CQ270" si="4163">CR270+CU270</f>
        <v>14534.030000000006</v>
      </c>
      <c r="CR270" s="48">
        <f t="shared" ref="CR270" si="4164">SUM(CS270:CT270)</f>
        <v>14534.030000000006</v>
      </c>
      <c r="CS270" s="48">
        <f t="shared" ref="CS270:CT270" si="4165">SUM(CS271:CS272)</f>
        <v>12577.450000000006</v>
      </c>
      <c r="CT270" s="48">
        <f t="shared" si="4165"/>
        <v>1956.58</v>
      </c>
      <c r="CU270" s="48">
        <f t="shared" ref="CU270" si="4166">SUM(CV270:CW270)</f>
        <v>0</v>
      </c>
      <c r="CV270" s="48">
        <f t="shared" ref="CV270:CW270" si="4167">SUM(CV271:CV272)</f>
        <v>0</v>
      </c>
      <c r="CW270" s="48">
        <f t="shared" si="4167"/>
        <v>0</v>
      </c>
      <c r="CX270" s="48">
        <f t="shared" ref="CX270" si="4168">CY270+DB270</f>
        <v>15530.900000000003</v>
      </c>
      <c r="CY270" s="48">
        <f t="shared" ref="CY270" si="4169">SUM(CZ270:DA270)</f>
        <v>15530.900000000003</v>
      </c>
      <c r="CZ270" s="48">
        <f t="shared" ref="CZ270:DA270" si="4170">SUM(CZ271:CZ272)</f>
        <v>14141.820000000003</v>
      </c>
      <c r="DA270" s="48">
        <f t="shared" si="4170"/>
        <v>1389.08</v>
      </c>
      <c r="DB270" s="48">
        <f t="shared" ref="DB270" si="4171">SUM(DC270:DD270)</f>
        <v>0</v>
      </c>
      <c r="DC270" s="48">
        <f t="shared" ref="DC270:DD270" si="4172">SUM(DC271:DC272)</f>
        <v>0</v>
      </c>
      <c r="DD270" s="48">
        <f t="shared" si="4172"/>
        <v>0</v>
      </c>
      <c r="DE270" s="48">
        <f t="shared" ref="DE270" si="4173">DF270+DI270</f>
        <v>45580.590000000011</v>
      </c>
      <c r="DF270" s="48">
        <f t="shared" ref="DF270" si="4174">SUM(DG270:DH270)</f>
        <v>45580.590000000011</v>
      </c>
      <c r="DG270" s="48">
        <f t="shared" ref="DG270:DH270" si="4175">SUM(DG271:DG273)</f>
        <v>41194.170000000013</v>
      </c>
      <c r="DH270" s="48">
        <f t="shared" si="4175"/>
        <v>4386.42</v>
      </c>
      <c r="DI270" s="48">
        <f t="shared" ref="DI270" si="4176">SUM(DJ270:DK270)</f>
        <v>0</v>
      </c>
      <c r="DJ270" s="48">
        <f t="shared" ref="DJ270:DK270" si="4177">SUM(DJ271:DJ273)</f>
        <v>0</v>
      </c>
      <c r="DK270" s="48">
        <f t="shared" si="4177"/>
        <v>0</v>
      </c>
      <c r="DL270" s="48">
        <f>DM270+DP270</f>
        <v>207664.44</v>
      </c>
      <c r="DM270" s="48">
        <f>SUM(DN270:DO270)</f>
        <v>207664.44</v>
      </c>
      <c r="DN270" s="48">
        <f>SUM(DN271:DN273)</f>
        <v>188996.2</v>
      </c>
      <c r="DO270" s="48">
        <f>SUM(DO271:DO273)</f>
        <v>18668.240000000002</v>
      </c>
      <c r="DP270" s="48">
        <f>SUM(DQ270:DR270)</f>
        <v>0</v>
      </c>
      <c r="DQ270" s="48">
        <f>SUM(DQ271:DQ273)</f>
        <v>0</v>
      </c>
      <c r="DR270" s="48">
        <f>SUM(DR271:DR273)</f>
        <v>0</v>
      </c>
    </row>
    <row r="271" spans="1:122" s="3" customFormat="1" ht="15" customHeight="1" x14ac:dyDescent="0.25">
      <c r="A271" s="52"/>
      <c r="B271" s="50"/>
      <c r="C271" s="54" t="s">
        <v>224</v>
      </c>
      <c r="D271" s="48">
        <f>+E271+H271</f>
        <v>12161.939999999999</v>
      </c>
      <c r="E271" s="48">
        <f>F271+G271</f>
        <v>12161.939999999999</v>
      </c>
      <c r="F271" s="93">
        <v>11833.599999999999</v>
      </c>
      <c r="G271" s="93">
        <v>328.33999999999992</v>
      </c>
      <c r="H271" s="48">
        <f>I271+J271</f>
        <v>0</v>
      </c>
      <c r="I271" s="93">
        <v>0</v>
      </c>
      <c r="J271" s="93">
        <v>0</v>
      </c>
      <c r="K271" s="48">
        <f>+L271+O271</f>
        <v>9024.9099999999962</v>
      </c>
      <c r="L271" s="48">
        <f>M271+N271</f>
        <v>9024.9099999999962</v>
      </c>
      <c r="M271" s="93">
        <v>8685.779999999997</v>
      </c>
      <c r="N271" s="93">
        <v>339.12999999999994</v>
      </c>
      <c r="O271" s="48">
        <f>P271+Q271</f>
        <v>0</v>
      </c>
      <c r="P271" s="93">
        <v>0</v>
      </c>
      <c r="Q271" s="93">
        <v>0</v>
      </c>
      <c r="R271" s="48">
        <f>+S271+V271</f>
        <v>11184.669999999995</v>
      </c>
      <c r="S271" s="48">
        <f>T271+U271</f>
        <v>11184.669999999995</v>
      </c>
      <c r="T271" s="93">
        <v>10884.989999999994</v>
      </c>
      <c r="U271" s="93">
        <v>299.67999999999989</v>
      </c>
      <c r="V271" s="48">
        <f>W271+X271</f>
        <v>0</v>
      </c>
      <c r="W271" s="93">
        <v>0</v>
      </c>
      <c r="X271" s="93">
        <v>0</v>
      </c>
      <c r="Y271" s="48">
        <f>+Z271+AC271</f>
        <v>32371.51999999999</v>
      </c>
      <c r="Z271" s="48">
        <f>AA271+AB271</f>
        <v>32371.51999999999</v>
      </c>
      <c r="AA271" s="93">
        <f t="shared" ref="AA271:AB273" si="4178">+F271+M271+T271</f>
        <v>31404.369999999992</v>
      </c>
      <c r="AB271" s="93">
        <f t="shared" si="4178"/>
        <v>967.14999999999964</v>
      </c>
      <c r="AC271" s="48">
        <f>AD271+AE271</f>
        <v>0</v>
      </c>
      <c r="AD271" s="93">
        <f t="shared" ref="AD271:AE273" si="4179">+I271+P271+W271</f>
        <v>0</v>
      </c>
      <c r="AE271" s="93">
        <f t="shared" si="4179"/>
        <v>0</v>
      </c>
      <c r="AF271" s="48">
        <f>+AG271+AJ271</f>
        <v>8494.9299999999967</v>
      </c>
      <c r="AG271" s="48">
        <f>AH271+AI271</f>
        <v>8494.9299999999967</v>
      </c>
      <c r="AH271" s="93">
        <v>7734.0199999999968</v>
      </c>
      <c r="AI271" s="93">
        <v>760.90999999999985</v>
      </c>
      <c r="AJ271" s="48">
        <f>AK271+AL271</f>
        <v>0</v>
      </c>
      <c r="AK271" s="93">
        <v>0</v>
      </c>
      <c r="AL271" s="93">
        <v>0</v>
      </c>
      <c r="AM271" s="48">
        <f>+AN271+AQ271</f>
        <v>9156.2699999999968</v>
      </c>
      <c r="AN271" s="48">
        <f>AO271+AP271</f>
        <v>9156.2699999999968</v>
      </c>
      <c r="AO271" s="93">
        <v>8660.1599999999962</v>
      </c>
      <c r="AP271" s="93">
        <v>496.11000000000013</v>
      </c>
      <c r="AQ271" s="48">
        <f>AR271+AS271</f>
        <v>0</v>
      </c>
      <c r="AR271" s="93">
        <v>0</v>
      </c>
      <c r="AS271" s="93">
        <v>0</v>
      </c>
      <c r="AT271" s="48">
        <f>+AU271+AX271</f>
        <v>9782.57</v>
      </c>
      <c r="AU271" s="48">
        <f>AV271+AW271</f>
        <v>9782.57</v>
      </c>
      <c r="AV271" s="93">
        <v>9149.6999999999989</v>
      </c>
      <c r="AW271" s="93">
        <v>632.87000000000012</v>
      </c>
      <c r="AX271" s="48">
        <f>AY271+AZ271</f>
        <v>0</v>
      </c>
      <c r="AY271" s="93">
        <v>0</v>
      </c>
      <c r="AZ271" s="93">
        <v>0</v>
      </c>
      <c r="BA271" s="48">
        <f>+BB271+BE271</f>
        <v>27433.76999999999</v>
      </c>
      <c r="BB271" s="48">
        <f>BC271+BD271</f>
        <v>27433.76999999999</v>
      </c>
      <c r="BC271" s="93">
        <f t="shared" ref="BC271:BD273" si="4180">+AH271+AO271+AV271</f>
        <v>25543.87999999999</v>
      </c>
      <c r="BD271" s="93">
        <f t="shared" si="4180"/>
        <v>1889.89</v>
      </c>
      <c r="BE271" s="48">
        <f>BF271+BG271</f>
        <v>0</v>
      </c>
      <c r="BF271" s="93">
        <f t="shared" ref="BF271:BG273" si="4181">+AK271+AR271+AY271</f>
        <v>0</v>
      </c>
      <c r="BG271" s="93">
        <f t="shared" si="4181"/>
        <v>0</v>
      </c>
      <c r="BH271" s="48">
        <f>+BI271+BL271</f>
        <v>10172.199999999999</v>
      </c>
      <c r="BI271" s="48">
        <f>BJ271+BK271</f>
        <v>10172.199999999999</v>
      </c>
      <c r="BJ271" s="93">
        <v>9630.39</v>
      </c>
      <c r="BK271" s="93">
        <v>541.80999999999995</v>
      </c>
      <c r="BL271" s="48">
        <f>BM271+BN271</f>
        <v>0</v>
      </c>
      <c r="BM271" s="93">
        <v>0</v>
      </c>
      <c r="BN271" s="93">
        <v>0</v>
      </c>
      <c r="BO271" s="48">
        <f>+BP271+BS271</f>
        <v>11494.789999999999</v>
      </c>
      <c r="BP271" s="48">
        <f>BQ271+BR271</f>
        <v>11494.789999999999</v>
      </c>
      <c r="BQ271" s="93">
        <v>10828.97</v>
      </c>
      <c r="BR271" s="93">
        <v>665.82000000000016</v>
      </c>
      <c r="BS271" s="48">
        <f>BT271+BU271</f>
        <v>0</v>
      </c>
      <c r="BT271" s="93">
        <v>0</v>
      </c>
      <c r="BU271" s="93">
        <v>0</v>
      </c>
      <c r="BV271" s="48">
        <f>+BW271+BZ271</f>
        <v>18690.54</v>
      </c>
      <c r="BW271" s="48">
        <f>BX271+BY271</f>
        <v>18690.54</v>
      </c>
      <c r="BX271" s="93">
        <v>18048.57</v>
      </c>
      <c r="BY271" s="93">
        <v>641.97</v>
      </c>
      <c r="BZ271" s="48">
        <f>CA271+CB271</f>
        <v>0</v>
      </c>
      <c r="CA271" s="93">
        <v>0</v>
      </c>
      <c r="CB271" s="93">
        <v>0</v>
      </c>
      <c r="CC271" s="48">
        <f>+CD271+CG271</f>
        <v>40357.53</v>
      </c>
      <c r="CD271" s="48">
        <f>CE271+CF271</f>
        <v>40357.53</v>
      </c>
      <c r="CE271" s="93">
        <f t="shared" ref="CE271:CF273" si="4182">+BJ271+BQ271+BX271</f>
        <v>38507.93</v>
      </c>
      <c r="CF271" s="93">
        <f t="shared" si="4182"/>
        <v>1849.6000000000001</v>
      </c>
      <c r="CG271" s="48">
        <f>CH271+CI271</f>
        <v>0</v>
      </c>
      <c r="CH271" s="93">
        <f t="shared" ref="CH271:CI273" si="4183">+BM271+BT271+CA271</f>
        <v>0</v>
      </c>
      <c r="CI271" s="93">
        <f t="shared" si="4183"/>
        <v>0</v>
      </c>
      <c r="CJ271" s="48">
        <f>+CK271+CN271</f>
        <v>672.05</v>
      </c>
      <c r="CK271" s="48">
        <f>CL271+CM271</f>
        <v>672.05</v>
      </c>
      <c r="CL271" s="93">
        <v>335.65</v>
      </c>
      <c r="CM271" s="93">
        <v>336.40000000000003</v>
      </c>
      <c r="CN271" s="48">
        <f>CO271+CP271</f>
        <v>0</v>
      </c>
      <c r="CO271" s="93">
        <v>0</v>
      </c>
      <c r="CP271" s="93">
        <v>0</v>
      </c>
      <c r="CQ271" s="48">
        <f>+CR271+CU271</f>
        <v>548.39</v>
      </c>
      <c r="CR271" s="48">
        <f>CS271+CT271</f>
        <v>548.39</v>
      </c>
      <c r="CS271" s="93">
        <v>268.46999999999991</v>
      </c>
      <c r="CT271" s="93">
        <v>279.92000000000007</v>
      </c>
      <c r="CU271" s="48">
        <f>CV271+CW271</f>
        <v>0</v>
      </c>
      <c r="CV271" s="93">
        <v>0</v>
      </c>
      <c r="CW271" s="93">
        <v>0</v>
      </c>
      <c r="CX271" s="48">
        <f>+CY271+DB271</f>
        <v>419.95000000000005</v>
      </c>
      <c r="CY271" s="48">
        <f>CZ271+DA271</f>
        <v>419.95000000000005</v>
      </c>
      <c r="CZ271" s="93">
        <v>247.10000000000005</v>
      </c>
      <c r="DA271" s="93">
        <v>172.85000000000002</v>
      </c>
      <c r="DB271" s="48">
        <f>DC271+DD271</f>
        <v>0</v>
      </c>
      <c r="DC271" s="93">
        <v>0</v>
      </c>
      <c r="DD271" s="93">
        <v>0</v>
      </c>
      <c r="DE271" s="48">
        <f>+DF271+DI271</f>
        <v>1640.39</v>
      </c>
      <c r="DF271" s="48">
        <f>DG271+DH271</f>
        <v>1640.39</v>
      </c>
      <c r="DG271" s="93">
        <f t="shared" ref="DG271:DH273" si="4184">+CL271+CS271+CZ271</f>
        <v>851.21999999999991</v>
      </c>
      <c r="DH271" s="93">
        <f t="shared" si="4184"/>
        <v>789.17000000000019</v>
      </c>
      <c r="DI271" s="48">
        <f>DJ271+DK271</f>
        <v>0</v>
      </c>
      <c r="DJ271" s="93">
        <f t="shared" ref="DJ271:DK273" si="4185">+CO271+CV271+DC271</f>
        <v>0</v>
      </c>
      <c r="DK271" s="93">
        <f t="shared" si="4185"/>
        <v>0</v>
      </c>
      <c r="DL271" s="48">
        <f>+DM271+DP271</f>
        <v>101803.20999999999</v>
      </c>
      <c r="DM271" s="48">
        <f>DN271+DO271</f>
        <v>101803.20999999999</v>
      </c>
      <c r="DN271" s="93">
        <f t="shared" ref="DN271:DO273" si="4186">AA271+BC271+CE271+DG271</f>
        <v>96307.4</v>
      </c>
      <c r="DO271" s="93">
        <f t="shared" si="4186"/>
        <v>5495.81</v>
      </c>
      <c r="DP271" s="48">
        <f>DQ271+DR271</f>
        <v>0</v>
      </c>
      <c r="DQ271" s="93">
        <f t="shared" ref="DQ271:DR273" si="4187">AD271+BF271+CH271+DJ271</f>
        <v>0</v>
      </c>
      <c r="DR271" s="93">
        <f t="shared" si="4187"/>
        <v>0</v>
      </c>
    </row>
    <row r="272" spans="1:122" s="3" customFormat="1" ht="15" customHeight="1" x14ac:dyDescent="0.25">
      <c r="A272" s="52"/>
      <c r="B272" s="50"/>
      <c r="C272" s="54" t="s">
        <v>225</v>
      </c>
      <c r="D272" s="48">
        <f>+E272+H272</f>
        <v>6028.2099999999973</v>
      </c>
      <c r="E272" s="48">
        <f>F272+G272</f>
        <v>6028.2099999999973</v>
      </c>
      <c r="F272" s="93">
        <v>5411.0599999999977</v>
      </c>
      <c r="G272" s="93">
        <v>617.15</v>
      </c>
      <c r="H272" s="48">
        <f>I272+J272</f>
        <v>0</v>
      </c>
      <c r="I272" s="93">
        <v>0</v>
      </c>
      <c r="J272" s="93">
        <v>0</v>
      </c>
      <c r="K272" s="48">
        <f>+L272+O272</f>
        <v>2143.8000000000002</v>
      </c>
      <c r="L272" s="48">
        <f>M272+N272</f>
        <v>2143.8000000000002</v>
      </c>
      <c r="M272" s="93">
        <v>2082.8300000000004</v>
      </c>
      <c r="N272" s="93">
        <v>60.97</v>
      </c>
      <c r="O272" s="48">
        <f>P272+Q272</f>
        <v>0</v>
      </c>
      <c r="P272" s="93">
        <v>0</v>
      </c>
      <c r="Q272" s="93">
        <v>0</v>
      </c>
      <c r="R272" s="48">
        <f>+S272+V272</f>
        <v>7228.0400000000009</v>
      </c>
      <c r="S272" s="48">
        <f>T272+U272</f>
        <v>7228.0400000000009</v>
      </c>
      <c r="T272" s="93">
        <v>6543.4100000000008</v>
      </c>
      <c r="U272" s="93">
        <v>684.62999999999988</v>
      </c>
      <c r="V272" s="48">
        <f>W272+X272</f>
        <v>0</v>
      </c>
      <c r="W272" s="93">
        <v>0</v>
      </c>
      <c r="X272" s="93">
        <v>0</v>
      </c>
      <c r="Y272" s="48">
        <f>+Z272+AC272</f>
        <v>15400.05</v>
      </c>
      <c r="Z272" s="48">
        <f>AA272+AB272</f>
        <v>15400.05</v>
      </c>
      <c r="AA272" s="93">
        <f t="shared" si="4178"/>
        <v>14037.3</v>
      </c>
      <c r="AB272" s="93">
        <f t="shared" si="4178"/>
        <v>1362.75</v>
      </c>
      <c r="AC272" s="48">
        <f>AD272+AE272</f>
        <v>0</v>
      </c>
      <c r="AD272" s="93">
        <f t="shared" si="4179"/>
        <v>0</v>
      </c>
      <c r="AE272" s="93">
        <f t="shared" si="4179"/>
        <v>0</v>
      </c>
      <c r="AF272" s="48">
        <f>+AG272+AJ272</f>
        <v>10711.790000000003</v>
      </c>
      <c r="AG272" s="48">
        <f>AH272+AI272</f>
        <v>10711.790000000003</v>
      </c>
      <c r="AH272" s="93">
        <v>8705.470000000003</v>
      </c>
      <c r="AI272" s="93">
        <v>2006.32</v>
      </c>
      <c r="AJ272" s="48">
        <f>AK272+AL272</f>
        <v>0</v>
      </c>
      <c r="AK272" s="93">
        <v>0</v>
      </c>
      <c r="AL272" s="93">
        <v>0</v>
      </c>
      <c r="AM272" s="48">
        <f>+AN272+AQ272</f>
        <v>5055.2700000000004</v>
      </c>
      <c r="AN272" s="48">
        <f>AO272+AP272</f>
        <v>5055.2700000000004</v>
      </c>
      <c r="AO272" s="93">
        <v>4029.2200000000007</v>
      </c>
      <c r="AP272" s="93">
        <v>1026.0499999999997</v>
      </c>
      <c r="AQ272" s="48">
        <f>AR272+AS272</f>
        <v>0</v>
      </c>
      <c r="AR272" s="93">
        <v>0</v>
      </c>
      <c r="AS272" s="93">
        <v>0</v>
      </c>
      <c r="AT272" s="48">
        <f>+AU272+AX272</f>
        <v>7540.8899999999976</v>
      </c>
      <c r="AU272" s="48">
        <f>AV272+AW272</f>
        <v>7540.8899999999976</v>
      </c>
      <c r="AV272" s="93">
        <v>6812.7699999999977</v>
      </c>
      <c r="AW272" s="93">
        <v>728.11999999999989</v>
      </c>
      <c r="AX272" s="48">
        <f>AY272+AZ272</f>
        <v>0</v>
      </c>
      <c r="AY272" s="93">
        <v>0</v>
      </c>
      <c r="AZ272" s="93">
        <v>0</v>
      </c>
      <c r="BA272" s="48">
        <f>+BB272+BE272</f>
        <v>23307.950000000004</v>
      </c>
      <c r="BB272" s="48">
        <f>BC272+BD272</f>
        <v>23307.950000000004</v>
      </c>
      <c r="BC272" s="93">
        <f t="shared" si="4180"/>
        <v>19547.460000000003</v>
      </c>
      <c r="BD272" s="93">
        <f t="shared" si="4180"/>
        <v>3760.49</v>
      </c>
      <c r="BE272" s="48">
        <f>BF272+BG272</f>
        <v>0</v>
      </c>
      <c r="BF272" s="93">
        <f t="shared" si="4181"/>
        <v>0</v>
      </c>
      <c r="BG272" s="93">
        <f t="shared" si="4181"/>
        <v>0</v>
      </c>
      <c r="BH272" s="48">
        <f>+BI272+BL272</f>
        <v>8701.41</v>
      </c>
      <c r="BI272" s="48">
        <f>BJ272+BK272</f>
        <v>8701.41</v>
      </c>
      <c r="BJ272" s="93">
        <v>6336.4299999999994</v>
      </c>
      <c r="BK272" s="93">
        <v>2364.98</v>
      </c>
      <c r="BL272" s="48">
        <f>BM272+BN272</f>
        <v>0</v>
      </c>
      <c r="BM272" s="93">
        <v>0</v>
      </c>
      <c r="BN272" s="93">
        <v>0</v>
      </c>
      <c r="BO272" s="48">
        <f>+BP272+BS272</f>
        <v>9363.0099999999984</v>
      </c>
      <c r="BP272" s="48">
        <f>BQ272+BR272</f>
        <v>9363.0099999999984</v>
      </c>
      <c r="BQ272" s="93">
        <v>8661.3899999999976</v>
      </c>
      <c r="BR272" s="93">
        <v>701.61999999999989</v>
      </c>
      <c r="BS272" s="48">
        <f>BT272+BU272</f>
        <v>0</v>
      </c>
      <c r="BT272" s="93">
        <v>0</v>
      </c>
      <c r="BU272" s="93">
        <v>0</v>
      </c>
      <c r="BV272" s="48">
        <f>+BW272+BZ272</f>
        <v>5148.6099999999997</v>
      </c>
      <c r="BW272" s="48">
        <f>BX272+BY272</f>
        <v>5148.6099999999997</v>
      </c>
      <c r="BX272" s="93">
        <v>3763.2699999999995</v>
      </c>
      <c r="BY272" s="93">
        <v>1385.34</v>
      </c>
      <c r="BZ272" s="48">
        <f>CA272+CB272</f>
        <v>0</v>
      </c>
      <c r="CA272" s="93">
        <v>0</v>
      </c>
      <c r="CB272" s="93">
        <v>0</v>
      </c>
      <c r="CC272" s="48">
        <f>+CD272+CG272</f>
        <v>23213.029999999995</v>
      </c>
      <c r="CD272" s="48">
        <f>CE272+CF272</f>
        <v>23213.029999999995</v>
      </c>
      <c r="CE272" s="93">
        <f t="shared" si="4182"/>
        <v>18761.089999999997</v>
      </c>
      <c r="CF272" s="93">
        <f t="shared" si="4182"/>
        <v>4451.9399999999996</v>
      </c>
      <c r="CG272" s="48">
        <f>CH272+CI272</f>
        <v>0</v>
      </c>
      <c r="CH272" s="93">
        <f t="shared" si="4183"/>
        <v>0</v>
      </c>
      <c r="CI272" s="93">
        <f t="shared" si="4183"/>
        <v>0</v>
      </c>
      <c r="CJ272" s="48">
        <f>+CK272+CN272</f>
        <v>14843.610000000004</v>
      </c>
      <c r="CK272" s="48">
        <f>CL272+CM272</f>
        <v>14843.610000000004</v>
      </c>
      <c r="CL272" s="93">
        <v>14139.250000000004</v>
      </c>
      <c r="CM272" s="93">
        <v>704.36</v>
      </c>
      <c r="CN272" s="48">
        <f>CO272+CP272</f>
        <v>0</v>
      </c>
      <c r="CO272" s="93">
        <v>0</v>
      </c>
      <c r="CP272" s="93">
        <v>0</v>
      </c>
      <c r="CQ272" s="48">
        <f>+CR272+CU272</f>
        <v>13985.640000000007</v>
      </c>
      <c r="CR272" s="48">
        <f>CS272+CT272</f>
        <v>13985.640000000007</v>
      </c>
      <c r="CS272" s="93">
        <v>12308.980000000007</v>
      </c>
      <c r="CT272" s="93">
        <v>1676.6599999999999</v>
      </c>
      <c r="CU272" s="48">
        <f>CV272+CW272</f>
        <v>0</v>
      </c>
      <c r="CV272" s="93">
        <v>0</v>
      </c>
      <c r="CW272" s="93">
        <v>0</v>
      </c>
      <c r="CX272" s="48">
        <f>+CY272+DB272</f>
        <v>15110.950000000003</v>
      </c>
      <c r="CY272" s="48">
        <f>CZ272+DA272</f>
        <v>15110.950000000003</v>
      </c>
      <c r="CZ272" s="93">
        <v>13894.720000000003</v>
      </c>
      <c r="DA272" s="93">
        <v>1216.23</v>
      </c>
      <c r="DB272" s="48">
        <f>DC272+DD272</f>
        <v>0</v>
      </c>
      <c r="DC272" s="93">
        <v>0</v>
      </c>
      <c r="DD272" s="93">
        <v>0</v>
      </c>
      <c r="DE272" s="48">
        <f>+DF272+DI272</f>
        <v>43940.200000000012</v>
      </c>
      <c r="DF272" s="48">
        <f>DG272+DH272</f>
        <v>43940.200000000012</v>
      </c>
      <c r="DG272" s="93">
        <f t="shared" si="4184"/>
        <v>40342.950000000012</v>
      </c>
      <c r="DH272" s="93">
        <f t="shared" si="4184"/>
        <v>3597.25</v>
      </c>
      <c r="DI272" s="48">
        <f>DJ272+DK272</f>
        <v>0</v>
      </c>
      <c r="DJ272" s="93">
        <f t="shared" si="4185"/>
        <v>0</v>
      </c>
      <c r="DK272" s="93">
        <f t="shared" si="4185"/>
        <v>0</v>
      </c>
      <c r="DL272" s="48">
        <f>+DM272+DP272</f>
        <v>105861.23000000001</v>
      </c>
      <c r="DM272" s="48">
        <f>DN272+DO272</f>
        <v>105861.23000000001</v>
      </c>
      <c r="DN272" s="93">
        <f t="shared" si="4186"/>
        <v>92688.800000000017</v>
      </c>
      <c r="DO272" s="93">
        <f t="shared" si="4186"/>
        <v>13172.43</v>
      </c>
      <c r="DP272" s="48">
        <f>DQ272+DR272</f>
        <v>0</v>
      </c>
      <c r="DQ272" s="93">
        <f t="shared" si="4187"/>
        <v>0</v>
      </c>
      <c r="DR272" s="93">
        <f t="shared" si="4187"/>
        <v>0</v>
      </c>
    </row>
    <row r="273" spans="1:122" s="3" customFormat="1" ht="15" customHeight="1" x14ac:dyDescent="0.25">
      <c r="A273" s="52"/>
      <c r="B273" s="50"/>
      <c r="C273" s="54" t="s">
        <v>226</v>
      </c>
      <c r="D273" s="48">
        <f>+E273+H273</f>
        <v>0</v>
      </c>
      <c r="E273" s="48">
        <f>F273+G273</f>
        <v>0</v>
      </c>
      <c r="F273" s="93">
        <v>0</v>
      </c>
      <c r="G273" s="93">
        <v>0</v>
      </c>
      <c r="H273" s="48">
        <f>I273+J273</f>
        <v>0</v>
      </c>
      <c r="I273" s="93">
        <v>0</v>
      </c>
      <c r="J273" s="93">
        <v>0</v>
      </c>
      <c r="K273" s="48">
        <f>+L273+O273</f>
        <v>0</v>
      </c>
      <c r="L273" s="48">
        <f>M273+N273</f>
        <v>0</v>
      </c>
      <c r="M273" s="93">
        <v>0</v>
      </c>
      <c r="N273" s="93">
        <v>0</v>
      </c>
      <c r="O273" s="48">
        <f>P273+Q273</f>
        <v>0</v>
      </c>
      <c r="P273" s="93">
        <v>0</v>
      </c>
      <c r="Q273" s="93">
        <v>0</v>
      </c>
      <c r="R273" s="48">
        <f>+S273+V273</f>
        <v>0</v>
      </c>
      <c r="S273" s="48">
        <f>T273+U273</f>
        <v>0</v>
      </c>
      <c r="T273" s="93">
        <v>0</v>
      </c>
      <c r="U273" s="93">
        <v>0</v>
      </c>
      <c r="V273" s="48">
        <f>W273+X273</f>
        <v>0</v>
      </c>
      <c r="W273" s="93">
        <v>0</v>
      </c>
      <c r="X273" s="93">
        <v>0</v>
      </c>
      <c r="Y273" s="48">
        <f>+Z273+AC273</f>
        <v>0</v>
      </c>
      <c r="Z273" s="48">
        <f>AA273+AB273</f>
        <v>0</v>
      </c>
      <c r="AA273" s="93">
        <f t="shared" si="4178"/>
        <v>0</v>
      </c>
      <c r="AB273" s="93">
        <f t="shared" si="4178"/>
        <v>0</v>
      </c>
      <c r="AC273" s="48">
        <f>AD273+AE273</f>
        <v>0</v>
      </c>
      <c r="AD273" s="93">
        <f t="shared" si="4179"/>
        <v>0</v>
      </c>
      <c r="AE273" s="93">
        <f t="shared" si="4179"/>
        <v>0</v>
      </c>
      <c r="AF273" s="48">
        <f>+AG273+AJ273</f>
        <v>0</v>
      </c>
      <c r="AG273" s="48">
        <f>AH273+AI273</f>
        <v>0</v>
      </c>
      <c r="AH273" s="93">
        <v>0</v>
      </c>
      <c r="AI273" s="93">
        <v>0</v>
      </c>
      <c r="AJ273" s="48">
        <f>AK273+AL273</f>
        <v>0</v>
      </c>
      <c r="AK273" s="93">
        <v>0</v>
      </c>
      <c r="AL273" s="93">
        <v>0</v>
      </c>
      <c r="AM273" s="48">
        <f>+AN273+AQ273</f>
        <v>0</v>
      </c>
      <c r="AN273" s="48">
        <f>AO273+AP273</f>
        <v>0</v>
      </c>
      <c r="AO273" s="93">
        <v>0</v>
      </c>
      <c r="AP273" s="93">
        <v>0</v>
      </c>
      <c r="AQ273" s="48">
        <f>AR273+AS273</f>
        <v>0</v>
      </c>
      <c r="AR273" s="93">
        <v>0</v>
      </c>
      <c r="AS273" s="93">
        <v>0</v>
      </c>
      <c r="AT273" s="48">
        <f>+AU273+AX273</f>
        <v>0</v>
      </c>
      <c r="AU273" s="48">
        <f>AV273+AW273</f>
        <v>0</v>
      </c>
      <c r="AV273" s="93">
        <v>0</v>
      </c>
      <c r="AW273" s="93">
        <v>0</v>
      </c>
      <c r="AX273" s="48">
        <f>AY273+AZ273</f>
        <v>0</v>
      </c>
      <c r="AY273" s="93">
        <v>0</v>
      </c>
      <c r="AZ273" s="93">
        <v>0</v>
      </c>
      <c r="BA273" s="48">
        <f>+BB273+BE273</f>
        <v>0</v>
      </c>
      <c r="BB273" s="48">
        <f>BC273+BD273</f>
        <v>0</v>
      </c>
      <c r="BC273" s="93">
        <f t="shared" si="4180"/>
        <v>0</v>
      </c>
      <c r="BD273" s="93">
        <f t="shared" si="4180"/>
        <v>0</v>
      </c>
      <c r="BE273" s="48">
        <f>BF273+BG273</f>
        <v>0</v>
      </c>
      <c r="BF273" s="93">
        <f t="shared" si="4181"/>
        <v>0</v>
      </c>
      <c r="BG273" s="93">
        <f t="shared" si="4181"/>
        <v>0</v>
      </c>
      <c r="BH273" s="48">
        <f>+BI273+BL273</f>
        <v>0</v>
      </c>
      <c r="BI273" s="48">
        <f>BJ273+BK273</f>
        <v>0</v>
      </c>
      <c r="BJ273" s="93">
        <v>0</v>
      </c>
      <c r="BK273" s="93">
        <v>0</v>
      </c>
      <c r="BL273" s="48">
        <f>BM273+BN273</f>
        <v>0</v>
      </c>
      <c r="BM273" s="93">
        <v>0</v>
      </c>
      <c r="BN273" s="93">
        <v>0</v>
      </c>
      <c r="BO273" s="48">
        <f>+BP273+BS273</f>
        <v>0</v>
      </c>
      <c r="BP273" s="48">
        <f>BQ273+BR273</f>
        <v>0</v>
      </c>
      <c r="BQ273" s="93">
        <v>0</v>
      </c>
      <c r="BR273" s="93">
        <v>0</v>
      </c>
      <c r="BS273" s="48">
        <f>BT273+BU273</f>
        <v>0</v>
      </c>
      <c r="BT273" s="93">
        <v>0</v>
      </c>
      <c r="BU273" s="93">
        <v>0</v>
      </c>
      <c r="BV273" s="48">
        <f>+BW273+BZ273</f>
        <v>0</v>
      </c>
      <c r="BW273" s="48">
        <f>BX273+BY273</f>
        <v>0</v>
      </c>
      <c r="BX273" s="93">
        <v>0</v>
      </c>
      <c r="BY273" s="93">
        <v>0</v>
      </c>
      <c r="BZ273" s="48">
        <f>CA273+CB273</f>
        <v>0</v>
      </c>
      <c r="CA273" s="93">
        <v>0</v>
      </c>
      <c r="CB273" s="93">
        <v>0</v>
      </c>
      <c r="CC273" s="48">
        <f>+CD273+CG273</f>
        <v>0</v>
      </c>
      <c r="CD273" s="48">
        <f>CE273+CF273</f>
        <v>0</v>
      </c>
      <c r="CE273" s="93">
        <f t="shared" si="4182"/>
        <v>0</v>
      </c>
      <c r="CF273" s="93">
        <f t="shared" si="4182"/>
        <v>0</v>
      </c>
      <c r="CG273" s="48">
        <f>CH273+CI273</f>
        <v>0</v>
      </c>
      <c r="CH273" s="93">
        <f t="shared" si="4183"/>
        <v>0</v>
      </c>
      <c r="CI273" s="93">
        <f t="shared" si="4183"/>
        <v>0</v>
      </c>
      <c r="CJ273" s="48">
        <f>+CK273+CN273</f>
        <v>0</v>
      </c>
      <c r="CK273" s="48">
        <f>CL273+CM273</f>
        <v>0</v>
      </c>
      <c r="CL273" s="93">
        <v>0</v>
      </c>
      <c r="CM273" s="93">
        <v>0</v>
      </c>
      <c r="CN273" s="48">
        <f>CO273+CP273</f>
        <v>0</v>
      </c>
      <c r="CO273" s="93">
        <v>0</v>
      </c>
      <c r="CP273" s="93">
        <v>0</v>
      </c>
      <c r="CQ273" s="48">
        <f>+CR273+CU273</f>
        <v>0</v>
      </c>
      <c r="CR273" s="48">
        <f>CS273+CT273</f>
        <v>0</v>
      </c>
      <c r="CS273" s="93">
        <v>0</v>
      </c>
      <c r="CT273" s="93">
        <v>0</v>
      </c>
      <c r="CU273" s="48">
        <f>CV273+CW273</f>
        <v>0</v>
      </c>
      <c r="CV273" s="93">
        <v>0</v>
      </c>
      <c r="CW273" s="93">
        <v>0</v>
      </c>
      <c r="CX273" s="48">
        <f>+CY273+DB273</f>
        <v>0</v>
      </c>
      <c r="CY273" s="48">
        <f>CZ273+DA273</f>
        <v>0</v>
      </c>
      <c r="CZ273" s="93">
        <v>0</v>
      </c>
      <c r="DA273" s="93">
        <v>0</v>
      </c>
      <c r="DB273" s="48">
        <f>DC273+DD273</f>
        <v>0</v>
      </c>
      <c r="DC273" s="93">
        <v>0</v>
      </c>
      <c r="DD273" s="93">
        <v>0</v>
      </c>
      <c r="DE273" s="48">
        <f>+DF273+DI273</f>
        <v>0</v>
      </c>
      <c r="DF273" s="48">
        <f>DG273+DH273</f>
        <v>0</v>
      </c>
      <c r="DG273" s="93">
        <f t="shared" si="4184"/>
        <v>0</v>
      </c>
      <c r="DH273" s="93">
        <f t="shared" si="4184"/>
        <v>0</v>
      </c>
      <c r="DI273" s="48">
        <f>DJ273+DK273</f>
        <v>0</v>
      </c>
      <c r="DJ273" s="93">
        <f t="shared" si="4185"/>
        <v>0</v>
      </c>
      <c r="DK273" s="93">
        <f t="shared" si="4185"/>
        <v>0</v>
      </c>
      <c r="DL273" s="48">
        <f>+DM273+DP273</f>
        <v>0</v>
      </c>
      <c r="DM273" s="48">
        <f>DN273+DO273</f>
        <v>0</v>
      </c>
      <c r="DN273" s="93">
        <f t="shared" si="4186"/>
        <v>0</v>
      </c>
      <c r="DO273" s="93">
        <f t="shared" si="4186"/>
        <v>0</v>
      </c>
      <c r="DP273" s="48">
        <f>DQ273+DR273</f>
        <v>0</v>
      </c>
      <c r="DQ273" s="93">
        <f t="shared" si="4187"/>
        <v>0</v>
      </c>
      <c r="DR273" s="93">
        <f t="shared" si="4187"/>
        <v>0</v>
      </c>
    </row>
    <row r="274" spans="1:122" s="3" customFormat="1" ht="15" customHeight="1" x14ac:dyDescent="0.25">
      <c r="A274" s="52"/>
      <c r="B274" s="50"/>
      <c r="C274" s="51" t="s">
        <v>227</v>
      </c>
      <c r="D274" s="48">
        <f>E274+H274</f>
        <v>3713.9399999999996</v>
      </c>
      <c r="E274" s="48">
        <f>SUM(F274:G274)</f>
        <v>3713.9399999999996</v>
      </c>
      <c r="F274" s="48">
        <f>SUM(F275:F277)</f>
        <v>2714.22</v>
      </c>
      <c r="G274" s="48">
        <f>SUM(G275:G277)</f>
        <v>999.7199999999998</v>
      </c>
      <c r="H274" s="48">
        <f>SUM(I274:J274)</f>
        <v>0</v>
      </c>
      <c r="I274" s="48">
        <f>SUM(I275:I277)</f>
        <v>0</v>
      </c>
      <c r="J274" s="48">
        <f>SUM(J275:J277)</f>
        <v>0</v>
      </c>
      <c r="K274" s="48">
        <f t="shared" ref="K274" si="4188">L274+O274</f>
        <v>8345.1099999999988</v>
      </c>
      <c r="L274" s="48">
        <f t="shared" ref="L274" si="4189">SUM(M274:N274)</f>
        <v>8345.1099999999988</v>
      </c>
      <c r="M274" s="48">
        <f>SUM(M275:M277)</f>
        <v>6537.5599999999986</v>
      </c>
      <c r="N274" s="48">
        <f>SUM(N275:N277)</f>
        <v>1807.55</v>
      </c>
      <c r="O274" s="48">
        <f t="shared" ref="O274" si="4190">SUM(P274:Q274)</f>
        <v>0</v>
      </c>
      <c r="P274" s="48">
        <f>SUM(P275:P277)</f>
        <v>0</v>
      </c>
      <c r="Q274" s="48">
        <f>SUM(Q275:Q277)</f>
        <v>0</v>
      </c>
      <c r="R274" s="48">
        <f t="shared" ref="R274" si="4191">S274+V274</f>
        <v>9436.86</v>
      </c>
      <c r="S274" s="48">
        <f t="shared" ref="S274" si="4192">SUM(T274:U274)</f>
        <v>9436.86</v>
      </c>
      <c r="T274" s="48">
        <f>SUM(T275:T277)</f>
        <v>7643.9500000000007</v>
      </c>
      <c r="U274" s="48">
        <f>SUM(U275:U277)</f>
        <v>1792.9099999999999</v>
      </c>
      <c r="V274" s="48">
        <f t="shared" ref="V274" si="4193">SUM(W274:X274)</f>
        <v>0</v>
      </c>
      <c r="W274" s="48">
        <f>SUM(W275:W277)</f>
        <v>0</v>
      </c>
      <c r="X274" s="48">
        <f>SUM(X275:X277)</f>
        <v>0</v>
      </c>
      <c r="Y274" s="48">
        <f>Z274+AC274</f>
        <v>21495.91</v>
      </c>
      <c r="Z274" s="48">
        <f>SUM(AA274:AB274)</f>
        <v>21495.91</v>
      </c>
      <c r="AA274" s="48">
        <f>SUM(AA275:AA277)</f>
        <v>16895.73</v>
      </c>
      <c r="AB274" s="48">
        <f>SUM(AB275:AB277)</f>
        <v>4600.1799999999994</v>
      </c>
      <c r="AC274" s="48">
        <f>SUM(AD274:AE274)</f>
        <v>0</v>
      </c>
      <c r="AD274" s="48">
        <f>SUM(AD275:AD277)</f>
        <v>0</v>
      </c>
      <c r="AE274" s="48">
        <f>SUM(AE275:AE277)</f>
        <v>0</v>
      </c>
      <c r="AF274" s="48">
        <f t="shared" ref="AF274" si="4194">AG274+AJ274</f>
        <v>8093.26</v>
      </c>
      <c r="AG274" s="48">
        <f t="shared" ref="AG274" si="4195">SUM(AH274:AI274)</f>
        <v>8093.26</v>
      </c>
      <c r="AH274" s="48">
        <f>SUM(AH275:AH277)</f>
        <v>6553.04</v>
      </c>
      <c r="AI274" s="48">
        <f>SUM(AI275:AI277)</f>
        <v>1540.2199999999998</v>
      </c>
      <c r="AJ274" s="48">
        <f t="shared" ref="AJ274" si="4196">SUM(AK274:AL274)</f>
        <v>0</v>
      </c>
      <c r="AK274" s="48">
        <f>SUM(AK275:AK277)</f>
        <v>0</v>
      </c>
      <c r="AL274" s="48">
        <f>SUM(AL275:AL277)</f>
        <v>0</v>
      </c>
      <c r="AM274" s="48">
        <f t="shared" ref="AM274" si="4197">AN274+AQ274</f>
        <v>6405.1500000000005</v>
      </c>
      <c r="AN274" s="48">
        <f t="shared" ref="AN274" si="4198">SUM(AO274:AP274)</f>
        <v>6405.1500000000005</v>
      </c>
      <c r="AO274" s="48">
        <f>SUM(AO275:AO277)</f>
        <v>6096.63</v>
      </c>
      <c r="AP274" s="48">
        <f>SUM(AP275:AP277)</f>
        <v>308.52000000000004</v>
      </c>
      <c r="AQ274" s="48">
        <f t="shared" ref="AQ274" si="4199">SUM(AR274:AS274)</f>
        <v>0</v>
      </c>
      <c r="AR274" s="48">
        <f>SUM(AR275:AR277)</f>
        <v>0</v>
      </c>
      <c r="AS274" s="48">
        <f>SUM(AS275:AS277)</f>
        <v>0</v>
      </c>
      <c r="AT274" s="48">
        <f t="shared" ref="AT274" si="4200">AU274+AX274</f>
        <v>8331.7799999999988</v>
      </c>
      <c r="AU274" s="48">
        <f t="shared" ref="AU274" si="4201">SUM(AV274:AW274)</f>
        <v>8331.7799999999988</v>
      </c>
      <c r="AV274" s="48">
        <f>SUM(AV275:AV277)</f>
        <v>6396.36</v>
      </c>
      <c r="AW274" s="48">
        <f>SUM(AW275:AW277)</f>
        <v>1935.4199999999998</v>
      </c>
      <c r="AX274" s="48">
        <f>SUM(AY274:AZ274)</f>
        <v>0</v>
      </c>
      <c r="AY274" s="48">
        <f>SUM(AY275:AY277)</f>
        <v>0</v>
      </c>
      <c r="AZ274" s="48">
        <f>SUM(AZ275:AZ277)</f>
        <v>0</v>
      </c>
      <c r="BA274" s="48">
        <f t="shared" ref="BA274" si="4202">BB274+BE274</f>
        <v>22830.19</v>
      </c>
      <c r="BB274" s="48">
        <f t="shared" ref="BB274" si="4203">SUM(BC274:BD274)</f>
        <v>22830.19</v>
      </c>
      <c r="BC274" s="48">
        <f>SUM(BC275:BC277)</f>
        <v>19046.03</v>
      </c>
      <c r="BD274" s="48">
        <f>SUM(BD275:BD277)</f>
        <v>3784.16</v>
      </c>
      <c r="BE274" s="48">
        <f t="shared" ref="BE274" si="4204">SUM(BF274:BG274)</f>
        <v>0</v>
      </c>
      <c r="BF274" s="48">
        <f>SUM(BF275:BF277)</f>
        <v>0</v>
      </c>
      <c r="BG274" s="48">
        <f>SUM(BG275:BG277)</f>
        <v>0</v>
      </c>
      <c r="BH274" s="48">
        <f t="shared" ref="BH274" si="4205">BI274+BL274</f>
        <v>7687.68</v>
      </c>
      <c r="BI274" s="48">
        <f t="shared" ref="BI274" si="4206">SUM(BJ274:BK274)</f>
        <v>7687.68</v>
      </c>
      <c r="BJ274" s="48">
        <f>SUM(BJ275:BJ277)</f>
        <v>7319.1100000000006</v>
      </c>
      <c r="BK274" s="48">
        <f>SUM(BK275:BK277)</f>
        <v>368.56999999999994</v>
      </c>
      <c r="BL274" s="48">
        <f t="shared" ref="BL274" si="4207">SUM(BM274:BN274)</f>
        <v>0</v>
      </c>
      <c r="BM274" s="48">
        <f>SUM(BM275:BM277)</f>
        <v>0</v>
      </c>
      <c r="BN274" s="48">
        <f>SUM(BN275:BN277)</f>
        <v>0</v>
      </c>
      <c r="BO274" s="48">
        <f t="shared" ref="BO274" si="4208">BP274+BS274</f>
        <v>8948.5499999999993</v>
      </c>
      <c r="BP274" s="48">
        <f t="shared" ref="BP274" si="4209">SUM(BQ274:BR274)</f>
        <v>8948.5499999999993</v>
      </c>
      <c r="BQ274" s="48">
        <f>SUM(BQ275:BQ277)</f>
        <v>6208.98</v>
      </c>
      <c r="BR274" s="48">
        <f>SUM(BR275:BR277)</f>
        <v>2739.57</v>
      </c>
      <c r="BS274" s="48">
        <f t="shared" ref="BS274" si="4210">SUM(BT274:BU274)</f>
        <v>0</v>
      </c>
      <c r="BT274" s="48">
        <f>SUM(BT275:BT277)</f>
        <v>0</v>
      </c>
      <c r="BU274" s="48">
        <f>SUM(BU275:BU277)</f>
        <v>0</v>
      </c>
      <c r="BV274" s="48">
        <f t="shared" ref="BV274" si="4211">BW274+BZ274</f>
        <v>8880</v>
      </c>
      <c r="BW274" s="48">
        <f t="shared" ref="BW274" si="4212">SUM(BX274:BY274)</f>
        <v>8880</v>
      </c>
      <c r="BX274" s="48">
        <f>SUM(BX275:BX277)</f>
        <v>6816.32</v>
      </c>
      <c r="BY274" s="48">
        <f>SUM(BY275:BY277)</f>
        <v>2063.6800000000003</v>
      </c>
      <c r="BZ274" s="48">
        <f t="shared" ref="BZ274" si="4213">SUM(CA274:CB274)</f>
        <v>0</v>
      </c>
      <c r="CA274" s="48">
        <f>SUM(CA275:CA277)</f>
        <v>0</v>
      </c>
      <c r="CB274" s="48">
        <f>SUM(CB275:CB277)</f>
        <v>0</v>
      </c>
      <c r="CC274" s="48">
        <f t="shared" ref="CC274" si="4214">CD274+CG274</f>
        <v>25516.23</v>
      </c>
      <c r="CD274" s="48">
        <f t="shared" ref="CD274" si="4215">SUM(CE274:CF274)</f>
        <v>25516.23</v>
      </c>
      <c r="CE274" s="48">
        <f>SUM(CE275:CE277)</f>
        <v>20344.41</v>
      </c>
      <c r="CF274" s="48">
        <f>SUM(CF275:CF277)</f>
        <v>5171.8200000000006</v>
      </c>
      <c r="CG274" s="48">
        <f t="shared" ref="CG274" si="4216">SUM(CH274:CI274)</f>
        <v>0</v>
      </c>
      <c r="CH274" s="48">
        <f>SUM(CH275:CH277)</f>
        <v>0</v>
      </c>
      <c r="CI274" s="48">
        <f>SUM(CI275:CI277)</f>
        <v>0</v>
      </c>
      <c r="CJ274" s="48">
        <f t="shared" ref="CJ274" si="4217">CK274+CN274</f>
        <v>10295.61</v>
      </c>
      <c r="CK274" s="48">
        <f t="shared" ref="CK274" si="4218">SUM(CL274:CM274)</f>
        <v>10295.61</v>
      </c>
      <c r="CL274" s="48">
        <f>SUM(CL275:CL277)</f>
        <v>7701.2800000000007</v>
      </c>
      <c r="CM274" s="48">
        <f>SUM(CM275:CM277)</f>
        <v>2594.3300000000004</v>
      </c>
      <c r="CN274" s="48">
        <f t="shared" ref="CN274" si="4219">SUM(CO274:CP274)</f>
        <v>0</v>
      </c>
      <c r="CO274" s="48">
        <f>SUM(CO275:CO277)</f>
        <v>0</v>
      </c>
      <c r="CP274" s="48">
        <f>SUM(CP275:CP277)</f>
        <v>0</v>
      </c>
      <c r="CQ274" s="48">
        <f t="shared" ref="CQ274" si="4220">CR274+CU274</f>
        <v>2158.92</v>
      </c>
      <c r="CR274" s="48">
        <f t="shared" ref="CR274" si="4221">SUM(CS274:CT274)</f>
        <v>2158.92</v>
      </c>
      <c r="CS274" s="48">
        <f>SUM(CS275:CS277)</f>
        <v>832.81</v>
      </c>
      <c r="CT274" s="48">
        <f>SUM(CT275:CT277)</f>
        <v>1326.1100000000001</v>
      </c>
      <c r="CU274" s="48">
        <f t="shared" ref="CU274" si="4222">SUM(CV274:CW274)</f>
        <v>0</v>
      </c>
      <c r="CV274" s="48">
        <f>SUM(CV275:CV277)</f>
        <v>0</v>
      </c>
      <c r="CW274" s="48">
        <f>SUM(CW275:CW277)</f>
        <v>0</v>
      </c>
      <c r="CX274" s="48">
        <f t="shared" ref="CX274" si="4223">CY274+DB274</f>
        <v>6589.35</v>
      </c>
      <c r="CY274" s="48">
        <f t="shared" ref="CY274" si="4224">SUM(CZ274:DA274)</f>
        <v>6589.35</v>
      </c>
      <c r="CZ274" s="48">
        <f>SUM(CZ275:CZ277)</f>
        <v>5325.84</v>
      </c>
      <c r="DA274" s="48">
        <f>SUM(DA275:DA277)</f>
        <v>1263.51</v>
      </c>
      <c r="DB274" s="48">
        <f t="shared" ref="DB274" si="4225">SUM(DC274:DD274)</f>
        <v>0</v>
      </c>
      <c r="DC274" s="48">
        <f>SUM(DC275:DC277)</f>
        <v>0</v>
      </c>
      <c r="DD274" s="48">
        <f>SUM(DD275:DD277)</f>
        <v>0</v>
      </c>
      <c r="DE274" s="48">
        <f t="shared" ref="DE274" si="4226">DF274+DI274</f>
        <v>19043.88</v>
      </c>
      <c r="DF274" s="48">
        <f t="shared" ref="DF274" si="4227">SUM(DG274:DH274)</f>
        <v>19043.88</v>
      </c>
      <c r="DG274" s="48">
        <f>SUM(DG275:DG277)</f>
        <v>13859.93</v>
      </c>
      <c r="DH274" s="48">
        <f>SUM(DH275:DH277)</f>
        <v>5183.9500000000007</v>
      </c>
      <c r="DI274" s="48">
        <f t="shared" ref="DI274" si="4228">SUM(DJ274:DK274)</f>
        <v>0</v>
      </c>
      <c r="DJ274" s="48">
        <f>SUM(DJ275:DJ277)</f>
        <v>0</v>
      </c>
      <c r="DK274" s="48">
        <f>SUM(DK275:DK277)</f>
        <v>0</v>
      </c>
      <c r="DL274" s="48">
        <f>DM274+DP274</f>
        <v>88886.21</v>
      </c>
      <c r="DM274" s="48">
        <f>SUM(DN274:DO274)</f>
        <v>88886.21</v>
      </c>
      <c r="DN274" s="48">
        <f>SUM(DN275:DN277)</f>
        <v>70146.100000000006</v>
      </c>
      <c r="DO274" s="48">
        <f>SUM(DO275:DO277)</f>
        <v>18740.11</v>
      </c>
      <c r="DP274" s="48">
        <f>SUM(DQ274:DR274)</f>
        <v>0</v>
      </c>
      <c r="DQ274" s="48">
        <f>SUM(DQ275:DQ277)</f>
        <v>0</v>
      </c>
      <c r="DR274" s="48">
        <f>SUM(DR275:DR277)</f>
        <v>0</v>
      </c>
    </row>
    <row r="275" spans="1:122" s="3" customFormat="1" ht="15" customHeight="1" x14ac:dyDescent="0.25">
      <c r="A275" s="52"/>
      <c r="B275" s="50"/>
      <c r="C275" s="54" t="s">
        <v>228</v>
      </c>
      <c r="D275" s="48">
        <f>+E275+H275</f>
        <v>0</v>
      </c>
      <c r="E275" s="48">
        <f>F275+G275</f>
        <v>0</v>
      </c>
      <c r="F275" s="93">
        <v>0</v>
      </c>
      <c r="G275" s="93">
        <v>0</v>
      </c>
      <c r="H275" s="48">
        <f>I275+J275</f>
        <v>0</v>
      </c>
      <c r="I275" s="93">
        <v>0</v>
      </c>
      <c r="J275" s="93">
        <v>0</v>
      </c>
      <c r="K275" s="48">
        <f>+L275+O275</f>
        <v>0</v>
      </c>
      <c r="L275" s="48">
        <f>M275+N275</f>
        <v>0</v>
      </c>
      <c r="M275" s="93">
        <v>0</v>
      </c>
      <c r="N275" s="93">
        <v>0</v>
      </c>
      <c r="O275" s="48">
        <f>P275+Q275</f>
        <v>0</v>
      </c>
      <c r="P275" s="93">
        <v>0</v>
      </c>
      <c r="Q275" s="93">
        <v>0</v>
      </c>
      <c r="R275" s="48">
        <f>+S275+V275</f>
        <v>1384</v>
      </c>
      <c r="S275" s="48">
        <f>T275+U275</f>
        <v>1384</v>
      </c>
      <c r="T275" s="93">
        <v>1384</v>
      </c>
      <c r="U275" s="93">
        <v>0</v>
      </c>
      <c r="V275" s="48">
        <f>W275+X275</f>
        <v>0</v>
      </c>
      <c r="W275" s="93">
        <v>0</v>
      </c>
      <c r="X275" s="93">
        <v>0</v>
      </c>
      <c r="Y275" s="48">
        <f>+Z275+AC275</f>
        <v>1384</v>
      </c>
      <c r="Z275" s="48">
        <f>AA275+AB275</f>
        <v>1384</v>
      </c>
      <c r="AA275" s="93">
        <f t="shared" ref="AA275:AB277" si="4229">+F275+M275+T275</f>
        <v>1384</v>
      </c>
      <c r="AB275" s="93">
        <f t="shared" si="4229"/>
        <v>0</v>
      </c>
      <c r="AC275" s="48">
        <f>AD275+AE275</f>
        <v>0</v>
      </c>
      <c r="AD275" s="93">
        <f t="shared" ref="AD275:AE277" si="4230">+I275+P275+W275</f>
        <v>0</v>
      </c>
      <c r="AE275" s="93">
        <f t="shared" si="4230"/>
        <v>0</v>
      </c>
      <c r="AF275" s="48">
        <f>+AG275+AJ275</f>
        <v>0</v>
      </c>
      <c r="AG275" s="48">
        <f>AH275+AI275</f>
        <v>0</v>
      </c>
      <c r="AH275" s="93">
        <v>0</v>
      </c>
      <c r="AI275" s="93">
        <v>0</v>
      </c>
      <c r="AJ275" s="48">
        <f>AK275+AL275</f>
        <v>0</v>
      </c>
      <c r="AK275" s="93">
        <v>0</v>
      </c>
      <c r="AL275" s="93">
        <v>0</v>
      </c>
      <c r="AM275" s="48">
        <f>+AN275+AQ275</f>
        <v>0</v>
      </c>
      <c r="AN275" s="48">
        <f>AO275+AP275</f>
        <v>0</v>
      </c>
      <c r="AO275" s="93">
        <v>0</v>
      </c>
      <c r="AP275" s="93">
        <v>0</v>
      </c>
      <c r="AQ275" s="48">
        <f>AR275+AS275</f>
        <v>0</v>
      </c>
      <c r="AR275" s="93">
        <v>0</v>
      </c>
      <c r="AS275" s="93">
        <v>0</v>
      </c>
      <c r="AT275" s="48">
        <f>+AU275+AX275</f>
        <v>0</v>
      </c>
      <c r="AU275" s="48">
        <f>AV275+AW275</f>
        <v>0</v>
      </c>
      <c r="AV275" s="93">
        <v>0</v>
      </c>
      <c r="AW275" s="93">
        <v>0</v>
      </c>
      <c r="AX275" s="48">
        <f>AY275+AZ275</f>
        <v>0</v>
      </c>
      <c r="AY275" s="93">
        <v>0</v>
      </c>
      <c r="AZ275" s="93">
        <v>0</v>
      </c>
      <c r="BA275" s="48">
        <f>+BB275+BE275</f>
        <v>0</v>
      </c>
      <c r="BB275" s="48">
        <f>BC275+BD275</f>
        <v>0</v>
      </c>
      <c r="BC275" s="93">
        <f t="shared" ref="BC275:BD277" si="4231">+AH275+AO275+AV275</f>
        <v>0</v>
      </c>
      <c r="BD275" s="93">
        <f t="shared" si="4231"/>
        <v>0</v>
      </c>
      <c r="BE275" s="48">
        <f>BF275+BG275</f>
        <v>0</v>
      </c>
      <c r="BF275" s="93">
        <f t="shared" ref="BF275:BG277" si="4232">+AK275+AR275+AY275</f>
        <v>0</v>
      </c>
      <c r="BG275" s="93">
        <f t="shared" si="4232"/>
        <v>0</v>
      </c>
      <c r="BH275" s="48">
        <f>+BI275+BL275</f>
        <v>0</v>
      </c>
      <c r="BI275" s="48">
        <f>BJ275+BK275</f>
        <v>0</v>
      </c>
      <c r="BJ275" s="93">
        <v>0</v>
      </c>
      <c r="BK275" s="93">
        <v>0</v>
      </c>
      <c r="BL275" s="48">
        <f>BM275+BN275</f>
        <v>0</v>
      </c>
      <c r="BM275" s="93">
        <v>0</v>
      </c>
      <c r="BN275" s="93">
        <v>0</v>
      </c>
      <c r="BO275" s="48">
        <f>+BP275+BS275</f>
        <v>0</v>
      </c>
      <c r="BP275" s="48">
        <f>BQ275+BR275</f>
        <v>0</v>
      </c>
      <c r="BQ275" s="93">
        <v>0</v>
      </c>
      <c r="BR275" s="93">
        <v>0</v>
      </c>
      <c r="BS275" s="48">
        <f>BT275+BU275</f>
        <v>0</v>
      </c>
      <c r="BT275" s="93">
        <v>0</v>
      </c>
      <c r="BU275" s="93">
        <v>0</v>
      </c>
      <c r="BV275" s="48">
        <f>+BW275+BZ275</f>
        <v>0</v>
      </c>
      <c r="BW275" s="48">
        <f>BX275+BY275</f>
        <v>0</v>
      </c>
      <c r="BX275" s="93">
        <v>0</v>
      </c>
      <c r="BY275" s="93">
        <v>0</v>
      </c>
      <c r="BZ275" s="48">
        <f>CA275+CB275</f>
        <v>0</v>
      </c>
      <c r="CA275" s="93">
        <v>0</v>
      </c>
      <c r="CB275" s="93">
        <v>0</v>
      </c>
      <c r="CC275" s="48">
        <f>+CD275+CG275</f>
        <v>0</v>
      </c>
      <c r="CD275" s="48">
        <f>CE275+CF275</f>
        <v>0</v>
      </c>
      <c r="CE275" s="93">
        <f t="shared" ref="CE275:CF277" si="4233">+BJ275+BQ275+BX275</f>
        <v>0</v>
      </c>
      <c r="CF275" s="93">
        <f t="shared" si="4233"/>
        <v>0</v>
      </c>
      <c r="CG275" s="48">
        <f>CH275+CI275</f>
        <v>0</v>
      </c>
      <c r="CH275" s="93">
        <f t="shared" ref="CH275:CI277" si="4234">+BM275+BT275+CA275</f>
        <v>0</v>
      </c>
      <c r="CI275" s="93">
        <f t="shared" si="4234"/>
        <v>0</v>
      </c>
      <c r="CJ275" s="48">
        <f>+CK275+CN275</f>
        <v>0</v>
      </c>
      <c r="CK275" s="48">
        <f>CL275+CM275</f>
        <v>0</v>
      </c>
      <c r="CL275" s="93">
        <v>0</v>
      </c>
      <c r="CM275" s="93">
        <v>0</v>
      </c>
      <c r="CN275" s="48">
        <f>CO275+CP275</f>
        <v>0</v>
      </c>
      <c r="CO275" s="93">
        <v>0</v>
      </c>
      <c r="CP275" s="93">
        <v>0</v>
      </c>
      <c r="CQ275" s="48">
        <f>+CR275+CU275</f>
        <v>0</v>
      </c>
      <c r="CR275" s="48">
        <f>CS275+CT275</f>
        <v>0</v>
      </c>
      <c r="CS275" s="93">
        <v>0</v>
      </c>
      <c r="CT275" s="93">
        <v>0</v>
      </c>
      <c r="CU275" s="48">
        <f>CV275+CW275</f>
        <v>0</v>
      </c>
      <c r="CV275" s="93">
        <v>0</v>
      </c>
      <c r="CW275" s="93">
        <v>0</v>
      </c>
      <c r="CX275" s="48">
        <f>+CY275+DB275</f>
        <v>0</v>
      </c>
      <c r="CY275" s="48">
        <f>CZ275+DA275</f>
        <v>0</v>
      </c>
      <c r="CZ275" s="93">
        <v>0</v>
      </c>
      <c r="DA275" s="93">
        <v>0</v>
      </c>
      <c r="DB275" s="48">
        <f>DC275+DD275</f>
        <v>0</v>
      </c>
      <c r="DC275" s="93">
        <v>0</v>
      </c>
      <c r="DD275" s="93">
        <v>0</v>
      </c>
      <c r="DE275" s="48">
        <f>+DF275+DI275</f>
        <v>0</v>
      </c>
      <c r="DF275" s="48">
        <f>DG275+DH275</f>
        <v>0</v>
      </c>
      <c r="DG275" s="93">
        <f t="shared" ref="DG275:DH277" si="4235">+CL275+CS275+CZ275</f>
        <v>0</v>
      </c>
      <c r="DH275" s="93">
        <f t="shared" si="4235"/>
        <v>0</v>
      </c>
      <c r="DI275" s="48">
        <f>DJ275+DK275</f>
        <v>0</v>
      </c>
      <c r="DJ275" s="93">
        <f t="shared" ref="DJ275:DK277" si="4236">+CO275+CV275+DC275</f>
        <v>0</v>
      </c>
      <c r="DK275" s="93">
        <f t="shared" si="4236"/>
        <v>0</v>
      </c>
      <c r="DL275" s="48">
        <f>+DM275+DP275</f>
        <v>1384</v>
      </c>
      <c r="DM275" s="48">
        <f>DN275+DO275</f>
        <v>1384</v>
      </c>
      <c r="DN275" s="93">
        <f t="shared" ref="DN275:DO277" si="4237">AA275+BC275+CE275+DG275</f>
        <v>1384</v>
      </c>
      <c r="DO275" s="93">
        <f t="shared" si="4237"/>
        <v>0</v>
      </c>
      <c r="DP275" s="48">
        <f>DQ275+DR275</f>
        <v>0</v>
      </c>
      <c r="DQ275" s="93">
        <f t="shared" ref="DQ275:DR277" si="4238">AD275+BF275+CH275+DJ275</f>
        <v>0</v>
      </c>
      <c r="DR275" s="93">
        <f t="shared" si="4238"/>
        <v>0</v>
      </c>
    </row>
    <row r="276" spans="1:122" s="3" customFormat="1" ht="15" customHeight="1" x14ac:dyDescent="0.25">
      <c r="A276" s="52"/>
      <c r="B276" s="50"/>
      <c r="C276" s="54" t="s">
        <v>229</v>
      </c>
      <c r="D276" s="48">
        <f>+E276+H276</f>
        <v>3713.9399999999996</v>
      </c>
      <c r="E276" s="48">
        <f>F276+G276</f>
        <v>3713.9399999999996</v>
      </c>
      <c r="F276" s="93">
        <v>2714.22</v>
      </c>
      <c r="G276" s="93">
        <v>999.7199999999998</v>
      </c>
      <c r="H276" s="48">
        <f>I276+J276</f>
        <v>0</v>
      </c>
      <c r="I276" s="93">
        <v>0</v>
      </c>
      <c r="J276" s="93">
        <v>0</v>
      </c>
      <c r="K276" s="48">
        <f>+L276+O276</f>
        <v>8345.1099999999988</v>
      </c>
      <c r="L276" s="48">
        <f>M276+N276</f>
        <v>8345.1099999999988</v>
      </c>
      <c r="M276" s="93">
        <v>6537.5599999999986</v>
      </c>
      <c r="N276" s="93">
        <v>1807.55</v>
      </c>
      <c r="O276" s="48">
        <f>P276+Q276</f>
        <v>0</v>
      </c>
      <c r="P276" s="93">
        <v>0</v>
      </c>
      <c r="Q276" s="93">
        <v>0</v>
      </c>
      <c r="R276" s="48">
        <f>+S276+V276</f>
        <v>8052.8600000000006</v>
      </c>
      <c r="S276" s="48">
        <f>T276+U276</f>
        <v>8052.8600000000006</v>
      </c>
      <c r="T276" s="93">
        <v>6259.9500000000007</v>
      </c>
      <c r="U276" s="93">
        <v>1792.9099999999999</v>
      </c>
      <c r="V276" s="48">
        <f>W276+X276</f>
        <v>0</v>
      </c>
      <c r="W276" s="93">
        <v>0</v>
      </c>
      <c r="X276" s="93">
        <v>0</v>
      </c>
      <c r="Y276" s="48">
        <f>+Z276+AC276</f>
        <v>20111.91</v>
      </c>
      <c r="Z276" s="48">
        <f>AA276+AB276</f>
        <v>20111.91</v>
      </c>
      <c r="AA276" s="93">
        <f t="shared" si="4229"/>
        <v>15511.73</v>
      </c>
      <c r="AB276" s="93">
        <f t="shared" si="4229"/>
        <v>4600.1799999999994</v>
      </c>
      <c r="AC276" s="48">
        <f>AD276+AE276</f>
        <v>0</v>
      </c>
      <c r="AD276" s="93">
        <f t="shared" si="4230"/>
        <v>0</v>
      </c>
      <c r="AE276" s="93">
        <f t="shared" si="4230"/>
        <v>0</v>
      </c>
      <c r="AF276" s="48">
        <f>+AG276+AJ276</f>
        <v>8093.26</v>
      </c>
      <c r="AG276" s="48">
        <f>AH276+AI276</f>
        <v>8093.26</v>
      </c>
      <c r="AH276" s="93">
        <v>6553.04</v>
      </c>
      <c r="AI276" s="93">
        <v>1540.2199999999998</v>
      </c>
      <c r="AJ276" s="48">
        <f>AK276+AL276</f>
        <v>0</v>
      </c>
      <c r="AK276" s="93">
        <v>0</v>
      </c>
      <c r="AL276" s="93">
        <v>0</v>
      </c>
      <c r="AM276" s="48">
        <f>+AN276+AQ276</f>
        <v>6405.1500000000005</v>
      </c>
      <c r="AN276" s="48">
        <f>AO276+AP276</f>
        <v>6405.1500000000005</v>
      </c>
      <c r="AO276" s="93">
        <v>6096.63</v>
      </c>
      <c r="AP276" s="93">
        <v>308.52000000000004</v>
      </c>
      <c r="AQ276" s="48">
        <f>AR276+AS276</f>
        <v>0</v>
      </c>
      <c r="AR276" s="93">
        <v>0</v>
      </c>
      <c r="AS276" s="93">
        <v>0</v>
      </c>
      <c r="AT276" s="48">
        <f>+AU276+AX276</f>
        <v>8331.7799999999988</v>
      </c>
      <c r="AU276" s="48">
        <f>AV276+AW276</f>
        <v>8331.7799999999988</v>
      </c>
      <c r="AV276" s="93">
        <v>6396.36</v>
      </c>
      <c r="AW276" s="93">
        <v>1935.4199999999998</v>
      </c>
      <c r="AX276" s="48">
        <f>AY276+AZ276</f>
        <v>0</v>
      </c>
      <c r="AY276" s="93">
        <v>0</v>
      </c>
      <c r="AZ276" s="93">
        <v>0</v>
      </c>
      <c r="BA276" s="48">
        <f>+BB276+BE276</f>
        <v>22830.19</v>
      </c>
      <c r="BB276" s="48">
        <f>BC276+BD276</f>
        <v>22830.19</v>
      </c>
      <c r="BC276" s="93">
        <f t="shared" si="4231"/>
        <v>19046.03</v>
      </c>
      <c r="BD276" s="93">
        <f t="shared" si="4231"/>
        <v>3784.16</v>
      </c>
      <c r="BE276" s="48">
        <f>BF276+BG276</f>
        <v>0</v>
      </c>
      <c r="BF276" s="93">
        <f t="shared" si="4232"/>
        <v>0</v>
      </c>
      <c r="BG276" s="93">
        <f t="shared" si="4232"/>
        <v>0</v>
      </c>
      <c r="BH276" s="48">
        <f>+BI276+BL276</f>
        <v>7687.68</v>
      </c>
      <c r="BI276" s="48">
        <f>BJ276+BK276</f>
        <v>7687.68</v>
      </c>
      <c r="BJ276" s="93">
        <v>7319.1100000000006</v>
      </c>
      <c r="BK276" s="93">
        <v>368.56999999999994</v>
      </c>
      <c r="BL276" s="48">
        <f>BM276+BN276</f>
        <v>0</v>
      </c>
      <c r="BM276" s="93">
        <v>0</v>
      </c>
      <c r="BN276" s="93">
        <v>0</v>
      </c>
      <c r="BO276" s="48">
        <f>+BP276+BS276</f>
        <v>8948.5499999999993</v>
      </c>
      <c r="BP276" s="48">
        <f>BQ276+BR276</f>
        <v>8948.5499999999993</v>
      </c>
      <c r="BQ276" s="93">
        <v>6208.98</v>
      </c>
      <c r="BR276" s="93">
        <v>2739.57</v>
      </c>
      <c r="BS276" s="48">
        <f>BT276+BU276</f>
        <v>0</v>
      </c>
      <c r="BT276" s="93">
        <v>0</v>
      </c>
      <c r="BU276" s="93">
        <v>0</v>
      </c>
      <c r="BV276" s="48">
        <f>+BW276+BZ276</f>
        <v>8880</v>
      </c>
      <c r="BW276" s="48">
        <f>BX276+BY276</f>
        <v>8880</v>
      </c>
      <c r="BX276" s="93">
        <v>6816.32</v>
      </c>
      <c r="BY276" s="93">
        <v>2063.6800000000003</v>
      </c>
      <c r="BZ276" s="48">
        <f>CA276+CB276</f>
        <v>0</v>
      </c>
      <c r="CA276" s="93">
        <v>0</v>
      </c>
      <c r="CB276" s="93">
        <v>0</v>
      </c>
      <c r="CC276" s="48">
        <f>+CD276+CG276</f>
        <v>25516.23</v>
      </c>
      <c r="CD276" s="48">
        <f>CE276+CF276</f>
        <v>25516.23</v>
      </c>
      <c r="CE276" s="93">
        <f t="shared" si="4233"/>
        <v>20344.41</v>
      </c>
      <c r="CF276" s="93">
        <f t="shared" si="4233"/>
        <v>5171.8200000000006</v>
      </c>
      <c r="CG276" s="48">
        <f>CH276+CI276</f>
        <v>0</v>
      </c>
      <c r="CH276" s="93">
        <f t="shared" si="4234"/>
        <v>0</v>
      </c>
      <c r="CI276" s="93">
        <f t="shared" si="4234"/>
        <v>0</v>
      </c>
      <c r="CJ276" s="48">
        <f>+CK276+CN276</f>
        <v>10295.61</v>
      </c>
      <c r="CK276" s="48">
        <f>CL276+CM276</f>
        <v>10295.61</v>
      </c>
      <c r="CL276" s="93">
        <v>7701.2800000000007</v>
      </c>
      <c r="CM276" s="93">
        <v>2594.3300000000004</v>
      </c>
      <c r="CN276" s="48">
        <f>CO276+CP276</f>
        <v>0</v>
      </c>
      <c r="CO276" s="93">
        <v>0</v>
      </c>
      <c r="CP276" s="93">
        <v>0</v>
      </c>
      <c r="CQ276" s="48">
        <f>+CR276+CU276</f>
        <v>2158.92</v>
      </c>
      <c r="CR276" s="48">
        <f>CS276+CT276</f>
        <v>2158.92</v>
      </c>
      <c r="CS276" s="93">
        <v>832.81</v>
      </c>
      <c r="CT276" s="93">
        <v>1326.1100000000001</v>
      </c>
      <c r="CU276" s="48">
        <f>CV276+CW276</f>
        <v>0</v>
      </c>
      <c r="CV276" s="93">
        <v>0</v>
      </c>
      <c r="CW276" s="93">
        <v>0</v>
      </c>
      <c r="CX276" s="48">
        <f>+CY276+DB276</f>
        <v>6589.35</v>
      </c>
      <c r="CY276" s="48">
        <f>CZ276+DA276</f>
        <v>6589.35</v>
      </c>
      <c r="CZ276" s="93">
        <v>5325.84</v>
      </c>
      <c r="DA276" s="93">
        <v>1263.51</v>
      </c>
      <c r="DB276" s="48">
        <f>DC276+DD276</f>
        <v>0</v>
      </c>
      <c r="DC276" s="93">
        <v>0</v>
      </c>
      <c r="DD276" s="93">
        <v>0</v>
      </c>
      <c r="DE276" s="48">
        <f>+DF276+DI276</f>
        <v>19043.88</v>
      </c>
      <c r="DF276" s="48">
        <f>DG276+DH276</f>
        <v>19043.88</v>
      </c>
      <c r="DG276" s="93">
        <f t="shared" si="4235"/>
        <v>13859.93</v>
      </c>
      <c r="DH276" s="93">
        <f t="shared" si="4235"/>
        <v>5183.9500000000007</v>
      </c>
      <c r="DI276" s="48">
        <f>DJ276+DK276</f>
        <v>0</v>
      </c>
      <c r="DJ276" s="93">
        <f t="shared" si="4236"/>
        <v>0</v>
      </c>
      <c r="DK276" s="93">
        <f t="shared" si="4236"/>
        <v>0</v>
      </c>
      <c r="DL276" s="48">
        <f>+DM276+DP276</f>
        <v>87502.21</v>
      </c>
      <c r="DM276" s="48">
        <f>DN276+DO276</f>
        <v>87502.21</v>
      </c>
      <c r="DN276" s="93">
        <f t="shared" si="4237"/>
        <v>68762.100000000006</v>
      </c>
      <c r="DO276" s="93">
        <f t="shared" si="4237"/>
        <v>18740.11</v>
      </c>
      <c r="DP276" s="48">
        <f>DQ276+DR276</f>
        <v>0</v>
      </c>
      <c r="DQ276" s="93">
        <f t="shared" si="4238"/>
        <v>0</v>
      </c>
      <c r="DR276" s="93">
        <f t="shared" si="4238"/>
        <v>0</v>
      </c>
    </row>
    <row r="277" spans="1:122" s="3" customFormat="1" ht="15" customHeight="1" x14ac:dyDescent="0.25">
      <c r="A277" s="52"/>
      <c r="B277" s="50"/>
      <c r="C277" s="54" t="s">
        <v>230</v>
      </c>
      <c r="D277" s="48">
        <f>+E277+H277</f>
        <v>0</v>
      </c>
      <c r="E277" s="48">
        <f>F277+G277</f>
        <v>0</v>
      </c>
      <c r="F277" s="93">
        <v>0</v>
      </c>
      <c r="G277" s="93">
        <v>0</v>
      </c>
      <c r="H277" s="48">
        <f>I277+J277</f>
        <v>0</v>
      </c>
      <c r="I277" s="93">
        <v>0</v>
      </c>
      <c r="J277" s="93">
        <v>0</v>
      </c>
      <c r="K277" s="48">
        <f>+L277+O277</f>
        <v>0</v>
      </c>
      <c r="L277" s="48">
        <f>M277+N277</f>
        <v>0</v>
      </c>
      <c r="M277" s="93">
        <v>0</v>
      </c>
      <c r="N277" s="93">
        <v>0</v>
      </c>
      <c r="O277" s="48">
        <f>P277+Q277</f>
        <v>0</v>
      </c>
      <c r="P277" s="93">
        <v>0</v>
      </c>
      <c r="Q277" s="93">
        <v>0</v>
      </c>
      <c r="R277" s="48">
        <f>+S277+V277</f>
        <v>0</v>
      </c>
      <c r="S277" s="48">
        <f>T277+U277</f>
        <v>0</v>
      </c>
      <c r="T277" s="93">
        <v>0</v>
      </c>
      <c r="U277" s="93">
        <v>0</v>
      </c>
      <c r="V277" s="48">
        <f>W277+X277</f>
        <v>0</v>
      </c>
      <c r="W277" s="93">
        <v>0</v>
      </c>
      <c r="X277" s="93">
        <v>0</v>
      </c>
      <c r="Y277" s="48">
        <f>+Z277+AC277</f>
        <v>0</v>
      </c>
      <c r="Z277" s="48">
        <f>AA277+AB277</f>
        <v>0</v>
      </c>
      <c r="AA277" s="93">
        <f t="shared" si="4229"/>
        <v>0</v>
      </c>
      <c r="AB277" s="93">
        <f t="shared" si="4229"/>
        <v>0</v>
      </c>
      <c r="AC277" s="48">
        <f>AD277+AE277</f>
        <v>0</v>
      </c>
      <c r="AD277" s="93">
        <f t="shared" si="4230"/>
        <v>0</v>
      </c>
      <c r="AE277" s="93">
        <f t="shared" si="4230"/>
        <v>0</v>
      </c>
      <c r="AF277" s="48">
        <f>+AG277+AJ277</f>
        <v>0</v>
      </c>
      <c r="AG277" s="48">
        <f>AH277+AI277</f>
        <v>0</v>
      </c>
      <c r="AH277" s="93">
        <v>0</v>
      </c>
      <c r="AI277" s="93">
        <v>0</v>
      </c>
      <c r="AJ277" s="48">
        <f>AK277+AL277</f>
        <v>0</v>
      </c>
      <c r="AK277" s="93">
        <v>0</v>
      </c>
      <c r="AL277" s="93">
        <v>0</v>
      </c>
      <c r="AM277" s="48">
        <f>+AN277+AQ277</f>
        <v>0</v>
      </c>
      <c r="AN277" s="48">
        <f>AO277+AP277</f>
        <v>0</v>
      </c>
      <c r="AO277" s="93">
        <v>0</v>
      </c>
      <c r="AP277" s="93">
        <v>0</v>
      </c>
      <c r="AQ277" s="48">
        <f>AR277+AS277</f>
        <v>0</v>
      </c>
      <c r="AR277" s="93">
        <v>0</v>
      </c>
      <c r="AS277" s="93">
        <v>0</v>
      </c>
      <c r="AT277" s="48">
        <f>+AU277+AX277</f>
        <v>0</v>
      </c>
      <c r="AU277" s="48">
        <f>AV277+AW277</f>
        <v>0</v>
      </c>
      <c r="AV277" s="93">
        <v>0</v>
      </c>
      <c r="AW277" s="93">
        <v>0</v>
      </c>
      <c r="AX277" s="48">
        <f>AY277+AZ277</f>
        <v>0</v>
      </c>
      <c r="AY277" s="93">
        <v>0</v>
      </c>
      <c r="AZ277" s="93">
        <v>0</v>
      </c>
      <c r="BA277" s="48">
        <f>+BB277+BE277</f>
        <v>0</v>
      </c>
      <c r="BB277" s="48">
        <f>BC277+BD277</f>
        <v>0</v>
      </c>
      <c r="BC277" s="93">
        <f t="shared" si="4231"/>
        <v>0</v>
      </c>
      <c r="BD277" s="93">
        <f t="shared" si="4231"/>
        <v>0</v>
      </c>
      <c r="BE277" s="48">
        <f>BF277+BG277</f>
        <v>0</v>
      </c>
      <c r="BF277" s="93">
        <f t="shared" si="4232"/>
        <v>0</v>
      </c>
      <c r="BG277" s="93">
        <f t="shared" si="4232"/>
        <v>0</v>
      </c>
      <c r="BH277" s="48">
        <f>+BI277+BL277</f>
        <v>0</v>
      </c>
      <c r="BI277" s="48">
        <f>BJ277+BK277</f>
        <v>0</v>
      </c>
      <c r="BJ277" s="93">
        <v>0</v>
      </c>
      <c r="BK277" s="93">
        <v>0</v>
      </c>
      <c r="BL277" s="48">
        <f>BM277+BN277</f>
        <v>0</v>
      </c>
      <c r="BM277" s="93">
        <v>0</v>
      </c>
      <c r="BN277" s="93">
        <v>0</v>
      </c>
      <c r="BO277" s="48">
        <f>+BP277+BS277</f>
        <v>0</v>
      </c>
      <c r="BP277" s="48">
        <f>BQ277+BR277</f>
        <v>0</v>
      </c>
      <c r="BQ277" s="93">
        <v>0</v>
      </c>
      <c r="BR277" s="93">
        <v>0</v>
      </c>
      <c r="BS277" s="48">
        <f>BT277+BU277</f>
        <v>0</v>
      </c>
      <c r="BT277" s="93">
        <v>0</v>
      </c>
      <c r="BU277" s="93">
        <v>0</v>
      </c>
      <c r="BV277" s="48">
        <f>+BW277+BZ277</f>
        <v>0</v>
      </c>
      <c r="BW277" s="48">
        <f>BX277+BY277</f>
        <v>0</v>
      </c>
      <c r="BX277" s="93">
        <v>0</v>
      </c>
      <c r="BY277" s="93">
        <v>0</v>
      </c>
      <c r="BZ277" s="48">
        <f>CA277+CB277</f>
        <v>0</v>
      </c>
      <c r="CA277" s="93">
        <v>0</v>
      </c>
      <c r="CB277" s="93">
        <v>0</v>
      </c>
      <c r="CC277" s="48">
        <f>+CD277+CG277</f>
        <v>0</v>
      </c>
      <c r="CD277" s="48">
        <f>CE277+CF277</f>
        <v>0</v>
      </c>
      <c r="CE277" s="93">
        <f t="shared" si="4233"/>
        <v>0</v>
      </c>
      <c r="CF277" s="93">
        <f t="shared" si="4233"/>
        <v>0</v>
      </c>
      <c r="CG277" s="48">
        <f>CH277+CI277</f>
        <v>0</v>
      </c>
      <c r="CH277" s="93">
        <f t="shared" si="4234"/>
        <v>0</v>
      </c>
      <c r="CI277" s="93">
        <f t="shared" si="4234"/>
        <v>0</v>
      </c>
      <c r="CJ277" s="48">
        <f>+CK277+CN277</f>
        <v>0</v>
      </c>
      <c r="CK277" s="48">
        <f>CL277+CM277</f>
        <v>0</v>
      </c>
      <c r="CL277" s="93">
        <v>0</v>
      </c>
      <c r="CM277" s="93">
        <v>0</v>
      </c>
      <c r="CN277" s="48">
        <f>CO277+CP277</f>
        <v>0</v>
      </c>
      <c r="CO277" s="93">
        <v>0</v>
      </c>
      <c r="CP277" s="93">
        <v>0</v>
      </c>
      <c r="CQ277" s="48">
        <f>+CR277+CU277</f>
        <v>0</v>
      </c>
      <c r="CR277" s="48">
        <f>CS277+CT277</f>
        <v>0</v>
      </c>
      <c r="CS277" s="93">
        <v>0</v>
      </c>
      <c r="CT277" s="93">
        <v>0</v>
      </c>
      <c r="CU277" s="48">
        <f>CV277+CW277</f>
        <v>0</v>
      </c>
      <c r="CV277" s="93">
        <v>0</v>
      </c>
      <c r="CW277" s="93">
        <v>0</v>
      </c>
      <c r="CX277" s="48">
        <f>+CY277+DB277</f>
        <v>0</v>
      </c>
      <c r="CY277" s="48">
        <f>CZ277+DA277</f>
        <v>0</v>
      </c>
      <c r="CZ277" s="93">
        <v>0</v>
      </c>
      <c r="DA277" s="93">
        <v>0</v>
      </c>
      <c r="DB277" s="48">
        <f>DC277+DD277</f>
        <v>0</v>
      </c>
      <c r="DC277" s="93">
        <v>0</v>
      </c>
      <c r="DD277" s="93">
        <v>0</v>
      </c>
      <c r="DE277" s="48">
        <f>+DF277+DI277</f>
        <v>0</v>
      </c>
      <c r="DF277" s="48">
        <f>DG277+DH277</f>
        <v>0</v>
      </c>
      <c r="DG277" s="93">
        <f t="shared" si="4235"/>
        <v>0</v>
      </c>
      <c r="DH277" s="93">
        <f t="shared" si="4235"/>
        <v>0</v>
      </c>
      <c r="DI277" s="48">
        <f>DJ277+DK277</f>
        <v>0</v>
      </c>
      <c r="DJ277" s="93">
        <f t="shared" si="4236"/>
        <v>0</v>
      </c>
      <c r="DK277" s="93">
        <f t="shared" si="4236"/>
        <v>0</v>
      </c>
      <c r="DL277" s="48">
        <f>+DM277+DP277</f>
        <v>0</v>
      </c>
      <c r="DM277" s="48">
        <f>DN277+DO277</f>
        <v>0</v>
      </c>
      <c r="DN277" s="93">
        <f t="shared" si="4237"/>
        <v>0</v>
      </c>
      <c r="DO277" s="93">
        <f t="shared" si="4237"/>
        <v>0</v>
      </c>
      <c r="DP277" s="48">
        <f>DQ277+DR277</f>
        <v>0</v>
      </c>
      <c r="DQ277" s="93">
        <f t="shared" si="4238"/>
        <v>0</v>
      </c>
      <c r="DR277" s="93">
        <f t="shared" si="4238"/>
        <v>0</v>
      </c>
    </row>
    <row r="278" spans="1:122" s="3" customFormat="1" ht="15" customHeight="1" x14ac:dyDescent="0.25">
      <c r="A278" s="52"/>
      <c r="B278" s="50"/>
      <c r="C278" s="51" t="s">
        <v>231</v>
      </c>
      <c r="D278" s="48">
        <f>E278+H278</f>
        <v>11724.554999999998</v>
      </c>
      <c r="E278" s="48">
        <f>SUM(F278:G278)</f>
        <v>11724.554999999998</v>
      </c>
      <c r="F278" s="48">
        <f>SUM(F279:F281)</f>
        <v>11350.939999999999</v>
      </c>
      <c r="G278" s="48">
        <f>SUM(G279:G281)</f>
        <v>373.61500000000001</v>
      </c>
      <c r="H278" s="48">
        <f>SUM(I278:J278)</f>
        <v>0</v>
      </c>
      <c r="I278" s="48">
        <f>SUM(I279:I281)</f>
        <v>0</v>
      </c>
      <c r="J278" s="48">
        <f>SUM(J279:J281)</f>
        <v>0</v>
      </c>
      <c r="K278" s="48">
        <f t="shared" ref="K278" si="4239">L278+O278</f>
        <v>10996.44</v>
      </c>
      <c r="L278" s="48">
        <f t="shared" ref="L278" si="4240">SUM(M278:N278)</f>
        <v>10996.44</v>
      </c>
      <c r="M278" s="48">
        <f t="shared" ref="M278:N278" si="4241">SUM(M279:M281)</f>
        <v>10943.24</v>
      </c>
      <c r="N278" s="48">
        <f t="shared" si="4241"/>
        <v>53.199999999999989</v>
      </c>
      <c r="O278" s="48">
        <f t="shared" ref="O278" si="4242">SUM(P278:Q278)</f>
        <v>0</v>
      </c>
      <c r="P278" s="48">
        <f t="shared" ref="P278:Q278" si="4243">SUM(P279:P281)</f>
        <v>0</v>
      </c>
      <c r="Q278" s="48">
        <f t="shared" si="4243"/>
        <v>0</v>
      </c>
      <c r="R278" s="48">
        <f t="shared" ref="R278" si="4244">S278+V278</f>
        <v>11291.79</v>
      </c>
      <c r="S278" s="48">
        <f t="shared" ref="S278" si="4245">SUM(T278:U278)</f>
        <v>11291.79</v>
      </c>
      <c r="T278" s="48">
        <f t="shared" ref="T278:U278" si="4246">SUM(T279:T281)</f>
        <v>11207.75</v>
      </c>
      <c r="U278" s="48">
        <f t="shared" si="4246"/>
        <v>84.039999999999992</v>
      </c>
      <c r="V278" s="48">
        <f t="shared" ref="V278" si="4247">SUM(W278:X278)</f>
        <v>0</v>
      </c>
      <c r="W278" s="48">
        <f t="shared" ref="W278:X278" si="4248">SUM(W279:W281)</f>
        <v>0</v>
      </c>
      <c r="X278" s="48">
        <f t="shared" si="4248"/>
        <v>0</v>
      </c>
      <c r="Y278" s="48">
        <f>Z278+AC278</f>
        <v>34012.785000000003</v>
      </c>
      <c r="Z278" s="48">
        <f>SUM(AA278:AB278)</f>
        <v>34012.785000000003</v>
      </c>
      <c r="AA278" s="48">
        <f>SUM(AA279:AA281)</f>
        <v>33501.93</v>
      </c>
      <c r="AB278" s="48">
        <f>SUM(AB279:AB281)</f>
        <v>510.85500000000002</v>
      </c>
      <c r="AC278" s="48">
        <f>SUM(AD278:AE278)</f>
        <v>0</v>
      </c>
      <c r="AD278" s="48">
        <f>SUM(AD279:AD281)</f>
        <v>0</v>
      </c>
      <c r="AE278" s="48">
        <f>SUM(AE279:AE281)</f>
        <v>0</v>
      </c>
      <c r="AF278" s="48">
        <f t="shared" ref="AF278" si="4249">AG278+AJ278</f>
        <v>8760.18</v>
      </c>
      <c r="AG278" s="48">
        <f t="shared" ref="AG278" si="4250">SUM(AH278:AI278)</f>
        <v>8760.18</v>
      </c>
      <c r="AH278" s="48">
        <f t="shared" ref="AH278:AI278" si="4251">SUM(AH279:AH281)</f>
        <v>7979.5</v>
      </c>
      <c r="AI278" s="48">
        <f t="shared" si="4251"/>
        <v>780.68</v>
      </c>
      <c r="AJ278" s="48">
        <f t="shared" ref="AJ278" si="4252">SUM(AK278:AL278)</f>
        <v>0</v>
      </c>
      <c r="AK278" s="48">
        <f t="shared" ref="AK278:AL278" si="4253">SUM(AK279:AK281)</f>
        <v>0</v>
      </c>
      <c r="AL278" s="48">
        <f t="shared" si="4253"/>
        <v>0</v>
      </c>
      <c r="AM278" s="48">
        <f t="shared" ref="AM278" si="4254">AN278+AQ278</f>
        <v>9100.7500000000018</v>
      </c>
      <c r="AN278" s="48">
        <f t="shared" ref="AN278" si="4255">SUM(AO278:AP278)</f>
        <v>9100.7500000000018</v>
      </c>
      <c r="AO278" s="48">
        <f t="shared" ref="AO278:AP278" si="4256">SUM(AO279:AO281)</f>
        <v>8886.4700000000012</v>
      </c>
      <c r="AP278" s="48">
        <f t="shared" si="4256"/>
        <v>214.28</v>
      </c>
      <c r="AQ278" s="48">
        <f t="shared" ref="AQ278" si="4257">SUM(AR278:AS278)</f>
        <v>0</v>
      </c>
      <c r="AR278" s="48">
        <f t="shared" ref="AR278:AS278" si="4258">SUM(AR279:AR281)</f>
        <v>0</v>
      </c>
      <c r="AS278" s="48">
        <f t="shared" si="4258"/>
        <v>0</v>
      </c>
      <c r="AT278" s="48">
        <f t="shared" ref="AT278" si="4259">AU278+AX278</f>
        <v>9195.6699999999983</v>
      </c>
      <c r="AU278" s="48">
        <f t="shared" ref="AU278" si="4260">SUM(AV278:AW278)</f>
        <v>9195.6699999999983</v>
      </c>
      <c r="AV278" s="48">
        <f t="shared" ref="AV278:AW278" si="4261">SUM(AV279:AV281)</f>
        <v>9075.5299999999988</v>
      </c>
      <c r="AW278" s="48">
        <f t="shared" si="4261"/>
        <v>120.14000000000001</v>
      </c>
      <c r="AX278" s="48">
        <f>SUM(AY278:AZ278)</f>
        <v>0</v>
      </c>
      <c r="AY278" s="48">
        <f t="shared" ref="AY278:AZ278" si="4262">SUM(AY279:AY281)</f>
        <v>0</v>
      </c>
      <c r="AZ278" s="48">
        <f t="shared" si="4262"/>
        <v>0</v>
      </c>
      <c r="BA278" s="48">
        <f t="shared" ref="BA278" si="4263">BB278+BE278</f>
        <v>27056.6</v>
      </c>
      <c r="BB278" s="48">
        <f t="shared" ref="BB278" si="4264">SUM(BC278:BD278)</f>
        <v>27056.6</v>
      </c>
      <c r="BC278" s="48">
        <f t="shared" ref="BC278:BD278" si="4265">SUM(BC279:BC281)</f>
        <v>25941.5</v>
      </c>
      <c r="BD278" s="48">
        <f t="shared" si="4265"/>
        <v>1115.0999999999999</v>
      </c>
      <c r="BE278" s="48">
        <f t="shared" ref="BE278" si="4266">SUM(BF278:BG278)</f>
        <v>0</v>
      </c>
      <c r="BF278" s="48">
        <f t="shared" ref="BF278:BG278" si="4267">SUM(BF279:BF281)</f>
        <v>0</v>
      </c>
      <c r="BG278" s="48">
        <f t="shared" si="4267"/>
        <v>0</v>
      </c>
      <c r="BH278" s="48">
        <f t="shared" ref="BH278" si="4268">BI278+BL278</f>
        <v>8140.14</v>
      </c>
      <c r="BI278" s="48">
        <f t="shared" ref="BI278" si="4269">SUM(BJ278:BK278)</f>
        <v>8140.14</v>
      </c>
      <c r="BJ278" s="48">
        <f t="shared" ref="BJ278:BK278" si="4270">SUM(BJ279:BJ281)</f>
        <v>7877.43</v>
      </c>
      <c r="BK278" s="48">
        <f t="shared" si="4270"/>
        <v>262.70999999999998</v>
      </c>
      <c r="BL278" s="48">
        <f t="shared" ref="BL278" si="4271">SUM(BM278:BN278)</f>
        <v>0</v>
      </c>
      <c r="BM278" s="48">
        <f t="shared" ref="BM278:BN278" si="4272">SUM(BM279:BM281)</f>
        <v>0</v>
      </c>
      <c r="BN278" s="48">
        <f t="shared" si="4272"/>
        <v>0</v>
      </c>
      <c r="BO278" s="48">
        <f t="shared" ref="BO278" si="4273">BP278+BS278</f>
        <v>4695.5200000000004</v>
      </c>
      <c r="BP278" s="48">
        <f t="shared" ref="BP278" si="4274">SUM(BQ278:BR278)</f>
        <v>4695.5200000000004</v>
      </c>
      <c r="BQ278" s="48">
        <f t="shared" ref="BQ278:BR278" si="4275">SUM(BQ279:BQ281)</f>
        <v>4547.25</v>
      </c>
      <c r="BR278" s="48">
        <f t="shared" si="4275"/>
        <v>148.27000000000001</v>
      </c>
      <c r="BS278" s="48">
        <f t="shared" ref="BS278" si="4276">SUM(BT278:BU278)</f>
        <v>0</v>
      </c>
      <c r="BT278" s="48">
        <f t="shared" ref="BT278:BU278" si="4277">SUM(BT279:BT281)</f>
        <v>0</v>
      </c>
      <c r="BU278" s="48">
        <f t="shared" si="4277"/>
        <v>0</v>
      </c>
      <c r="BV278" s="48">
        <f t="shared" ref="BV278" si="4278">BW278+BZ278</f>
        <v>9985.33</v>
      </c>
      <c r="BW278" s="48">
        <f t="shared" ref="BW278" si="4279">SUM(BX278:BY278)</f>
        <v>9985.33</v>
      </c>
      <c r="BX278" s="48">
        <f t="shared" ref="BX278:BY278" si="4280">SUM(BX279:BX281)</f>
        <v>9747.07</v>
      </c>
      <c r="BY278" s="48">
        <f t="shared" si="4280"/>
        <v>238.26</v>
      </c>
      <c r="BZ278" s="48">
        <f t="shared" ref="BZ278" si="4281">SUM(CA278:CB278)</f>
        <v>0</v>
      </c>
      <c r="CA278" s="48">
        <f t="shared" ref="CA278:CB278" si="4282">SUM(CA279:CA281)</f>
        <v>0</v>
      </c>
      <c r="CB278" s="48">
        <f t="shared" si="4282"/>
        <v>0</v>
      </c>
      <c r="CC278" s="48">
        <f t="shared" ref="CC278" si="4283">CD278+CG278</f>
        <v>22820.99</v>
      </c>
      <c r="CD278" s="48">
        <f t="shared" ref="CD278" si="4284">SUM(CE278:CF278)</f>
        <v>22820.99</v>
      </c>
      <c r="CE278" s="48">
        <f t="shared" ref="CE278:CF278" si="4285">SUM(CE279:CE281)</f>
        <v>22171.75</v>
      </c>
      <c r="CF278" s="48">
        <f t="shared" si="4285"/>
        <v>649.24</v>
      </c>
      <c r="CG278" s="48">
        <f t="shared" ref="CG278" si="4286">SUM(CH278:CI278)</f>
        <v>0</v>
      </c>
      <c r="CH278" s="48">
        <f t="shared" ref="CH278:CI278" si="4287">SUM(CH279:CH281)</f>
        <v>0</v>
      </c>
      <c r="CI278" s="48">
        <f t="shared" si="4287"/>
        <v>0</v>
      </c>
      <c r="CJ278" s="48">
        <f t="shared" ref="CJ278" si="4288">CK278+CN278</f>
        <v>5768.9699999999993</v>
      </c>
      <c r="CK278" s="48">
        <f t="shared" ref="CK278" si="4289">SUM(CL278:CM278)</f>
        <v>5768.9699999999993</v>
      </c>
      <c r="CL278" s="48">
        <f t="shared" ref="CL278:CM278" si="4290">SUM(CL279:CL281)</f>
        <v>5734.9</v>
      </c>
      <c r="CM278" s="48">
        <f t="shared" si="4290"/>
        <v>34.07</v>
      </c>
      <c r="CN278" s="48">
        <f t="shared" ref="CN278" si="4291">SUM(CO278:CP278)</f>
        <v>0</v>
      </c>
      <c r="CO278" s="48">
        <f t="shared" ref="CO278:CP278" si="4292">SUM(CO279:CO281)</f>
        <v>0</v>
      </c>
      <c r="CP278" s="48">
        <f t="shared" si="4292"/>
        <v>0</v>
      </c>
      <c r="CQ278" s="48">
        <f t="shared" ref="CQ278" si="4293">CR278+CU278</f>
        <v>8787.6400000000012</v>
      </c>
      <c r="CR278" s="48">
        <f t="shared" ref="CR278" si="4294">SUM(CS278:CT278)</f>
        <v>8787.6400000000012</v>
      </c>
      <c r="CS278" s="48">
        <f t="shared" ref="CS278:CT278" si="4295">SUM(CS279:CS281)</f>
        <v>8278.7900000000009</v>
      </c>
      <c r="CT278" s="48">
        <f t="shared" si="4295"/>
        <v>508.85</v>
      </c>
      <c r="CU278" s="48">
        <f t="shared" ref="CU278" si="4296">SUM(CV278:CW278)</f>
        <v>0</v>
      </c>
      <c r="CV278" s="48">
        <f t="shared" ref="CV278:CW278" si="4297">SUM(CV279:CV281)</f>
        <v>0</v>
      </c>
      <c r="CW278" s="48">
        <f t="shared" si="4297"/>
        <v>0</v>
      </c>
      <c r="CX278" s="48">
        <f t="shared" ref="CX278" si="4298">CY278+DB278</f>
        <v>5442.11</v>
      </c>
      <c r="CY278" s="48">
        <f t="shared" ref="CY278" si="4299">SUM(CZ278:DA278)</f>
        <v>5442.11</v>
      </c>
      <c r="CZ278" s="48">
        <f t="shared" ref="CZ278:DA278" si="4300">SUM(CZ279:CZ281)</f>
        <v>5330.28</v>
      </c>
      <c r="DA278" s="48">
        <f t="shared" si="4300"/>
        <v>111.83</v>
      </c>
      <c r="DB278" s="48">
        <f t="shared" ref="DB278" si="4301">SUM(DC278:DD278)</f>
        <v>0</v>
      </c>
      <c r="DC278" s="48">
        <f t="shared" ref="DC278:DD278" si="4302">SUM(DC279:DC281)</f>
        <v>0</v>
      </c>
      <c r="DD278" s="48">
        <f t="shared" si="4302"/>
        <v>0</v>
      </c>
      <c r="DE278" s="48">
        <f t="shared" ref="DE278" si="4303">DF278+DI278</f>
        <v>19998.72</v>
      </c>
      <c r="DF278" s="48">
        <f t="shared" ref="DF278" si="4304">SUM(DG278:DH278)</f>
        <v>19998.72</v>
      </c>
      <c r="DG278" s="48">
        <f t="shared" ref="DG278:DH278" si="4305">SUM(DG279:DG281)</f>
        <v>19343.97</v>
      </c>
      <c r="DH278" s="48">
        <f t="shared" si="4305"/>
        <v>654.75</v>
      </c>
      <c r="DI278" s="48">
        <f t="shared" ref="DI278" si="4306">SUM(DJ278:DK278)</f>
        <v>0</v>
      </c>
      <c r="DJ278" s="48">
        <f t="shared" ref="DJ278:DK278" si="4307">SUM(DJ279:DJ281)</f>
        <v>0</v>
      </c>
      <c r="DK278" s="48">
        <f t="shared" si="4307"/>
        <v>0</v>
      </c>
      <c r="DL278" s="48">
        <f>DM278+DP278</f>
        <v>103889.095</v>
      </c>
      <c r="DM278" s="48">
        <f>SUM(DN278:DO278)</f>
        <v>103889.095</v>
      </c>
      <c r="DN278" s="48">
        <f>SUM(DN279:DN281)</f>
        <v>100959.15</v>
      </c>
      <c r="DO278" s="48">
        <f>SUM(DO279:DO281)</f>
        <v>2929.9450000000002</v>
      </c>
      <c r="DP278" s="48">
        <f>SUM(DQ278:DR278)</f>
        <v>0</v>
      </c>
      <c r="DQ278" s="48">
        <f>SUM(DQ279:DQ281)</f>
        <v>0</v>
      </c>
      <c r="DR278" s="48">
        <f>SUM(DR279:DR281)</f>
        <v>0</v>
      </c>
    </row>
    <row r="279" spans="1:122" s="3" customFormat="1" ht="15" customHeight="1" x14ac:dyDescent="0.25">
      <c r="A279" s="52"/>
      <c r="B279" s="50"/>
      <c r="C279" s="54" t="s">
        <v>232</v>
      </c>
      <c r="D279" s="48">
        <f>+E279+H279</f>
        <v>4081.6799999999994</v>
      </c>
      <c r="E279" s="48">
        <f>F279+G279</f>
        <v>4081.6799999999994</v>
      </c>
      <c r="F279" s="93">
        <v>3994.6799999999994</v>
      </c>
      <c r="G279" s="93">
        <v>87</v>
      </c>
      <c r="H279" s="48">
        <f>I279+J279</f>
        <v>0</v>
      </c>
      <c r="I279" s="93">
        <v>0</v>
      </c>
      <c r="J279" s="93">
        <v>0</v>
      </c>
      <c r="K279" s="48">
        <f>+L279+O279</f>
        <v>2898.9399999999996</v>
      </c>
      <c r="L279" s="48">
        <f>M279+N279</f>
        <v>2898.9399999999996</v>
      </c>
      <c r="M279" s="93">
        <v>2845.74</v>
      </c>
      <c r="N279" s="93">
        <v>53.199999999999989</v>
      </c>
      <c r="O279" s="48">
        <f>P279+Q279</f>
        <v>0</v>
      </c>
      <c r="P279" s="93">
        <v>0</v>
      </c>
      <c r="Q279" s="93">
        <v>0</v>
      </c>
      <c r="R279" s="48">
        <f>+S279+V279</f>
        <v>3503.65</v>
      </c>
      <c r="S279" s="48">
        <f>T279+U279</f>
        <v>3503.65</v>
      </c>
      <c r="T279" s="93">
        <v>3478.75</v>
      </c>
      <c r="U279" s="93">
        <v>24.9</v>
      </c>
      <c r="V279" s="48">
        <f>W279+X279</f>
        <v>0</v>
      </c>
      <c r="W279" s="93">
        <v>0</v>
      </c>
      <c r="X279" s="93">
        <v>0</v>
      </c>
      <c r="Y279" s="48">
        <f>+Z279+AC279</f>
        <v>10484.269999999999</v>
      </c>
      <c r="Z279" s="48">
        <f>AA279+AB279</f>
        <v>10484.269999999999</v>
      </c>
      <c r="AA279" s="93">
        <f t="shared" ref="AA279:AB281" si="4308">+F279+M279+T279</f>
        <v>10319.169999999998</v>
      </c>
      <c r="AB279" s="93">
        <f t="shared" si="4308"/>
        <v>165.1</v>
      </c>
      <c r="AC279" s="48">
        <f>AD279+AE279</f>
        <v>0</v>
      </c>
      <c r="AD279" s="93">
        <f t="shared" ref="AD279:AE281" si="4309">+I279+P279+W279</f>
        <v>0</v>
      </c>
      <c r="AE279" s="93">
        <f t="shared" si="4309"/>
        <v>0</v>
      </c>
      <c r="AF279" s="48">
        <f>+AG279+AJ279</f>
        <v>2707.16</v>
      </c>
      <c r="AG279" s="48">
        <f>AH279+AI279</f>
        <v>2707.16</v>
      </c>
      <c r="AH279" s="93">
        <v>2629.5</v>
      </c>
      <c r="AI279" s="93">
        <v>77.66</v>
      </c>
      <c r="AJ279" s="48">
        <f>AK279+AL279</f>
        <v>0</v>
      </c>
      <c r="AK279" s="93">
        <v>0</v>
      </c>
      <c r="AL279" s="93">
        <v>0</v>
      </c>
      <c r="AM279" s="48">
        <f>+AN279+AQ279</f>
        <v>3172.88</v>
      </c>
      <c r="AN279" s="48">
        <f>AO279+AP279</f>
        <v>3172.88</v>
      </c>
      <c r="AO279" s="93">
        <v>3156.4700000000003</v>
      </c>
      <c r="AP279" s="93">
        <v>16.41</v>
      </c>
      <c r="AQ279" s="48">
        <f>AR279+AS279</f>
        <v>0</v>
      </c>
      <c r="AR279" s="93">
        <v>0</v>
      </c>
      <c r="AS279" s="93">
        <v>0</v>
      </c>
      <c r="AT279" s="48">
        <f>+AU279+AX279</f>
        <v>2166.5899999999997</v>
      </c>
      <c r="AU279" s="48">
        <f>AV279+AW279</f>
        <v>2166.5899999999997</v>
      </c>
      <c r="AV279" s="93">
        <v>2149.9899999999998</v>
      </c>
      <c r="AW279" s="93">
        <v>16.600000000000001</v>
      </c>
      <c r="AX279" s="48">
        <f>AY279+AZ279</f>
        <v>0</v>
      </c>
      <c r="AY279" s="93">
        <v>0</v>
      </c>
      <c r="AZ279" s="93">
        <v>0</v>
      </c>
      <c r="BA279" s="48">
        <f>+BB279+BE279</f>
        <v>8046.63</v>
      </c>
      <c r="BB279" s="48">
        <f>BC279+BD279</f>
        <v>8046.63</v>
      </c>
      <c r="BC279" s="93">
        <f t="shared" ref="BC279:BD281" si="4310">+AH279+AO279+AV279</f>
        <v>7935.96</v>
      </c>
      <c r="BD279" s="93">
        <f t="shared" si="4310"/>
        <v>110.66999999999999</v>
      </c>
      <c r="BE279" s="48">
        <f>BF279+BG279</f>
        <v>0</v>
      </c>
      <c r="BF279" s="93">
        <f t="shared" ref="BF279:BG281" si="4311">+AK279+AR279+AY279</f>
        <v>0</v>
      </c>
      <c r="BG279" s="93">
        <f t="shared" si="4311"/>
        <v>0</v>
      </c>
      <c r="BH279" s="48">
        <f>+BI279+BL279</f>
        <v>2445.1699999999996</v>
      </c>
      <c r="BI279" s="48">
        <f>BJ279+BK279</f>
        <v>2445.1699999999996</v>
      </c>
      <c r="BJ279" s="93">
        <v>2397.4699999999998</v>
      </c>
      <c r="BK279" s="93">
        <v>47.7</v>
      </c>
      <c r="BL279" s="48">
        <f>BM279+BN279</f>
        <v>0</v>
      </c>
      <c r="BM279" s="93">
        <v>0</v>
      </c>
      <c r="BN279" s="93">
        <v>0</v>
      </c>
      <c r="BO279" s="48">
        <f>+BP279+BS279</f>
        <v>0</v>
      </c>
      <c r="BP279" s="48">
        <f>BQ279+BR279</f>
        <v>0</v>
      </c>
      <c r="BQ279" s="93">
        <v>0</v>
      </c>
      <c r="BR279" s="93">
        <v>0</v>
      </c>
      <c r="BS279" s="48">
        <f>BT279+BU279</f>
        <v>0</v>
      </c>
      <c r="BT279" s="93">
        <v>0</v>
      </c>
      <c r="BU279" s="93">
        <v>0</v>
      </c>
      <c r="BV279" s="48">
        <f>+BW279+BZ279</f>
        <v>2033.0800000000002</v>
      </c>
      <c r="BW279" s="48">
        <f>BX279+BY279</f>
        <v>2033.0800000000002</v>
      </c>
      <c r="BX279" s="93">
        <v>2012.3200000000002</v>
      </c>
      <c r="BY279" s="93">
        <v>20.759999999999998</v>
      </c>
      <c r="BZ279" s="48">
        <f>CA279+CB279</f>
        <v>0</v>
      </c>
      <c r="CA279" s="93">
        <v>0</v>
      </c>
      <c r="CB279" s="93">
        <v>0</v>
      </c>
      <c r="CC279" s="48">
        <f>+CD279+CG279</f>
        <v>4478.25</v>
      </c>
      <c r="CD279" s="48">
        <f>CE279+CF279</f>
        <v>4478.25</v>
      </c>
      <c r="CE279" s="93">
        <f t="shared" ref="CE279:CF281" si="4312">+BJ279+BQ279+BX279</f>
        <v>4409.79</v>
      </c>
      <c r="CF279" s="93">
        <f t="shared" si="4312"/>
        <v>68.460000000000008</v>
      </c>
      <c r="CG279" s="48">
        <f>CH279+CI279</f>
        <v>0</v>
      </c>
      <c r="CH279" s="93">
        <f t="shared" ref="CH279:CI281" si="4313">+BM279+BT279+CA279</f>
        <v>0</v>
      </c>
      <c r="CI279" s="93">
        <f t="shared" si="4313"/>
        <v>0</v>
      </c>
      <c r="CJ279" s="48">
        <f>+CK279+CN279</f>
        <v>2495.7200000000003</v>
      </c>
      <c r="CK279" s="48">
        <f>CL279+CM279</f>
        <v>2495.7200000000003</v>
      </c>
      <c r="CL279" s="93">
        <v>2461.65</v>
      </c>
      <c r="CM279" s="93">
        <v>34.07</v>
      </c>
      <c r="CN279" s="48">
        <f>CO279+CP279</f>
        <v>0</v>
      </c>
      <c r="CO279" s="93">
        <v>0</v>
      </c>
      <c r="CP279" s="93">
        <v>0</v>
      </c>
      <c r="CQ279" s="48">
        <f>+CR279+CU279</f>
        <v>2124.2899999999995</v>
      </c>
      <c r="CR279" s="48">
        <f>CS279+CT279</f>
        <v>2124.2899999999995</v>
      </c>
      <c r="CS279" s="93">
        <v>2110.1899999999996</v>
      </c>
      <c r="CT279" s="93">
        <v>14.100000000000001</v>
      </c>
      <c r="CU279" s="48">
        <f>CV279+CW279</f>
        <v>0</v>
      </c>
      <c r="CV279" s="93">
        <v>0</v>
      </c>
      <c r="CW279" s="93">
        <v>0</v>
      </c>
      <c r="CX279" s="48">
        <f>+CY279+DB279</f>
        <v>1162.75</v>
      </c>
      <c r="CY279" s="48">
        <f>CZ279+DA279</f>
        <v>1162.75</v>
      </c>
      <c r="CZ279" s="93">
        <v>1158.75</v>
      </c>
      <c r="DA279" s="93">
        <v>4</v>
      </c>
      <c r="DB279" s="48">
        <f>DC279+DD279</f>
        <v>0</v>
      </c>
      <c r="DC279" s="93">
        <v>0</v>
      </c>
      <c r="DD279" s="93">
        <v>0</v>
      </c>
      <c r="DE279" s="48">
        <f>+DF279+DI279</f>
        <v>5782.76</v>
      </c>
      <c r="DF279" s="48">
        <f>DG279+DH279</f>
        <v>5782.76</v>
      </c>
      <c r="DG279" s="93">
        <f t="shared" ref="DG279:DH281" si="4314">+CL279+CS279+CZ279</f>
        <v>5730.59</v>
      </c>
      <c r="DH279" s="93">
        <f t="shared" si="4314"/>
        <v>52.17</v>
      </c>
      <c r="DI279" s="48">
        <f>DJ279+DK279</f>
        <v>0</v>
      </c>
      <c r="DJ279" s="93">
        <f t="shared" ref="DJ279:DK281" si="4315">+CO279+CV279+DC279</f>
        <v>0</v>
      </c>
      <c r="DK279" s="93">
        <f t="shared" si="4315"/>
        <v>0</v>
      </c>
      <c r="DL279" s="48">
        <f>+DM279+DP279</f>
        <v>28791.91</v>
      </c>
      <c r="DM279" s="48">
        <f>DN279+DO279</f>
        <v>28791.91</v>
      </c>
      <c r="DN279" s="93">
        <f t="shared" ref="DN279:DO281" si="4316">AA279+BC279+CE279+DG279</f>
        <v>28395.51</v>
      </c>
      <c r="DO279" s="93">
        <f t="shared" si="4316"/>
        <v>396.40000000000003</v>
      </c>
      <c r="DP279" s="48">
        <f>DQ279+DR279</f>
        <v>0</v>
      </c>
      <c r="DQ279" s="93">
        <f t="shared" ref="DQ279:DR281" si="4317">AD279+BF279+CH279+DJ279</f>
        <v>0</v>
      </c>
      <c r="DR279" s="93">
        <f t="shared" si="4317"/>
        <v>0</v>
      </c>
    </row>
    <row r="280" spans="1:122" s="3" customFormat="1" ht="15" customHeight="1" x14ac:dyDescent="0.25">
      <c r="A280" s="52"/>
      <c r="B280" s="50"/>
      <c r="C280" s="54" t="s">
        <v>233</v>
      </c>
      <c r="D280" s="48">
        <f>+E280+H280</f>
        <v>7642.875</v>
      </c>
      <c r="E280" s="48">
        <f>F280+G280</f>
        <v>7642.875</v>
      </c>
      <c r="F280" s="93">
        <v>7356.26</v>
      </c>
      <c r="G280" s="93">
        <v>286.61500000000001</v>
      </c>
      <c r="H280" s="48">
        <f>I280+J280</f>
        <v>0</v>
      </c>
      <c r="I280" s="93">
        <v>0</v>
      </c>
      <c r="J280" s="93">
        <v>0</v>
      </c>
      <c r="K280" s="48">
        <f>+L280+O280</f>
        <v>8097.5</v>
      </c>
      <c r="L280" s="48">
        <f>M280+N280</f>
        <v>8097.5</v>
      </c>
      <c r="M280" s="93">
        <v>8097.5</v>
      </c>
      <c r="N280" s="93">
        <v>0</v>
      </c>
      <c r="O280" s="48">
        <f>P280+Q280</f>
        <v>0</v>
      </c>
      <c r="P280" s="93">
        <v>0</v>
      </c>
      <c r="Q280" s="93">
        <v>0</v>
      </c>
      <c r="R280" s="48">
        <f>+S280+V280</f>
        <v>7788.14</v>
      </c>
      <c r="S280" s="48">
        <f>T280+U280</f>
        <v>7788.14</v>
      </c>
      <c r="T280" s="93">
        <v>7729</v>
      </c>
      <c r="U280" s="93">
        <v>59.14</v>
      </c>
      <c r="V280" s="48">
        <f>W280+X280</f>
        <v>0</v>
      </c>
      <c r="W280" s="93">
        <v>0</v>
      </c>
      <c r="X280" s="93">
        <v>0</v>
      </c>
      <c r="Y280" s="48">
        <f>+Z280+AC280</f>
        <v>23528.515000000003</v>
      </c>
      <c r="Z280" s="48">
        <f>AA280+AB280</f>
        <v>23528.515000000003</v>
      </c>
      <c r="AA280" s="93">
        <f t="shared" si="4308"/>
        <v>23182.760000000002</v>
      </c>
      <c r="AB280" s="93">
        <f t="shared" si="4308"/>
        <v>345.755</v>
      </c>
      <c r="AC280" s="48">
        <f>AD280+AE280</f>
        <v>0</v>
      </c>
      <c r="AD280" s="93">
        <f t="shared" si="4309"/>
        <v>0</v>
      </c>
      <c r="AE280" s="93">
        <f t="shared" si="4309"/>
        <v>0</v>
      </c>
      <c r="AF280" s="48">
        <f>+AG280+AJ280</f>
        <v>6053.02</v>
      </c>
      <c r="AG280" s="48">
        <f>AH280+AI280</f>
        <v>6053.02</v>
      </c>
      <c r="AH280" s="93">
        <v>5350</v>
      </c>
      <c r="AI280" s="93">
        <v>703.02</v>
      </c>
      <c r="AJ280" s="48">
        <f>AK280+AL280</f>
        <v>0</v>
      </c>
      <c r="AK280" s="93">
        <v>0</v>
      </c>
      <c r="AL280" s="93">
        <v>0</v>
      </c>
      <c r="AM280" s="48">
        <f>+AN280+AQ280</f>
        <v>5927.87</v>
      </c>
      <c r="AN280" s="48">
        <f>AO280+AP280</f>
        <v>5927.87</v>
      </c>
      <c r="AO280" s="93">
        <v>5730</v>
      </c>
      <c r="AP280" s="93">
        <v>197.87</v>
      </c>
      <c r="AQ280" s="48">
        <f>AR280+AS280</f>
        <v>0</v>
      </c>
      <c r="AR280" s="93">
        <v>0</v>
      </c>
      <c r="AS280" s="93">
        <v>0</v>
      </c>
      <c r="AT280" s="48">
        <f>+AU280+AX280</f>
        <v>7029.08</v>
      </c>
      <c r="AU280" s="48">
        <f>AV280+AW280</f>
        <v>7029.08</v>
      </c>
      <c r="AV280" s="93">
        <v>6925.54</v>
      </c>
      <c r="AW280" s="93">
        <v>103.54</v>
      </c>
      <c r="AX280" s="48">
        <f>AY280+AZ280</f>
        <v>0</v>
      </c>
      <c r="AY280" s="93">
        <v>0</v>
      </c>
      <c r="AZ280" s="93">
        <v>0</v>
      </c>
      <c r="BA280" s="48">
        <f>+BB280+BE280</f>
        <v>19009.97</v>
      </c>
      <c r="BB280" s="48">
        <f>BC280+BD280</f>
        <v>19009.97</v>
      </c>
      <c r="BC280" s="93">
        <f t="shared" si="4310"/>
        <v>18005.54</v>
      </c>
      <c r="BD280" s="93">
        <f t="shared" si="4310"/>
        <v>1004.43</v>
      </c>
      <c r="BE280" s="48">
        <f>BF280+BG280</f>
        <v>0</v>
      </c>
      <c r="BF280" s="93">
        <f t="shared" si="4311"/>
        <v>0</v>
      </c>
      <c r="BG280" s="93">
        <f t="shared" si="4311"/>
        <v>0</v>
      </c>
      <c r="BH280" s="48">
        <f>+BI280+BL280</f>
        <v>5694.97</v>
      </c>
      <c r="BI280" s="48">
        <f>BJ280+BK280</f>
        <v>5694.97</v>
      </c>
      <c r="BJ280" s="93">
        <v>5479.96</v>
      </c>
      <c r="BK280" s="93">
        <v>215.01</v>
      </c>
      <c r="BL280" s="48">
        <f>BM280+BN280</f>
        <v>0</v>
      </c>
      <c r="BM280" s="93">
        <v>0</v>
      </c>
      <c r="BN280" s="93">
        <v>0</v>
      </c>
      <c r="BO280" s="48">
        <f>+BP280+BS280</f>
        <v>4695.5200000000004</v>
      </c>
      <c r="BP280" s="48">
        <f>BQ280+BR280</f>
        <v>4695.5200000000004</v>
      </c>
      <c r="BQ280" s="93">
        <v>4547.25</v>
      </c>
      <c r="BR280" s="93">
        <v>148.27000000000001</v>
      </c>
      <c r="BS280" s="48">
        <f>BT280+BU280</f>
        <v>0</v>
      </c>
      <c r="BT280" s="93">
        <v>0</v>
      </c>
      <c r="BU280" s="93">
        <v>0</v>
      </c>
      <c r="BV280" s="48">
        <f>+BW280+BZ280</f>
        <v>7952.25</v>
      </c>
      <c r="BW280" s="48">
        <f>BX280+BY280</f>
        <v>7952.25</v>
      </c>
      <c r="BX280" s="93">
        <v>7734.75</v>
      </c>
      <c r="BY280" s="93">
        <v>217.5</v>
      </c>
      <c r="BZ280" s="48">
        <f>CA280+CB280</f>
        <v>0</v>
      </c>
      <c r="CA280" s="93">
        <v>0</v>
      </c>
      <c r="CB280" s="93">
        <v>0</v>
      </c>
      <c r="CC280" s="48">
        <f>+CD280+CG280</f>
        <v>18342.739999999998</v>
      </c>
      <c r="CD280" s="48">
        <f>CE280+CF280</f>
        <v>18342.739999999998</v>
      </c>
      <c r="CE280" s="93">
        <f t="shared" si="4312"/>
        <v>17761.96</v>
      </c>
      <c r="CF280" s="93">
        <f t="shared" si="4312"/>
        <v>580.78</v>
      </c>
      <c r="CG280" s="48">
        <f>CH280+CI280</f>
        <v>0</v>
      </c>
      <c r="CH280" s="93">
        <f t="shared" si="4313"/>
        <v>0</v>
      </c>
      <c r="CI280" s="93">
        <f t="shared" si="4313"/>
        <v>0</v>
      </c>
      <c r="CJ280" s="48">
        <f>+CK280+CN280</f>
        <v>3273.25</v>
      </c>
      <c r="CK280" s="48">
        <f>CL280+CM280</f>
        <v>3273.25</v>
      </c>
      <c r="CL280" s="93">
        <v>3273.25</v>
      </c>
      <c r="CM280" s="93">
        <v>0</v>
      </c>
      <c r="CN280" s="48">
        <f>CO280+CP280</f>
        <v>0</v>
      </c>
      <c r="CO280" s="93">
        <v>0</v>
      </c>
      <c r="CP280" s="93">
        <v>0</v>
      </c>
      <c r="CQ280" s="48">
        <f>+CR280+CU280</f>
        <v>6663.35</v>
      </c>
      <c r="CR280" s="48">
        <f>CS280+CT280</f>
        <v>6663.35</v>
      </c>
      <c r="CS280" s="93">
        <v>6168.6</v>
      </c>
      <c r="CT280" s="93">
        <v>494.75</v>
      </c>
      <c r="CU280" s="48">
        <f>CV280+CW280</f>
        <v>0</v>
      </c>
      <c r="CV280" s="93">
        <v>0</v>
      </c>
      <c r="CW280" s="93">
        <v>0</v>
      </c>
      <c r="CX280" s="48">
        <f>+CY280+DB280</f>
        <v>4279.3599999999997</v>
      </c>
      <c r="CY280" s="48">
        <f>CZ280+DA280</f>
        <v>4279.3599999999997</v>
      </c>
      <c r="CZ280" s="93">
        <v>4171.53</v>
      </c>
      <c r="DA280" s="93">
        <v>107.83</v>
      </c>
      <c r="DB280" s="48">
        <f>DC280+DD280</f>
        <v>0</v>
      </c>
      <c r="DC280" s="93">
        <v>0</v>
      </c>
      <c r="DD280" s="93">
        <v>0</v>
      </c>
      <c r="DE280" s="48">
        <f>+DF280+DI280</f>
        <v>14215.960000000001</v>
      </c>
      <c r="DF280" s="48">
        <f>DG280+DH280</f>
        <v>14215.960000000001</v>
      </c>
      <c r="DG280" s="93">
        <f t="shared" si="4314"/>
        <v>13613.380000000001</v>
      </c>
      <c r="DH280" s="93">
        <f t="shared" si="4314"/>
        <v>602.58000000000004</v>
      </c>
      <c r="DI280" s="48">
        <f>DJ280+DK280</f>
        <v>0</v>
      </c>
      <c r="DJ280" s="93">
        <f t="shared" si="4315"/>
        <v>0</v>
      </c>
      <c r="DK280" s="93">
        <f t="shared" si="4315"/>
        <v>0</v>
      </c>
      <c r="DL280" s="48">
        <f>+DM280+DP280</f>
        <v>75097.184999999998</v>
      </c>
      <c r="DM280" s="48">
        <f>DN280+DO280</f>
        <v>75097.184999999998</v>
      </c>
      <c r="DN280" s="93">
        <f t="shared" si="4316"/>
        <v>72563.64</v>
      </c>
      <c r="DO280" s="93">
        <f t="shared" si="4316"/>
        <v>2533.5450000000001</v>
      </c>
      <c r="DP280" s="48">
        <f>DQ280+DR280</f>
        <v>0</v>
      </c>
      <c r="DQ280" s="93">
        <f t="shared" si="4317"/>
        <v>0</v>
      </c>
      <c r="DR280" s="93">
        <f t="shared" si="4317"/>
        <v>0</v>
      </c>
    </row>
    <row r="281" spans="1:122" s="3" customFormat="1" ht="15" customHeight="1" x14ac:dyDescent="0.25">
      <c r="A281" s="52"/>
      <c r="B281" s="50"/>
      <c r="C281" s="54" t="s">
        <v>234</v>
      </c>
      <c r="D281" s="48">
        <f>+E281+H281</f>
        <v>0</v>
      </c>
      <c r="E281" s="48">
        <f>F281+G281</f>
        <v>0</v>
      </c>
      <c r="F281" s="93">
        <v>0</v>
      </c>
      <c r="G281" s="93">
        <v>0</v>
      </c>
      <c r="H281" s="48">
        <f>I281+J281</f>
        <v>0</v>
      </c>
      <c r="I281" s="93">
        <v>0</v>
      </c>
      <c r="J281" s="93">
        <v>0</v>
      </c>
      <c r="K281" s="48">
        <f>+L281+O281</f>
        <v>0</v>
      </c>
      <c r="L281" s="48">
        <f>M281+N281</f>
        <v>0</v>
      </c>
      <c r="M281" s="93">
        <v>0</v>
      </c>
      <c r="N281" s="93">
        <v>0</v>
      </c>
      <c r="O281" s="48">
        <f>P281+Q281</f>
        <v>0</v>
      </c>
      <c r="P281" s="93">
        <v>0</v>
      </c>
      <c r="Q281" s="93">
        <v>0</v>
      </c>
      <c r="R281" s="48">
        <f>+S281+V281</f>
        <v>0</v>
      </c>
      <c r="S281" s="48">
        <f>T281+U281</f>
        <v>0</v>
      </c>
      <c r="T281" s="93">
        <v>0</v>
      </c>
      <c r="U281" s="93">
        <v>0</v>
      </c>
      <c r="V281" s="48">
        <f>W281+X281</f>
        <v>0</v>
      </c>
      <c r="W281" s="93">
        <v>0</v>
      </c>
      <c r="X281" s="93">
        <v>0</v>
      </c>
      <c r="Y281" s="48">
        <f>+Z281+AC281</f>
        <v>0</v>
      </c>
      <c r="Z281" s="48">
        <f>AA281+AB281</f>
        <v>0</v>
      </c>
      <c r="AA281" s="93">
        <f t="shared" si="4308"/>
        <v>0</v>
      </c>
      <c r="AB281" s="93">
        <f t="shared" si="4308"/>
        <v>0</v>
      </c>
      <c r="AC281" s="48">
        <f>AD281+AE281</f>
        <v>0</v>
      </c>
      <c r="AD281" s="93">
        <f t="shared" si="4309"/>
        <v>0</v>
      </c>
      <c r="AE281" s="93">
        <f t="shared" si="4309"/>
        <v>0</v>
      </c>
      <c r="AF281" s="48">
        <f>+AG281+AJ281</f>
        <v>0</v>
      </c>
      <c r="AG281" s="48">
        <f>AH281+AI281</f>
        <v>0</v>
      </c>
      <c r="AH281" s="93">
        <v>0</v>
      </c>
      <c r="AI281" s="93">
        <v>0</v>
      </c>
      <c r="AJ281" s="48">
        <f>AK281+AL281</f>
        <v>0</v>
      </c>
      <c r="AK281" s="93">
        <v>0</v>
      </c>
      <c r="AL281" s="93">
        <v>0</v>
      </c>
      <c r="AM281" s="48">
        <f>+AN281+AQ281</f>
        <v>0</v>
      </c>
      <c r="AN281" s="48">
        <f>AO281+AP281</f>
        <v>0</v>
      </c>
      <c r="AO281" s="93">
        <v>0</v>
      </c>
      <c r="AP281" s="93">
        <v>0</v>
      </c>
      <c r="AQ281" s="48">
        <f>AR281+AS281</f>
        <v>0</v>
      </c>
      <c r="AR281" s="93">
        <v>0</v>
      </c>
      <c r="AS281" s="93">
        <v>0</v>
      </c>
      <c r="AT281" s="48">
        <f>+AU281+AX281</f>
        <v>0</v>
      </c>
      <c r="AU281" s="48">
        <f>AV281+AW281</f>
        <v>0</v>
      </c>
      <c r="AV281" s="93">
        <v>0</v>
      </c>
      <c r="AW281" s="93">
        <v>0</v>
      </c>
      <c r="AX281" s="48">
        <f>AY281+AZ281</f>
        <v>0</v>
      </c>
      <c r="AY281" s="93">
        <v>0</v>
      </c>
      <c r="AZ281" s="93">
        <v>0</v>
      </c>
      <c r="BA281" s="48">
        <f>+BB281+BE281</f>
        <v>0</v>
      </c>
      <c r="BB281" s="48">
        <f>BC281+BD281</f>
        <v>0</v>
      </c>
      <c r="BC281" s="93">
        <f t="shared" si="4310"/>
        <v>0</v>
      </c>
      <c r="BD281" s="93">
        <f t="shared" si="4310"/>
        <v>0</v>
      </c>
      <c r="BE281" s="48">
        <f>BF281+BG281</f>
        <v>0</v>
      </c>
      <c r="BF281" s="93">
        <f t="shared" si="4311"/>
        <v>0</v>
      </c>
      <c r="BG281" s="93">
        <f t="shared" si="4311"/>
        <v>0</v>
      </c>
      <c r="BH281" s="48">
        <f>+BI281+BL281</f>
        <v>0</v>
      </c>
      <c r="BI281" s="48">
        <f>BJ281+BK281</f>
        <v>0</v>
      </c>
      <c r="BJ281" s="93">
        <v>0</v>
      </c>
      <c r="BK281" s="93">
        <v>0</v>
      </c>
      <c r="BL281" s="48">
        <f>BM281+BN281</f>
        <v>0</v>
      </c>
      <c r="BM281" s="93">
        <v>0</v>
      </c>
      <c r="BN281" s="93">
        <v>0</v>
      </c>
      <c r="BO281" s="48">
        <f>+BP281+BS281</f>
        <v>0</v>
      </c>
      <c r="BP281" s="48">
        <f>BQ281+BR281</f>
        <v>0</v>
      </c>
      <c r="BQ281" s="93">
        <v>0</v>
      </c>
      <c r="BR281" s="93">
        <v>0</v>
      </c>
      <c r="BS281" s="48">
        <f>BT281+BU281</f>
        <v>0</v>
      </c>
      <c r="BT281" s="93">
        <v>0</v>
      </c>
      <c r="BU281" s="93">
        <v>0</v>
      </c>
      <c r="BV281" s="48">
        <f>+BW281+BZ281</f>
        <v>0</v>
      </c>
      <c r="BW281" s="48">
        <f>BX281+BY281</f>
        <v>0</v>
      </c>
      <c r="BX281" s="93">
        <v>0</v>
      </c>
      <c r="BY281" s="93">
        <v>0</v>
      </c>
      <c r="BZ281" s="48">
        <f>CA281+CB281</f>
        <v>0</v>
      </c>
      <c r="CA281" s="93">
        <v>0</v>
      </c>
      <c r="CB281" s="93">
        <v>0</v>
      </c>
      <c r="CC281" s="48">
        <f>+CD281+CG281</f>
        <v>0</v>
      </c>
      <c r="CD281" s="48">
        <f>CE281+CF281</f>
        <v>0</v>
      </c>
      <c r="CE281" s="93">
        <f t="shared" si="4312"/>
        <v>0</v>
      </c>
      <c r="CF281" s="93">
        <f t="shared" si="4312"/>
        <v>0</v>
      </c>
      <c r="CG281" s="48">
        <f>CH281+CI281</f>
        <v>0</v>
      </c>
      <c r="CH281" s="93">
        <f t="shared" si="4313"/>
        <v>0</v>
      </c>
      <c r="CI281" s="93">
        <f t="shared" si="4313"/>
        <v>0</v>
      </c>
      <c r="CJ281" s="48">
        <f>+CK281+CN281</f>
        <v>0</v>
      </c>
      <c r="CK281" s="48">
        <f>CL281+CM281</f>
        <v>0</v>
      </c>
      <c r="CL281" s="93">
        <v>0</v>
      </c>
      <c r="CM281" s="93">
        <v>0</v>
      </c>
      <c r="CN281" s="48">
        <f>CO281+CP281</f>
        <v>0</v>
      </c>
      <c r="CO281" s="93">
        <v>0</v>
      </c>
      <c r="CP281" s="93">
        <v>0</v>
      </c>
      <c r="CQ281" s="48">
        <f>+CR281+CU281</f>
        <v>0</v>
      </c>
      <c r="CR281" s="48">
        <f>CS281+CT281</f>
        <v>0</v>
      </c>
      <c r="CS281" s="93">
        <v>0</v>
      </c>
      <c r="CT281" s="93">
        <v>0</v>
      </c>
      <c r="CU281" s="48">
        <f>CV281+CW281</f>
        <v>0</v>
      </c>
      <c r="CV281" s="93">
        <v>0</v>
      </c>
      <c r="CW281" s="93">
        <v>0</v>
      </c>
      <c r="CX281" s="48">
        <f>+CY281+DB281</f>
        <v>0</v>
      </c>
      <c r="CY281" s="48">
        <f>CZ281+DA281</f>
        <v>0</v>
      </c>
      <c r="CZ281" s="93">
        <v>0</v>
      </c>
      <c r="DA281" s="93">
        <v>0</v>
      </c>
      <c r="DB281" s="48">
        <f>DC281+DD281</f>
        <v>0</v>
      </c>
      <c r="DC281" s="93">
        <v>0</v>
      </c>
      <c r="DD281" s="93">
        <v>0</v>
      </c>
      <c r="DE281" s="48">
        <f>+DF281+DI281</f>
        <v>0</v>
      </c>
      <c r="DF281" s="48">
        <f>DG281+DH281</f>
        <v>0</v>
      </c>
      <c r="DG281" s="93">
        <f t="shared" si="4314"/>
        <v>0</v>
      </c>
      <c r="DH281" s="93">
        <f t="shared" si="4314"/>
        <v>0</v>
      </c>
      <c r="DI281" s="48">
        <f>DJ281+DK281</f>
        <v>0</v>
      </c>
      <c r="DJ281" s="93">
        <f t="shared" si="4315"/>
        <v>0</v>
      </c>
      <c r="DK281" s="93">
        <f t="shared" si="4315"/>
        <v>0</v>
      </c>
      <c r="DL281" s="48">
        <f>+DM281+DP281</f>
        <v>0</v>
      </c>
      <c r="DM281" s="48">
        <f>DN281+DO281</f>
        <v>0</v>
      </c>
      <c r="DN281" s="93">
        <f t="shared" si="4316"/>
        <v>0</v>
      </c>
      <c r="DO281" s="93">
        <f t="shared" si="4316"/>
        <v>0</v>
      </c>
      <c r="DP281" s="48">
        <f>DQ281+DR281</f>
        <v>0</v>
      </c>
      <c r="DQ281" s="93">
        <f t="shared" si="4317"/>
        <v>0</v>
      </c>
      <c r="DR281" s="93">
        <f t="shared" si="4317"/>
        <v>0</v>
      </c>
    </row>
    <row r="282" spans="1:122" s="3" customFormat="1" ht="15" customHeight="1" x14ac:dyDescent="0.25">
      <c r="A282" s="52"/>
      <c r="B282" s="50"/>
      <c r="C282" s="51" t="s">
        <v>235</v>
      </c>
      <c r="D282" s="48">
        <f t="shared" ref="D282" si="4318">+E282+H282</f>
        <v>8765.8100000000013</v>
      </c>
      <c r="E282" s="48">
        <f t="shared" ref="E282" si="4319">F282+G282</f>
        <v>8765.8100000000013</v>
      </c>
      <c r="F282" s="48">
        <f>SUM(F283:F285)</f>
        <v>8743.5300000000007</v>
      </c>
      <c r="G282" s="48">
        <f>SUM(G283:G285)</f>
        <v>22.28</v>
      </c>
      <c r="H282" s="48">
        <f t="shared" ref="H282" si="4320">I282+J282</f>
        <v>0</v>
      </c>
      <c r="I282" s="48">
        <f>SUM(I283:I285)</f>
        <v>0</v>
      </c>
      <c r="J282" s="48">
        <f>SUM(J283:J285)</f>
        <v>0</v>
      </c>
      <c r="K282" s="48">
        <f t="shared" ref="K282" si="4321">+L282+O282</f>
        <v>8425.18</v>
      </c>
      <c r="L282" s="48">
        <f t="shared" ref="L282" si="4322">M282+N282</f>
        <v>8425.18</v>
      </c>
      <c r="M282" s="48">
        <f t="shared" ref="M282:N282" si="4323">SUM(M283:M285)</f>
        <v>8403.98</v>
      </c>
      <c r="N282" s="48">
        <f t="shared" si="4323"/>
        <v>21.200000000000003</v>
      </c>
      <c r="O282" s="48">
        <f t="shared" ref="O282" si="4324">P282+Q282</f>
        <v>0</v>
      </c>
      <c r="P282" s="48">
        <f t="shared" ref="P282:Q282" si="4325">SUM(P283:P285)</f>
        <v>0</v>
      </c>
      <c r="Q282" s="48">
        <f t="shared" si="4325"/>
        <v>0</v>
      </c>
      <c r="R282" s="48">
        <f t="shared" ref="R282" si="4326">+S282+V282</f>
        <v>11597.82</v>
      </c>
      <c r="S282" s="48">
        <f t="shared" ref="S282" si="4327">T282+U282</f>
        <v>11597.82</v>
      </c>
      <c r="T282" s="48">
        <f t="shared" ref="T282:U282" si="4328">SUM(T283:T285)</f>
        <v>11119.39</v>
      </c>
      <c r="U282" s="48">
        <f t="shared" si="4328"/>
        <v>478.43</v>
      </c>
      <c r="V282" s="48">
        <f t="shared" ref="V282" si="4329">W282+X282</f>
        <v>0</v>
      </c>
      <c r="W282" s="48">
        <f t="shared" ref="W282:X282" si="4330">SUM(W283:W285)</f>
        <v>0</v>
      </c>
      <c r="X282" s="48">
        <f t="shared" si="4330"/>
        <v>0</v>
      </c>
      <c r="Y282" s="48">
        <f t="shared" ref="Y282" si="4331">+Z282+AC282</f>
        <v>28788.81</v>
      </c>
      <c r="Z282" s="48">
        <f t="shared" ref="Z282" si="4332">AA282+AB282</f>
        <v>28788.81</v>
      </c>
      <c r="AA282" s="48">
        <f>SUM(AA283:AA285)</f>
        <v>28266.9</v>
      </c>
      <c r="AB282" s="48">
        <f>SUM(AB283:AB285)</f>
        <v>521.91</v>
      </c>
      <c r="AC282" s="48">
        <f t="shared" ref="AC282" si="4333">AD282+AE282</f>
        <v>0</v>
      </c>
      <c r="AD282" s="48">
        <f>SUM(AD283:AD285)</f>
        <v>0</v>
      </c>
      <c r="AE282" s="48">
        <f>SUM(AE283:AE285)</f>
        <v>0</v>
      </c>
      <c r="AF282" s="48">
        <f t="shared" ref="AF282" si="4334">+AG282+AJ282</f>
        <v>11738.91</v>
      </c>
      <c r="AG282" s="48">
        <f t="shared" ref="AG282" si="4335">AH282+AI282</f>
        <v>11738.91</v>
      </c>
      <c r="AH282" s="48">
        <f t="shared" ref="AH282:AI282" si="4336">SUM(AH283:AH285)</f>
        <v>11686.42</v>
      </c>
      <c r="AI282" s="48">
        <f t="shared" si="4336"/>
        <v>52.49</v>
      </c>
      <c r="AJ282" s="48">
        <f t="shared" ref="AJ282" si="4337">AK282+AL282</f>
        <v>0</v>
      </c>
      <c r="AK282" s="48">
        <f t="shared" ref="AK282:AL282" si="4338">SUM(AK283:AK285)</f>
        <v>0</v>
      </c>
      <c r="AL282" s="48">
        <f t="shared" si="4338"/>
        <v>0</v>
      </c>
      <c r="AM282" s="48">
        <f t="shared" ref="AM282" si="4339">+AN282+AQ282</f>
        <v>13276.74</v>
      </c>
      <c r="AN282" s="48">
        <f t="shared" ref="AN282" si="4340">AO282+AP282</f>
        <v>13276.74</v>
      </c>
      <c r="AO282" s="48">
        <f t="shared" ref="AO282:AP282" si="4341">SUM(AO283:AO285)</f>
        <v>12130.32</v>
      </c>
      <c r="AP282" s="48">
        <f t="shared" si="4341"/>
        <v>1146.42</v>
      </c>
      <c r="AQ282" s="48">
        <f t="shared" ref="AQ282" si="4342">AR282+AS282</f>
        <v>0</v>
      </c>
      <c r="AR282" s="48">
        <f t="shared" ref="AR282:AS282" si="4343">SUM(AR283:AR285)</f>
        <v>0</v>
      </c>
      <c r="AS282" s="48">
        <f t="shared" si="4343"/>
        <v>0</v>
      </c>
      <c r="AT282" s="48">
        <f t="shared" ref="AT282" si="4344">+AU282+AX282</f>
        <v>11332.689999999999</v>
      </c>
      <c r="AU282" s="48">
        <f t="shared" ref="AU282" si="4345">AV282+AW282</f>
        <v>11332.689999999999</v>
      </c>
      <c r="AV282" s="48">
        <f t="shared" ref="AV282:AW282" si="4346">SUM(AV283:AV285)</f>
        <v>11305.21</v>
      </c>
      <c r="AW282" s="48">
        <f t="shared" si="4346"/>
        <v>27.48</v>
      </c>
      <c r="AX282" s="48">
        <f t="shared" ref="AX282" si="4347">AY282+AZ282</f>
        <v>0</v>
      </c>
      <c r="AY282" s="48">
        <f t="shared" ref="AY282:AZ282" si="4348">SUM(AY283:AY285)</f>
        <v>0</v>
      </c>
      <c r="AZ282" s="48">
        <f t="shared" si="4348"/>
        <v>0</v>
      </c>
      <c r="BA282" s="48">
        <f t="shared" ref="BA282" si="4349">+BB282+BE282</f>
        <v>36348.339999999997</v>
      </c>
      <c r="BB282" s="48">
        <f t="shared" ref="BB282" si="4350">BC282+BD282</f>
        <v>36348.339999999997</v>
      </c>
      <c r="BC282" s="48">
        <f t="shared" ref="BC282:BD282" si="4351">SUM(BC283:BC285)</f>
        <v>35121.949999999997</v>
      </c>
      <c r="BD282" s="48">
        <f t="shared" si="4351"/>
        <v>1226.3900000000001</v>
      </c>
      <c r="BE282" s="48">
        <f t="shared" ref="BE282" si="4352">BF282+BG282</f>
        <v>0</v>
      </c>
      <c r="BF282" s="48">
        <f t="shared" ref="BF282:BG282" si="4353">SUM(BF283:BF285)</f>
        <v>0</v>
      </c>
      <c r="BG282" s="48">
        <f t="shared" si="4353"/>
        <v>0</v>
      </c>
      <c r="BH282" s="48">
        <f t="shared" ref="BH282" si="4354">+BI282+BL282</f>
        <v>11071.800000000001</v>
      </c>
      <c r="BI282" s="48">
        <f t="shared" ref="BI282" si="4355">BJ282+BK282</f>
        <v>11071.800000000001</v>
      </c>
      <c r="BJ282" s="48">
        <f t="shared" ref="BJ282:BK282" si="4356">SUM(BJ283:BJ285)</f>
        <v>11027.61</v>
      </c>
      <c r="BK282" s="48">
        <f t="shared" si="4356"/>
        <v>44.19</v>
      </c>
      <c r="BL282" s="48">
        <f t="shared" ref="BL282" si="4357">BM282+BN282</f>
        <v>0</v>
      </c>
      <c r="BM282" s="48">
        <f t="shared" ref="BM282:BN282" si="4358">SUM(BM283:BM285)</f>
        <v>0</v>
      </c>
      <c r="BN282" s="48">
        <f t="shared" si="4358"/>
        <v>0</v>
      </c>
      <c r="BO282" s="48">
        <f t="shared" ref="BO282" si="4359">+BP282+BS282</f>
        <v>10504.109999999999</v>
      </c>
      <c r="BP282" s="48">
        <f t="shared" ref="BP282" si="4360">BQ282+BR282</f>
        <v>10504.109999999999</v>
      </c>
      <c r="BQ282" s="48">
        <f t="shared" ref="BQ282:BR282" si="4361">SUM(BQ283:BQ285)</f>
        <v>9981.2999999999993</v>
      </c>
      <c r="BR282" s="48">
        <f t="shared" si="4361"/>
        <v>522.80999999999995</v>
      </c>
      <c r="BS282" s="48">
        <f t="shared" ref="BS282" si="4362">BT282+BU282</f>
        <v>0</v>
      </c>
      <c r="BT282" s="48">
        <f t="shared" ref="BT282:BU282" si="4363">SUM(BT283:BT285)</f>
        <v>0</v>
      </c>
      <c r="BU282" s="48">
        <f t="shared" si="4363"/>
        <v>0</v>
      </c>
      <c r="BV282" s="48">
        <f t="shared" ref="BV282" si="4364">+BW282+BZ282</f>
        <v>12000.394999999999</v>
      </c>
      <c r="BW282" s="48">
        <f t="shared" ref="BW282" si="4365">BX282+BY282</f>
        <v>12000.394999999999</v>
      </c>
      <c r="BX282" s="48">
        <f t="shared" ref="BX282:BY282" si="4366">SUM(BX283:BX285)</f>
        <v>11351.46</v>
      </c>
      <c r="BY282" s="48">
        <f t="shared" si="4366"/>
        <v>648.93499999999995</v>
      </c>
      <c r="BZ282" s="48">
        <f t="shared" ref="BZ282" si="4367">CA282+CB282</f>
        <v>0</v>
      </c>
      <c r="CA282" s="48">
        <f t="shared" ref="CA282:CB282" si="4368">SUM(CA283:CA285)</f>
        <v>0</v>
      </c>
      <c r="CB282" s="48">
        <f t="shared" si="4368"/>
        <v>0</v>
      </c>
      <c r="CC282" s="48">
        <f t="shared" ref="CC282" si="4369">+CD282+CG282</f>
        <v>33576.305</v>
      </c>
      <c r="CD282" s="48">
        <f t="shared" ref="CD282" si="4370">CE282+CF282</f>
        <v>33576.305</v>
      </c>
      <c r="CE282" s="48">
        <f t="shared" ref="CE282:CF282" si="4371">SUM(CE283:CE285)</f>
        <v>32360.37</v>
      </c>
      <c r="CF282" s="48">
        <f t="shared" si="4371"/>
        <v>1215.9349999999999</v>
      </c>
      <c r="CG282" s="48">
        <f t="shared" ref="CG282" si="4372">CH282+CI282</f>
        <v>0</v>
      </c>
      <c r="CH282" s="48">
        <f t="shared" ref="CH282:CI282" si="4373">SUM(CH283:CH285)</f>
        <v>0</v>
      </c>
      <c r="CI282" s="48">
        <f t="shared" si="4373"/>
        <v>0</v>
      </c>
      <c r="CJ282" s="48">
        <f t="shared" ref="CJ282" si="4374">+CK282+CN282</f>
        <v>10395.880000000001</v>
      </c>
      <c r="CK282" s="48">
        <f t="shared" ref="CK282" si="4375">CL282+CM282</f>
        <v>10395.880000000001</v>
      </c>
      <c r="CL282" s="48">
        <f t="shared" ref="CL282:CM282" si="4376">SUM(CL283:CL285)</f>
        <v>9885.8700000000008</v>
      </c>
      <c r="CM282" s="48">
        <f t="shared" si="4376"/>
        <v>510.01</v>
      </c>
      <c r="CN282" s="48">
        <f t="shared" ref="CN282" si="4377">CO282+CP282</f>
        <v>0</v>
      </c>
      <c r="CO282" s="48">
        <f t="shared" ref="CO282:CP282" si="4378">SUM(CO283:CO285)</f>
        <v>0</v>
      </c>
      <c r="CP282" s="48">
        <f t="shared" si="4378"/>
        <v>0</v>
      </c>
      <c r="CQ282" s="48">
        <f t="shared" ref="CQ282" si="4379">+CR282+CU282</f>
        <v>9062.35</v>
      </c>
      <c r="CR282" s="48">
        <f t="shared" ref="CR282" si="4380">CS282+CT282</f>
        <v>9062.35</v>
      </c>
      <c r="CS282" s="48">
        <f t="shared" ref="CS282:CT282" si="4381">SUM(CS283:CS285)</f>
        <v>8600.08</v>
      </c>
      <c r="CT282" s="48">
        <f t="shared" si="4381"/>
        <v>462.27000000000004</v>
      </c>
      <c r="CU282" s="48">
        <f t="shared" ref="CU282" si="4382">CV282+CW282</f>
        <v>0</v>
      </c>
      <c r="CV282" s="48">
        <f t="shared" ref="CV282:CW282" si="4383">SUM(CV283:CV285)</f>
        <v>0</v>
      </c>
      <c r="CW282" s="48">
        <f t="shared" si="4383"/>
        <v>0</v>
      </c>
      <c r="CX282" s="48">
        <f t="shared" ref="CX282" si="4384">+CY282+DB282</f>
        <v>5385.32</v>
      </c>
      <c r="CY282" s="48">
        <f t="shared" ref="CY282" si="4385">CZ282+DA282</f>
        <v>5385.32</v>
      </c>
      <c r="CZ282" s="48">
        <f t="shared" ref="CZ282:DA282" si="4386">SUM(CZ283:CZ285)</f>
        <v>5355.92</v>
      </c>
      <c r="DA282" s="48">
        <f t="shared" si="4386"/>
        <v>29.4</v>
      </c>
      <c r="DB282" s="48">
        <f t="shared" ref="DB282" si="4387">DC282+DD282</f>
        <v>0</v>
      </c>
      <c r="DC282" s="48">
        <f t="shared" ref="DC282:DD282" si="4388">SUM(DC283:DC285)</f>
        <v>0</v>
      </c>
      <c r="DD282" s="48">
        <f t="shared" si="4388"/>
        <v>0</v>
      </c>
      <c r="DE282" s="48">
        <f t="shared" ref="DE282" si="4389">+DF282+DI282</f>
        <v>24843.550000000003</v>
      </c>
      <c r="DF282" s="48">
        <f t="shared" ref="DF282" si="4390">DG282+DH282</f>
        <v>24843.550000000003</v>
      </c>
      <c r="DG282" s="48">
        <f t="shared" ref="DG282:DH282" si="4391">SUM(DG283:DG285)</f>
        <v>23841.870000000003</v>
      </c>
      <c r="DH282" s="48">
        <f t="shared" si="4391"/>
        <v>1001.6800000000001</v>
      </c>
      <c r="DI282" s="48">
        <f t="shared" ref="DI282" si="4392">DJ282+DK282</f>
        <v>0</v>
      </c>
      <c r="DJ282" s="48">
        <f t="shared" ref="DJ282:DK282" si="4393">SUM(DJ283:DJ285)</f>
        <v>0</v>
      </c>
      <c r="DK282" s="48">
        <f t="shared" si="4393"/>
        <v>0</v>
      </c>
      <c r="DL282" s="48">
        <f t="shared" ref="DL282" si="4394">+DM282+DP282</f>
        <v>123557.00499999999</v>
      </c>
      <c r="DM282" s="48">
        <f t="shared" ref="DM282" si="4395">DN282+DO282</f>
        <v>123557.00499999999</v>
      </c>
      <c r="DN282" s="48">
        <f>SUM(DN283:DN285)</f>
        <v>119591.09</v>
      </c>
      <c r="DO282" s="48">
        <f>SUM(DO283:DO285)</f>
        <v>3965.915</v>
      </c>
      <c r="DP282" s="48">
        <f t="shared" ref="DP282" si="4396">DQ282+DR282</f>
        <v>0</v>
      </c>
      <c r="DQ282" s="48">
        <f>SUM(DQ283:DQ285)</f>
        <v>0</v>
      </c>
      <c r="DR282" s="48">
        <f>SUM(DR283:DR285)</f>
        <v>0</v>
      </c>
    </row>
    <row r="283" spans="1:122" s="3" customFormat="1" ht="15" customHeight="1" x14ac:dyDescent="0.25">
      <c r="A283" s="52"/>
      <c r="B283" s="50"/>
      <c r="C283" s="54" t="s">
        <v>236</v>
      </c>
      <c r="D283" s="48">
        <f>+E283+H283</f>
        <v>4125.8100000000004</v>
      </c>
      <c r="E283" s="48">
        <f>F283+G283</f>
        <v>4125.8100000000004</v>
      </c>
      <c r="F283" s="93">
        <v>4103.5300000000007</v>
      </c>
      <c r="G283" s="93">
        <v>22.28</v>
      </c>
      <c r="H283" s="48">
        <f>I283+J283</f>
        <v>0</v>
      </c>
      <c r="I283" s="93">
        <v>0</v>
      </c>
      <c r="J283" s="93">
        <v>0</v>
      </c>
      <c r="K283" s="48">
        <f>+L283+O283</f>
        <v>3445.1799999999989</v>
      </c>
      <c r="L283" s="48">
        <f>M283+N283</f>
        <v>3445.1799999999989</v>
      </c>
      <c r="M283" s="93">
        <v>3423.9799999999991</v>
      </c>
      <c r="N283" s="93">
        <v>21.200000000000003</v>
      </c>
      <c r="O283" s="48">
        <f>P283+Q283</f>
        <v>0</v>
      </c>
      <c r="P283" s="93">
        <v>0</v>
      </c>
      <c r="Q283" s="93">
        <v>0</v>
      </c>
      <c r="R283" s="48">
        <f>+S283+V283</f>
        <v>4135.2</v>
      </c>
      <c r="S283" s="48">
        <f>T283+U283</f>
        <v>4135.2</v>
      </c>
      <c r="T283" s="93">
        <v>4099.3899999999994</v>
      </c>
      <c r="U283" s="93">
        <v>35.81</v>
      </c>
      <c r="V283" s="48">
        <f>W283+X283</f>
        <v>0</v>
      </c>
      <c r="W283" s="93">
        <v>0</v>
      </c>
      <c r="X283" s="93">
        <v>0</v>
      </c>
      <c r="Y283" s="48">
        <f>+Z283+AC283</f>
        <v>11706.19</v>
      </c>
      <c r="Z283" s="48">
        <f>AA283+AB283</f>
        <v>11706.19</v>
      </c>
      <c r="AA283" s="93">
        <f t="shared" ref="AA283:AB287" si="4397">+F283+M283+T283</f>
        <v>11626.9</v>
      </c>
      <c r="AB283" s="93">
        <f t="shared" si="4397"/>
        <v>79.290000000000006</v>
      </c>
      <c r="AC283" s="48">
        <f>AD283+AE283</f>
        <v>0</v>
      </c>
      <c r="AD283" s="93">
        <f t="shared" ref="AD283:AE287" si="4398">+I283+P283+W283</f>
        <v>0</v>
      </c>
      <c r="AE283" s="93">
        <f t="shared" si="4398"/>
        <v>0</v>
      </c>
      <c r="AF283" s="48">
        <f>+AG283+AJ283</f>
        <v>4148.3900000000003</v>
      </c>
      <c r="AG283" s="48">
        <f>AH283+AI283</f>
        <v>4148.3900000000003</v>
      </c>
      <c r="AH283" s="93">
        <v>4099.42</v>
      </c>
      <c r="AI283" s="93">
        <v>48.97</v>
      </c>
      <c r="AJ283" s="48">
        <f>AK283+AL283</f>
        <v>0</v>
      </c>
      <c r="AK283" s="93">
        <v>0</v>
      </c>
      <c r="AL283" s="93">
        <v>0</v>
      </c>
      <c r="AM283" s="48">
        <f>+AN283+AQ283</f>
        <v>3854.3199999999988</v>
      </c>
      <c r="AN283" s="48">
        <f>AO283+AP283</f>
        <v>3854.3199999999988</v>
      </c>
      <c r="AO283" s="93">
        <v>3808.8199999999988</v>
      </c>
      <c r="AP283" s="93">
        <v>45.500000000000007</v>
      </c>
      <c r="AQ283" s="48">
        <f>AR283+AS283</f>
        <v>0</v>
      </c>
      <c r="AR283" s="93">
        <v>0</v>
      </c>
      <c r="AS283" s="93">
        <v>0</v>
      </c>
      <c r="AT283" s="48">
        <f>+AU283+AX283</f>
        <v>2240.6899999999996</v>
      </c>
      <c r="AU283" s="48">
        <f>AV283+AW283</f>
        <v>2240.6899999999996</v>
      </c>
      <c r="AV283" s="93">
        <v>2213.2099999999996</v>
      </c>
      <c r="AW283" s="93">
        <v>27.48</v>
      </c>
      <c r="AX283" s="48">
        <f>AY283+AZ283</f>
        <v>0</v>
      </c>
      <c r="AY283" s="93">
        <v>0</v>
      </c>
      <c r="AZ283" s="93">
        <v>0</v>
      </c>
      <c r="BA283" s="48">
        <f>+BB283+BE283</f>
        <v>10243.4</v>
      </c>
      <c r="BB283" s="48">
        <f>BC283+BD283</f>
        <v>10243.4</v>
      </c>
      <c r="BC283" s="93">
        <f t="shared" ref="BC283:BD287" si="4399">+AH283+AO283+AV283</f>
        <v>10121.449999999999</v>
      </c>
      <c r="BD283" s="93">
        <f t="shared" si="4399"/>
        <v>121.95</v>
      </c>
      <c r="BE283" s="48">
        <f>BF283+BG283</f>
        <v>0</v>
      </c>
      <c r="BF283" s="93">
        <f t="shared" ref="BF283:BG287" si="4400">+AK283+AR283+AY283</f>
        <v>0</v>
      </c>
      <c r="BG283" s="93">
        <f t="shared" si="4400"/>
        <v>0</v>
      </c>
      <c r="BH283" s="48">
        <f>+BI283+BL283</f>
        <v>3734.9300000000003</v>
      </c>
      <c r="BI283" s="48">
        <f>BJ283+BK283</f>
        <v>3734.9300000000003</v>
      </c>
      <c r="BJ283" s="93">
        <v>3691.61</v>
      </c>
      <c r="BK283" s="93">
        <v>43.32</v>
      </c>
      <c r="BL283" s="48">
        <f>BM283+BN283</f>
        <v>0</v>
      </c>
      <c r="BM283" s="93">
        <v>0</v>
      </c>
      <c r="BN283" s="93">
        <v>0</v>
      </c>
      <c r="BO283" s="48">
        <f>+BP283+BS283</f>
        <v>3502.0399999999995</v>
      </c>
      <c r="BP283" s="48">
        <f>BQ283+BR283</f>
        <v>3502.0399999999995</v>
      </c>
      <c r="BQ283" s="93">
        <v>3455.2999999999997</v>
      </c>
      <c r="BR283" s="93">
        <v>46.739999999999995</v>
      </c>
      <c r="BS283" s="48">
        <f>BT283+BU283</f>
        <v>0</v>
      </c>
      <c r="BT283" s="93">
        <v>0</v>
      </c>
      <c r="BU283" s="93">
        <v>0</v>
      </c>
      <c r="BV283" s="48">
        <f>+BW283+BZ283</f>
        <v>3689.889999999999</v>
      </c>
      <c r="BW283" s="48">
        <f>BX283+BY283</f>
        <v>3689.889999999999</v>
      </c>
      <c r="BX283" s="93">
        <v>3628.119999999999</v>
      </c>
      <c r="BY283" s="93">
        <v>61.769999999999989</v>
      </c>
      <c r="BZ283" s="48">
        <f>CA283+CB283</f>
        <v>0</v>
      </c>
      <c r="CA283" s="93">
        <v>0</v>
      </c>
      <c r="CB283" s="93">
        <v>0</v>
      </c>
      <c r="CC283" s="48">
        <f>+CD283+CG283</f>
        <v>10926.859999999999</v>
      </c>
      <c r="CD283" s="48">
        <f>CE283+CF283</f>
        <v>10926.859999999999</v>
      </c>
      <c r="CE283" s="93">
        <f t="shared" ref="CE283:CF287" si="4401">+BJ283+BQ283+BX283</f>
        <v>10775.029999999999</v>
      </c>
      <c r="CF283" s="93">
        <f t="shared" si="4401"/>
        <v>151.82999999999998</v>
      </c>
      <c r="CG283" s="48">
        <f>CH283+CI283</f>
        <v>0</v>
      </c>
      <c r="CH283" s="93">
        <f t="shared" ref="CH283:CI287" si="4402">+BM283+BT283+CA283</f>
        <v>0</v>
      </c>
      <c r="CI283" s="93">
        <f t="shared" si="4402"/>
        <v>0</v>
      </c>
      <c r="CJ283" s="48">
        <f>+CK283+CN283</f>
        <v>2682.5300000000007</v>
      </c>
      <c r="CK283" s="48">
        <f>CL283+CM283</f>
        <v>2682.5300000000007</v>
      </c>
      <c r="CL283" s="93">
        <v>2636.1100000000006</v>
      </c>
      <c r="CM283" s="93">
        <v>46.419999999999995</v>
      </c>
      <c r="CN283" s="48">
        <f>CO283+CP283</f>
        <v>0</v>
      </c>
      <c r="CO283" s="93">
        <v>0</v>
      </c>
      <c r="CP283" s="93">
        <v>0</v>
      </c>
      <c r="CQ283" s="48">
        <f>+CR283+CU283</f>
        <v>2887.25</v>
      </c>
      <c r="CR283" s="48">
        <f>CS283+CT283</f>
        <v>2887.25</v>
      </c>
      <c r="CS283" s="93">
        <v>2864.08</v>
      </c>
      <c r="CT283" s="93">
        <v>23.17</v>
      </c>
      <c r="CU283" s="48">
        <f>CV283+CW283</f>
        <v>0</v>
      </c>
      <c r="CV283" s="93">
        <v>0</v>
      </c>
      <c r="CW283" s="93">
        <v>0</v>
      </c>
      <c r="CX283" s="48">
        <f>+CY283+DB283</f>
        <v>2201.3200000000006</v>
      </c>
      <c r="CY283" s="48">
        <f>CZ283+DA283</f>
        <v>2201.3200000000006</v>
      </c>
      <c r="CZ283" s="93">
        <v>2171.9200000000005</v>
      </c>
      <c r="DA283" s="93">
        <v>29.4</v>
      </c>
      <c r="DB283" s="48">
        <f>DC283+DD283</f>
        <v>0</v>
      </c>
      <c r="DC283" s="93">
        <v>0</v>
      </c>
      <c r="DD283" s="93">
        <v>0</v>
      </c>
      <c r="DE283" s="48">
        <f>+DF283+DI283</f>
        <v>7771.1</v>
      </c>
      <c r="DF283" s="48">
        <f>DG283+DH283</f>
        <v>7771.1</v>
      </c>
      <c r="DG283" s="93">
        <f t="shared" ref="DG283:DH287" si="4403">+CL283+CS283+CZ283</f>
        <v>7672.1100000000006</v>
      </c>
      <c r="DH283" s="93">
        <f t="shared" si="4403"/>
        <v>98.990000000000009</v>
      </c>
      <c r="DI283" s="48">
        <f>DJ283+DK283</f>
        <v>0</v>
      </c>
      <c r="DJ283" s="93">
        <f t="shared" ref="DJ283:DK287" si="4404">+CO283+CV283+DC283</f>
        <v>0</v>
      </c>
      <c r="DK283" s="93">
        <f t="shared" si="4404"/>
        <v>0</v>
      </c>
      <c r="DL283" s="48">
        <f>+DM283+DP283</f>
        <v>40647.549999999996</v>
      </c>
      <c r="DM283" s="48">
        <f>DN283+DO283</f>
        <v>40647.549999999996</v>
      </c>
      <c r="DN283" s="93">
        <f t="shared" ref="DN283:DO287" si="4405">AA283+BC283+CE283+DG283</f>
        <v>40195.49</v>
      </c>
      <c r="DO283" s="93">
        <f t="shared" si="4405"/>
        <v>452.06</v>
      </c>
      <c r="DP283" s="48">
        <f>DQ283+DR283</f>
        <v>0</v>
      </c>
      <c r="DQ283" s="93">
        <f t="shared" ref="DQ283:DR287" si="4406">AD283+BF283+CH283+DJ283</f>
        <v>0</v>
      </c>
      <c r="DR283" s="93">
        <f t="shared" si="4406"/>
        <v>0</v>
      </c>
    </row>
    <row r="284" spans="1:122" s="3" customFormat="1" ht="15" customHeight="1" x14ac:dyDescent="0.25">
      <c r="A284" s="52"/>
      <c r="B284" s="50"/>
      <c r="C284" s="54" t="s">
        <v>237</v>
      </c>
      <c r="D284" s="48">
        <f>+E284+H284</f>
        <v>4640</v>
      </c>
      <c r="E284" s="48">
        <f>F284+G284</f>
        <v>4640</v>
      </c>
      <c r="F284" s="93">
        <v>4640</v>
      </c>
      <c r="G284" s="93">
        <v>0</v>
      </c>
      <c r="H284" s="48">
        <f>I284+J284</f>
        <v>0</v>
      </c>
      <c r="I284" s="93">
        <v>0</v>
      </c>
      <c r="J284" s="93">
        <v>0</v>
      </c>
      <c r="K284" s="48">
        <f>+L284+O284</f>
        <v>4980</v>
      </c>
      <c r="L284" s="48">
        <f>M284+N284</f>
        <v>4980</v>
      </c>
      <c r="M284" s="93">
        <v>4980</v>
      </c>
      <c r="N284" s="93">
        <v>0</v>
      </c>
      <c r="O284" s="48">
        <f>P284+Q284</f>
        <v>0</v>
      </c>
      <c r="P284" s="93">
        <v>0</v>
      </c>
      <c r="Q284" s="93">
        <v>0</v>
      </c>
      <c r="R284" s="48">
        <f>+S284+V284</f>
        <v>7462.62</v>
      </c>
      <c r="S284" s="48">
        <f>T284+U284</f>
        <v>7462.62</v>
      </c>
      <c r="T284" s="93">
        <v>7020</v>
      </c>
      <c r="U284" s="93">
        <v>442.62</v>
      </c>
      <c r="V284" s="48">
        <f>W284+X284</f>
        <v>0</v>
      </c>
      <c r="W284" s="93">
        <v>0</v>
      </c>
      <c r="X284" s="93">
        <v>0</v>
      </c>
      <c r="Y284" s="48">
        <f>+Z284+AC284</f>
        <v>17082.62</v>
      </c>
      <c r="Z284" s="48">
        <f>AA284+AB284</f>
        <v>17082.62</v>
      </c>
      <c r="AA284" s="93">
        <f t="shared" si="4397"/>
        <v>16640</v>
      </c>
      <c r="AB284" s="93">
        <f t="shared" si="4397"/>
        <v>442.62</v>
      </c>
      <c r="AC284" s="48">
        <f>AD284+AE284</f>
        <v>0</v>
      </c>
      <c r="AD284" s="93">
        <f t="shared" si="4398"/>
        <v>0</v>
      </c>
      <c r="AE284" s="93">
        <f t="shared" si="4398"/>
        <v>0</v>
      </c>
      <c r="AF284" s="48">
        <f>+AG284+AJ284</f>
        <v>7590.52</v>
      </c>
      <c r="AG284" s="48">
        <f>AH284+AI284</f>
        <v>7590.52</v>
      </c>
      <c r="AH284" s="93">
        <v>7587</v>
      </c>
      <c r="AI284" s="93">
        <v>3.52</v>
      </c>
      <c r="AJ284" s="48">
        <f>AK284+AL284</f>
        <v>0</v>
      </c>
      <c r="AK284" s="93">
        <v>0</v>
      </c>
      <c r="AL284" s="93">
        <v>0</v>
      </c>
      <c r="AM284" s="48">
        <f>+AN284+AQ284</f>
        <v>9422.42</v>
      </c>
      <c r="AN284" s="48">
        <f>AO284+AP284</f>
        <v>9422.42</v>
      </c>
      <c r="AO284" s="93">
        <v>8321.5</v>
      </c>
      <c r="AP284" s="93">
        <v>1100.92</v>
      </c>
      <c r="AQ284" s="48">
        <f>AR284+AS284</f>
        <v>0</v>
      </c>
      <c r="AR284" s="93">
        <v>0</v>
      </c>
      <c r="AS284" s="93">
        <v>0</v>
      </c>
      <c r="AT284" s="48">
        <f>+AU284+AX284</f>
        <v>9092</v>
      </c>
      <c r="AU284" s="48">
        <f>AV284+AW284</f>
        <v>9092</v>
      </c>
      <c r="AV284" s="93">
        <v>9092</v>
      </c>
      <c r="AW284" s="93">
        <v>0</v>
      </c>
      <c r="AX284" s="48">
        <f>AY284+AZ284</f>
        <v>0</v>
      </c>
      <c r="AY284" s="93">
        <v>0</v>
      </c>
      <c r="AZ284" s="93">
        <v>0</v>
      </c>
      <c r="BA284" s="48">
        <f>+BB284+BE284</f>
        <v>26104.94</v>
      </c>
      <c r="BB284" s="48">
        <f>BC284+BD284</f>
        <v>26104.94</v>
      </c>
      <c r="BC284" s="93">
        <f t="shared" si="4399"/>
        <v>25000.5</v>
      </c>
      <c r="BD284" s="93">
        <f t="shared" si="4399"/>
        <v>1104.44</v>
      </c>
      <c r="BE284" s="48">
        <f>BF284+BG284</f>
        <v>0</v>
      </c>
      <c r="BF284" s="93">
        <f t="shared" si="4400"/>
        <v>0</v>
      </c>
      <c r="BG284" s="93">
        <f t="shared" si="4400"/>
        <v>0</v>
      </c>
      <c r="BH284" s="48">
        <f>+BI284+BL284</f>
        <v>7336.87</v>
      </c>
      <c r="BI284" s="48">
        <f>BJ284+BK284</f>
        <v>7336.87</v>
      </c>
      <c r="BJ284" s="93">
        <v>7336</v>
      </c>
      <c r="BK284" s="93">
        <v>0.87</v>
      </c>
      <c r="BL284" s="48">
        <f>BM284+BN284</f>
        <v>0</v>
      </c>
      <c r="BM284" s="93">
        <v>0</v>
      </c>
      <c r="BN284" s="93">
        <v>0</v>
      </c>
      <c r="BO284" s="48">
        <f>+BP284+BS284</f>
        <v>7002.07</v>
      </c>
      <c r="BP284" s="48">
        <f>BQ284+BR284</f>
        <v>7002.07</v>
      </c>
      <c r="BQ284" s="93">
        <v>6526</v>
      </c>
      <c r="BR284" s="93">
        <v>476.07</v>
      </c>
      <c r="BS284" s="48">
        <f>BT284+BU284</f>
        <v>0</v>
      </c>
      <c r="BT284" s="93">
        <v>0</v>
      </c>
      <c r="BU284" s="93">
        <v>0</v>
      </c>
      <c r="BV284" s="48">
        <f>+BW284+BZ284</f>
        <v>8310.505000000001</v>
      </c>
      <c r="BW284" s="48">
        <f>BX284+BY284</f>
        <v>8310.505000000001</v>
      </c>
      <c r="BX284" s="93">
        <v>7723.34</v>
      </c>
      <c r="BY284" s="93">
        <v>587.16499999999996</v>
      </c>
      <c r="BZ284" s="48">
        <f>CA284+CB284</f>
        <v>0</v>
      </c>
      <c r="CA284" s="93">
        <v>0</v>
      </c>
      <c r="CB284" s="93">
        <v>0</v>
      </c>
      <c r="CC284" s="48">
        <f>+CD284+CG284</f>
        <v>22649.445</v>
      </c>
      <c r="CD284" s="48">
        <f>CE284+CF284</f>
        <v>22649.445</v>
      </c>
      <c r="CE284" s="93">
        <f t="shared" si="4401"/>
        <v>21585.34</v>
      </c>
      <c r="CF284" s="93">
        <f t="shared" si="4401"/>
        <v>1064.105</v>
      </c>
      <c r="CG284" s="48">
        <f>CH284+CI284</f>
        <v>0</v>
      </c>
      <c r="CH284" s="93">
        <f t="shared" si="4402"/>
        <v>0</v>
      </c>
      <c r="CI284" s="93">
        <f t="shared" si="4402"/>
        <v>0</v>
      </c>
      <c r="CJ284" s="48">
        <f>+CK284+CN284</f>
        <v>7713.35</v>
      </c>
      <c r="CK284" s="48">
        <f>CL284+CM284</f>
        <v>7713.35</v>
      </c>
      <c r="CL284" s="93">
        <v>7249.76</v>
      </c>
      <c r="CM284" s="93">
        <v>463.59</v>
      </c>
      <c r="CN284" s="48">
        <f>CO284+CP284</f>
        <v>0</v>
      </c>
      <c r="CO284" s="93">
        <v>0</v>
      </c>
      <c r="CP284" s="93">
        <v>0</v>
      </c>
      <c r="CQ284" s="48">
        <f>+CR284+CU284</f>
        <v>6175.1</v>
      </c>
      <c r="CR284" s="48">
        <f>CS284+CT284</f>
        <v>6175.1</v>
      </c>
      <c r="CS284" s="93">
        <v>5736</v>
      </c>
      <c r="CT284" s="93">
        <v>439.1</v>
      </c>
      <c r="CU284" s="48">
        <f>CV284+CW284</f>
        <v>0</v>
      </c>
      <c r="CV284" s="93">
        <v>0</v>
      </c>
      <c r="CW284" s="93">
        <v>0</v>
      </c>
      <c r="CX284" s="48">
        <f>+CY284+DB284</f>
        <v>3184</v>
      </c>
      <c r="CY284" s="48">
        <f>CZ284+DA284</f>
        <v>3184</v>
      </c>
      <c r="CZ284" s="93">
        <v>3184</v>
      </c>
      <c r="DA284" s="93">
        <v>0</v>
      </c>
      <c r="DB284" s="48">
        <f>DC284+DD284</f>
        <v>0</v>
      </c>
      <c r="DC284" s="93">
        <v>0</v>
      </c>
      <c r="DD284" s="93">
        <v>0</v>
      </c>
      <c r="DE284" s="48">
        <f>+DF284+DI284</f>
        <v>17072.45</v>
      </c>
      <c r="DF284" s="48">
        <f>DG284+DH284</f>
        <v>17072.45</v>
      </c>
      <c r="DG284" s="93">
        <f t="shared" si="4403"/>
        <v>16169.76</v>
      </c>
      <c r="DH284" s="93">
        <f t="shared" si="4403"/>
        <v>902.69</v>
      </c>
      <c r="DI284" s="48">
        <f>DJ284+DK284</f>
        <v>0</v>
      </c>
      <c r="DJ284" s="93">
        <f t="shared" si="4404"/>
        <v>0</v>
      </c>
      <c r="DK284" s="93">
        <f t="shared" si="4404"/>
        <v>0</v>
      </c>
      <c r="DL284" s="48">
        <f>+DM284+DP284</f>
        <v>82909.454999999987</v>
      </c>
      <c r="DM284" s="48">
        <f>DN284+DO284</f>
        <v>82909.454999999987</v>
      </c>
      <c r="DN284" s="93">
        <f t="shared" si="4405"/>
        <v>79395.599999999991</v>
      </c>
      <c r="DO284" s="93">
        <f t="shared" si="4405"/>
        <v>3513.855</v>
      </c>
      <c r="DP284" s="48">
        <f>DQ284+DR284</f>
        <v>0</v>
      </c>
      <c r="DQ284" s="93">
        <f t="shared" si="4406"/>
        <v>0</v>
      </c>
      <c r="DR284" s="93">
        <f t="shared" si="4406"/>
        <v>0</v>
      </c>
    </row>
    <row r="285" spans="1:122" s="3" customFormat="1" ht="15" customHeight="1" x14ac:dyDescent="0.25">
      <c r="A285" s="52"/>
      <c r="B285" s="50"/>
      <c r="C285" s="54" t="s">
        <v>238</v>
      </c>
      <c r="D285" s="48">
        <f>+E285+H285</f>
        <v>0</v>
      </c>
      <c r="E285" s="48">
        <f>F285+G285</f>
        <v>0</v>
      </c>
      <c r="F285" s="93">
        <v>0</v>
      </c>
      <c r="G285" s="93">
        <v>0</v>
      </c>
      <c r="H285" s="48">
        <f>I285+J285</f>
        <v>0</v>
      </c>
      <c r="I285" s="93">
        <v>0</v>
      </c>
      <c r="J285" s="93">
        <v>0</v>
      </c>
      <c r="K285" s="48">
        <f>+L285+O285</f>
        <v>0</v>
      </c>
      <c r="L285" s="48">
        <f>M285+N285</f>
        <v>0</v>
      </c>
      <c r="M285" s="93">
        <v>0</v>
      </c>
      <c r="N285" s="93">
        <v>0</v>
      </c>
      <c r="O285" s="48">
        <f>P285+Q285</f>
        <v>0</v>
      </c>
      <c r="P285" s="93">
        <v>0</v>
      </c>
      <c r="Q285" s="93">
        <v>0</v>
      </c>
      <c r="R285" s="48">
        <f>+S285+V285</f>
        <v>0</v>
      </c>
      <c r="S285" s="48">
        <f>T285+U285</f>
        <v>0</v>
      </c>
      <c r="T285" s="93">
        <v>0</v>
      </c>
      <c r="U285" s="93">
        <v>0</v>
      </c>
      <c r="V285" s="48">
        <f>W285+X285</f>
        <v>0</v>
      </c>
      <c r="W285" s="93">
        <v>0</v>
      </c>
      <c r="X285" s="93">
        <v>0</v>
      </c>
      <c r="Y285" s="48">
        <f>+Z285+AC285</f>
        <v>0</v>
      </c>
      <c r="Z285" s="48">
        <f>AA285+AB285</f>
        <v>0</v>
      </c>
      <c r="AA285" s="93">
        <f t="shared" si="4397"/>
        <v>0</v>
      </c>
      <c r="AB285" s="93">
        <f t="shared" si="4397"/>
        <v>0</v>
      </c>
      <c r="AC285" s="48">
        <f>AD285+AE285</f>
        <v>0</v>
      </c>
      <c r="AD285" s="93">
        <f t="shared" si="4398"/>
        <v>0</v>
      </c>
      <c r="AE285" s="93">
        <f t="shared" si="4398"/>
        <v>0</v>
      </c>
      <c r="AF285" s="48">
        <f>+AG285+AJ285</f>
        <v>0</v>
      </c>
      <c r="AG285" s="48">
        <f>AH285+AI285</f>
        <v>0</v>
      </c>
      <c r="AH285" s="93">
        <v>0</v>
      </c>
      <c r="AI285" s="93">
        <v>0</v>
      </c>
      <c r="AJ285" s="48">
        <f>AK285+AL285</f>
        <v>0</v>
      </c>
      <c r="AK285" s="93">
        <v>0</v>
      </c>
      <c r="AL285" s="93">
        <v>0</v>
      </c>
      <c r="AM285" s="48">
        <f>+AN285+AQ285</f>
        <v>0</v>
      </c>
      <c r="AN285" s="48">
        <f>AO285+AP285</f>
        <v>0</v>
      </c>
      <c r="AO285" s="93">
        <v>0</v>
      </c>
      <c r="AP285" s="93">
        <v>0</v>
      </c>
      <c r="AQ285" s="48">
        <f>AR285+AS285</f>
        <v>0</v>
      </c>
      <c r="AR285" s="93">
        <v>0</v>
      </c>
      <c r="AS285" s="93">
        <v>0</v>
      </c>
      <c r="AT285" s="48">
        <f>+AU285+AX285</f>
        <v>0</v>
      </c>
      <c r="AU285" s="48">
        <f>AV285+AW285</f>
        <v>0</v>
      </c>
      <c r="AV285" s="93">
        <v>0</v>
      </c>
      <c r="AW285" s="93">
        <v>0</v>
      </c>
      <c r="AX285" s="48">
        <f>AY285+AZ285</f>
        <v>0</v>
      </c>
      <c r="AY285" s="93">
        <v>0</v>
      </c>
      <c r="AZ285" s="93">
        <v>0</v>
      </c>
      <c r="BA285" s="48">
        <f>+BB285+BE285</f>
        <v>0</v>
      </c>
      <c r="BB285" s="48">
        <f>BC285+BD285</f>
        <v>0</v>
      </c>
      <c r="BC285" s="93">
        <f t="shared" si="4399"/>
        <v>0</v>
      </c>
      <c r="BD285" s="93">
        <f t="shared" si="4399"/>
        <v>0</v>
      </c>
      <c r="BE285" s="48">
        <f>BF285+BG285</f>
        <v>0</v>
      </c>
      <c r="BF285" s="93">
        <f t="shared" si="4400"/>
        <v>0</v>
      </c>
      <c r="BG285" s="93">
        <f t="shared" si="4400"/>
        <v>0</v>
      </c>
      <c r="BH285" s="48">
        <f>+BI285+BL285</f>
        <v>0</v>
      </c>
      <c r="BI285" s="48">
        <f>BJ285+BK285</f>
        <v>0</v>
      </c>
      <c r="BJ285" s="93">
        <v>0</v>
      </c>
      <c r="BK285" s="93">
        <v>0</v>
      </c>
      <c r="BL285" s="48">
        <f>BM285+BN285</f>
        <v>0</v>
      </c>
      <c r="BM285" s="93">
        <v>0</v>
      </c>
      <c r="BN285" s="93">
        <v>0</v>
      </c>
      <c r="BO285" s="48">
        <f>+BP285+BS285</f>
        <v>0</v>
      </c>
      <c r="BP285" s="48">
        <f>BQ285+BR285</f>
        <v>0</v>
      </c>
      <c r="BQ285" s="93">
        <v>0</v>
      </c>
      <c r="BR285" s="93">
        <v>0</v>
      </c>
      <c r="BS285" s="48">
        <f>BT285+BU285</f>
        <v>0</v>
      </c>
      <c r="BT285" s="93">
        <v>0</v>
      </c>
      <c r="BU285" s="93">
        <v>0</v>
      </c>
      <c r="BV285" s="48">
        <f>+BW285+BZ285</f>
        <v>0</v>
      </c>
      <c r="BW285" s="48">
        <f>BX285+BY285</f>
        <v>0</v>
      </c>
      <c r="BX285" s="93">
        <v>0</v>
      </c>
      <c r="BY285" s="93">
        <v>0</v>
      </c>
      <c r="BZ285" s="48">
        <f>CA285+CB285</f>
        <v>0</v>
      </c>
      <c r="CA285" s="93">
        <v>0</v>
      </c>
      <c r="CB285" s="93">
        <v>0</v>
      </c>
      <c r="CC285" s="48">
        <f>+CD285+CG285</f>
        <v>0</v>
      </c>
      <c r="CD285" s="48">
        <f>CE285+CF285</f>
        <v>0</v>
      </c>
      <c r="CE285" s="93">
        <f t="shared" si="4401"/>
        <v>0</v>
      </c>
      <c r="CF285" s="93">
        <f t="shared" si="4401"/>
        <v>0</v>
      </c>
      <c r="CG285" s="48">
        <f>CH285+CI285</f>
        <v>0</v>
      </c>
      <c r="CH285" s="93">
        <f t="shared" si="4402"/>
        <v>0</v>
      </c>
      <c r="CI285" s="93">
        <f t="shared" si="4402"/>
        <v>0</v>
      </c>
      <c r="CJ285" s="48">
        <f>+CK285+CN285</f>
        <v>0</v>
      </c>
      <c r="CK285" s="48">
        <f>CL285+CM285</f>
        <v>0</v>
      </c>
      <c r="CL285" s="93">
        <v>0</v>
      </c>
      <c r="CM285" s="93">
        <v>0</v>
      </c>
      <c r="CN285" s="48">
        <f>CO285+CP285</f>
        <v>0</v>
      </c>
      <c r="CO285" s="93">
        <v>0</v>
      </c>
      <c r="CP285" s="93">
        <v>0</v>
      </c>
      <c r="CQ285" s="48">
        <f>+CR285+CU285</f>
        <v>0</v>
      </c>
      <c r="CR285" s="48">
        <f>CS285+CT285</f>
        <v>0</v>
      </c>
      <c r="CS285" s="93">
        <v>0</v>
      </c>
      <c r="CT285" s="93">
        <v>0</v>
      </c>
      <c r="CU285" s="48">
        <f>CV285+CW285</f>
        <v>0</v>
      </c>
      <c r="CV285" s="93">
        <v>0</v>
      </c>
      <c r="CW285" s="93">
        <v>0</v>
      </c>
      <c r="CX285" s="48">
        <f>+CY285+DB285</f>
        <v>0</v>
      </c>
      <c r="CY285" s="48">
        <f>CZ285+DA285</f>
        <v>0</v>
      </c>
      <c r="CZ285" s="93">
        <v>0</v>
      </c>
      <c r="DA285" s="93">
        <v>0</v>
      </c>
      <c r="DB285" s="48">
        <f>DC285+DD285</f>
        <v>0</v>
      </c>
      <c r="DC285" s="93">
        <v>0</v>
      </c>
      <c r="DD285" s="93">
        <v>0</v>
      </c>
      <c r="DE285" s="48">
        <f>+DF285+DI285</f>
        <v>0</v>
      </c>
      <c r="DF285" s="48">
        <f>DG285+DH285</f>
        <v>0</v>
      </c>
      <c r="DG285" s="93">
        <f t="shared" si="4403"/>
        <v>0</v>
      </c>
      <c r="DH285" s="93">
        <f t="shared" si="4403"/>
        <v>0</v>
      </c>
      <c r="DI285" s="48">
        <f>DJ285+DK285</f>
        <v>0</v>
      </c>
      <c r="DJ285" s="93">
        <f t="shared" si="4404"/>
        <v>0</v>
      </c>
      <c r="DK285" s="93">
        <f t="shared" si="4404"/>
        <v>0</v>
      </c>
      <c r="DL285" s="48">
        <f>+DM285+DP285</f>
        <v>0</v>
      </c>
      <c r="DM285" s="48">
        <f>DN285+DO285</f>
        <v>0</v>
      </c>
      <c r="DN285" s="93">
        <f t="shared" si="4405"/>
        <v>0</v>
      </c>
      <c r="DO285" s="93">
        <f t="shared" si="4405"/>
        <v>0</v>
      </c>
      <c r="DP285" s="48">
        <f>DQ285+DR285</f>
        <v>0</v>
      </c>
      <c r="DQ285" s="93">
        <f t="shared" si="4406"/>
        <v>0</v>
      </c>
      <c r="DR285" s="93">
        <f t="shared" si="4406"/>
        <v>0</v>
      </c>
    </row>
    <row r="286" spans="1:122" s="3" customFormat="1" ht="15" customHeight="1" x14ac:dyDescent="0.25">
      <c r="A286" s="52"/>
      <c r="B286" s="50"/>
      <c r="C286" s="51" t="s">
        <v>51</v>
      </c>
      <c r="D286" s="48">
        <f>+E286+H286</f>
        <v>8400.7060000000001</v>
      </c>
      <c r="E286" s="48">
        <f>F286+G286</f>
        <v>8400.7060000000001</v>
      </c>
      <c r="F286" s="93">
        <v>6657.4660000000003</v>
      </c>
      <c r="G286" s="93">
        <v>1743.24</v>
      </c>
      <c r="H286" s="48">
        <f>I286+J286</f>
        <v>0</v>
      </c>
      <c r="I286" s="93">
        <v>0</v>
      </c>
      <c r="J286" s="93">
        <v>0</v>
      </c>
      <c r="K286" s="48">
        <f>+L286+O286</f>
        <v>6915.5</v>
      </c>
      <c r="L286" s="48">
        <f>M286+N286</f>
        <v>6915.5</v>
      </c>
      <c r="M286" s="93">
        <v>5732.7599999999993</v>
      </c>
      <c r="N286" s="93">
        <v>1182.7400000000002</v>
      </c>
      <c r="O286" s="48">
        <f>P286+Q286</f>
        <v>0</v>
      </c>
      <c r="P286" s="93">
        <v>0</v>
      </c>
      <c r="Q286" s="93">
        <v>0</v>
      </c>
      <c r="R286" s="48">
        <f>+S286+V286</f>
        <v>13261.57</v>
      </c>
      <c r="S286" s="48">
        <f>T286+U286</f>
        <v>13261.57</v>
      </c>
      <c r="T286" s="93">
        <v>12048.93</v>
      </c>
      <c r="U286" s="93">
        <v>1212.6399999999999</v>
      </c>
      <c r="V286" s="48">
        <f>W286+X286</f>
        <v>0</v>
      </c>
      <c r="W286" s="93">
        <v>0</v>
      </c>
      <c r="X286" s="93">
        <v>0</v>
      </c>
      <c r="Y286" s="48">
        <f>+Z286+AC286</f>
        <v>28577.775999999998</v>
      </c>
      <c r="Z286" s="48">
        <f>AA286+AB286</f>
        <v>28577.775999999998</v>
      </c>
      <c r="AA286" s="93">
        <f t="shared" si="4397"/>
        <v>24439.155999999999</v>
      </c>
      <c r="AB286" s="93">
        <f t="shared" si="4397"/>
        <v>4138.6200000000008</v>
      </c>
      <c r="AC286" s="48">
        <f>AD286+AE286</f>
        <v>0</v>
      </c>
      <c r="AD286" s="93">
        <f t="shared" si="4398"/>
        <v>0</v>
      </c>
      <c r="AE286" s="93">
        <f t="shared" si="4398"/>
        <v>0</v>
      </c>
      <c r="AF286" s="48">
        <f>+AG286+AJ286</f>
        <v>10865.03</v>
      </c>
      <c r="AG286" s="48">
        <f>AH286+AI286</f>
        <v>10865.03</v>
      </c>
      <c r="AH286" s="93">
        <v>9569</v>
      </c>
      <c r="AI286" s="93">
        <v>1296.0300000000002</v>
      </c>
      <c r="AJ286" s="48">
        <f>AK286+AL286</f>
        <v>0</v>
      </c>
      <c r="AK286" s="93">
        <v>0</v>
      </c>
      <c r="AL286" s="93">
        <v>0</v>
      </c>
      <c r="AM286" s="48">
        <f>+AN286+AQ286</f>
        <v>15963.719999999998</v>
      </c>
      <c r="AN286" s="48">
        <f>AO286+AP286</f>
        <v>15963.719999999998</v>
      </c>
      <c r="AO286" s="93">
        <v>14768.849999999999</v>
      </c>
      <c r="AP286" s="93">
        <v>1194.8699999999999</v>
      </c>
      <c r="AQ286" s="48">
        <f>AR286+AS286</f>
        <v>0</v>
      </c>
      <c r="AR286" s="93">
        <v>0</v>
      </c>
      <c r="AS286" s="93">
        <v>0</v>
      </c>
      <c r="AT286" s="48">
        <f>+AU286+AX286</f>
        <v>15476.11</v>
      </c>
      <c r="AU286" s="48">
        <f>AV286+AW286</f>
        <v>15476.11</v>
      </c>
      <c r="AV286" s="93">
        <v>14289.62</v>
      </c>
      <c r="AW286" s="93">
        <v>1186.49</v>
      </c>
      <c r="AX286" s="48">
        <f>AY286+AZ286</f>
        <v>0</v>
      </c>
      <c r="AY286" s="93">
        <v>0</v>
      </c>
      <c r="AZ286" s="93">
        <v>0</v>
      </c>
      <c r="BA286" s="48">
        <f>+BB286+BE286</f>
        <v>42304.86</v>
      </c>
      <c r="BB286" s="48">
        <f>BC286+BD286</f>
        <v>42304.86</v>
      </c>
      <c r="BC286" s="93">
        <f t="shared" si="4399"/>
        <v>38627.47</v>
      </c>
      <c r="BD286" s="93">
        <f t="shared" si="4399"/>
        <v>3677.3900000000003</v>
      </c>
      <c r="BE286" s="48">
        <f>BF286+BG286</f>
        <v>0</v>
      </c>
      <c r="BF286" s="93">
        <f t="shared" si="4400"/>
        <v>0</v>
      </c>
      <c r="BG286" s="93">
        <f t="shared" si="4400"/>
        <v>0</v>
      </c>
      <c r="BH286" s="48">
        <f>+BI286+BL286</f>
        <v>11524.95</v>
      </c>
      <c r="BI286" s="48">
        <f>BJ286+BK286</f>
        <v>11524.95</v>
      </c>
      <c r="BJ286" s="93">
        <v>10933.720000000001</v>
      </c>
      <c r="BK286" s="93">
        <v>591.23</v>
      </c>
      <c r="BL286" s="48">
        <f>BM286+BN286</f>
        <v>0</v>
      </c>
      <c r="BM286" s="93">
        <v>0</v>
      </c>
      <c r="BN286" s="93">
        <v>0</v>
      </c>
      <c r="BO286" s="48">
        <f>+BP286+BS286</f>
        <v>10367.699999999997</v>
      </c>
      <c r="BP286" s="48">
        <f>BQ286+BR286</f>
        <v>10367.699999999997</v>
      </c>
      <c r="BQ286" s="93">
        <v>10092.399999999998</v>
      </c>
      <c r="BR286" s="93">
        <v>275.29999999999995</v>
      </c>
      <c r="BS286" s="48">
        <f>BT286+BU286</f>
        <v>0</v>
      </c>
      <c r="BT286" s="93">
        <v>0</v>
      </c>
      <c r="BU286" s="93">
        <v>0</v>
      </c>
      <c r="BV286" s="48">
        <f>+BW286+BZ286</f>
        <v>17632.149999999998</v>
      </c>
      <c r="BW286" s="48">
        <f>BX286+BY286</f>
        <v>17632.149999999998</v>
      </c>
      <c r="BX286" s="93">
        <v>16519.329999999998</v>
      </c>
      <c r="BY286" s="93">
        <v>1112.82</v>
      </c>
      <c r="BZ286" s="48">
        <f>CA286+CB286</f>
        <v>0</v>
      </c>
      <c r="CA286" s="93">
        <v>0</v>
      </c>
      <c r="CB286" s="93">
        <v>0</v>
      </c>
      <c r="CC286" s="48">
        <f>+CD286+CG286</f>
        <v>39524.799999999996</v>
      </c>
      <c r="CD286" s="48">
        <f>CE286+CF286</f>
        <v>39524.799999999996</v>
      </c>
      <c r="CE286" s="93">
        <f t="shared" si="4401"/>
        <v>37545.449999999997</v>
      </c>
      <c r="CF286" s="93">
        <f t="shared" si="4401"/>
        <v>1979.35</v>
      </c>
      <c r="CG286" s="48">
        <f>CH286+CI286</f>
        <v>0</v>
      </c>
      <c r="CH286" s="93">
        <f t="shared" si="4402"/>
        <v>0</v>
      </c>
      <c r="CI286" s="93">
        <f t="shared" si="4402"/>
        <v>0</v>
      </c>
      <c r="CJ286" s="48">
        <f>+CK286+CN286</f>
        <v>11562.800000000001</v>
      </c>
      <c r="CK286" s="48">
        <f>CL286+CM286</f>
        <v>11562.800000000001</v>
      </c>
      <c r="CL286" s="93">
        <v>10457.810000000001</v>
      </c>
      <c r="CM286" s="93">
        <v>1104.99</v>
      </c>
      <c r="CN286" s="48">
        <f>CO286+CP286</f>
        <v>0</v>
      </c>
      <c r="CO286" s="93">
        <v>0</v>
      </c>
      <c r="CP286" s="93">
        <v>0</v>
      </c>
      <c r="CQ286" s="48">
        <f>+CR286+CU286</f>
        <v>10222.620000000001</v>
      </c>
      <c r="CR286" s="48">
        <f>CS286+CT286</f>
        <v>10222.620000000001</v>
      </c>
      <c r="CS286" s="93">
        <v>8464.42</v>
      </c>
      <c r="CT286" s="93">
        <v>1758.2</v>
      </c>
      <c r="CU286" s="48">
        <f>CV286+CW286</f>
        <v>0</v>
      </c>
      <c r="CV286" s="93">
        <v>0</v>
      </c>
      <c r="CW286" s="93">
        <v>0</v>
      </c>
      <c r="CX286" s="48">
        <f>+CY286+DB286</f>
        <v>9049.7000000000007</v>
      </c>
      <c r="CY286" s="48">
        <f>CZ286+DA286</f>
        <v>9049.7000000000007</v>
      </c>
      <c r="CZ286" s="93">
        <v>8616.58</v>
      </c>
      <c r="DA286" s="93">
        <v>433.12</v>
      </c>
      <c r="DB286" s="48">
        <f>DC286+DD286</f>
        <v>0</v>
      </c>
      <c r="DC286" s="93">
        <v>0</v>
      </c>
      <c r="DD286" s="93">
        <v>0</v>
      </c>
      <c r="DE286" s="48">
        <f>+DF286+DI286</f>
        <v>30835.120000000006</v>
      </c>
      <c r="DF286" s="48">
        <f>DG286+DH286</f>
        <v>30835.120000000006</v>
      </c>
      <c r="DG286" s="93">
        <f t="shared" si="4403"/>
        <v>27538.810000000005</v>
      </c>
      <c r="DH286" s="93">
        <f t="shared" si="4403"/>
        <v>3296.31</v>
      </c>
      <c r="DI286" s="48">
        <f>DJ286+DK286</f>
        <v>0</v>
      </c>
      <c r="DJ286" s="93">
        <f t="shared" si="4404"/>
        <v>0</v>
      </c>
      <c r="DK286" s="93">
        <f t="shared" si="4404"/>
        <v>0</v>
      </c>
      <c r="DL286" s="48">
        <f>+DM286+DP286</f>
        <v>141242.55600000001</v>
      </c>
      <c r="DM286" s="48">
        <f>DN286+DO286</f>
        <v>141242.55600000001</v>
      </c>
      <c r="DN286" s="93">
        <f t="shared" si="4405"/>
        <v>128150.886</v>
      </c>
      <c r="DO286" s="93">
        <f t="shared" si="4405"/>
        <v>13091.67</v>
      </c>
      <c r="DP286" s="48">
        <f>DQ286+DR286</f>
        <v>0</v>
      </c>
      <c r="DQ286" s="93">
        <f t="shared" si="4406"/>
        <v>0</v>
      </c>
      <c r="DR286" s="93">
        <f t="shared" si="4406"/>
        <v>0</v>
      </c>
    </row>
    <row r="287" spans="1:122" s="3" customFormat="1" ht="15" customHeight="1" x14ac:dyDescent="0.25">
      <c r="A287" s="52"/>
      <c r="B287" s="50"/>
      <c r="C287" s="51" t="s">
        <v>26</v>
      </c>
      <c r="D287" s="48">
        <f>+E287+H287</f>
        <v>279527.03899999999</v>
      </c>
      <c r="E287" s="48">
        <f>F287+G287</f>
        <v>110746.88099999999</v>
      </c>
      <c r="F287" s="93">
        <v>6213.7439999999997</v>
      </c>
      <c r="G287" s="93">
        <v>104533.13699999999</v>
      </c>
      <c r="H287" s="48">
        <f>I287+J287</f>
        <v>168780.158</v>
      </c>
      <c r="I287" s="93">
        <v>119629.569</v>
      </c>
      <c r="J287" s="93">
        <v>49150.589000000007</v>
      </c>
      <c r="K287" s="48">
        <f>+L287+O287</f>
        <v>383195.45299999998</v>
      </c>
      <c r="L287" s="48">
        <f>M287+N287</f>
        <v>126213.45300000001</v>
      </c>
      <c r="M287" s="93">
        <v>17172.438000000002</v>
      </c>
      <c r="N287" s="93">
        <v>109041.015</v>
      </c>
      <c r="O287" s="48">
        <f>P287+Q287</f>
        <v>256982</v>
      </c>
      <c r="P287" s="93">
        <v>177331.65600000002</v>
      </c>
      <c r="Q287" s="93">
        <v>79650.343999999997</v>
      </c>
      <c r="R287" s="48">
        <f>+S287+V287</f>
        <v>328979.45799999998</v>
      </c>
      <c r="S287" s="48">
        <f>T287+U287</f>
        <v>140773.12999999998</v>
      </c>
      <c r="T287" s="93">
        <v>22718.208999999999</v>
      </c>
      <c r="U287" s="93">
        <v>118054.92099999999</v>
      </c>
      <c r="V287" s="48">
        <f>W287+X287</f>
        <v>188206.32799999998</v>
      </c>
      <c r="W287" s="93">
        <v>105932.94799999999</v>
      </c>
      <c r="X287" s="93">
        <v>82273.38</v>
      </c>
      <c r="Y287" s="48">
        <f>+Z287+AC287</f>
        <v>991701.95</v>
      </c>
      <c r="Z287" s="48">
        <f>AA287+AB287</f>
        <v>377733.46399999998</v>
      </c>
      <c r="AA287" s="93">
        <f t="shared" si="4397"/>
        <v>46104.391000000003</v>
      </c>
      <c r="AB287" s="93">
        <f t="shared" si="4397"/>
        <v>331629.07299999997</v>
      </c>
      <c r="AC287" s="48">
        <f>AD287+AE287</f>
        <v>613968.48600000003</v>
      </c>
      <c r="AD287" s="93">
        <f t="shared" si="4398"/>
        <v>402894.17300000001</v>
      </c>
      <c r="AE287" s="93">
        <f t="shared" si="4398"/>
        <v>211074.31300000002</v>
      </c>
      <c r="AF287" s="48">
        <f>+AG287+AJ287</f>
        <v>248455.541</v>
      </c>
      <c r="AG287" s="48">
        <f>AH287+AI287</f>
        <v>106616.723</v>
      </c>
      <c r="AH287" s="93">
        <v>11528.609999999999</v>
      </c>
      <c r="AI287" s="93">
        <v>95088.112999999998</v>
      </c>
      <c r="AJ287" s="48">
        <f>AK287+AL287</f>
        <v>141838.818</v>
      </c>
      <c r="AK287" s="93">
        <v>88434.069999999992</v>
      </c>
      <c r="AL287" s="93">
        <v>53404.748</v>
      </c>
      <c r="AM287" s="48">
        <f>+AN287+AQ287</f>
        <v>270230.97700000001</v>
      </c>
      <c r="AN287" s="48">
        <f>AO287+AP287</f>
        <v>109480.56799999998</v>
      </c>
      <c r="AO287" s="93">
        <v>9276.4880000000012</v>
      </c>
      <c r="AP287" s="93">
        <v>100204.07999999999</v>
      </c>
      <c r="AQ287" s="48">
        <f>AR287+AS287</f>
        <v>160750.40900000001</v>
      </c>
      <c r="AR287" s="93">
        <v>116890.899</v>
      </c>
      <c r="AS287" s="93">
        <v>43859.51</v>
      </c>
      <c r="AT287" s="48">
        <f>+AU287+AX287</f>
        <v>359412.99309999996</v>
      </c>
      <c r="AU287" s="48">
        <f>AV287+AW287</f>
        <v>168025.65709999998</v>
      </c>
      <c r="AV287" s="93">
        <v>19191.588100000001</v>
      </c>
      <c r="AW287" s="93">
        <v>148834.06899999999</v>
      </c>
      <c r="AX287" s="48">
        <f>AY287+AZ287</f>
        <v>191387.33600000001</v>
      </c>
      <c r="AY287" s="93">
        <v>122734.70200000002</v>
      </c>
      <c r="AZ287" s="93">
        <v>68652.634000000005</v>
      </c>
      <c r="BA287" s="48">
        <f>+BB287+BE287</f>
        <v>878099.5111</v>
      </c>
      <c r="BB287" s="48">
        <f>BC287+BD287</f>
        <v>384122.94809999998</v>
      </c>
      <c r="BC287" s="93">
        <f t="shared" si="4399"/>
        <v>39996.686099999999</v>
      </c>
      <c r="BD287" s="93">
        <f t="shared" si="4399"/>
        <v>344126.26199999999</v>
      </c>
      <c r="BE287" s="48">
        <f>BF287+BG287</f>
        <v>493976.56299999997</v>
      </c>
      <c r="BF287" s="93">
        <f t="shared" si="4400"/>
        <v>328059.67099999997</v>
      </c>
      <c r="BG287" s="93">
        <f t="shared" si="4400"/>
        <v>165916.89199999999</v>
      </c>
      <c r="BH287" s="48">
        <f>+BI287+BL287</f>
        <v>245285.84000000003</v>
      </c>
      <c r="BI287" s="48">
        <f>BJ287+BK287</f>
        <v>137704.47500000001</v>
      </c>
      <c r="BJ287" s="93">
        <v>17717.984</v>
      </c>
      <c r="BK287" s="93">
        <v>119986.49099999999</v>
      </c>
      <c r="BL287" s="48">
        <f>BM287+BN287</f>
        <v>107581.36500000002</v>
      </c>
      <c r="BM287" s="93">
        <v>70079.356000000014</v>
      </c>
      <c r="BN287" s="93">
        <v>37502.008999999998</v>
      </c>
      <c r="BO287" s="48">
        <f>+BP287+BS287</f>
        <v>363805.886</v>
      </c>
      <c r="BP287" s="48">
        <f>BQ287+BR287</f>
        <v>168721.42599999998</v>
      </c>
      <c r="BQ287" s="93">
        <v>20545.525999999998</v>
      </c>
      <c r="BR287" s="93">
        <v>148175.9</v>
      </c>
      <c r="BS287" s="48">
        <f>BT287+BU287</f>
        <v>195084.46000000002</v>
      </c>
      <c r="BT287" s="93">
        <v>95133.23000000001</v>
      </c>
      <c r="BU287" s="93">
        <v>99951.23</v>
      </c>
      <c r="BV287" s="48">
        <f>+BW287+BZ287</f>
        <v>339047.897</v>
      </c>
      <c r="BW287" s="48">
        <f>BX287+BY287</f>
        <v>211453.32699999999</v>
      </c>
      <c r="BX287" s="93">
        <v>26113.285999999996</v>
      </c>
      <c r="BY287" s="93">
        <v>185340.041</v>
      </c>
      <c r="BZ287" s="48">
        <f>CA287+CB287</f>
        <v>127594.57</v>
      </c>
      <c r="CA287" s="93">
        <v>74393.58</v>
      </c>
      <c r="CB287" s="93">
        <v>53200.990000000005</v>
      </c>
      <c r="CC287" s="48">
        <f>+CD287+CG287</f>
        <v>948139.62300000002</v>
      </c>
      <c r="CD287" s="48">
        <f>CE287+CF287</f>
        <v>517879.228</v>
      </c>
      <c r="CE287" s="93">
        <f t="shared" si="4401"/>
        <v>64376.795999999988</v>
      </c>
      <c r="CF287" s="93">
        <f t="shared" si="4401"/>
        <v>453502.43200000003</v>
      </c>
      <c r="CG287" s="48">
        <f>CH287+CI287</f>
        <v>430260.39500000002</v>
      </c>
      <c r="CH287" s="93">
        <f t="shared" si="4402"/>
        <v>239606.16600000003</v>
      </c>
      <c r="CI287" s="93">
        <f t="shared" si="4402"/>
        <v>190654.22899999999</v>
      </c>
      <c r="CJ287" s="48">
        <f>+CK287+CN287</f>
        <v>343891.40700000001</v>
      </c>
      <c r="CK287" s="48">
        <f>CL287+CM287</f>
        <v>172297.95700000002</v>
      </c>
      <c r="CL287" s="93">
        <v>16940.316999999999</v>
      </c>
      <c r="CM287" s="93">
        <v>155357.64000000001</v>
      </c>
      <c r="CN287" s="48">
        <f>CO287+CP287</f>
        <v>171593.45</v>
      </c>
      <c r="CO287" s="93">
        <v>113316.67</v>
      </c>
      <c r="CP287" s="93">
        <v>58276.78</v>
      </c>
      <c r="CQ287" s="48">
        <f>+CR287+CU287</f>
        <v>399844.94699999999</v>
      </c>
      <c r="CR287" s="48">
        <f>CS287+CT287</f>
        <v>123782.98299999999</v>
      </c>
      <c r="CS287" s="93">
        <v>16027.063</v>
      </c>
      <c r="CT287" s="93">
        <v>107755.92</v>
      </c>
      <c r="CU287" s="48">
        <f>CV287+CW287</f>
        <v>276061.96399999998</v>
      </c>
      <c r="CV287" s="93">
        <v>203000.52999999997</v>
      </c>
      <c r="CW287" s="93">
        <v>73061.433999999994</v>
      </c>
      <c r="CX287" s="48">
        <f>+CY287+DB287</f>
        <v>228536.74699999997</v>
      </c>
      <c r="CY287" s="48">
        <f>CZ287+DA287</f>
        <v>119561.48199999999</v>
      </c>
      <c r="CZ287" s="93">
        <v>14043.216</v>
      </c>
      <c r="DA287" s="93">
        <v>105518.26599999999</v>
      </c>
      <c r="DB287" s="48">
        <f>DC287+DD287</f>
        <v>108975.265</v>
      </c>
      <c r="DC287" s="93">
        <v>79616.709000000003</v>
      </c>
      <c r="DD287" s="93">
        <v>29358.556</v>
      </c>
      <c r="DE287" s="48">
        <f>+DF287+DI287</f>
        <v>972273.10100000002</v>
      </c>
      <c r="DF287" s="48">
        <f>DG287+DH287</f>
        <v>415642.42200000002</v>
      </c>
      <c r="DG287" s="93">
        <f t="shared" si="4403"/>
        <v>47010.595999999998</v>
      </c>
      <c r="DH287" s="93">
        <f t="shared" si="4403"/>
        <v>368631.826</v>
      </c>
      <c r="DI287" s="48">
        <f>DJ287+DK287</f>
        <v>556630.679</v>
      </c>
      <c r="DJ287" s="93">
        <f t="shared" si="4404"/>
        <v>395933.90899999999</v>
      </c>
      <c r="DK287" s="93">
        <f t="shared" si="4404"/>
        <v>160696.76999999999</v>
      </c>
      <c r="DL287" s="48">
        <f>+DM287+DP287</f>
        <v>3790214.1850999999</v>
      </c>
      <c r="DM287" s="48">
        <f>DN287+DO287</f>
        <v>1695378.0620999997</v>
      </c>
      <c r="DN287" s="93">
        <f t="shared" si="4405"/>
        <v>197488.46909999996</v>
      </c>
      <c r="DO287" s="93">
        <f t="shared" si="4405"/>
        <v>1497889.5929999999</v>
      </c>
      <c r="DP287" s="48">
        <f>DQ287+DR287</f>
        <v>2094836.1230000001</v>
      </c>
      <c r="DQ287" s="93">
        <f t="shared" si="4406"/>
        <v>1366493.919</v>
      </c>
      <c r="DR287" s="93">
        <f t="shared" si="4406"/>
        <v>728342.20400000003</v>
      </c>
    </row>
    <row r="288" spans="1:122" s="3" customFormat="1" ht="15" customHeight="1" x14ac:dyDescent="0.25">
      <c r="A288" s="52"/>
      <c r="B288" s="50"/>
      <c r="C288" s="54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</row>
    <row r="289" spans="1:122" s="3" customFormat="1" ht="15" customHeight="1" x14ac:dyDescent="0.25">
      <c r="A289" s="49"/>
      <c r="B289" s="50" t="s">
        <v>239</v>
      </c>
      <c r="C289" s="51"/>
      <c r="D289" s="48">
        <f>E289+H289</f>
        <v>386045.91599999997</v>
      </c>
      <c r="E289" s="48">
        <f>SUM(F289:G289)</f>
        <v>316482.18599999999</v>
      </c>
      <c r="F289" s="48">
        <f>F290+F294+F301+F305+F306+F310+F314+F315+F298</f>
        <v>164254.18900000001</v>
      </c>
      <c r="G289" s="48">
        <f>G290+G294+G301+G305+G306+G310+G314+G315+G298</f>
        <v>152227.997</v>
      </c>
      <c r="H289" s="48">
        <f>SUM(I289:J289)</f>
        <v>69563.73</v>
      </c>
      <c r="I289" s="48">
        <f>I290+I294+I301+I305+I306+I310+I314+I315+I298</f>
        <v>5645.73</v>
      </c>
      <c r="J289" s="48">
        <f>J290+J294+J301+J305+J306+J310+J314+J315+J298</f>
        <v>63918</v>
      </c>
      <c r="K289" s="48">
        <f t="shared" ref="K289:K290" si="4407">L289+O289</f>
        <v>378102.44699999999</v>
      </c>
      <c r="L289" s="48">
        <f t="shared" ref="L289:L290" si="4408">SUM(M289:N289)</f>
        <v>325002.44699999999</v>
      </c>
      <c r="M289" s="48">
        <f>M290+M294+M301+M305+M306+M310+M314+M315+M298</f>
        <v>178637.03099999999</v>
      </c>
      <c r="N289" s="48">
        <f>N290+N294+N301+N305+N306+N310+N314+N315+N298</f>
        <v>146365.416</v>
      </c>
      <c r="O289" s="48">
        <f t="shared" ref="O289:O290" si="4409">SUM(P289:Q289)</f>
        <v>53100</v>
      </c>
      <c r="P289" s="48">
        <f>P290+P294+P301+P305+P306+P310+P314+P315+P298</f>
        <v>0</v>
      </c>
      <c r="Q289" s="48">
        <f>Q290+Q294+Q301+Q305+Q306+Q310+Q314+Q315+Q298</f>
        <v>53100</v>
      </c>
      <c r="R289" s="48">
        <f t="shared" ref="R289:R290" si="4410">S289+V289</f>
        <v>455207.36300000001</v>
      </c>
      <c r="S289" s="48">
        <f t="shared" ref="S289:S290" si="4411">SUM(T289:U289)</f>
        <v>337603.36300000001</v>
      </c>
      <c r="T289" s="48">
        <f>T290+T294+T301+T305+T306+T310+T314+T315+T298</f>
        <v>217195.685</v>
      </c>
      <c r="U289" s="48">
        <f>U290+U294+U301+U305+U306+U310+U314+U315+U298</f>
        <v>120407.678</v>
      </c>
      <c r="V289" s="48">
        <f t="shared" ref="V289:V290" si="4412">SUM(W289:X289)</f>
        <v>117604</v>
      </c>
      <c r="W289" s="48">
        <f>W290+W294+W301+W305+W306+W310+W314+W315+W298</f>
        <v>12000</v>
      </c>
      <c r="X289" s="48">
        <f>X290+X294+X301+X305+X306+X310+X314+X315+X298</f>
        <v>105604</v>
      </c>
      <c r="Y289" s="48">
        <f t="shared" ref="Y289" si="4413">Z289+AC289</f>
        <v>1219355.726</v>
      </c>
      <c r="Z289" s="48">
        <f t="shared" ref="Z289" si="4414">SUM(AA289:AB289)</f>
        <v>979087.99599999993</v>
      </c>
      <c r="AA289" s="48">
        <f>AA290+AA294+AA301+AA305+AA306+AA310+AA314+AA315+AA298</f>
        <v>560086.90499999991</v>
      </c>
      <c r="AB289" s="48">
        <f>AB290+AB294+AB301+AB305+AB306+AB310+AB314+AB315+AB298</f>
        <v>419001.09100000001</v>
      </c>
      <c r="AC289" s="48">
        <f t="shared" ref="AC289" si="4415">SUM(AD289:AE289)</f>
        <v>240267.73</v>
      </c>
      <c r="AD289" s="48">
        <f>AD290+AD294+AD301+AD305+AD306+AD310+AD314+AD315+AD298</f>
        <v>17645.73</v>
      </c>
      <c r="AE289" s="48">
        <f>AE290+AE294+AE301+AE305+AE306+AE310+AE314+AE315+AE298</f>
        <v>222622</v>
      </c>
      <c r="AF289" s="48">
        <f t="shared" ref="AF289:AF290" si="4416">AG289+AJ289</f>
        <v>390352.625</v>
      </c>
      <c r="AG289" s="48">
        <f t="shared" ref="AG289:AG290" si="4417">SUM(AH289:AI289)</f>
        <v>331752.625</v>
      </c>
      <c r="AH289" s="48">
        <f>AH290+AH294+AH301+AH305+AH306+AH310+AH314+AH315+AH298</f>
        <v>197626.83600000004</v>
      </c>
      <c r="AI289" s="48">
        <f>AI290+AI294+AI301+AI305+AI306+AI310+AI314+AI315+AI298</f>
        <v>134125.78899999999</v>
      </c>
      <c r="AJ289" s="48">
        <f t="shared" ref="AJ289:AJ290" si="4418">SUM(AK289:AL289)</f>
        <v>58600</v>
      </c>
      <c r="AK289" s="48">
        <f>AK290+AK294+AK301+AK305+AK306+AK310+AK314+AK315+AK298</f>
        <v>5300</v>
      </c>
      <c r="AL289" s="48">
        <f>AL290+AL294+AL301+AL305+AL306+AL310+AL314+AL315+AL298</f>
        <v>53300</v>
      </c>
      <c r="AM289" s="48">
        <f t="shared" ref="AM289:AM290" si="4419">AN289+AQ289</f>
        <v>380711.01400000008</v>
      </c>
      <c r="AN289" s="48">
        <f t="shared" ref="AN289:AN290" si="4420">SUM(AO289:AP289)</f>
        <v>327599.48400000005</v>
      </c>
      <c r="AO289" s="48">
        <f>AO290+AO294+AO301+AO305+AO306+AO310+AO314+AO315+AO298</f>
        <v>186045.36700000003</v>
      </c>
      <c r="AP289" s="48">
        <f>AP290+AP294+AP301+AP305+AP306+AP310+AP314+AP315+AP298</f>
        <v>141554.117</v>
      </c>
      <c r="AQ289" s="48">
        <f t="shared" ref="AQ289:AQ290" si="4421">SUM(AR289:AS289)</f>
        <v>53111.53</v>
      </c>
      <c r="AR289" s="48">
        <f>AR290+AR294+AR301+AR305+AR306+AR310+AR314+AR315+AR298</f>
        <v>14611.53</v>
      </c>
      <c r="AS289" s="48">
        <f>AS290+AS294+AS301+AS305+AS306+AS310+AS314+AS315+AS298</f>
        <v>38500</v>
      </c>
      <c r="AT289" s="48">
        <f t="shared" ref="AT289:AT290" si="4422">AU289+AX289</f>
        <v>440283.58000000007</v>
      </c>
      <c r="AU289" s="48">
        <f t="shared" ref="AU289:AU290" si="4423">SUM(AV289:AW289)</f>
        <v>328423.58000000007</v>
      </c>
      <c r="AV289" s="48">
        <f>AV290+AV294+AV301+AV305+AV306+AV310+AV314+AV315+AV298</f>
        <v>190900.68000000005</v>
      </c>
      <c r="AW289" s="48">
        <f>AW290+AW294+AW301+AW305+AW306+AW310+AW314+AW315+AW298</f>
        <v>137522.90000000002</v>
      </c>
      <c r="AX289" s="48">
        <f>SUM(AY289:AZ289)</f>
        <v>111860</v>
      </c>
      <c r="AY289" s="48">
        <f>AY290+AY294+AY301+AY305+AY306+AY310+AY314+AY315+AY298</f>
        <v>0</v>
      </c>
      <c r="AZ289" s="48">
        <f>AZ290+AZ294+AZ301+AZ305+AZ306+AZ310+AZ314+AZ315+AZ298</f>
        <v>111860</v>
      </c>
      <c r="BA289" s="48">
        <f t="shared" ref="BA289:BA290" si="4424">BB289+BE289</f>
        <v>1211347.2189999998</v>
      </c>
      <c r="BB289" s="48">
        <f t="shared" ref="BB289:BB290" si="4425">SUM(BC289:BD289)</f>
        <v>987775.6889999999</v>
      </c>
      <c r="BC289" s="48">
        <f>BC290+BC294+BC301+BC305+BC306+BC310+BC314+BC315+BC298</f>
        <v>574572.88299999991</v>
      </c>
      <c r="BD289" s="48">
        <f>BD290+BD294+BD301+BD305+BD306+BD310+BD314+BD315+BD298</f>
        <v>413202.80599999998</v>
      </c>
      <c r="BE289" s="48">
        <f t="shared" ref="BE289:BE290" si="4426">SUM(BF289:BG289)</f>
        <v>223571.53</v>
      </c>
      <c r="BF289" s="48">
        <f>BF290+BF294+BF301+BF305+BF306+BF310+BF314+BF315+BF298</f>
        <v>19911.53</v>
      </c>
      <c r="BG289" s="48">
        <f>BG290+BG294+BG301+BG305+BG306+BG310+BG314+BG315+BG298</f>
        <v>203660</v>
      </c>
      <c r="BH289" s="48">
        <f t="shared" ref="BH289:BH290" si="4427">BI289+BL289</f>
        <v>452859.49</v>
      </c>
      <c r="BI289" s="48">
        <f t="shared" ref="BI289:BI290" si="4428">SUM(BJ289:BK289)</f>
        <v>385149.49</v>
      </c>
      <c r="BJ289" s="48">
        <f>BJ290+BJ294+BJ301+BJ305+BJ306+BJ310+BJ314+BJ315+BJ298</f>
        <v>187811.1</v>
      </c>
      <c r="BK289" s="48">
        <f>BK290+BK294+BK301+BK305+BK306+BK310+BK314+BK315+BK298</f>
        <v>197338.39</v>
      </c>
      <c r="BL289" s="48">
        <f t="shared" ref="BL289:BL290" si="4429">SUM(BM289:BN289)</f>
        <v>67710</v>
      </c>
      <c r="BM289" s="48">
        <f>BM290+BM294+BM301+BM305+BM306+BM310+BM314+BM315+BM298</f>
        <v>6700</v>
      </c>
      <c r="BN289" s="48">
        <f>BN290+BN294+BN301+BN305+BN306+BN310+BN314+BN315+BN298</f>
        <v>61010</v>
      </c>
      <c r="BO289" s="48">
        <f t="shared" ref="BO289:BO290" si="4430">BP289+BS289</f>
        <v>445162.766</v>
      </c>
      <c r="BP289" s="48">
        <f t="shared" ref="BP289:BP290" si="4431">SUM(BQ289:BR289)</f>
        <v>382071.766</v>
      </c>
      <c r="BQ289" s="48">
        <f>BQ290+BQ294+BQ301+BQ305+BQ306+BQ310+BQ314+BQ315+BQ298</f>
        <v>225748.946</v>
      </c>
      <c r="BR289" s="48">
        <f>BR290+BR294+BR301+BR305+BR306+BR310+BR314+BR315+BR298</f>
        <v>156322.82</v>
      </c>
      <c r="BS289" s="48">
        <f t="shared" ref="BS289:BS290" si="4432">SUM(BT289:BU289)</f>
        <v>63091</v>
      </c>
      <c r="BT289" s="48">
        <f>BT290+BT294+BT301+BT305+BT306+BT310+BT314+BT315+BT298</f>
        <v>9750</v>
      </c>
      <c r="BU289" s="48">
        <f>BU290+BU294+BU301+BU305+BU306+BU310+BU314+BU315+BU298</f>
        <v>53341</v>
      </c>
      <c r="BV289" s="48">
        <f t="shared" ref="BV289:BV290" si="4433">BW289+BZ289</f>
        <v>500166.57200000004</v>
      </c>
      <c r="BW289" s="48">
        <f t="shared" ref="BW289:BW290" si="4434">SUM(BX289:BY289)</f>
        <v>429564.57200000004</v>
      </c>
      <c r="BX289" s="48">
        <f>BX290+BX294+BX301+BX305+BX306+BX310+BX314+BX315+BX298</f>
        <v>251897.88700000005</v>
      </c>
      <c r="BY289" s="48">
        <f>BY290+BY294+BY301+BY305+BY306+BY310+BY314+BY315+BY298</f>
        <v>177666.685</v>
      </c>
      <c r="BZ289" s="48">
        <f t="shared" ref="BZ289:BZ290" si="4435">SUM(CA289:CB289)</f>
        <v>70602</v>
      </c>
      <c r="CA289" s="48">
        <f>CA290+CA294+CA301+CA305+CA306+CA310+CA314+CA315+CA298</f>
        <v>5302</v>
      </c>
      <c r="CB289" s="48">
        <f>CB290+CB294+CB301+CB305+CB306+CB310+CB314+CB315+CB298</f>
        <v>65300</v>
      </c>
      <c r="CC289" s="48">
        <f t="shared" ref="CC289:CC290" si="4436">CD289+CG289</f>
        <v>1398188.8280000002</v>
      </c>
      <c r="CD289" s="48">
        <f t="shared" ref="CD289:CD290" si="4437">SUM(CE289:CF289)</f>
        <v>1196785.8280000002</v>
      </c>
      <c r="CE289" s="48">
        <f>CE290+CE294+CE301+CE305+CE306+CE310+CE314+CE315+CE298</f>
        <v>665457.93300000008</v>
      </c>
      <c r="CF289" s="48">
        <f>CF290+CF294+CF301+CF305+CF306+CF310+CF314+CF315+CF298</f>
        <v>531327.89500000002</v>
      </c>
      <c r="CG289" s="48">
        <f t="shared" ref="CG289:CG290" si="4438">SUM(CH289:CI289)</f>
        <v>201403</v>
      </c>
      <c r="CH289" s="48">
        <f>CH290+CH294+CH301+CH305+CH306+CH310+CH314+CH315+CH298</f>
        <v>21752</v>
      </c>
      <c r="CI289" s="48">
        <f>CI290+CI294+CI301+CI305+CI306+CI310+CI314+CI315+CI298</f>
        <v>179651</v>
      </c>
      <c r="CJ289" s="48">
        <f t="shared" ref="CJ289:CJ290" si="4439">CK289+CN289</f>
        <v>458809.76100000006</v>
      </c>
      <c r="CK289" s="48">
        <f t="shared" ref="CK289:CK290" si="4440">SUM(CL289:CM289)</f>
        <v>394262.76100000006</v>
      </c>
      <c r="CL289" s="48">
        <f>CL290+CL294+CL301+CL305+CL306+CL310+CL314+CL315+CL298</f>
        <v>227899.11000000002</v>
      </c>
      <c r="CM289" s="48">
        <f>CM290+CM294+CM301+CM305+CM306+CM310+CM314+CM315+CM298</f>
        <v>166363.65100000001</v>
      </c>
      <c r="CN289" s="48">
        <f t="shared" ref="CN289:CN290" si="4441">SUM(CO289:CP289)</f>
        <v>64547</v>
      </c>
      <c r="CO289" s="48">
        <f>CO290+CO294+CO301+CO305+CO306+CO310+CO314+CO315+CO298</f>
        <v>11204</v>
      </c>
      <c r="CP289" s="48">
        <f>CP290+CP294+CP301+CP305+CP306+CP310+CP314+CP315+CP298</f>
        <v>53343</v>
      </c>
      <c r="CQ289" s="48">
        <f t="shared" ref="CQ289:CQ290" si="4442">CR289+CU289</f>
        <v>398810.68699999998</v>
      </c>
      <c r="CR289" s="48">
        <f t="shared" ref="CR289:CR290" si="4443">SUM(CS289:CT289)</f>
        <v>345630.68699999998</v>
      </c>
      <c r="CS289" s="48">
        <f>CS290+CS294+CS301+CS305+CS306+CS310+CS314+CS315+CS298</f>
        <v>165051.87599999999</v>
      </c>
      <c r="CT289" s="48">
        <f>CT290+CT294+CT301+CT305+CT306+CT310+CT314+CT315+CT298</f>
        <v>180578.81099999999</v>
      </c>
      <c r="CU289" s="48">
        <f t="shared" ref="CU289:CU290" si="4444">SUM(CV289:CW289)</f>
        <v>53180</v>
      </c>
      <c r="CV289" s="48">
        <f>CV290+CV294+CV301+CV305+CV306+CV310+CV314+CV315+CV298</f>
        <v>0</v>
      </c>
      <c r="CW289" s="48">
        <f>CW290+CW294+CW301+CW305+CW306+CW310+CW314+CW315+CW298</f>
        <v>53180</v>
      </c>
      <c r="CX289" s="48">
        <f t="shared" ref="CX289:CX290" si="4445">CY289+DB289</f>
        <v>438373.74199999997</v>
      </c>
      <c r="CY289" s="48">
        <f t="shared" ref="CY289:CY290" si="4446">SUM(CZ289:DA289)</f>
        <v>364823.99199999997</v>
      </c>
      <c r="CZ289" s="48">
        <f>CZ290+CZ294+CZ301+CZ305+CZ306+CZ310+CZ314+CZ315+CZ298</f>
        <v>187180.20199999999</v>
      </c>
      <c r="DA289" s="48">
        <f>DA290+DA294+DA301+DA305+DA306+DA310+DA314+DA315+DA298</f>
        <v>177643.78999999998</v>
      </c>
      <c r="DB289" s="48">
        <f t="shared" ref="DB289:DB290" si="4447">SUM(DC289:DD289)</f>
        <v>73549.75</v>
      </c>
      <c r="DC289" s="48">
        <f>DC290+DC294+DC301+DC305+DC306+DC310+DC314+DC315+DC298</f>
        <v>14199.75</v>
      </c>
      <c r="DD289" s="48">
        <f>DD290+DD294+DD301+DD305+DD306+DD310+DD314+DD315+DD298</f>
        <v>59350</v>
      </c>
      <c r="DE289" s="48">
        <f t="shared" ref="DE289:DE290" si="4448">DF289+DI289</f>
        <v>1295994.19</v>
      </c>
      <c r="DF289" s="48">
        <f t="shared" ref="DF289:DF290" si="4449">SUM(DG289:DH289)</f>
        <v>1104717.44</v>
      </c>
      <c r="DG289" s="48">
        <f>DG290+DG294+DG301+DG305+DG306+DG310+DG314+DG315+DG298</f>
        <v>580131.18800000008</v>
      </c>
      <c r="DH289" s="48">
        <f>DH290+DH294+DH301+DH305+DH306+DH310+DH314+DH315+DH298</f>
        <v>524586.25199999998</v>
      </c>
      <c r="DI289" s="48">
        <f t="shared" ref="DI289:DI290" si="4450">SUM(DJ289:DK289)</f>
        <v>191276.75</v>
      </c>
      <c r="DJ289" s="48">
        <f>DJ290+DJ294+DJ301+DJ305+DJ306+DJ310+DJ314+DJ315+DJ298</f>
        <v>25403.75</v>
      </c>
      <c r="DK289" s="48">
        <f>DK290+DK294+DK301+DK305+DK306+DK310+DK314+DK315+DK298</f>
        <v>165873</v>
      </c>
      <c r="DL289" s="48">
        <f t="shared" ref="DL289" si="4451">DM289+DP289</f>
        <v>5124885.9629999995</v>
      </c>
      <c r="DM289" s="48">
        <f t="shared" ref="DM289" si="4452">SUM(DN289:DO289)</f>
        <v>4268366.9529999997</v>
      </c>
      <c r="DN289" s="48">
        <f>DN290+DN294+DN301+DN305+DN306+DN310+DN314+DN315+DN298</f>
        <v>2380248.909</v>
      </c>
      <c r="DO289" s="48">
        <f>DO290+DO294+DO301+DO305+DO306+DO310+DO314+DO315+DO298</f>
        <v>1888118.044</v>
      </c>
      <c r="DP289" s="48">
        <f t="shared" ref="DP289" si="4453">SUM(DQ289:DR289)</f>
        <v>856519.01</v>
      </c>
      <c r="DQ289" s="48">
        <f>DQ290+DQ294+DQ301+DQ305+DQ306+DQ310+DQ314+DQ315+DQ298</f>
        <v>84713.01</v>
      </c>
      <c r="DR289" s="48">
        <f>DR290+DR294+DR301+DR305+DR306+DR310+DR314+DR315+DR298</f>
        <v>771806</v>
      </c>
    </row>
    <row r="290" spans="1:122" s="3" customFormat="1" ht="15" customHeight="1" x14ac:dyDescent="0.25">
      <c r="A290" s="52"/>
      <c r="B290" s="50"/>
      <c r="C290" s="51" t="s">
        <v>240</v>
      </c>
      <c r="D290" s="48">
        <f>E290+H290</f>
        <v>110760.76</v>
      </c>
      <c r="E290" s="48">
        <f>SUM(F290:G290)</f>
        <v>107575.51999999999</v>
      </c>
      <c r="F290" s="48">
        <f>SUM(F291:F293)</f>
        <v>98332.06</v>
      </c>
      <c r="G290" s="48">
        <f>SUM(G291:G293)</f>
        <v>9243.4599999999991</v>
      </c>
      <c r="H290" s="48">
        <f>SUM(I290:J290)</f>
        <v>3185.24</v>
      </c>
      <c r="I290" s="48">
        <f>SUM(I291:I293)</f>
        <v>3185.24</v>
      </c>
      <c r="J290" s="48">
        <f>SUM(J291:J293)</f>
        <v>0</v>
      </c>
      <c r="K290" s="48">
        <f t="shared" si="4407"/>
        <v>111468</v>
      </c>
      <c r="L290" s="48">
        <f t="shared" si="4408"/>
        <v>111468</v>
      </c>
      <c r="M290" s="48">
        <f t="shared" ref="M290:N290" si="4454">SUM(M291:M293)</f>
        <v>104856.19</v>
      </c>
      <c r="N290" s="48">
        <f t="shared" si="4454"/>
        <v>6611.81</v>
      </c>
      <c r="O290" s="48">
        <f t="shared" si="4409"/>
        <v>0</v>
      </c>
      <c r="P290" s="48">
        <f t="shared" ref="P290:Q290" si="4455">SUM(P291:P293)</f>
        <v>0</v>
      </c>
      <c r="Q290" s="48">
        <f t="shared" si="4455"/>
        <v>0</v>
      </c>
      <c r="R290" s="48">
        <f t="shared" si="4410"/>
        <v>143078.09</v>
      </c>
      <c r="S290" s="48">
        <f t="shared" si="4411"/>
        <v>131078.09</v>
      </c>
      <c r="T290" s="48">
        <f t="shared" ref="T290:U290" si="4456">SUM(T291:T293)</f>
        <v>121474.25</v>
      </c>
      <c r="U290" s="48">
        <f t="shared" si="4456"/>
        <v>9603.84</v>
      </c>
      <c r="V290" s="48">
        <f t="shared" si="4412"/>
        <v>12000</v>
      </c>
      <c r="W290" s="48">
        <f t="shared" ref="W290:X290" si="4457">SUM(W291:W293)</f>
        <v>12000</v>
      </c>
      <c r="X290" s="48">
        <f t="shared" si="4457"/>
        <v>0</v>
      </c>
      <c r="Y290" s="48">
        <f>Z290+AC290</f>
        <v>365306.85</v>
      </c>
      <c r="Z290" s="48">
        <f>SUM(AA290:AB290)</f>
        <v>350121.61</v>
      </c>
      <c r="AA290" s="48">
        <f>SUM(AA291:AA293)</f>
        <v>324662.5</v>
      </c>
      <c r="AB290" s="48">
        <f>SUM(AB291:AB293)</f>
        <v>25459.11</v>
      </c>
      <c r="AC290" s="48">
        <f>SUM(AD290:AE290)</f>
        <v>15185.24</v>
      </c>
      <c r="AD290" s="48">
        <f>SUM(AD291:AD293)</f>
        <v>15185.24</v>
      </c>
      <c r="AE290" s="48">
        <f>SUM(AE291:AE293)</f>
        <v>0</v>
      </c>
      <c r="AF290" s="48">
        <f t="shared" si="4416"/>
        <v>121628.93000000001</v>
      </c>
      <c r="AG290" s="48">
        <f t="shared" si="4417"/>
        <v>116328.93000000001</v>
      </c>
      <c r="AH290" s="48">
        <f t="shared" ref="AH290:AI290" si="4458">SUM(AH291:AH293)</f>
        <v>106687.94</v>
      </c>
      <c r="AI290" s="48">
        <f t="shared" si="4458"/>
        <v>9640.99</v>
      </c>
      <c r="AJ290" s="48">
        <f t="shared" si="4418"/>
        <v>5300</v>
      </c>
      <c r="AK290" s="48">
        <f t="shared" ref="AK290:AL290" si="4459">SUM(AK291:AK293)</f>
        <v>5300</v>
      </c>
      <c r="AL290" s="48">
        <f t="shared" si="4459"/>
        <v>0</v>
      </c>
      <c r="AM290" s="48">
        <f t="shared" si="4419"/>
        <v>132432.95999999999</v>
      </c>
      <c r="AN290" s="48">
        <f t="shared" si="4420"/>
        <v>120230.95999999999</v>
      </c>
      <c r="AO290" s="48">
        <f t="shared" ref="AO290:AP290" si="4460">SUM(AO291:AO293)</f>
        <v>107414.68</v>
      </c>
      <c r="AP290" s="48">
        <f t="shared" si="4460"/>
        <v>12816.279999999999</v>
      </c>
      <c r="AQ290" s="48">
        <f t="shared" si="4421"/>
        <v>12202</v>
      </c>
      <c r="AR290" s="48">
        <f t="shared" ref="AR290:AS290" si="4461">SUM(AR291:AR293)</f>
        <v>12202</v>
      </c>
      <c r="AS290" s="48">
        <f t="shared" si="4461"/>
        <v>0</v>
      </c>
      <c r="AT290" s="48">
        <f t="shared" si="4422"/>
        <v>125296.01999999999</v>
      </c>
      <c r="AU290" s="48">
        <f t="shared" si="4423"/>
        <v>125296.01999999999</v>
      </c>
      <c r="AV290" s="48">
        <f t="shared" ref="AV290:AW290" si="4462">SUM(AV291:AV293)</f>
        <v>112317.12</v>
      </c>
      <c r="AW290" s="48">
        <f t="shared" si="4462"/>
        <v>12978.9</v>
      </c>
      <c r="AX290" s="48">
        <f>SUM(AY290:AZ290)</f>
        <v>0</v>
      </c>
      <c r="AY290" s="48">
        <f t="shared" ref="AY290:AZ290" si="4463">SUM(AY291:AY293)</f>
        <v>0</v>
      </c>
      <c r="AZ290" s="48">
        <f t="shared" si="4463"/>
        <v>0</v>
      </c>
      <c r="BA290" s="48">
        <f t="shared" si="4424"/>
        <v>379357.91</v>
      </c>
      <c r="BB290" s="48">
        <f t="shared" si="4425"/>
        <v>361855.91</v>
      </c>
      <c r="BC290" s="48">
        <f t="shared" ref="BC290:BD290" si="4464">SUM(BC291:BC293)</f>
        <v>326419.74</v>
      </c>
      <c r="BD290" s="48">
        <f t="shared" si="4464"/>
        <v>35436.17</v>
      </c>
      <c r="BE290" s="48">
        <f t="shared" si="4426"/>
        <v>17502</v>
      </c>
      <c r="BF290" s="48">
        <f t="shared" ref="BF290:BG290" si="4465">SUM(BF291:BF293)</f>
        <v>17502</v>
      </c>
      <c r="BG290" s="48">
        <f t="shared" si="4465"/>
        <v>0</v>
      </c>
      <c r="BH290" s="48">
        <f t="shared" si="4427"/>
        <v>123682.67</v>
      </c>
      <c r="BI290" s="48">
        <f t="shared" si="4428"/>
        <v>116982.67</v>
      </c>
      <c r="BJ290" s="48">
        <f t="shared" ref="BJ290:BK290" si="4466">SUM(BJ291:BJ293)</f>
        <v>106824.87</v>
      </c>
      <c r="BK290" s="48">
        <f t="shared" si="4466"/>
        <v>10157.799999999999</v>
      </c>
      <c r="BL290" s="48">
        <f t="shared" si="4429"/>
        <v>6700</v>
      </c>
      <c r="BM290" s="48">
        <f t="shared" ref="BM290:BN290" si="4467">SUM(BM291:BM293)</f>
        <v>6700</v>
      </c>
      <c r="BN290" s="48">
        <f t="shared" si="4467"/>
        <v>0</v>
      </c>
      <c r="BO290" s="48">
        <f t="shared" si="4430"/>
        <v>143615.28</v>
      </c>
      <c r="BP290" s="48">
        <f t="shared" si="4431"/>
        <v>133865.28</v>
      </c>
      <c r="BQ290" s="48">
        <f t="shared" ref="BQ290:BR290" si="4468">SUM(BQ291:BQ293)</f>
        <v>122959.82</v>
      </c>
      <c r="BR290" s="48">
        <f t="shared" si="4468"/>
        <v>10905.460000000001</v>
      </c>
      <c r="BS290" s="48">
        <f t="shared" si="4432"/>
        <v>9750</v>
      </c>
      <c r="BT290" s="48">
        <f t="shared" ref="BT290:BU290" si="4469">SUM(BT291:BT293)</f>
        <v>9750</v>
      </c>
      <c r="BU290" s="48">
        <f t="shared" si="4469"/>
        <v>0</v>
      </c>
      <c r="BV290" s="48">
        <f t="shared" si="4433"/>
        <v>136713</v>
      </c>
      <c r="BW290" s="48">
        <f t="shared" si="4434"/>
        <v>131411</v>
      </c>
      <c r="BX290" s="48">
        <f t="shared" ref="BX290:BY290" si="4470">SUM(BX291:BX293)</f>
        <v>120551.9</v>
      </c>
      <c r="BY290" s="48">
        <f t="shared" si="4470"/>
        <v>10859.1</v>
      </c>
      <c r="BZ290" s="48">
        <f t="shared" si="4435"/>
        <v>5302</v>
      </c>
      <c r="CA290" s="48">
        <f t="shared" ref="CA290:CB290" si="4471">SUM(CA291:CA293)</f>
        <v>5302</v>
      </c>
      <c r="CB290" s="48">
        <f t="shared" si="4471"/>
        <v>0</v>
      </c>
      <c r="CC290" s="48">
        <f t="shared" si="4436"/>
        <v>404010.94999999995</v>
      </c>
      <c r="CD290" s="48">
        <f t="shared" si="4437"/>
        <v>382258.94999999995</v>
      </c>
      <c r="CE290" s="48">
        <f t="shared" ref="CE290:CF290" si="4472">SUM(CE291:CE293)</f>
        <v>350336.58999999997</v>
      </c>
      <c r="CF290" s="48">
        <f t="shared" si="4472"/>
        <v>31922.359999999997</v>
      </c>
      <c r="CG290" s="48">
        <f t="shared" si="4438"/>
        <v>21752</v>
      </c>
      <c r="CH290" s="48">
        <f t="shared" ref="CH290:CI290" si="4473">SUM(CH291:CH293)</f>
        <v>21752</v>
      </c>
      <c r="CI290" s="48">
        <f t="shared" si="4473"/>
        <v>0</v>
      </c>
      <c r="CJ290" s="48">
        <f t="shared" si="4439"/>
        <v>144787.35</v>
      </c>
      <c r="CK290" s="48">
        <f t="shared" si="4440"/>
        <v>133583.35</v>
      </c>
      <c r="CL290" s="48">
        <f t="shared" ref="CL290:CM290" si="4474">SUM(CL291:CL293)</f>
        <v>118181.12</v>
      </c>
      <c r="CM290" s="48">
        <f t="shared" si="4474"/>
        <v>15402.23</v>
      </c>
      <c r="CN290" s="48">
        <f t="shared" si="4441"/>
        <v>11204</v>
      </c>
      <c r="CO290" s="48">
        <f t="shared" ref="CO290:CP290" si="4475">SUM(CO291:CO293)</f>
        <v>11204</v>
      </c>
      <c r="CP290" s="48">
        <f t="shared" si="4475"/>
        <v>0</v>
      </c>
      <c r="CQ290" s="48">
        <f t="shared" si="4442"/>
        <v>118368.95999999999</v>
      </c>
      <c r="CR290" s="48">
        <f t="shared" si="4443"/>
        <v>118368.95999999999</v>
      </c>
      <c r="CS290" s="48">
        <f t="shared" ref="CS290:CT290" si="4476">SUM(CS291:CS293)</f>
        <v>105561.87</v>
      </c>
      <c r="CT290" s="48">
        <f t="shared" si="4476"/>
        <v>12807.09</v>
      </c>
      <c r="CU290" s="48">
        <f t="shared" si="4444"/>
        <v>0</v>
      </c>
      <c r="CV290" s="48">
        <f t="shared" ref="CV290:CW290" si="4477">SUM(CV291:CV293)</f>
        <v>0</v>
      </c>
      <c r="CW290" s="48">
        <f t="shared" si="4477"/>
        <v>0</v>
      </c>
      <c r="CX290" s="48">
        <f t="shared" si="4445"/>
        <v>125673.94</v>
      </c>
      <c r="CY290" s="48">
        <f t="shared" si="4446"/>
        <v>113973.94</v>
      </c>
      <c r="CZ290" s="48">
        <f t="shared" ref="CZ290:DA290" si="4478">SUM(CZ291:CZ293)</f>
        <v>101808.37</v>
      </c>
      <c r="DA290" s="48">
        <f t="shared" si="4478"/>
        <v>12165.57</v>
      </c>
      <c r="DB290" s="48">
        <f t="shared" si="4447"/>
        <v>11700</v>
      </c>
      <c r="DC290" s="48">
        <f t="shared" ref="DC290:DD290" si="4479">SUM(DC291:DC293)</f>
        <v>11700</v>
      </c>
      <c r="DD290" s="48">
        <f t="shared" si="4479"/>
        <v>0</v>
      </c>
      <c r="DE290" s="48">
        <f t="shared" si="4448"/>
        <v>388830.25</v>
      </c>
      <c r="DF290" s="48">
        <f t="shared" si="4449"/>
        <v>365926.25</v>
      </c>
      <c r="DG290" s="48">
        <f t="shared" ref="DG290:DH290" si="4480">SUM(DG291:DG293)</f>
        <v>325551.35999999999</v>
      </c>
      <c r="DH290" s="48">
        <f t="shared" si="4480"/>
        <v>40374.89</v>
      </c>
      <c r="DI290" s="48">
        <f t="shared" si="4450"/>
        <v>22904</v>
      </c>
      <c r="DJ290" s="48">
        <f t="shared" ref="DJ290:DK290" si="4481">SUM(DJ291:DJ293)</f>
        <v>22904</v>
      </c>
      <c r="DK290" s="48">
        <f t="shared" si="4481"/>
        <v>0</v>
      </c>
      <c r="DL290" s="48">
        <f>DM290+DP290</f>
        <v>1537505.96</v>
      </c>
      <c r="DM290" s="48">
        <f>SUM(DN290:DO290)</f>
        <v>1460162.72</v>
      </c>
      <c r="DN290" s="48">
        <f>SUM(DN291:DN293)</f>
        <v>1326970.19</v>
      </c>
      <c r="DO290" s="48">
        <f>SUM(DO291:DO293)</f>
        <v>133192.53</v>
      </c>
      <c r="DP290" s="48">
        <f>SUM(DQ290:DR290)</f>
        <v>77343.239999999991</v>
      </c>
      <c r="DQ290" s="48">
        <f>SUM(DQ291:DQ293)</f>
        <v>77343.239999999991</v>
      </c>
      <c r="DR290" s="48">
        <f>SUM(DR291:DR293)</f>
        <v>0</v>
      </c>
    </row>
    <row r="291" spans="1:122" s="3" customFormat="1" ht="15" customHeight="1" x14ac:dyDescent="0.25">
      <c r="A291" s="52"/>
      <c r="B291" s="50"/>
      <c r="C291" s="54" t="s">
        <v>241</v>
      </c>
      <c r="D291" s="48">
        <f>+E291+H291</f>
        <v>31610.059999999998</v>
      </c>
      <c r="E291" s="48">
        <f>F291+G291</f>
        <v>31610.059999999998</v>
      </c>
      <c r="F291" s="93">
        <v>24387.739999999998</v>
      </c>
      <c r="G291" s="93">
        <v>7222.32</v>
      </c>
      <c r="H291" s="48">
        <f>I291+J291</f>
        <v>0</v>
      </c>
      <c r="I291" s="93">
        <v>0</v>
      </c>
      <c r="J291" s="93">
        <v>0</v>
      </c>
      <c r="K291" s="48">
        <f>+L291+O291</f>
        <v>27696.540000000005</v>
      </c>
      <c r="L291" s="48">
        <f>M291+N291</f>
        <v>27696.540000000005</v>
      </c>
      <c r="M291" s="93">
        <v>21786.730000000003</v>
      </c>
      <c r="N291" s="93">
        <v>5909.81</v>
      </c>
      <c r="O291" s="48">
        <f>P291+Q291</f>
        <v>0</v>
      </c>
      <c r="P291" s="93">
        <v>0</v>
      </c>
      <c r="Q291" s="93">
        <v>0</v>
      </c>
      <c r="R291" s="48">
        <f>+S291+V291</f>
        <v>34784.87000000001</v>
      </c>
      <c r="S291" s="48">
        <f>T291+U291</f>
        <v>34784.87000000001</v>
      </c>
      <c r="T291" s="93">
        <v>26960.990000000009</v>
      </c>
      <c r="U291" s="93">
        <v>7823.88</v>
      </c>
      <c r="V291" s="48">
        <f>W291+X291</f>
        <v>0</v>
      </c>
      <c r="W291" s="93">
        <v>0</v>
      </c>
      <c r="X291" s="93">
        <v>0</v>
      </c>
      <c r="Y291" s="48">
        <f>+Z291+AC291</f>
        <v>94091.47</v>
      </c>
      <c r="Z291" s="48">
        <f>AA291+AB291</f>
        <v>94091.47</v>
      </c>
      <c r="AA291" s="93">
        <f t="shared" ref="AA291:AB293" si="4482">+F291+M291+T291</f>
        <v>73135.460000000006</v>
      </c>
      <c r="AB291" s="93">
        <f t="shared" si="4482"/>
        <v>20956.010000000002</v>
      </c>
      <c r="AC291" s="48">
        <f>AD291+AE291</f>
        <v>0</v>
      </c>
      <c r="AD291" s="93">
        <f t="shared" ref="AD291:AE293" si="4483">+I291+P291+W291</f>
        <v>0</v>
      </c>
      <c r="AE291" s="93">
        <f t="shared" si="4483"/>
        <v>0</v>
      </c>
      <c r="AF291" s="48">
        <f>+AG291+AJ291</f>
        <v>36207.360000000001</v>
      </c>
      <c r="AG291" s="48">
        <f>AH291+AI291</f>
        <v>36207.360000000001</v>
      </c>
      <c r="AH291" s="93">
        <v>28283.87</v>
      </c>
      <c r="AI291" s="93">
        <v>7923.49</v>
      </c>
      <c r="AJ291" s="48">
        <f>AK291+AL291</f>
        <v>0</v>
      </c>
      <c r="AK291" s="93">
        <v>0</v>
      </c>
      <c r="AL291" s="93">
        <v>0</v>
      </c>
      <c r="AM291" s="48">
        <f>+AN291+AQ291</f>
        <v>40754.620000000003</v>
      </c>
      <c r="AN291" s="48">
        <f>AO291+AP291</f>
        <v>40754.620000000003</v>
      </c>
      <c r="AO291" s="93">
        <v>30007.470000000005</v>
      </c>
      <c r="AP291" s="93">
        <v>10747.15</v>
      </c>
      <c r="AQ291" s="48">
        <f>AR291+AS291</f>
        <v>0</v>
      </c>
      <c r="AR291" s="93">
        <v>0</v>
      </c>
      <c r="AS291" s="93">
        <v>0</v>
      </c>
      <c r="AT291" s="48">
        <f>+AU291+AX291</f>
        <v>43083.060000000005</v>
      </c>
      <c r="AU291" s="48">
        <f>AV291+AW291</f>
        <v>43083.060000000005</v>
      </c>
      <c r="AV291" s="93">
        <v>31094.160000000003</v>
      </c>
      <c r="AW291" s="93">
        <v>11988.9</v>
      </c>
      <c r="AX291" s="48">
        <f>AY291+AZ291</f>
        <v>0</v>
      </c>
      <c r="AY291" s="93">
        <v>0</v>
      </c>
      <c r="AZ291" s="93">
        <v>0</v>
      </c>
      <c r="BA291" s="48">
        <f>+BB291+BE291</f>
        <v>120045.04000000001</v>
      </c>
      <c r="BB291" s="48">
        <f>BC291+BD291</f>
        <v>120045.04000000001</v>
      </c>
      <c r="BC291" s="93">
        <f t="shared" ref="BC291:BD293" si="4484">+AH291+AO291+AV291</f>
        <v>89385.5</v>
      </c>
      <c r="BD291" s="93">
        <f t="shared" si="4484"/>
        <v>30659.54</v>
      </c>
      <c r="BE291" s="48">
        <f>BF291+BG291</f>
        <v>0</v>
      </c>
      <c r="BF291" s="93">
        <f t="shared" ref="BF291:BG293" si="4485">+AK291+AR291+AY291</f>
        <v>0</v>
      </c>
      <c r="BG291" s="93">
        <f t="shared" si="4485"/>
        <v>0</v>
      </c>
      <c r="BH291" s="48">
        <f>+BI291+BL291</f>
        <v>36860.279999999992</v>
      </c>
      <c r="BI291" s="48">
        <f>BJ291+BK291</f>
        <v>36860.279999999992</v>
      </c>
      <c r="BJ291" s="93">
        <v>27819.069999999992</v>
      </c>
      <c r="BK291" s="93">
        <v>9041.2099999999991</v>
      </c>
      <c r="BL291" s="48">
        <f>BM291+BN291</f>
        <v>0</v>
      </c>
      <c r="BM291" s="93">
        <v>0</v>
      </c>
      <c r="BN291" s="93">
        <v>0</v>
      </c>
      <c r="BO291" s="48">
        <f>+BP291+BS291</f>
        <v>36833.269999999997</v>
      </c>
      <c r="BP291" s="48">
        <f>BQ291+BR291</f>
        <v>36833.269999999997</v>
      </c>
      <c r="BQ291" s="93">
        <v>27260.489999999998</v>
      </c>
      <c r="BR291" s="93">
        <v>9572.7800000000007</v>
      </c>
      <c r="BS291" s="48">
        <f>BT291+BU291</f>
        <v>0</v>
      </c>
      <c r="BT291" s="93">
        <v>0</v>
      </c>
      <c r="BU291" s="93">
        <v>0</v>
      </c>
      <c r="BV291" s="48">
        <f>+BW291+BZ291</f>
        <v>38419.769999999997</v>
      </c>
      <c r="BW291" s="48">
        <f>BX291+BY291</f>
        <v>38419.769999999997</v>
      </c>
      <c r="BX291" s="93">
        <v>28505.67</v>
      </c>
      <c r="BY291" s="93">
        <v>9914.1</v>
      </c>
      <c r="BZ291" s="48">
        <f>CA291+CB291</f>
        <v>0</v>
      </c>
      <c r="CA291" s="93">
        <v>0</v>
      </c>
      <c r="CB291" s="93">
        <v>0</v>
      </c>
      <c r="CC291" s="48">
        <f>+CD291+CG291</f>
        <v>112113.31999999998</v>
      </c>
      <c r="CD291" s="48">
        <f>CE291+CF291</f>
        <v>112113.31999999998</v>
      </c>
      <c r="CE291" s="93">
        <f t="shared" ref="CE291:CF293" si="4486">+BJ291+BQ291+BX291</f>
        <v>83585.229999999981</v>
      </c>
      <c r="CF291" s="93">
        <f t="shared" si="4486"/>
        <v>28528.089999999997</v>
      </c>
      <c r="CG291" s="48">
        <f>CH291+CI291</f>
        <v>0</v>
      </c>
      <c r="CH291" s="93">
        <f t="shared" ref="CH291:CI293" si="4487">+BM291+BT291+CA291</f>
        <v>0</v>
      </c>
      <c r="CI291" s="93">
        <f t="shared" si="4487"/>
        <v>0</v>
      </c>
      <c r="CJ291" s="48">
        <f>+CK291+CN291</f>
        <v>43855.299999999996</v>
      </c>
      <c r="CK291" s="48">
        <f>CL291+CM291</f>
        <v>43855.299999999996</v>
      </c>
      <c r="CL291" s="93">
        <v>30421.709999999995</v>
      </c>
      <c r="CM291" s="93">
        <v>13433.59</v>
      </c>
      <c r="CN291" s="48">
        <f>CO291+CP291</f>
        <v>0</v>
      </c>
      <c r="CO291" s="93">
        <v>0</v>
      </c>
      <c r="CP291" s="93">
        <v>0</v>
      </c>
      <c r="CQ291" s="48">
        <f>+CR291+CU291</f>
        <v>39712.46</v>
      </c>
      <c r="CR291" s="48">
        <f>CS291+CT291</f>
        <v>39712.46</v>
      </c>
      <c r="CS291" s="93">
        <v>28057.989999999998</v>
      </c>
      <c r="CT291" s="93">
        <v>11654.47</v>
      </c>
      <c r="CU291" s="48">
        <f>CV291+CW291</f>
        <v>0</v>
      </c>
      <c r="CV291" s="93">
        <v>0</v>
      </c>
      <c r="CW291" s="93">
        <v>0</v>
      </c>
      <c r="CX291" s="48">
        <f>+CY291+DB291</f>
        <v>40159.39</v>
      </c>
      <c r="CY291" s="48">
        <f>CZ291+DA291</f>
        <v>40159.39</v>
      </c>
      <c r="CZ291" s="93">
        <v>28650.819999999996</v>
      </c>
      <c r="DA291" s="93">
        <v>11508.57</v>
      </c>
      <c r="DB291" s="48">
        <f>DC291+DD291</f>
        <v>0</v>
      </c>
      <c r="DC291" s="93">
        <v>0</v>
      </c>
      <c r="DD291" s="93">
        <v>0</v>
      </c>
      <c r="DE291" s="48">
        <f>+DF291+DI291</f>
        <v>123727.15</v>
      </c>
      <c r="DF291" s="48">
        <f>DG291+DH291</f>
        <v>123727.15</v>
      </c>
      <c r="DG291" s="93">
        <f t="shared" ref="DG291:DH293" si="4488">+CL291+CS291+CZ291</f>
        <v>87130.51999999999</v>
      </c>
      <c r="DH291" s="93">
        <f t="shared" si="4488"/>
        <v>36596.629999999997</v>
      </c>
      <c r="DI291" s="48">
        <f>DJ291+DK291</f>
        <v>0</v>
      </c>
      <c r="DJ291" s="93">
        <f t="shared" ref="DJ291:DK293" si="4489">+CO291+CV291+DC291</f>
        <v>0</v>
      </c>
      <c r="DK291" s="93">
        <f t="shared" si="4489"/>
        <v>0</v>
      </c>
      <c r="DL291" s="48">
        <f>+DM291+DP291</f>
        <v>449976.98</v>
      </c>
      <c r="DM291" s="48">
        <f>DN291+DO291</f>
        <v>449976.98</v>
      </c>
      <c r="DN291" s="93">
        <f t="shared" ref="DN291:DO293" si="4490">AA291+BC291+CE291+DG291</f>
        <v>333236.70999999996</v>
      </c>
      <c r="DO291" s="93">
        <f t="shared" si="4490"/>
        <v>116740.26999999999</v>
      </c>
      <c r="DP291" s="48">
        <f>DQ291+DR291</f>
        <v>0</v>
      </c>
      <c r="DQ291" s="93">
        <f t="shared" ref="DQ291:DR293" si="4491">AD291+BF291+CH291+DJ291</f>
        <v>0</v>
      </c>
      <c r="DR291" s="93">
        <f t="shared" si="4491"/>
        <v>0</v>
      </c>
    </row>
    <row r="292" spans="1:122" s="3" customFormat="1" ht="15" customHeight="1" x14ac:dyDescent="0.25">
      <c r="A292" s="52"/>
      <c r="B292" s="50"/>
      <c r="C292" s="54" t="s">
        <v>240</v>
      </c>
      <c r="D292" s="48">
        <f>+E292+H292</f>
        <v>79150.700000000012</v>
      </c>
      <c r="E292" s="48">
        <f>F292+G292</f>
        <v>75965.460000000006</v>
      </c>
      <c r="F292" s="93">
        <v>73944.320000000007</v>
      </c>
      <c r="G292" s="93">
        <v>2021.14</v>
      </c>
      <c r="H292" s="48">
        <f>I292+J292</f>
        <v>3185.24</v>
      </c>
      <c r="I292" s="93">
        <v>3185.24</v>
      </c>
      <c r="J292" s="93">
        <v>0</v>
      </c>
      <c r="K292" s="48">
        <f>+L292+O292</f>
        <v>83771.459999999992</v>
      </c>
      <c r="L292" s="48">
        <f>M292+N292</f>
        <v>83771.459999999992</v>
      </c>
      <c r="M292" s="93">
        <v>83069.459999999992</v>
      </c>
      <c r="N292" s="93">
        <v>702</v>
      </c>
      <c r="O292" s="48">
        <f>P292+Q292</f>
        <v>0</v>
      </c>
      <c r="P292" s="93">
        <v>0</v>
      </c>
      <c r="Q292" s="93">
        <v>0</v>
      </c>
      <c r="R292" s="48">
        <f>+S292+V292</f>
        <v>108293.22</v>
      </c>
      <c r="S292" s="48">
        <f>T292+U292</f>
        <v>96293.22</v>
      </c>
      <c r="T292" s="93">
        <v>94513.26</v>
      </c>
      <c r="U292" s="93">
        <v>1779.96</v>
      </c>
      <c r="V292" s="48">
        <f>W292+X292</f>
        <v>12000</v>
      </c>
      <c r="W292" s="93">
        <v>12000</v>
      </c>
      <c r="X292" s="93">
        <v>0</v>
      </c>
      <c r="Y292" s="48">
        <f>+Z292+AC292</f>
        <v>271215.38</v>
      </c>
      <c r="Z292" s="48">
        <f>AA292+AB292</f>
        <v>256030.13999999998</v>
      </c>
      <c r="AA292" s="93">
        <f t="shared" si="4482"/>
        <v>251527.03999999998</v>
      </c>
      <c r="AB292" s="93">
        <f t="shared" si="4482"/>
        <v>4503.1000000000004</v>
      </c>
      <c r="AC292" s="48">
        <f>AD292+AE292</f>
        <v>15185.24</v>
      </c>
      <c r="AD292" s="93">
        <f t="shared" si="4483"/>
        <v>15185.24</v>
      </c>
      <c r="AE292" s="93">
        <f t="shared" si="4483"/>
        <v>0</v>
      </c>
      <c r="AF292" s="48">
        <f>+AG292+AJ292</f>
        <v>85421.57</v>
      </c>
      <c r="AG292" s="48">
        <f>AH292+AI292</f>
        <v>80121.570000000007</v>
      </c>
      <c r="AH292" s="93">
        <v>78404.070000000007</v>
      </c>
      <c r="AI292" s="93">
        <v>1717.5</v>
      </c>
      <c r="AJ292" s="48">
        <f>AK292+AL292</f>
        <v>5300</v>
      </c>
      <c r="AK292" s="93">
        <v>5300</v>
      </c>
      <c r="AL292" s="93">
        <v>0</v>
      </c>
      <c r="AM292" s="48">
        <f>+AN292+AQ292</f>
        <v>91678.34</v>
      </c>
      <c r="AN292" s="48">
        <f>AO292+AP292</f>
        <v>79476.34</v>
      </c>
      <c r="AO292" s="93">
        <v>77407.209999999992</v>
      </c>
      <c r="AP292" s="93">
        <v>2069.13</v>
      </c>
      <c r="AQ292" s="48">
        <f>AR292+AS292</f>
        <v>12202</v>
      </c>
      <c r="AR292" s="93">
        <v>12202</v>
      </c>
      <c r="AS292" s="93">
        <v>0</v>
      </c>
      <c r="AT292" s="48">
        <f>+AU292+AX292</f>
        <v>82212.959999999992</v>
      </c>
      <c r="AU292" s="48">
        <f>AV292+AW292</f>
        <v>82212.959999999992</v>
      </c>
      <c r="AV292" s="93">
        <v>81222.959999999992</v>
      </c>
      <c r="AW292" s="93">
        <v>990</v>
      </c>
      <c r="AX292" s="48">
        <f>AY292+AZ292</f>
        <v>0</v>
      </c>
      <c r="AY292" s="93">
        <v>0</v>
      </c>
      <c r="AZ292" s="93">
        <v>0</v>
      </c>
      <c r="BA292" s="48">
        <f>+BB292+BE292</f>
        <v>259312.87</v>
      </c>
      <c r="BB292" s="48">
        <f>BC292+BD292</f>
        <v>241810.87</v>
      </c>
      <c r="BC292" s="93">
        <f t="shared" si="4484"/>
        <v>237034.23999999999</v>
      </c>
      <c r="BD292" s="93">
        <f t="shared" si="4484"/>
        <v>4776.63</v>
      </c>
      <c r="BE292" s="48">
        <f>BF292+BG292</f>
        <v>17502</v>
      </c>
      <c r="BF292" s="93">
        <f t="shared" si="4485"/>
        <v>17502</v>
      </c>
      <c r="BG292" s="93">
        <f t="shared" si="4485"/>
        <v>0</v>
      </c>
      <c r="BH292" s="48">
        <f>+BI292+BL292</f>
        <v>86822.39</v>
      </c>
      <c r="BI292" s="48">
        <f>BJ292+BK292</f>
        <v>80122.39</v>
      </c>
      <c r="BJ292" s="93">
        <v>79005.8</v>
      </c>
      <c r="BK292" s="93">
        <v>1116.5899999999999</v>
      </c>
      <c r="BL292" s="48">
        <f>BM292+BN292</f>
        <v>6700</v>
      </c>
      <c r="BM292" s="93">
        <v>6700</v>
      </c>
      <c r="BN292" s="93">
        <v>0</v>
      </c>
      <c r="BO292" s="48">
        <f>+BP292+BS292</f>
        <v>106782.01</v>
      </c>
      <c r="BP292" s="48">
        <f>BQ292+BR292</f>
        <v>97032.01</v>
      </c>
      <c r="BQ292" s="93">
        <v>95699.33</v>
      </c>
      <c r="BR292" s="93">
        <v>1332.68</v>
      </c>
      <c r="BS292" s="48">
        <f>BT292+BU292</f>
        <v>9750</v>
      </c>
      <c r="BT292" s="93">
        <v>9750</v>
      </c>
      <c r="BU292" s="93">
        <v>0</v>
      </c>
      <c r="BV292" s="48">
        <f>+BW292+BZ292</f>
        <v>98293.23</v>
      </c>
      <c r="BW292" s="48">
        <f>BX292+BY292</f>
        <v>92991.23</v>
      </c>
      <c r="BX292" s="93">
        <v>92046.23</v>
      </c>
      <c r="BY292" s="93">
        <v>945</v>
      </c>
      <c r="BZ292" s="48">
        <f>CA292+CB292</f>
        <v>5302</v>
      </c>
      <c r="CA292" s="93">
        <v>5302</v>
      </c>
      <c r="CB292" s="93">
        <v>0</v>
      </c>
      <c r="CC292" s="48">
        <f>+CD292+CG292</f>
        <v>291897.63</v>
      </c>
      <c r="CD292" s="48">
        <f>CE292+CF292</f>
        <v>270145.63</v>
      </c>
      <c r="CE292" s="93">
        <f t="shared" si="4486"/>
        <v>266751.35999999999</v>
      </c>
      <c r="CF292" s="93">
        <f t="shared" si="4486"/>
        <v>3394.27</v>
      </c>
      <c r="CG292" s="48">
        <f>CH292+CI292</f>
        <v>21752</v>
      </c>
      <c r="CH292" s="93">
        <f t="shared" si="4487"/>
        <v>21752</v>
      </c>
      <c r="CI292" s="93">
        <f t="shared" si="4487"/>
        <v>0</v>
      </c>
      <c r="CJ292" s="48">
        <f>+CK292+CN292</f>
        <v>100932.05</v>
      </c>
      <c r="CK292" s="48">
        <f>CL292+CM292</f>
        <v>89728.05</v>
      </c>
      <c r="CL292" s="93">
        <v>87759.41</v>
      </c>
      <c r="CM292" s="93">
        <v>1968.64</v>
      </c>
      <c r="CN292" s="48">
        <f>CO292+CP292</f>
        <v>11204</v>
      </c>
      <c r="CO292" s="93">
        <v>11204</v>
      </c>
      <c r="CP292" s="93">
        <v>0</v>
      </c>
      <c r="CQ292" s="48">
        <f>+CR292+CU292</f>
        <v>78656.5</v>
      </c>
      <c r="CR292" s="48">
        <f>CS292+CT292</f>
        <v>78656.5</v>
      </c>
      <c r="CS292" s="93">
        <v>77503.88</v>
      </c>
      <c r="CT292" s="93">
        <v>1152.6199999999999</v>
      </c>
      <c r="CU292" s="48">
        <f>CV292+CW292</f>
        <v>0</v>
      </c>
      <c r="CV292" s="93">
        <v>0</v>
      </c>
      <c r="CW292" s="93">
        <v>0</v>
      </c>
      <c r="CX292" s="48">
        <f>+CY292+DB292</f>
        <v>85514.55</v>
      </c>
      <c r="CY292" s="48">
        <f>CZ292+DA292</f>
        <v>73814.55</v>
      </c>
      <c r="CZ292" s="93">
        <v>73157.55</v>
      </c>
      <c r="DA292" s="93">
        <v>657</v>
      </c>
      <c r="DB292" s="48">
        <f>DC292+DD292</f>
        <v>11700</v>
      </c>
      <c r="DC292" s="93">
        <v>11700</v>
      </c>
      <c r="DD292" s="93">
        <v>0</v>
      </c>
      <c r="DE292" s="48">
        <f>+DF292+DI292</f>
        <v>265103.10000000003</v>
      </c>
      <c r="DF292" s="48">
        <f>DG292+DH292</f>
        <v>242199.10000000003</v>
      </c>
      <c r="DG292" s="93">
        <f t="shared" si="4488"/>
        <v>238420.84000000003</v>
      </c>
      <c r="DH292" s="93">
        <f t="shared" si="4488"/>
        <v>3778.26</v>
      </c>
      <c r="DI292" s="48">
        <f>DJ292+DK292</f>
        <v>22904</v>
      </c>
      <c r="DJ292" s="93">
        <f t="shared" si="4489"/>
        <v>22904</v>
      </c>
      <c r="DK292" s="93">
        <f t="shared" si="4489"/>
        <v>0</v>
      </c>
      <c r="DL292" s="48">
        <f>+DM292+DP292</f>
        <v>1087528.98</v>
      </c>
      <c r="DM292" s="48">
        <f>DN292+DO292</f>
        <v>1010185.74</v>
      </c>
      <c r="DN292" s="93">
        <f t="shared" si="4490"/>
        <v>993733.48</v>
      </c>
      <c r="DO292" s="93">
        <f t="shared" si="4490"/>
        <v>16452.260000000002</v>
      </c>
      <c r="DP292" s="48">
        <f>DQ292+DR292</f>
        <v>77343.239999999991</v>
      </c>
      <c r="DQ292" s="93">
        <f t="shared" si="4491"/>
        <v>77343.239999999991</v>
      </c>
      <c r="DR292" s="93">
        <f t="shared" si="4491"/>
        <v>0</v>
      </c>
    </row>
    <row r="293" spans="1:122" s="3" customFormat="1" ht="15" customHeight="1" x14ac:dyDescent="0.25">
      <c r="A293" s="52"/>
      <c r="B293" s="50"/>
      <c r="C293" s="54" t="s">
        <v>242</v>
      </c>
      <c r="D293" s="48">
        <f>+E293+H293</f>
        <v>0</v>
      </c>
      <c r="E293" s="48">
        <f>F293+G293</f>
        <v>0</v>
      </c>
      <c r="F293" s="93">
        <v>0</v>
      </c>
      <c r="G293" s="93">
        <v>0</v>
      </c>
      <c r="H293" s="48">
        <f>I293+J293</f>
        <v>0</v>
      </c>
      <c r="I293" s="93">
        <v>0</v>
      </c>
      <c r="J293" s="93">
        <v>0</v>
      </c>
      <c r="K293" s="48">
        <f>+L293+O293</f>
        <v>0</v>
      </c>
      <c r="L293" s="48">
        <f>M293+N293</f>
        <v>0</v>
      </c>
      <c r="M293" s="93">
        <v>0</v>
      </c>
      <c r="N293" s="93">
        <v>0</v>
      </c>
      <c r="O293" s="48">
        <f>P293+Q293</f>
        <v>0</v>
      </c>
      <c r="P293" s="93">
        <v>0</v>
      </c>
      <c r="Q293" s="93">
        <v>0</v>
      </c>
      <c r="R293" s="48">
        <f>+S293+V293</f>
        <v>0</v>
      </c>
      <c r="S293" s="48">
        <f>T293+U293</f>
        <v>0</v>
      </c>
      <c r="T293" s="93">
        <v>0</v>
      </c>
      <c r="U293" s="93">
        <v>0</v>
      </c>
      <c r="V293" s="48">
        <f>W293+X293</f>
        <v>0</v>
      </c>
      <c r="W293" s="93">
        <v>0</v>
      </c>
      <c r="X293" s="93">
        <v>0</v>
      </c>
      <c r="Y293" s="48">
        <f>+Z293+AC293</f>
        <v>0</v>
      </c>
      <c r="Z293" s="48">
        <f>AA293+AB293</f>
        <v>0</v>
      </c>
      <c r="AA293" s="93">
        <f t="shared" si="4482"/>
        <v>0</v>
      </c>
      <c r="AB293" s="93">
        <f t="shared" si="4482"/>
        <v>0</v>
      </c>
      <c r="AC293" s="48">
        <f>AD293+AE293</f>
        <v>0</v>
      </c>
      <c r="AD293" s="93">
        <f t="shared" si="4483"/>
        <v>0</v>
      </c>
      <c r="AE293" s="93">
        <f t="shared" si="4483"/>
        <v>0</v>
      </c>
      <c r="AF293" s="48">
        <f>+AG293+AJ293</f>
        <v>0</v>
      </c>
      <c r="AG293" s="48">
        <f>AH293+AI293</f>
        <v>0</v>
      </c>
      <c r="AH293" s="93">
        <v>0</v>
      </c>
      <c r="AI293" s="93">
        <v>0</v>
      </c>
      <c r="AJ293" s="48">
        <f>AK293+AL293</f>
        <v>0</v>
      </c>
      <c r="AK293" s="93">
        <v>0</v>
      </c>
      <c r="AL293" s="93">
        <v>0</v>
      </c>
      <c r="AM293" s="48">
        <f>+AN293+AQ293</f>
        <v>0</v>
      </c>
      <c r="AN293" s="48">
        <f>AO293+AP293</f>
        <v>0</v>
      </c>
      <c r="AO293" s="93">
        <v>0</v>
      </c>
      <c r="AP293" s="93">
        <v>0</v>
      </c>
      <c r="AQ293" s="48">
        <f>AR293+AS293</f>
        <v>0</v>
      </c>
      <c r="AR293" s="93">
        <v>0</v>
      </c>
      <c r="AS293" s="93">
        <v>0</v>
      </c>
      <c r="AT293" s="48">
        <f>+AU293+AX293</f>
        <v>0</v>
      </c>
      <c r="AU293" s="48">
        <f>AV293+AW293</f>
        <v>0</v>
      </c>
      <c r="AV293" s="93">
        <v>0</v>
      </c>
      <c r="AW293" s="93">
        <v>0</v>
      </c>
      <c r="AX293" s="48">
        <f>AY293+AZ293</f>
        <v>0</v>
      </c>
      <c r="AY293" s="93">
        <v>0</v>
      </c>
      <c r="AZ293" s="93">
        <v>0</v>
      </c>
      <c r="BA293" s="48">
        <f>+BB293+BE293</f>
        <v>0</v>
      </c>
      <c r="BB293" s="48">
        <f>BC293+BD293</f>
        <v>0</v>
      </c>
      <c r="BC293" s="93">
        <f t="shared" si="4484"/>
        <v>0</v>
      </c>
      <c r="BD293" s="93">
        <f t="shared" si="4484"/>
        <v>0</v>
      </c>
      <c r="BE293" s="48">
        <f>BF293+BG293</f>
        <v>0</v>
      </c>
      <c r="BF293" s="93">
        <f t="shared" si="4485"/>
        <v>0</v>
      </c>
      <c r="BG293" s="93">
        <f t="shared" si="4485"/>
        <v>0</v>
      </c>
      <c r="BH293" s="48">
        <f>+BI293+BL293</f>
        <v>0</v>
      </c>
      <c r="BI293" s="48">
        <f>BJ293+BK293</f>
        <v>0</v>
      </c>
      <c r="BJ293" s="93">
        <v>0</v>
      </c>
      <c r="BK293" s="93">
        <v>0</v>
      </c>
      <c r="BL293" s="48">
        <f>BM293+BN293</f>
        <v>0</v>
      </c>
      <c r="BM293" s="93">
        <v>0</v>
      </c>
      <c r="BN293" s="93">
        <v>0</v>
      </c>
      <c r="BO293" s="48">
        <f>+BP293+BS293</f>
        <v>0</v>
      </c>
      <c r="BP293" s="48">
        <f>BQ293+BR293</f>
        <v>0</v>
      </c>
      <c r="BQ293" s="93">
        <v>0</v>
      </c>
      <c r="BR293" s="93">
        <v>0</v>
      </c>
      <c r="BS293" s="48">
        <f>BT293+BU293</f>
        <v>0</v>
      </c>
      <c r="BT293" s="93">
        <v>0</v>
      </c>
      <c r="BU293" s="93">
        <v>0</v>
      </c>
      <c r="BV293" s="48">
        <f>+BW293+BZ293</f>
        <v>0</v>
      </c>
      <c r="BW293" s="48">
        <f>BX293+BY293</f>
        <v>0</v>
      </c>
      <c r="BX293" s="93">
        <v>0</v>
      </c>
      <c r="BY293" s="93">
        <v>0</v>
      </c>
      <c r="BZ293" s="48">
        <f>CA293+CB293</f>
        <v>0</v>
      </c>
      <c r="CA293" s="93">
        <v>0</v>
      </c>
      <c r="CB293" s="93">
        <v>0</v>
      </c>
      <c r="CC293" s="48">
        <f>+CD293+CG293</f>
        <v>0</v>
      </c>
      <c r="CD293" s="48">
        <f>CE293+CF293</f>
        <v>0</v>
      </c>
      <c r="CE293" s="93">
        <f t="shared" si="4486"/>
        <v>0</v>
      </c>
      <c r="CF293" s="93">
        <f t="shared" si="4486"/>
        <v>0</v>
      </c>
      <c r="CG293" s="48">
        <f>CH293+CI293</f>
        <v>0</v>
      </c>
      <c r="CH293" s="93">
        <f t="shared" si="4487"/>
        <v>0</v>
      </c>
      <c r="CI293" s="93">
        <f t="shared" si="4487"/>
        <v>0</v>
      </c>
      <c r="CJ293" s="48">
        <f>+CK293+CN293</f>
        <v>0</v>
      </c>
      <c r="CK293" s="48">
        <f>CL293+CM293</f>
        <v>0</v>
      </c>
      <c r="CL293" s="93">
        <v>0</v>
      </c>
      <c r="CM293" s="93">
        <v>0</v>
      </c>
      <c r="CN293" s="48">
        <f>CO293+CP293</f>
        <v>0</v>
      </c>
      <c r="CO293" s="93">
        <v>0</v>
      </c>
      <c r="CP293" s="93">
        <v>0</v>
      </c>
      <c r="CQ293" s="48">
        <f>+CR293+CU293</f>
        <v>0</v>
      </c>
      <c r="CR293" s="48">
        <f>CS293+CT293</f>
        <v>0</v>
      </c>
      <c r="CS293" s="93">
        <v>0</v>
      </c>
      <c r="CT293" s="93">
        <v>0</v>
      </c>
      <c r="CU293" s="48">
        <f>CV293+CW293</f>
        <v>0</v>
      </c>
      <c r="CV293" s="93">
        <v>0</v>
      </c>
      <c r="CW293" s="93">
        <v>0</v>
      </c>
      <c r="CX293" s="48">
        <f>+CY293+DB293</f>
        <v>0</v>
      </c>
      <c r="CY293" s="48">
        <f>CZ293+DA293</f>
        <v>0</v>
      </c>
      <c r="CZ293" s="93">
        <v>0</v>
      </c>
      <c r="DA293" s="93">
        <v>0</v>
      </c>
      <c r="DB293" s="48">
        <f>DC293+DD293</f>
        <v>0</v>
      </c>
      <c r="DC293" s="93">
        <v>0</v>
      </c>
      <c r="DD293" s="93">
        <v>0</v>
      </c>
      <c r="DE293" s="48">
        <f>+DF293+DI293</f>
        <v>0</v>
      </c>
      <c r="DF293" s="48">
        <f>DG293+DH293</f>
        <v>0</v>
      </c>
      <c r="DG293" s="93">
        <f t="shared" si="4488"/>
        <v>0</v>
      </c>
      <c r="DH293" s="93">
        <f t="shared" si="4488"/>
        <v>0</v>
      </c>
      <c r="DI293" s="48">
        <f>DJ293+DK293</f>
        <v>0</v>
      </c>
      <c r="DJ293" s="93">
        <f t="shared" si="4489"/>
        <v>0</v>
      </c>
      <c r="DK293" s="93">
        <f t="shared" si="4489"/>
        <v>0</v>
      </c>
      <c r="DL293" s="48">
        <f>+DM293+DP293</f>
        <v>0</v>
      </c>
      <c r="DM293" s="48">
        <f>DN293+DO293</f>
        <v>0</v>
      </c>
      <c r="DN293" s="93">
        <f t="shared" si="4490"/>
        <v>0</v>
      </c>
      <c r="DO293" s="93">
        <f t="shared" si="4490"/>
        <v>0</v>
      </c>
      <c r="DP293" s="48">
        <f>DQ293+DR293</f>
        <v>0</v>
      </c>
      <c r="DQ293" s="93">
        <f t="shared" si="4491"/>
        <v>0</v>
      </c>
      <c r="DR293" s="93">
        <f t="shared" si="4491"/>
        <v>0</v>
      </c>
    </row>
    <row r="294" spans="1:122" s="3" customFormat="1" ht="15" customHeight="1" x14ac:dyDescent="0.25">
      <c r="A294" s="52"/>
      <c r="B294" s="50"/>
      <c r="C294" s="51" t="s">
        <v>243</v>
      </c>
      <c r="D294" s="48">
        <f>E294+H294</f>
        <v>7599.2450000000008</v>
      </c>
      <c r="E294" s="48">
        <f>SUM(F294:G294)</f>
        <v>7599.2450000000008</v>
      </c>
      <c r="F294" s="48">
        <f>SUM(F295:F297)</f>
        <v>6767.1</v>
      </c>
      <c r="G294" s="48">
        <f>SUM(G295:G297)</f>
        <v>832.1450000000001</v>
      </c>
      <c r="H294" s="48">
        <f>SUM(I294:J294)</f>
        <v>0</v>
      </c>
      <c r="I294" s="48">
        <f>SUM(I295:I297)</f>
        <v>0</v>
      </c>
      <c r="J294" s="48">
        <f>SUM(J295:J297)</f>
        <v>0</v>
      </c>
      <c r="K294" s="48">
        <f t="shared" ref="K294" si="4492">L294+O294</f>
        <v>10008.1</v>
      </c>
      <c r="L294" s="48">
        <f t="shared" ref="L294" si="4493">SUM(M294:N294)</f>
        <v>10008.1</v>
      </c>
      <c r="M294" s="48">
        <f>SUM(M295:M297)</f>
        <v>8686.9500000000007</v>
      </c>
      <c r="N294" s="48">
        <f>SUM(N295:N297)</f>
        <v>1321.15</v>
      </c>
      <c r="O294" s="48">
        <f t="shared" ref="O294" si="4494">SUM(P294:Q294)</f>
        <v>0</v>
      </c>
      <c r="P294" s="48">
        <f>SUM(P295:P297)</f>
        <v>0</v>
      </c>
      <c r="Q294" s="48">
        <f>SUM(Q295:Q297)</f>
        <v>0</v>
      </c>
      <c r="R294" s="48">
        <f t="shared" ref="R294" si="4495">S294+V294</f>
        <v>22406.230000000003</v>
      </c>
      <c r="S294" s="48">
        <f t="shared" ref="S294" si="4496">SUM(T294:U294)</f>
        <v>22406.230000000003</v>
      </c>
      <c r="T294" s="48">
        <f>SUM(T295:T297)</f>
        <v>22249.800000000003</v>
      </c>
      <c r="U294" s="48">
        <f>SUM(U295:U297)</f>
        <v>156.43000000000006</v>
      </c>
      <c r="V294" s="48">
        <f t="shared" ref="V294" si="4497">SUM(W294:X294)</f>
        <v>0</v>
      </c>
      <c r="W294" s="48">
        <f>SUM(W295:W297)</f>
        <v>0</v>
      </c>
      <c r="X294" s="48">
        <f>SUM(X295:X297)</f>
        <v>0</v>
      </c>
      <c r="Y294" s="48">
        <f>Z294+AC294</f>
        <v>40013.575000000004</v>
      </c>
      <c r="Z294" s="48">
        <f>SUM(AA294:AB294)</f>
        <v>40013.575000000004</v>
      </c>
      <c r="AA294" s="48">
        <f>SUM(AA295:AA297)</f>
        <v>37703.850000000006</v>
      </c>
      <c r="AB294" s="48">
        <f>SUM(AB295:AB297)</f>
        <v>2309.7250000000004</v>
      </c>
      <c r="AC294" s="48">
        <f>SUM(AD294:AE294)</f>
        <v>0</v>
      </c>
      <c r="AD294" s="48">
        <f>SUM(AD295:AD297)</f>
        <v>0</v>
      </c>
      <c r="AE294" s="48">
        <f>SUM(AE295:AE297)</f>
        <v>0</v>
      </c>
      <c r="AF294" s="48">
        <f t="shared" ref="AF294" si="4498">AG294+AJ294</f>
        <v>13353.749999999998</v>
      </c>
      <c r="AG294" s="48">
        <f t="shared" ref="AG294" si="4499">SUM(AH294:AI294)</f>
        <v>13353.749999999998</v>
      </c>
      <c r="AH294" s="48">
        <f>SUM(AH295:AH297)</f>
        <v>12175.009999999998</v>
      </c>
      <c r="AI294" s="48">
        <f>SUM(AI295:AI297)</f>
        <v>1178.7400000000002</v>
      </c>
      <c r="AJ294" s="48">
        <f t="shared" ref="AJ294" si="4500">SUM(AK294:AL294)</f>
        <v>0</v>
      </c>
      <c r="AK294" s="48">
        <f>SUM(AK295:AK297)</f>
        <v>0</v>
      </c>
      <c r="AL294" s="48">
        <f>SUM(AL295:AL297)</f>
        <v>0</v>
      </c>
      <c r="AM294" s="48">
        <f t="shared" ref="AM294" si="4501">AN294+AQ294</f>
        <v>12844.145</v>
      </c>
      <c r="AN294" s="48">
        <f t="shared" ref="AN294" si="4502">SUM(AO294:AP294)</f>
        <v>12844.145</v>
      </c>
      <c r="AO294" s="48">
        <f>SUM(AO295:AO297)</f>
        <v>12003.84</v>
      </c>
      <c r="AP294" s="48">
        <f>SUM(AP295:AP297)</f>
        <v>840.30499999999995</v>
      </c>
      <c r="AQ294" s="48">
        <f t="shared" ref="AQ294" si="4503">SUM(AR294:AS294)</f>
        <v>0</v>
      </c>
      <c r="AR294" s="48">
        <f>SUM(AR295:AR297)</f>
        <v>0</v>
      </c>
      <c r="AS294" s="48">
        <f>SUM(AS295:AS297)</f>
        <v>0</v>
      </c>
      <c r="AT294" s="48">
        <f t="shared" ref="AT294" si="4504">AU294+AX294</f>
        <v>7447.76</v>
      </c>
      <c r="AU294" s="48">
        <f t="shared" ref="AU294" si="4505">SUM(AV294:AW294)</f>
        <v>7447.76</v>
      </c>
      <c r="AV294" s="48">
        <f>SUM(AV295:AV297)</f>
        <v>7162.02</v>
      </c>
      <c r="AW294" s="48">
        <f>SUM(AW295:AW297)</f>
        <v>285.74</v>
      </c>
      <c r="AX294" s="48">
        <f>SUM(AY294:AZ294)</f>
        <v>0</v>
      </c>
      <c r="AY294" s="48">
        <f>SUM(AY295:AY297)</f>
        <v>0</v>
      </c>
      <c r="AZ294" s="48">
        <f>SUM(AZ295:AZ297)</f>
        <v>0</v>
      </c>
      <c r="BA294" s="48">
        <f t="shared" ref="BA294" si="4506">BB294+BE294</f>
        <v>33645.655000000006</v>
      </c>
      <c r="BB294" s="48">
        <f t="shared" ref="BB294" si="4507">SUM(BC294:BD294)</f>
        <v>33645.655000000006</v>
      </c>
      <c r="BC294" s="48">
        <f>SUM(BC295:BC297)</f>
        <v>31340.870000000003</v>
      </c>
      <c r="BD294" s="48">
        <f>SUM(BD295:BD297)</f>
        <v>2304.7850000000003</v>
      </c>
      <c r="BE294" s="48">
        <f t="shared" ref="BE294" si="4508">SUM(BF294:BG294)</f>
        <v>0</v>
      </c>
      <c r="BF294" s="48">
        <f>SUM(BF295:BF297)</f>
        <v>0</v>
      </c>
      <c r="BG294" s="48">
        <f>SUM(BG295:BG297)</f>
        <v>0</v>
      </c>
      <c r="BH294" s="48">
        <f t="shared" ref="BH294" si="4509">BI294+BL294</f>
        <v>19159.32</v>
      </c>
      <c r="BI294" s="48">
        <f t="shared" ref="BI294" si="4510">SUM(BJ294:BK294)</f>
        <v>19159.32</v>
      </c>
      <c r="BJ294" s="48">
        <f>SUM(BJ295:BJ297)</f>
        <v>18018.16</v>
      </c>
      <c r="BK294" s="48">
        <f>SUM(BK295:BK297)</f>
        <v>1141.1600000000001</v>
      </c>
      <c r="BL294" s="48">
        <f t="shared" ref="BL294" si="4511">SUM(BM294:BN294)</f>
        <v>0</v>
      </c>
      <c r="BM294" s="48">
        <f>SUM(BM295:BM297)</f>
        <v>0</v>
      </c>
      <c r="BN294" s="48">
        <f>SUM(BN295:BN297)</f>
        <v>0</v>
      </c>
      <c r="BO294" s="48">
        <f t="shared" ref="BO294" si="4512">BP294+BS294</f>
        <v>7932.7059999999992</v>
      </c>
      <c r="BP294" s="48">
        <f t="shared" ref="BP294" si="4513">SUM(BQ294:BR294)</f>
        <v>7932.7059999999992</v>
      </c>
      <c r="BQ294" s="48">
        <f>SUM(BQ295:BQ297)</f>
        <v>7476.7759999999989</v>
      </c>
      <c r="BR294" s="48">
        <f>SUM(BR295:BR297)</f>
        <v>455.93</v>
      </c>
      <c r="BS294" s="48">
        <f t="shared" ref="BS294" si="4514">SUM(BT294:BU294)</f>
        <v>0</v>
      </c>
      <c r="BT294" s="48">
        <f>SUM(BT295:BT297)</f>
        <v>0</v>
      </c>
      <c r="BU294" s="48">
        <f>SUM(BU295:BU297)</f>
        <v>0</v>
      </c>
      <c r="BV294" s="48">
        <f t="shared" ref="BV294" si="4515">BW294+BZ294</f>
        <v>18157.531999999999</v>
      </c>
      <c r="BW294" s="48">
        <f t="shared" ref="BW294" si="4516">SUM(BX294:BY294)</f>
        <v>18157.531999999999</v>
      </c>
      <c r="BX294" s="48">
        <f>SUM(BX295:BX297)</f>
        <v>16634.447</v>
      </c>
      <c r="BY294" s="48">
        <f>SUM(BY295:BY297)</f>
        <v>1523.085</v>
      </c>
      <c r="BZ294" s="48">
        <f t="shared" ref="BZ294" si="4517">SUM(CA294:CB294)</f>
        <v>0</v>
      </c>
      <c r="CA294" s="48">
        <f>SUM(CA295:CA297)</f>
        <v>0</v>
      </c>
      <c r="CB294" s="48">
        <f>SUM(CB295:CB297)</f>
        <v>0</v>
      </c>
      <c r="CC294" s="48">
        <f t="shared" ref="CC294" si="4518">CD294+CG294</f>
        <v>45249.558000000005</v>
      </c>
      <c r="CD294" s="48">
        <f t="shared" ref="CD294" si="4519">SUM(CE294:CF294)</f>
        <v>45249.558000000005</v>
      </c>
      <c r="CE294" s="48">
        <f>SUM(CE295:CE297)</f>
        <v>42129.383000000002</v>
      </c>
      <c r="CF294" s="48">
        <f>SUM(CF295:CF297)</f>
        <v>3120.1750000000002</v>
      </c>
      <c r="CG294" s="48">
        <f t="shared" ref="CG294" si="4520">SUM(CH294:CI294)</f>
        <v>0</v>
      </c>
      <c r="CH294" s="48">
        <f>SUM(CH295:CH297)</f>
        <v>0</v>
      </c>
      <c r="CI294" s="48">
        <f>SUM(CI295:CI297)</f>
        <v>0</v>
      </c>
      <c r="CJ294" s="48">
        <f t="shared" ref="CJ294" si="4521">CK294+CN294</f>
        <v>20882.691000000003</v>
      </c>
      <c r="CK294" s="48">
        <f t="shared" ref="CK294" si="4522">SUM(CL294:CM294)</f>
        <v>20882.691000000003</v>
      </c>
      <c r="CL294" s="48">
        <f>SUM(CL295:CL297)</f>
        <v>20481.810000000001</v>
      </c>
      <c r="CM294" s="48">
        <f>SUM(CM295:CM297)</f>
        <v>400.88099999999991</v>
      </c>
      <c r="CN294" s="48">
        <f t="shared" ref="CN294" si="4523">SUM(CO294:CP294)</f>
        <v>0</v>
      </c>
      <c r="CO294" s="48">
        <f>SUM(CO295:CO297)</f>
        <v>0</v>
      </c>
      <c r="CP294" s="48">
        <f>SUM(CP295:CP297)</f>
        <v>0</v>
      </c>
      <c r="CQ294" s="48">
        <f t="shared" ref="CQ294" si="4524">CR294+CU294</f>
        <v>5577.6679999999997</v>
      </c>
      <c r="CR294" s="48">
        <f t="shared" ref="CR294" si="4525">SUM(CS294:CT294)</f>
        <v>5577.6679999999997</v>
      </c>
      <c r="CS294" s="48">
        <f>SUM(CS295:CS297)</f>
        <v>4734.4979999999996</v>
      </c>
      <c r="CT294" s="48">
        <f>SUM(CT295:CT297)</f>
        <v>843.17000000000007</v>
      </c>
      <c r="CU294" s="48">
        <f t="shared" ref="CU294" si="4526">SUM(CV294:CW294)</f>
        <v>0</v>
      </c>
      <c r="CV294" s="48">
        <f>SUM(CV295:CV297)</f>
        <v>0</v>
      </c>
      <c r="CW294" s="48">
        <f>SUM(CW295:CW297)</f>
        <v>0</v>
      </c>
      <c r="CX294" s="48">
        <f t="shared" ref="CX294" si="4527">CY294+DB294</f>
        <v>23620.551999999996</v>
      </c>
      <c r="CY294" s="48">
        <f t="shared" ref="CY294" si="4528">SUM(CZ294:DA294)</f>
        <v>23620.551999999996</v>
      </c>
      <c r="CZ294" s="48">
        <f>SUM(CZ295:CZ297)</f>
        <v>15812.401999999998</v>
      </c>
      <c r="DA294" s="48">
        <f>SUM(DA295:DA297)</f>
        <v>7808.15</v>
      </c>
      <c r="DB294" s="48">
        <f t="shared" ref="DB294" si="4529">SUM(DC294:DD294)</f>
        <v>0</v>
      </c>
      <c r="DC294" s="48">
        <f>SUM(DC295:DC297)</f>
        <v>0</v>
      </c>
      <c r="DD294" s="48">
        <f>SUM(DD295:DD297)</f>
        <v>0</v>
      </c>
      <c r="DE294" s="48">
        <f t="shared" ref="DE294" si="4530">DF294+DI294</f>
        <v>50080.911</v>
      </c>
      <c r="DF294" s="48">
        <f t="shared" ref="DF294" si="4531">SUM(DG294:DH294)</f>
        <v>50080.911</v>
      </c>
      <c r="DG294" s="48">
        <f>SUM(DG295:DG297)</f>
        <v>41028.71</v>
      </c>
      <c r="DH294" s="48">
        <f>SUM(DH295:DH297)</f>
        <v>9052.2010000000009</v>
      </c>
      <c r="DI294" s="48">
        <f t="shared" ref="DI294" si="4532">SUM(DJ294:DK294)</f>
        <v>0</v>
      </c>
      <c r="DJ294" s="48">
        <f>SUM(DJ295:DJ297)</f>
        <v>0</v>
      </c>
      <c r="DK294" s="48">
        <f>SUM(DK295:DK297)</f>
        <v>0</v>
      </c>
      <c r="DL294" s="48">
        <f>DM294+DP294</f>
        <v>168989.69899999999</v>
      </c>
      <c r="DM294" s="48">
        <f>SUM(DN294:DO294)</f>
        <v>168989.69899999999</v>
      </c>
      <c r="DN294" s="48">
        <f>SUM(DN295:DN297)</f>
        <v>152202.81299999999</v>
      </c>
      <c r="DO294" s="48">
        <f>SUM(DO295:DO297)</f>
        <v>16786.886000000002</v>
      </c>
      <c r="DP294" s="48">
        <f>SUM(DQ294:DR294)</f>
        <v>0</v>
      </c>
      <c r="DQ294" s="48">
        <f>SUM(DQ295:DQ297)</f>
        <v>0</v>
      </c>
      <c r="DR294" s="48">
        <f>SUM(DR295:DR297)</f>
        <v>0</v>
      </c>
    </row>
    <row r="295" spans="1:122" s="3" customFormat="1" ht="15" customHeight="1" x14ac:dyDescent="0.25">
      <c r="A295" s="52"/>
      <c r="B295" s="50"/>
      <c r="C295" s="54" t="s">
        <v>244</v>
      </c>
      <c r="D295" s="48">
        <f>+E295+H295</f>
        <v>4766.3600000000006</v>
      </c>
      <c r="E295" s="48">
        <f>F295+G295</f>
        <v>4766.3600000000006</v>
      </c>
      <c r="F295" s="93">
        <v>4458.6000000000004</v>
      </c>
      <c r="G295" s="93">
        <v>307.7600000000001</v>
      </c>
      <c r="H295" s="48">
        <f>I295+J295</f>
        <v>0</v>
      </c>
      <c r="I295" s="93">
        <v>0</v>
      </c>
      <c r="J295" s="93">
        <v>0</v>
      </c>
      <c r="K295" s="48">
        <f>+L295+O295</f>
        <v>4228.75</v>
      </c>
      <c r="L295" s="48">
        <f>M295+N295</f>
        <v>4228.75</v>
      </c>
      <c r="M295" s="93">
        <v>3901.4500000000003</v>
      </c>
      <c r="N295" s="93">
        <v>327.30000000000007</v>
      </c>
      <c r="O295" s="48">
        <f>P295+Q295</f>
        <v>0</v>
      </c>
      <c r="P295" s="93">
        <v>0</v>
      </c>
      <c r="Q295" s="93">
        <v>0</v>
      </c>
      <c r="R295" s="48">
        <f>+S295+V295</f>
        <v>4113.4000000000015</v>
      </c>
      <c r="S295" s="48">
        <f>T295+U295</f>
        <v>4113.4000000000015</v>
      </c>
      <c r="T295" s="93">
        <v>3956.9700000000012</v>
      </c>
      <c r="U295" s="93">
        <v>156.43000000000006</v>
      </c>
      <c r="V295" s="48">
        <f>W295+X295</f>
        <v>0</v>
      </c>
      <c r="W295" s="93">
        <v>0</v>
      </c>
      <c r="X295" s="93">
        <v>0</v>
      </c>
      <c r="Y295" s="48">
        <f>+Z295+AC295</f>
        <v>13108.510000000002</v>
      </c>
      <c r="Z295" s="48">
        <f>AA295+AB295</f>
        <v>13108.510000000002</v>
      </c>
      <c r="AA295" s="93">
        <f t="shared" ref="AA295:AB297" si="4533">+F295+M295+T295</f>
        <v>12317.020000000002</v>
      </c>
      <c r="AB295" s="93">
        <f t="shared" si="4533"/>
        <v>791.49000000000024</v>
      </c>
      <c r="AC295" s="48">
        <f>AD295+AE295</f>
        <v>0</v>
      </c>
      <c r="AD295" s="93">
        <f t="shared" ref="AD295:AE297" si="4534">+I295+P295+W295</f>
        <v>0</v>
      </c>
      <c r="AE295" s="93">
        <f t="shared" si="4534"/>
        <v>0</v>
      </c>
      <c r="AF295" s="48">
        <f>+AG295+AJ295</f>
        <v>4832.99</v>
      </c>
      <c r="AG295" s="48">
        <f>AH295+AI295</f>
        <v>4832.99</v>
      </c>
      <c r="AH295" s="93">
        <v>4615.9399999999996</v>
      </c>
      <c r="AI295" s="93">
        <v>217.05000000000007</v>
      </c>
      <c r="AJ295" s="48">
        <f>AK295+AL295</f>
        <v>0</v>
      </c>
      <c r="AK295" s="93">
        <v>0</v>
      </c>
      <c r="AL295" s="93">
        <v>0</v>
      </c>
      <c r="AM295" s="48">
        <f>+AN295+AQ295</f>
        <v>4587.7700000000004</v>
      </c>
      <c r="AN295" s="48">
        <f>AO295+AP295</f>
        <v>4587.7700000000004</v>
      </c>
      <c r="AO295" s="93">
        <v>4313.97</v>
      </c>
      <c r="AP295" s="93">
        <v>273.79999999999995</v>
      </c>
      <c r="AQ295" s="48">
        <f>AR295+AS295</f>
        <v>0</v>
      </c>
      <c r="AR295" s="93">
        <v>0</v>
      </c>
      <c r="AS295" s="93">
        <v>0</v>
      </c>
      <c r="AT295" s="48">
        <f>+AU295+AX295</f>
        <v>4203.2200000000012</v>
      </c>
      <c r="AU295" s="48">
        <f>AV295+AW295</f>
        <v>4203.2200000000012</v>
      </c>
      <c r="AV295" s="93">
        <v>3917.4800000000009</v>
      </c>
      <c r="AW295" s="93">
        <v>285.74</v>
      </c>
      <c r="AX295" s="48">
        <f>AY295+AZ295</f>
        <v>0</v>
      </c>
      <c r="AY295" s="93">
        <v>0</v>
      </c>
      <c r="AZ295" s="93">
        <v>0</v>
      </c>
      <c r="BA295" s="48">
        <f>+BB295+BE295</f>
        <v>13623.980000000001</v>
      </c>
      <c r="BB295" s="48">
        <f>BC295+BD295</f>
        <v>13623.980000000001</v>
      </c>
      <c r="BC295" s="93">
        <f t="shared" ref="BC295:BD297" si="4535">+AH295+AO295+AV295</f>
        <v>12847.390000000001</v>
      </c>
      <c r="BD295" s="93">
        <f t="shared" si="4535"/>
        <v>776.59</v>
      </c>
      <c r="BE295" s="48">
        <f>BF295+BG295</f>
        <v>0</v>
      </c>
      <c r="BF295" s="93">
        <f t="shared" ref="BF295:BG297" si="4536">+AK295+AR295+AY295</f>
        <v>0</v>
      </c>
      <c r="BG295" s="93">
        <f t="shared" si="4536"/>
        <v>0</v>
      </c>
      <c r="BH295" s="48">
        <f>+BI295+BL295</f>
        <v>5585.3</v>
      </c>
      <c r="BI295" s="48">
        <f>BJ295+BK295</f>
        <v>5585.3</v>
      </c>
      <c r="BJ295" s="93">
        <v>5242.29</v>
      </c>
      <c r="BK295" s="93">
        <v>343.01000000000005</v>
      </c>
      <c r="BL295" s="48">
        <f>BM295+BN295</f>
        <v>0</v>
      </c>
      <c r="BM295" s="93">
        <v>0</v>
      </c>
      <c r="BN295" s="93">
        <v>0</v>
      </c>
      <c r="BO295" s="48">
        <f>+BP295+BS295</f>
        <v>5030.0859999999993</v>
      </c>
      <c r="BP295" s="48">
        <f>BQ295+BR295</f>
        <v>5030.0859999999993</v>
      </c>
      <c r="BQ295" s="93">
        <v>4574.155999999999</v>
      </c>
      <c r="BR295" s="93">
        <v>455.93</v>
      </c>
      <c r="BS295" s="48">
        <f>BT295+BU295</f>
        <v>0</v>
      </c>
      <c r="BT295" s="93">
        <v>0</v>
      </c>
      <c r="BU295" s="93">
        <v>0</v>
      </c>
      <c r="BV295" s="48">
        <f>+BW295+BZ295</f>
        <v>6045.5969999999998</v>
      </c>
      <c r="BW295" s="48">
        <f>BX295+BY295</f>
        <v>6045.5969999999998</v>
      </c>
      <c r="BX295" s="93">
        <v>5623.3369999999995</v>
      </c>
      <c r="BY295" s="93">
        <v>422.26000000000005</v>
      </c>
      <c r="BZ295" s="48">
        <f>CA295+CB295</f>
        <v>0</v>
      </c>
      <c r="CA295" s="93">
        <v>0</v>
      </c>
      <c r="CB295" s="93">
        <v>0</v>
      </c>
      <c r="CC295" s="48">
        <f>+CD295+CG295</f>
        <v>16660.983</v>
      </c>
      <c r="CD295" s="48">
        <f>CE295+CF295</f>
        <v>16660.983</v>
      </c>
      <c r="CE295" s="93">
        <f t="shared" ref="CE295:CF297" si="4537">+BJ295+BQ295+BX295</f>
        <v>15439.782999999999</v>
      </c>
      <c r="CF295" s="93">
        <f t="shared" si="4537"/>
        <v>1221.2</v>
      </c>
      <c r="CG295" s="48">
        <f>CH295+CI295</f>
        <v>0</v>
      </c>
      <c r="CH295" s="93">
        <f t="shared" ref="CH295:CI297" si="4538">+BM295+BT295+CA295</f>
        <v>0</v>
      </c>
      <c r="CI295" s="93">
        <f t="shared" si="4538"/>
        <v>0</v>
      </c>
      <c r="CJ295" s="48">
        <f>+CK295+CN295</f>
        <v>5783.8909999999996</v>
      </c>
      <c r="CK295" s="48">
        <f>CL295+CM295</f>
        <v>5783.8909999999996</v>
      </c>
      <c r="CL295" s="93">
        <v>5383.0099999999993</v>
      </c>
      <c r="CM295" s="93">
        <v>400.88099999999991</v>
      </c>
      <c r="CN295" s="48">
        <f>CO295+CP295</f>
        <v>0</v>
      </c>
      <c r="CO295" s="93">
        <v>0</v>
      </c>
      <c r="CP295" s="93">
        <v>0</v>
      </c>
      <c r="CQ295" s="48">
        <f>+CR295+CU295</f>
        <v>5076.2779999999993</v>
      </c>
      <c r="CR295" s="48">
        <f>CS295+CT295</f>
        <v>5076.2779999999993</v>
      </c>
      <c r="CS295" s="93">
        <v>4734.4979999999996</v>
      </c>
      <c r="CT295" s="93">
        <v>341.78000000000003</v>
      </c>
      <c r="CU295" s="48">
        <f>CV295+CW295</f>
        <v>0</v>
      </c>
      <c r="CV295" s="93">
        <v>0</v>
      </c>
      <c r="CW295" s="93">
        <v>0</v>
      </c>
      <c r="CX295" s="48">
        <f>+CY295+DB295</f>
        <v>5691.1319999999987</v>
      </c>
      <c r="CY295" s="48">
        <f>CZ295+DA295</f>
        <v>5691.1319999999987</v>
      </c>
      <c r="CZ295" s="93">
        <v>5382.9819999999991</v>
      </c>
      <c r="DA295" s="93">
        <v>308.14999999999998</v>
      </c>
      <c r="DB295" s="48">
        <f>DC295+DD295</f>
        <v>0</v>
      </c>
      <c r="DC295" s="93">
        <v>0</v>
      </c>
      <c r="DD295" s="93">
        <v>0</v>
      </c>
      <c r="DE295" s="48">
        <f>+DF295+DI295</f>
        <v>16551.300999999999</v>
      </c>
      <c r="DF295" s="48">
        <f>DG295+DH295</f>
        <v>16551.300999999999</v>
      </c>
      <c r="DG295" s="93">
        <f t="shared" ref="DG295:DH297" si="4539">+CL295+CS295+CZ295</f>
        <v>15500.489999999998</v>
      </c>
      <c r="DH295" s="93">
        <f t="shared" si="4539"/>
        <v>1050.8109999999999</v>
      </c>
      <c r="DI295" s="48">
        <f>DJ295+DK295</f>
        <v>0</v>
      </c>
      <c r="DJ295" s="93">
        <f t="shared" ref="DJ295:DK297" si="4540">+CO295+CV295+DC295</f>
        <v>0</v>
      </c>
      <c r="DK295" s="93">
        <f t="shared" si="4540"/>
        <v>0</v>
      </c>
      <c r="DL295" s="48">
        <f>+DM295+DP295</f>
        <v>59944.773999999998</v>
      </c>
      <c r="DM295" s="48">
        <f>DN295+DO295</f>
        <v>59944.773999999998</v>
      </c>
      <c r="DN295" s="93">
        <f t="shared" ref="DN295:DO297" si="4541">AA295+BC295+CE295+DG295</f>
        <v>56104.682999999997</v>
      </c>
      <c r="DO295" s="93">
        <f t="shared" si="4541"/>
        <v>3840.0910000000003</v>
      </c>
      <c r="DP295" s="48">
        <f>DQ295+DR295</f>
        <v>0</v>
      </c>
      <c r="DQ295" s="93">
        <f t="shared" ref="DQ295:DR297" si="4542">AD295+BF295+CH295+DJ295</f>
        <v>0</v>
      </c>
      <c r="DR295" s="93">
        <f t="shared" si="4542"/>
        <v>0</v>
      </c>
    </row>
    <row r="296" spans="1:122" s="3" customFormat="1" ht="15" customHeight="1" x14ac:dyDescent="0.25">
      <c r="A296" s="52"/>
      <c r="B296" s="50"/>
      <c r="C296" s="54" t="s">
        <v>245</v>
      </c>
      <c r="D296" s="48">
        <f>+E296+H296</f>
        <v>2832.8850000000002</v>
      </c>
      <c r="E296" s="48">
        <f>F296+G296</f>
        <v>2832.8850000000002</v>
      </c>
      <c r="F296" s="93">
        <v>2308.5</v>
      </c>
      <c r="G296" s="93">
        <v>524.38499999999999</v>
      </c>
      <c r="H296" s="48">
        <f>I296+J296</f>
        <v>0</v>
      </c>
      <c r="I296" s="93">
        <v>0</v>
      </c>
      <c r="J296" s="93">
        <v>0</v>
      </c>
      <c r="K296" s="48">
        <f>+L296+O296</f>
        <v>5779.35</v>
      </c>
      <c r="L296" s="48">
        <f>M296+N296</f>
        <v>5779.35</v>
      </c>
      <c r="M296" s="93">
        <v>4785.5</v>
      </c>
      <c r="N296" s="93">
        <v>993.85</v>
      </c>
      <c r="O296" s="48">
        <f>P296+Q296</f>
        <v>0</v>
      </c>
      <c r="P296" s="93">
        <v>0</v>
      </c>
      <c r="Q296" s="93">
        <v>0</v>
      </c>
      <c r="R296" s="48">
        <f>+S296+V296</f>
        <v>18292.830000000002</v>
      </c>
      <c r="S296" s="48">
        <f>T296+U296</f>
        <v>18292.830000000002</v>
      </c>
      <c r="T296" s="93">
        <v>18292.830000000002</v>
      </c>
      <c r="U296" s="93">
        <v>0</v>
      </c>
      <c r="V296" s="48">
        <f>W296+X296</f>
        <v>0</v>
      </c>
      <c r="W296" s="93">
        <v>0</v>
      </c>
      <c r="X296" s="93">
        <v>0</v>
      </c>
      <c r="Y296" s="48">
        <f>+Z296+AC296</f>
        <v>26905.065000000002</v>
      </c>
      <c r="Z296" s="48">
        <f>AA296+AB296</f>
        <v>26905.065000000002</v>
      </c>
      <c r="AA296" s="93">
        <f t="shared" si="4533"/>
        <v>25386.83</v>
      </c>
      <c r="AB296" s="93">
        <f t="shared" si="4533"/>
        <v>1518.2350000000001</v>
      </c>
      <c r="AC296" s="48">
        <f>AD296+AE296</f>
        <v>0</v>
      </c>
      <c r="AD296" s="93">
        <f t="shared" si="4534"/>
        <v>0</v>
      </c>
      <c r="AE296" s="93">
        <f t="shared" si="4534"/>
        <v>0</v>
      </c>
      <c r="AF296" s="48">
        <f>+AG296+AJ296</f>
        <v>8520.76</v>
      </c>
      <c r="AG296" s="48">
        <f>AH296+AI296</f>
        <v>8520.76</v>
      </c>
      <c r="AH296" s="93">
        <v>7559.07</v>
      </c>
      <c r="AI296" s="93">
        <v>961.69</v>
      </c>
      <c r="AJ296" s="48">
        <f>AK296+AL296</f>
        <v>0</v>
      </c>
      <c r="AK296" s="93">
        <v>0</v>
      </c>
      <c r="AL296" s="93">
        <v>0</v>
      </c>
      <c r="AM296" s="48">
        <f>+AN296+AQ296</f>
        <v>8256.375</v>
      </c>
      <c r="AN296" s="48">
        <f>AO296+AP296</f>
        <v>8256.375</v>
      </c>
      <c r="AO296" s="93">
        <v>7689.87</v>
      </c>
      <c r="AP296" s="93">
        <v>566.505</v>
      </c>
      <c r="AQ296" s="48">
        <f>AR296+AS296</f>
        <v>0</v>
      </c>
      <c r="AR296" s="93">
        <v>0</v>
      </c>
      <c r="AS296" s="93">
        <v>0</v>
      </c>
      <c r="AT296" s="48">
        <f>+AU296+AX296</f>
        <v>3244.54</v>
      </c>
      <c r="AU296" s="48">
        <f>AV296+AW296</f>
        <v>3244.54</v>
      </c>
      <c r="AV296" s="93">
        <v>3244.54</v>
      </c>
      <c r="AW296" s="93">
        <v>0</v>
      </c>
      <c r="AX296" s="48">
        <f>AY296+AZ296</f>
        <v>0</v>
      </c>
      <c r="AY296" s="93">
        <v>0</v>
      </c>
      <c r="AZ296" s="93">
        <v>0</v>
      </c>
      <c r="BA296" s="48">
        <f>+BB296+BE296</f>
        <v>20021.674999999999</v>
      </c>
      <c r="BB296" s="48">
        <f>BC296+BD296</f>
        <v>20021.674999999999</v>
      </c>
      <c r="BC296" s="93">
        <f t="shared" si="4535"/>
        <v>18493.48</v>
      </c>
      <c r="BD296" s="93">
        <f t="shared" si="4535"/>
        <v>1528.1950000000002</v>
      </c>
      <c r="BE296" s="48">
        <f>BF296+BG296</f>
        <v>0</v>
      </c>
      <c r="BF296" s="93">
        <f t="shared" si="4536"/>
        <v>0</v>
      </c>
      <c r="BG296" s="93">
        <f t="shared" si="4536"/>
        <v>0</v>
      </c>
      <c r="BH296" s="48">
        <f>+BI296+BL296</f>
        <v>13574.019999999999</v>
      </c>
      <c r="BI296" s="48">
        <f>BJ296+BK296</f>
        <v>13574.019999999999</v>
      </c>
      <c r="BJ296" s="93">
        <v>12775.869999999999</v>
      </c>
      <c r="BK296" s="93">
        <v>798.15</v>
      </c>
      <c r="BL296" s="48">
        <f>BM296+BN296</f>
        <v>0</v>
      </c>
      <c r="BM296" s="93">
        <v>0</v>
      </c>
      <c r="BN296" s="93">
        <v>0</v>
      </c>
      <c r="BO296" s="48">
        <f>+BP296+BS296</f>
        <v>2902.62</v>
      </c>
      <c r="BP296" s="48">
        <f>BQ296+BR296</f>
        <v>2902.62</v>
      </c>
      <c r="BQ296" s="93">
        <v>2902.62</v>
      </c>
      <c r="BR296" s="93">
        <v>0</v>
      </c>
      <c r="BS296" s="48">
        <f>BT296+BU296</f>
        <v>0</v>
      </c>
      <c r="BT296" s="93">
        <v>0</v>
      </c>
      <c r="BU296" s="93">
        <v>0</v>
      </c>
      <c r="BV296" s="48">
        <f>+BW296+BZ296</f>
        <v>12111.935000000001</v>
      </c>
      <c r="BW296" s="48">
        <f>BX296+BY296</f>
        <v>12111.935000000001</v>
      </c>
      <c r="BX296" s="93">
        <v>11011.11</v>
      </c>
      <c r="BY296" s="93">
        <v>1100.825</v>
      </c>
      <c r="BZ296" s="48">
        <f>CA296+CB296</f>
        <v>0</v>
      </c>
      <c r="CA296" s="93">
        <v>0</v>
      </c>
      <c r="CB296" s="93">
        <v>0</v>
      </c>
      <c r="CC296" s="48">
        <f>+CD296+CG296</f>
        <v>28588.574999999997</v>
      </c>
      <c r="CD296" s="48">
        <f>CE296+CF296</f>
        <v>28588.574999999997</v>
      </c>
      <c r="CE296" s="93">
        <f t="shared" si="4537"/>
        <v>26689.599999999999</v>
      </c>
      <c r="CF296" s="93">
        <f t="shared" si="4537"/>
        <v>1898.9749999999999</v>
      </c>
      <c r="CG296" s="48">
        <f>CH296+CI296</f>
        <v>0</v>
      </c>
      <c r="CH296" s="93">
        <f t="shared" si="4538"/>
        <v>0</v>
      </c>
      <c r="CI296" s="93">
        <f t="shared" si="4538"/>
        <v>0</v>
      </c>
      <c r="CJ296" s="48">
        <f>+CK296+CN296</f>
        <v>15098.800000000001</v>
      </c>
      <c r="CK296" s="48">
        <f>CL296+CM296</f>
        <v>15098.800000000001</v>
      </c>
      <c r="CL296" s="93">
        <v>15098.800000000001</v>
      </c>
      <c r="CM296" s="93">
        <v>0</v>
      </c>
      <c r="CN296" s="48">
        <f>CO296+CP296</f>
        <v>0</v>
      </c>
      <c r="CO296" s="93">
        <v>0</v>
      </c>
      <c r="CP296" s="93">
        <v>0</v>
      </c>
      <c r="CQ296" s="48">
        <f>+CR296+CU296</f>
        <v>501.39</v>
      </c>
      <c r="CR296" s="48">
        <f>CS296+CT296</f>
        <v>501.39</v>
      </c>
      <c r="CS296" s="93">
        <v>0</v>
      </c>
      <c r="CT296" s="93">
        <v>501.39</v>
      </c>
      <c r="CU296" s="48">
        <f>CV296+CW296</f>
        <v>0</v>
      </c>
      <c r="CV296" s="93">
        <v>0</v>
      </c>
      <c r="CW296" s="93">
        <v>0</v>
      </c>
      <c r="CX296" s="48">
        <f>+CY296+DB296</f>
        <v>17929.419999999998</v>
      </c>
      <c r="CY296" s="48">
        <f>CZ296+DA296</f>
        <v>17929.419999999998</v>
      </c>
      <c r="CZ296" s="93">
        <v>10429.42</v>
      </c>
      <c r="DA296" s="93">
        <v>7500</v>
      </c>
      <c r="DB296" s="48">
        <f>DC296+DD296</f>
        <v>0</v>
      </c>
      <c r="DC296" s="93">
        <v>0</v>
      </c>
      <c r="DD296" s="93">
        <v>0</v>
      </c>
      <c r="DE296" s="48">
        <f>+DF296+DI296</f>
        <v>33529.61</v>
      </c>
      <c r="DF296" s="48">
        <f>DG296+DH296</f>
        <v>33529.61</v>
      </c>
      <c r="DG296" s="93">
        <f t="shared" si="4539"/>
        <v>25528.22</v>
      </c>
      <c r="DH296" s="93">
        <f t="shared" si="4539"/>
        <v>8001.39</v>
      </c>
      <c r="DI296" s="48">
        <f>DJ296+DK296</f>
        <v>0</v>
      </c>
      <c r="DJ296" s="93">
        <f t="shared" si="4540"/>
        <v>0</v>
      </c>
      <c r="DK296" s="93">
        <f t="shared" si="4540"/>
        <v>0</v>
      </c>
      <c r="DL296" s="48">
        <f>+DM296+DP296</f>
        <v>109044.925</v>
      </c>
      <c r="DM296" s="48">
        <f>DN296+DO296</f>
        <v>109044.925</v>
      </c>
      <c r="DN296" s="93">
        <f t="shared" si="4541"/>
        <v>96098.13</v>
      </c>
      <c r="DO296" s="93">
        <f t="shared" si="4541"/>
        <v>12946.795000000002</v>
      </c>
      <c r="DP296" s="48">
        <f>DQ296+DR296</f>
        <v>0</v>
      </c>
      <c r="DQ296" s="93">
        <f t="shared" si="4542"/>
        <v>0</v>
      </c>
      <c r="DR296" s="93">
        <f t="shared" si="4542"/>
        <v>0</v>
      </c>
    </row>
    <row r="297" spans="1:122" s="3" customFormat="1" ht="15" customHeight="1" x14ac:dyDescent="0.25">
      <c r="A297" s="52"/>
      <c r="B297" s="50"/>
      <c r="C297" s="54" t="s">
        <v>246</v>
      </c>
      <c r="D297" s="48">
        <f>+E297+H297</f>
        <v>0</v>
      </c>
      <c r="E297" s="48">
        <f>F297+G297</f>
        <v>0</v>
      </c>
      <c r="F297" s="93">
        <v>0</v>
      </c>
      <c r="G297" s="93">
        <v>0</v>
      </c>
      <c r="H297" s="48">
        <f>I297+J297</f>
        <v>0</v>
      </c>
      <c r="I297" s="93">
        <v>0</v>
      </c>
      <c r="J297" s="93">
        <v>0</v>
      </c>
      <c r="K297" s="48">
        <f>+L297+O297</f>
        <v>0</v>
      </c>
      <c r="L297" s="48">
        <f>M297+N297</f>
        <v>0</v>
      </c>
      <c r="M297" s="93">
        <v>0</v>
      </c>
      <c r="N297" s="93">
        <v>0</v>
      </c>
      <c r="O297" s="48">
        <f>P297+Q297</f>
        <v>0</v>
      </c>
      <c r="P297" s="93">
        <v>0</v>
      </c>
      <c r="Q297" s="93">
        <v>0</v>
      </c>
      <c r="R297" s="48">
        <f>+S297+V297</f>
        <v>0</v>
      </c>
      <c r="S297" s="48">
        <f>T297+U297</f>
        <v>0</v>
      </c>
      <c r="T297" s="93">
        <v>0</v>
      </c>
      <c r="U297" s="93">
        <v>0</v>
      </c>
      <c r="V297" s="48">
        <f>W297+X297</f>
        <v>0</v>
      </c>
      <c r="W297" s="93">
        <v>0</v>
      </c>
      <c r="X297" s="93">
        <v>0</v>
      </c>
      <c r="Y297" s="48">
        <f>+Z297+AC297</f>
        <v>0</v>
      </c>
      <c r="Z297" s="48">
        <f>AA297+AB297</f>
        <v>0</v>
      </c>
      <c r="AA297" s="93">
        <f t="shared" si="4533"/>
        <v>0</v>
      </c>
      <c r="AB297" s="93">
        <f t="shared" si="4533"/>
        <v>0</v>
      </c>
      <c r="AC297" s="48">
        <f>AD297+AE297</f>
        <v>0</v>
      </c>
      <c r="AD297" s="93">
        <f t="shared" si="4534"/>
        <v>0</v>
      </c>
      <c r="AE297" s="93">
        <f t="shared" si="4534"/>
        <v>0</v>
      </c>
      <c r="AF297" s="48">
        <f>+AG297+AJ297</f>
        <v>0</v>
      </c>
      <c r="AG297" s="48">
        <f>AH297+AI297</f>
        <v>0</v>
      </c>
      <c r="AH297" s="93">
        <v>0</v>
      </c>
      <c r="AI297" s="93">
        <v>0</v>
      </c>
      <c r="AJ297" s="48">
        <f>AK297+AL297</f>
        <v>0</v>
      </c>
      <c r="AK297" s="93">
        <v>0</v>
      </c>
      <c r="AL297" s="93">
        <v>0</v>
      </c>
      <c r="AM297" s="48">
        <f>+AN297+AQ297</f>
        <v>0</v>
      </c>
      <c r="AN297" s="48">
        <f>AO297+AP297</f>
        <v>0</v>
      </c>
      <c r="AO297" s="93">
        <v>0</v>
      </c>
      <c r="AP297" s="93">
        <v>0</v>
      </c>
      <c r="AQ297" s="48">
        <f>AR297+AS297</f>
        <v>0</v>
      </c>
      <c r="AR297" s="93">
        <v>0</v>
      </c>
      <c r="AS297" s="93">
        <v>0</v>
      </c>
      <c r="AT297" s="48">
        <f>+AU297+AX297</f>
        <v>0</v>
      </c>
      <c r="AU297" s="48">
        <f>AV297+AW297</f>
        <v>0</v>
      </c>
      <c r="AV297" s="93">
        <v>0</v>
      </c>
      <c r="AW297" s="93">
        <v>0</v>
      </c>
      <c r="AX297" s="48">
        <f>AY297+AZ297</f>
        <v>0</v>
      </c>
      <c r="AY297" s="93">
        <v>0</v>
      </c>
      <c r="AZ297" s="93">
        <v>0</v>
      </c>
      <c r="BA297" s="48">
        <f>+BB297+BE297</f>
        <v>0</v>
      </c>
      <c r="BB297" s="48">
        <f>BC297+BD297</f>
        <v>0</v>
      </c>
      <c r="BC297" s="93">
        <f t="shared" si="4535"/>
        <v>0</v>
      </c>
      <c r="BD297" s="93">
        <f t="shared" si="4535"/>
        <v>0</v>
      </c>
      <c r="BE297" s="48">
        <f>BF297+BG297</f>
        <v>0</v>
      </c>
      <c r="BF297" s="93">
        <f t="shared" si="4536"/>
        <v>0</v>
      </c>
      <c r="BG297" s="93">
        <f t="shared" si="4536"/>
        <v>0</v>
      </c>
      <c r="BH297" s="48">
        <f>+BI297+BL297</f>
        <v>0</v>
      </c>
      <c r="BI297" s="48">
        <f>BJ297+BK297</f>
        <v>0</v>
      </c>
      <c r="BJ297" s="93">
        <v>0</v>
      </c>
      <c r="BK297" s="93">
        <v>0</v>
      </c>
      <c r="BL297" s="48">
        <f>BM297+BN297</f>
        <v>0</v>
      </c>
      <c r="BM297" s="93">
        <v>0</v>
      </c>
      <c r="BN297" s="93">
        <v>0</v>
      </c>
      <c r="BO297" s="48">
        <f>+BP297+BS297</f>
        <v>0</v>
      </c>
      <c r="BP297" s="48">
        <f>BQ297+BR297</f>
        <v>0</v>
      </c>
      <c r="BQ297" s="93">
        <v>0</v>
      </c>
      <c r="BR297" s="93">
        <v>0</v>
      </c>
      <c r="BS297" s="48">
        <f>BT297+BU297</f>
        <v>0</v>
      </c>
      <c r="BT297" s="93">
        <v>0</v>
      </c>
      <c r="BU297" s="93">
        <v>0</v>
      </c>
      <c r="BV297" s="48">
        <f>+BW297+BZ297</f>
        <v>0</v>
      </c>
      <c r="BW297" s="48">
        <f>BX297+BY297</f>
        <v>0</v>
      </c>
      <c r="BX297" s="93">
        <v>0</v>
      </c>
      <c r="BY297" s="93">
        <v>0</v>
      </c>
      <c r="BZ297" s="48">
        <f>CA297+CB297</f>
        <v>0</v>
      </c>
      <c r="CA297" s="93">
        <v>0</v>
      </c>
      <c r="CB297" s="93">
        <v>0</v>
      </c>
      <c r="CC297" s="48">
        <f>+CD297+CG297</f>
        <v>0</v>
      </c>
      <c r="CD297" s="48">
        <f>CE297+CF297</f>
        <v>0</v>
      </c>
      <c r="CE297" s="93">
        <f t="shared" si="4537"/>
        <v>0</v>
      </c>
      <c r="CF297" s="93">
        <f t="shared" si="4537"/>
        <v>0</v>
      </c>
      <c r="CG297" s="48">
        <f>CH297+CI297</f>
        <v>0</v>
      </c>
      <c r="CH297" s="93">
        <f t="shared" si="4538"/>
        <v>0</v>
      </c>
      <c r="CI297" s="93">
        <f t="shared" si="4538"/>
        <v>0</v>
      </c>
      <c r="CJ297" s="48">
        <f>+CK297+CN297</f>
        <v>0</v>
      </c>
      <c r="CK297" s="48">
        <f>CL297+CM297</f>
        <v>0</v>
      </c>
      <c r="CL297" s="93">
        <v>0</v>
      </c>
      <c r="CM297" s="93">
        <v>0</v>
      </c>
      <c r="CN297" s="48">
        <f>CO297+CP297</f>
        <v>0</v>
      </c>
      <c r="CO297" s="93">
        <v>0</v>
      </c>
      <c r="CP297" s="93">
        <v>0</v>
      </c>
      <c r="CQ297" s="48">
        <f>+CR297+CU297</f>
        <v>0</v>
      </c>
      <c r="CR297" s="48">
        <f>CS297+CT297</f>
        <v>0</v>
      </c>
      <c r="CS297" s="93">
        <v>0</v>
      </c>
      <c r="CT297" s="93">
        <v>0</v>
      </c>
      <c r="CU297" s="48">
        <f>CV297+CW297</f>
        <v>0</v>
      </c>
      <c r="CV297" s="93">
        <v>0</v>
      </c>
      <c r="CW297" s="93">
        <v>0</v>
      </c>
      <c r="CX297" s="48">
        <f>+CY297+DB297</f>
        <v>0</v>
      </c>
      <c r="CY297" s="48">
        <f>CZ297+DA297</f>
        <v>0</v>
      </c>
      <c r="CZ297" s="93">
        <v>0</v>
      </c>
      <c r="DA297" s="93">
        <v>0</v>
      </c>
      <c r="DB297" s="48">
        <f>DC297+DD297</f>
        <v>0</v>
      </c>
      <c r="DC297" s="93">
        <v>0</v>
      </c>
      <c r="DD297" s="93">
        <v>0</v>
      </c>
      <c r="DE297" s="48">
        <f>+DF297+DI297</f>
        <v>0</v>
      </c>
      <c r="DF297" s="48">
        <f>DG297+DH297</f>
        <v>0</v>
      </c>
      <c r="DG297" s="93">
        <f t="shared" si="4539"/>
        <v>0</v>
      </c>
      <c r="DH297" s="93">
        <f t="shared" si="4539"/>
        <v>0</v>
      </c>
      <c r="DI297" s="48">
        <f>DJ297+DK297</f>
        <v>0</v>
      </c>
      <c r="DJ297" s="93">
        <f t="shared" si="4540"/>
        <v>0</v>
      </c>
      <c r="DK297" s="93">
        <f t="shared" si="4540"/>
        <v>0</v>
      </c>
      <c r="DL297" s="48">
        <f>+DM297+DP297</f>
        <v>0</v>
      </c>
      <c r="DM297" s="48">
        <f>DN297+DO297</f>
        <v>0</v>
      </c>
      <c r="DN297" s="93">
        <f t="shared" si="4541"/>
        <v>0</v>
      </c>
      <c r="DO297" s="93">
        <f t="shared" si="4541"/>
        <v>0</v>
      </c>
      <c r="DP297" s="48">
        <f>DQ297+DR297</f>
        <v>0</v>
      </c>
      <c r="DQ297" s="93">
        <f t="shared" si="4542"/>
        <v>0</v>
      </c>
      <c r="DR297" s="93">
        <f t="shared" si="4542"/>
        <v>0</v>
      </c>
    </row>
    <row r="298" spans="1:122" s="3" customFormat="1" ht="15" customHeight="1" x14ac:dyDescent="0.25">
      <c r="A298" s="52"/>
      <c r="B298" s="50"/>
      <c r="C298" s="51" t="s">
        <v>247</v>
      </c>
      <c r="D298" s="48">
        <f t="shared" ref="D298" si="4543">+E298+H298</f>
        <v>1440.8000000000006</v>
      </c>
      <c r="E298" s="48">
        <f t="shared" ref="E298" si="4544">F298+G298</f>
        <v>1440.8000000000006</v>
      </c>
      <c r="F298" s="48">
        <f>SUM(F299:F300)</f>
        <v>894.2800000000002</v>
      </c>
      <c r="G298" s="48">
        <f>SUM(G299:G300)</f>
        <v>546.52000000000032</v>
      </c>
      <c r="H298" s="48">
        <f t="shared" ref="H298" si="4545">I298+J298</f>
        <v>0</v>
      </c>
      <c r="I298" s="48">
        <f>SUM(I299:I300)</f>
        <v>0</v>
      </c>
      <c r="J298" s="48">
        <f>SUM(J299:J300)</f>
        <v>0</v>
      </c>
      <c r="K298" s="48">
        <f t="shared" ref="K298:K301" si="4546">+L298+O298</f>
        <v>4369.2</v>
      </c>
      <c r="L298" s="48">
        <f t="shared" ref="L298:L301" si="4547">M298+N298</f>
        <v>4369.2</v>
      </c>
      <c r="M298" s="48">
        <f>SUM(M299:M300)</f>
        <v>4199.34</v>
      </c>
      <c r="N298" s="48">
        <f>SUM(N299:N300)</f>
        <v>169.85999999999999</v>
      </c>
      <c r="O298" s="48">
        <f t="shared" ref="O298:O301" si="4548">P298+Q298</f>
        <v>0</v>
      </c>
      <c r="P298" s="48">
        <f>SUM(P299:P300)</f>
        <v>0</v>
      </c>
      <c r="Q298" s="48">
        <f>SUM(Q299:Q300)</f>
        <v>0</v>
      </c>
      <c r="R298" s="48">
        <f t="shared" ref="R298:R301" si="4549">+S298+V298</f>
        <v>4390.67</v>
      </c>
      <c r="S298" s="48">
        <f t="shared" ref="S298:S301" si="4550">T298+U298</f>
        <v>4390.67</v>
      </c>
      <c r="T298" s="48">
        <f>SUM(T299:T300)</f>
        <v>4238.5</v>
      </c>
      <c r="U298" s="48">
        <f>SUM(U299:U300)</f>
        <v>152.16999999999999</v>
      </c>
      <c r="V298" s="48">
        <f t="shared" ref="V298:V301" si="4551">W298+X298</f>
        <v>0</v>
      </c>
      <c r="W298" s="48">
        <f>SUM(W299:W300)</f>
        <v>0</v>
      </c>
      <c r="X298" s="48">
        <f>SUM(X299:X300)</f>
        <v>0</v>
      </c>
      <c r="Y298" s="48">
        <f t="shared" ref="Y298" si="4552">+Z298+AC298</f>
        <v>10200.670000000002</v>
      </c>
      <c r="Z298" s="48">
        <f t="shared" ref="Z298" si="4553">AA298+AB298</f>
        <v>10200.670000000002</v>
      </c>
      <c r="AA298" s="48">
        <f>SUM(AA299:AA300)</f>
        <v>9332.1200000000008</v>
      </c>
      <c r="AB298" s="48">
        <f>SUM(AB299:AB300)</f>
        <v>868.5500000000003</v>
      </c>
      <c r="AC298" s="48">
        <f t="shared" ref="AC298" si="4554">AD298+AE298</f>
        <v>0</v>
      </c>
      <c r="AD298" s="48">
        <f>SUM(AD299:AD300)</f>
        <v>0</v>
      </c>
      <c r="AE298" s="48">
        <f>SUM(AE299:AE300)</f>
        <v>0</v>
      </c>
      <c r="AF298" s="48">
        <f t="shared" ref="AF298:AF301" si="4555">+AG298+AJ298</f>
        <v>2003.4900000000005</v>
      </c>
      <c r="AG298" s="48">
        <f t="shared" ref="AG298:AG301" si="4556">AH298+AI298</f>
        <v>2003.4900000000005</v>
      </c>
      <c r="AH298" s="48">
        <f>SUM(AH299:AH300)</f>
        <v>1591.4100000000003</v>
      </c>
      <c r="AI298" s="48">
        <f>SUM(AI299:AI300)</f>
        <v>412.08000000000021</v>
      </c>
      <c r="AJ298" s="48">
        <f t="shared" ref="AJ298:AJ301" si="4557">AK298+AL298</f>
        <v>0</v>
      </c>
      <c r="AK298" s="48">
        <f>SUM(AK299:AK300)</f>
        <v>0</v>
      </c>
      <c r="AL298" s="48">
        <f>SUM(AL299:AL300)</f>
        <v>0</v>
      </c>
      <c r="AM298" s="48">
        <f t="shared" ref="AM298:AM301" si="4558">+AN298+AQ298</f>
        <v>5348.6799999999994</v>
      </c>
      <c r="AN298" s="48">
        <f t="shared" ref="AN298:AN301" si="4559">AO298+AP298</f>
        <v>5348.6799999999994</v>
      </c>
      <c r="AO298" s="48">
        <f>SUM(AO299:AO300)</f>
        <v>4331.2</v>
      </c>
      <c r="AP298" s="48">
        <f>SUM(AP299:AP300)</f>
        <v>1017.4799999999999</v>
      </c>
      <c r="AQ298" s="48">
        <f t="shared" ref="AQ298:AQ301" si="4560">AR298+AS298</f>
        <v>0</v>
      </c>
      <c r="AR298" s="48">
        <f>SUM(AR299:AR300)</f>
        <v>0</v>
      </c>
      <c r="AS298" s="48">
        <f>SUM(AS299:AS300)</f>
        <v>0</v>
      </c>
      <c r="AT298" s="48">
        <f t="shared" ref="AT298:AT301" si="4561">+AU298+AX298</f>
        <v>5056.5200000000023</v>
      </c>
      <c r="AU298" s="48">
        <f t="shared" ref="AU298:AU301" si="4562">AV298+AW298</f>
        <v>5056.5200000000023</v>
      </c>
      <c r="AV298" s="48">
        <f>SUM(AV299:AV300)</f>
        <v>4213.9100000000008</v>
      </c>
      <c r="AW298" s="48">
        <f>SUM(AW299:AW300)</f>
        <v>842.61000000000126</v>
      </c>
      <c r="AX298" s="48">
        <f t="shared" ref="AX298:AX301" si="4563">AY298+AZ298</f>
        <v>0</v>
      </c>
      <c r="AY298" s="48">
        <f>SUM(AY299:AY300)</f>
        <v>0</v>
      </c>
      <c r="AZ298" s="48">
        <f>SUM(AZ299:AZ300)</f>
        <v>0</v>
      </c>
      <c r="BA298" s="48">
        <f t="shared" ref="BA298:BA301" si="4564">+BB298+BE298</f>
        <v>12408.690000000002</v>
      </c>
      <c r="BB298" s="48">
        <f t="shared" ref="BB298:BB301" si="4565">BC298+BD298</f>
        <v>12408.690000000002</v>
      </c>
      <c r="BC298" s="48">
        <f>SUM(BC299:BC300)</f>
        <v>10136.52</v>
      </c>
      <c r="BD298" s="48">
        <f>SUM(BD299:BD300)</f>
        <v>2272.170000000001</v>
      </c>
      <c r="BE298" s="48">
        <f t="shared" ref="BE298:BE301" si="4566">BF298+BG298</f>
        <v>0</v>
      </c>
      <c r="BF298" s="48">
        <f>SUM(BF299:BF300)</f>
        <v>0</v>
      </c>
      <c r="BG298" s="48">
        <f>SUM(BG299:BG300)</f>
        <v>0</v>
      </c>
      <c r="BH298" s="48">
        <f t="shared" ref="BH298:BH301" si="4567">+BI298+BL298</f>
        <v>2232.79</v>
      </c>
      <c r="BI298" s="48">
        <f t="shared" ref="BI298:BI301" si="4568">BJ298+BK298</f>
        <v>2232.79</v>
      </c>
      <c r="BJ298" s="48">
        <f>SUM(BJ299:BJ300)</f>
        <v>1467.1299999999997</v>
      </c>
      <c r="BK298" s="48">
        <f>SUM(BK299:BK300)</f>
        <v>765.66000000000008</v>
      </c>
      <c r="BL298" s="48">
        <f t="shared" ref="BL298:BL301" si="4569">BM298+BN298</f>
        <v>0</v>
      </c>
      <c r="BM298" s="48">
        <f>SUM(BM299:BM300)</f>
        <v>0</v>
      </c>
      <c r="BN298" s="48">
        <f>SUM(BN299:BN300)</f>
        <v>0</v>
      </c>
      <c r="BO298" s="48">
        <f t="shared" ref="BO298:BO301" si="4570">+BP298+BS298</f>
        <v>2453.2800000000007</v>
      </c>
      <c r="BP298" s="48">
        <f t="shared" ref="BP298:BP301" si="4571">BQ298+BR298</f>
        <v>2453.2800000000007</v>
      </c>
      <c r="BQ298" s="48">
        <f>SUM(BQ299:BQ300)</f>
        <v>1629.4900000000007</v>
      </c>
      <c r="BR298" s="48">
        <f>SUM(BR299:BR300)</f>
        <v>823.79000000000008</v>
      </c>
      <c r="BS298" s="48">
        <f t="shared" ref="BS298:BS301" si="4572">BT298+BU298</f>
        <v>0</v>
      </c>
      <c r="BT298" s="48">
        <f>SUM(BT299:BT300)</f>
        <v>0</v>
      </c>
      <c r="BU298" s="48">
        <f>SUM(BU299:BU300)</f>
        <v>0</v>
      </c>
      <c r="BV298" s="48">
        <f t="shared" ref="BV298:BV301" si="4573">+BW298+BZ298</f>
        <v>1790.7200000000012</v>
      </c>
      <c r="BW298" s="48">
        <f t="shared" ref="BW298:BW301" si="4574">BX298+BY298</f>
        <v>1790.7200000000012</v>
      </c>
      <c r="BX298" s="48">
        <f>SUM(BX299:BX300)</f>
        <v>1217.2600000000007</v>
      </c>
      <c r="BY298" s="48">
        <f>SUM(BY299:BY300)</f>
        <v>573.4600000000006</v>
      </c>
      <c r="BZ298" s="48">
        <f t="shared" ref="BZ298:BZ301" si="4575">CA298+CB298</f>
        <v>0</v>
      </c>
      <c r="CA298" s="48">
        <f>SUM(CA299:CA300)</f>
        <v>0</v>
      </c>
      <c r="CB298" s="48">
        <f>SUM(CB299:CB300)</f>
        <v>0</v>
      </c>
      <c r="CC298" s="48">
        <f t="shared" ref="CC298:CC301" si="4576">+CD298+CG298</f>
        <v>6476.7900000000018</v>
      </c>
      <c r="CD298" s="48">
        <f t="shared" ref="CD298:CD301" si="4577">CE298+CF298</f>
        <v>6476.7900000000018</v>
      </c>
      <c r="CE298" s="48">
        <f>SUM(CE299:CE300)</f>
        <v>4313.880000000001</v>
      </c>
      <c r="CF298" s="48">
        <f>SUM(CF299:CF300)</f>
        <v>2162.9100000000008</v>
      </c>
      <c r="CG298" s="48">
        <f t="shared" ref="CG298:CG301" si="4578">CH298+CI298</f>
        <v>0</v>
      </c>
      <c r="CH298" s="48">
        <f>SUM(CH299:CH300)</f>
        <v>0</v>
      </c>
      <c r="CI298" s="48">
        <f>SUM(CI299:CI300)</f>
        <v>0</v>
      </c>
      <c r="CJ298" s="48">
        <f t="shared" ref="CJ298:CJ301" si="4579">+CK298+CN298</f>
        <v>4552.6600000000008</v>
      </c>
      <c r="CK298" s="48">
        <f t="shared" ref="CK298:CK301" si="4580">CL298+CM298</f>
        <v>4552.6600000000008</v>
      </c>
      <c r="CL298" s="48">
        <f>SUM(CL299:CL300)</f>
        <v>4011.7700000000004</v>
      </c>
      <c r="CM298" s="48">
        <f>SUM(CM299:CM300)</f>
        <v>540.89000000000021</v>
      </c>
      <c r="CN298" s="48">
        <f t="shared" ref="CN298:CN301" si="4581">CO298+CP298</f>
        <v>0</v>
      </c>
      <c r="CO298" s="48">
        <f>SUM(CO299:CO300)</f>
        <v>0</v>
      </c>
      <c r="CP298" s="48">
        <f>SUM(CP299:CP300)</f>
        <v>0</v>
      </c>
      <c r="CQ298" s="48">
        <f t="shared" ref="CQ298:CQ301" si="4582">+CR298+CU298</f>
        <v>2176.7100000000009</v>
      </c>
      <c r="CR298" s="48">
        <f t="shared" ref="CR298:CR301" si="4583">CS298+CT298</f>
        <v>2176.7100000000009</v>
      </c>
      <c r="CS298" s="48">
        <f>SUM(CS299:CS300)</f>
        <v>1213.4600000000007</v>
      </c>
      <c r="CT298" s="48">
        <f>SUM(CT299:CT300)</f>
        <v>963.25000000000011</v>
      </c>
      <c r="CU298" s="48">
        <f t="shared" ref="CU298:CU301" si="4584">CV298+CW298</f>
        <v>0</v>
      </c>
      <c r="CV298" s="48">
        <f>SUM(CV299:CV300)</f>
        <v>0</v>
      </c>
      <c r="CW298" s="48">
        <f>SUM(CW299:CW300)</f>
        <v>0</v>
      </c>
      <c r="CX298" s="48">
        <f t="shared" ref="CX298:CX301" si="4585">+CY298+DB298</f>
        <v>3074.4900000000016</v>
      </c>
      <c r="CY298" s="48">
        <f t="shared" ref="CY298:CY301" si="4586">CZ298+DA298</f>
        <v>3074.4900000000016</v>
      </c>
      <c r="CZ298" s="48">
        <f>SUM(CZ299:CZ300)</f>
        <v>2243.4400000000014</v>
      </c>
      <c r="DA298" s="48">
        <f>SUM(DA299:DA300)</f>
        <v>831.05000000000041</v>
      </c>
      <c r="DB298" s="48">
        <f t="shared" ref="DB298:DB301" si="4587">DC298+DD298</f>
        <v>0</v>
      </c>
      <c r="DC298" s="48">
        <f>SUM(DC299:DC300)</f>
        <v>0</v>
      </c>
      <c r="DD298" s="48">
        <f>SUM(DD299:DD300)</f>
        <v>0</v>
      </c>
      <c r="DE298" s="48">
        <f t="shared" ref="DE298:DE301" si="4588">+DF298+DI298</f>
        <v>9803.8600000000042</v>
      </c>
      <c r="DF298" s="48">
        <f t="shared" ref="DF298:DF301" si="4589">DG298+DH298</f>
        <v>9803.8600000000042</v>
      </c>
      <c r="DG298" s="48">
        <f>SUM(DG299:DG300)</f>
        <v>7468.6700000000028</v>
      </c>
      <c r="DH298" s="48">
        <f>SUM(DH299:DH300)</f>
        <v>2335.190000000001</v>
      </c>
      <c r="DI298" s="48">
        <f t="shared" ref="DI298:DI301" si="4590">DJ298+DK298</f>
        <v>0</v>
      </c>
      <c r="DJ298" s="48">
        <f>SUM(DJ299:DJ300)</f>
        <v>0</v>
      </c>
      <c r="DK298" s="48">
        <f>SUM(DK299:DK300)</f>
        <v>0</v>
      </c>
      <c r="DL298" s="48">
        <f t="shared" ref="DL298" si="4591">+DM298+DP298</f>
        <v>38890.01</v>
      </c>
      <c r="DM298" s="48">
        <f t="shared" ref="DM298" si="4592">DN298+DO298</f>
        <v>38890.01</v>
      </c>
      <c r="DN298" s="48">
        <f>SUM(DN299:DN300)</f>
        <v>31251.190000000002</v>
      </c>
      <c r="DO298" s="48">
        <f>SUM(DO299:DO300)</f>
        <v>7638.8200000000024</v>
      </c>
      <c r="DP298" s="48">
        <f t="shared" ref="DP298" si="4593">DQ298+DR298</f>
        <v>0</v>
      </c>
      <c r="DQ298" s="48">
        <f>SUM(DQ299:DQ300)</f>
        <v>0</v>
      </c>
      <c r="DR298" s="48">
        <f>SUM(DR299:DR300)</f>
        <v>0</v>
      </c>
    </row>
    <row r="299" spans="1:122" s="3" customFormat="1" ht="15" customHeight="1" x14ac:dyDescent="0.25">
      <c r="A299" s="52"/>
      <c r="B299" s="50"/>
      <c r="C299" s="54" t="s">
        <v>248</v>
      </c>
      <c r="D299" s="48">
        <f>+E299+H299</f>
        <v>300.63</v>
      </c>
      <c r="E299" s="48">
        <f>F299+G299</f>
        <v>300.63</v>
      </c>
      <c r="F299" s="93">
        <v>281.06</v>
      </c>
      <c r="G299" s="93">
        <v>19.57</v>
      </c>
      <c r="H299" s="48">
        <f>I299+J299</f>
        <v>0</v>
      </c>
      <c r="I299" s="93">
        <v>0</v>
      </c>
      <c r="J299" s="93">
        <v>0</v>
      </c>
      <c r="K299" s="48">
        <f>+L299+O299</f>
        <v>709.29</v>
      </c>
      <c r="L299" s="48">
        <f>M299+N299</f>
        <v>709.29</v>
      </c>
      <c r="M299" s="93">
        <v>698.92</v>
      </c>
      <c r="N299" s="93">
        <v>10.37</v>
      </c>
      <c r="O299" s="48">
        <f>P299+Q299</f>
        <v>0</v>
      </c>
      <c r="P299" s="93">
        <v>0</v>
      </c>
      <c r="Q299" s="93">
        <v>0</v>
      </c>
      <c r="R299" s="48">
        <f>+S299+V299</f>
        <v>1347.45</v>
      </c>
      <c r="S299" s="48">
        <f>T299+U299</f>
        <v>1347.45</v>
      </c>
      <c r="T299" s="93">
        <v>1227.17</v>
      </c>
      <c r="U299" s="93">
        <v>120.28</v>
      </c>
      <c r="V299" s="48">
        <f>W299+X299</f>
        <v>0</v>
      </c>
      <c r="W299" s="93">
        <v>0</v>
      </c>
      <c r="X299" s="93">
        <v>0</v>
      </c>
      <c r="Y299" s="48">
        <f>+Z299+AC299</f>
        <v>2357.37</v>
      </c>
      <c r="Z299" s="48">
        <f>AA299+AB299</f>
        <v>2357.37</v>
      </c>
      <c r="AA299" s="93">
        <f>+F299+M299+T299</f>
        <v>2207.15</v>
      </c>
      <c r="AB299" s="93">
        <f>+G299+N299+U299</f>
        <v>150.22</v>
      </c>
      <c r="AC299" s="48">
        <f>AD299+AE299</f>
        <v>0</v>
      </c>
      <c r="AD299" s="93">
        <f>+I299+P299+W299</f>
        <v>0</v>
      </c>
      <c r="AE299" s="93">
        <f>+J299+Q299+X299</f>
        <v>0</v>
      </c>
      <c r="AF299" s="48">
        <f>+AG299+AJ299</f>
        <v>918.54</v>
      </c>
      <c r="AG299" s="48">
        <f>AH299+AI299</f>
        <v>918.54</v>
      </c>
      <c r="AH299" s="93">
        <v>875.68999999999994</v>
      </c>
      <c r="AI299" s="93">
        <v>42.85</v>
      </c>
      <c r="AJ299" s="48">
        <f>AK299+AL299</f>
        <v>0</v>
      </c>
      <c r="AK299" s="93">
        <v>0</v>
      </c>
      <c r="AL299" s="93">
        <v>0</v>
      </c>
      <c r="AM299" s="48">
        <f>+AN299+AQ299</f>
        <v>329.64000000000004</v>
      </c>
      <c r="AN299" s="48">
        <f>AO299+AP299</f>
        <v>329.64000000000004</v>
      </c>
      <c r="AO299" s="93">
        <v>284.79000000000002</v>
      </c>
      <c r="AP299" s="93">
        <v>44.85</v>
      </c>
      <c r="AQ299" s="48">
        <f>AR299+AS299</f>
        <v>0</v>
      </c>
      <c r="AR299" s="93">
        <v>0</v>
      </c>
      <c r="AS299" s="93">
        <v>0</v>
      </c>
      <c r="AT299" s="48">
        <f>+AU299+AX299</f>
        <v>326.42</v>
      </c>
      <c r="AU299" s="48">
        <f>AV299+AW299</f>
        <v>326.42</v>
      </c>
      <c r="AV299" s="93">
        <v>290.42</v>
      </c>
      <c r="AW299" s="93">
        <v>36</v>
      </c>
      <c r="AX299" s="48">
        <f>AY299+AZ299</f>
        <v>0</v>
      </c>
      <c r="AY299" s="93">
        <v>0</v>
      </c>
      <c r="AZ299" s="93">
        <v>0</v>
      </c>
      <c r="BA299" s="48">
        <f>+BB299+BE299</f>
        <v>1574.6000000000001</v>
      </c>
      <c r="BB299" s="48">
        <f>BC299+BD299</f>
        <v>1574.6000000000001</v>
      </c>
      <c r="BC299" s="93">
        <f>+AH299+AO299+AV299</f>
        <v>1450.9</v>
      </c>
      <c r="BD299" s="93">
        <f>+AI299+AP299+AW299</f>
        <v>123.7</v>
      </c>
      <c r="BE299" s="48">
        <f>BF299+BG299</f>
        <v>0</v>
      </c>
      <c r="BF299" s="93">
        <f>+AK299+AR299+AY299</f>
        <v>0</v>
      </c>
      <c r="BG299" s="93">
        <f>+AL299+AS299+AZ299</f>
        <v>0</v>
      </c>
      <c r="BH299" s="48">
        <f>+BI299+BL299</f>
        <v>157.29</v>
      </c>
      <c r="BI299" s="48">
        <f>BJ299+BK299</f>
        <v>157.29</v>
      </c>
      <c r="BJ299" s="93">
        <v>157.29</v>
      </c>
      <c r="BK299" s="93">
        <v>0</v>
      </c>
      <c r="BL299" s="48">
        <f>BM299+BN299</f>
        <v>0</v>
      </c>
      <c r="BM299" s="93">
        <v>0</v>
      </c>
      <c r="BN299" s="93">
        <v>0</v>
      </c>
      <c r="BO299" s="48">
        <f>+BP299+BS299</f>
        <v>66.86</v>
      </c>
      <c r="BP299" s="48">
        <f>BQ299+BR299</f>
        <v>66.86</v>
      </c>
      <c r="BQ299" s="93">
        <v>66.86</v>
      </c>
      <c r="BR299" s="93">
        <v>0</v>
      </c>
      <c r="BS299" s="48">
        <f>BT299+BU299</f>
        <v>0</v>
      </c>
      <c r="BT299" s="93">
        <v>0</v>
      </c>
      <c r="BU299" s="93">
        <v>0</v>
      </c>
      <c r="BV299" s="48">
        <f>+BW299+BZ299</f>
        <v>167.57</v>
      </c>
      <c r="BW299" s="48">
        <f>BX299+BY299</f>
        <v>167.57</v>
      </c>
      <c r="BX299" s="93">
        <v>166.28</v>
      </c>
      <c r="BY299" s="93">
        <v>1.29</v>
      </c>
      <c r="BZ299" s="48">
        <f>CA299+CB299</f>
        <v>0</v>
      </c>
      <c r="CA299" s="93">
        <v>0</v>
      </c>
      <c r="CB299" s="93">
        <v>0</v>
      </c>
      <c r="CC299" s="48">
        <f>+CD299+CG299</f>
        <v>391.71999999999997</v>
      </c>
      <c r="CD299" s="48">
        <f>CE299+CF299</f>
        <v>391.71999999999997</v>
      </c>
      <c r="CE299" s="93">
        <f>+BJ299+BQ299+BX299</f>
        <v>390.42999999999995</v>
      </c>
      <c r="CF299" s="93">
        <f>+BK299+BR299+BY299</f>
        <v>1.29</v>
      </c>
      <c r="CG299" s="48">
        <f>CH299+CI299</f>
        <v>0</v>
      </c>
      <c r="CH299" s="93">
        <f>+BM299+BT299+CA299</f>
        <v>0</v>
      </c>
      <c r="CI299" s="93">
        <f>+BN299+BU299+CB299</f>
        <v>0</v>
      </c>
      <c r="CJ299" s="48">
        <f>+CK299+CN299</f>
        <v>49.629999999999995</v>
      </c>
      <c r="CK299" s="48">
        <f>CL299+CM299</f>
        <v>49.629999999999995</v>
      </c>
      <c r="CL299" s="93">
        <v>38.299999999999997</v>
      </c>
      <c r="CM299" s="93">
        <v>11.33</v>
      </c>
      <c r="CN299" s="48">
        <f>CO299+CP299</f>
        <v>0</v>
      </c>
      <c r="CO299" s="93">
        <v>0</v>
      </c>
      <c r="CP299" s="93">
        <v>0</v>
      </c>
      <c r="CQ299" s="48">
        <f>+CR299+CU299</f>
        <v>228.43</v>
      </c>
      <c r="CR299" s="48">
        <f>CS299+CT299</f>
        <v>228.43</v>
      </c>
      <c r="CS299" s="93">
        <v>204.27</v>
      </c>
      <c r="CT299" s="93">
        <v>24.16</v>
      </c>
      <c r="CU299" s="48">
        <f>CV299+CW299</f>
        <v>0</v>
      </c>
      <c r="CV299" s="93">
        <v>0</v>
      </c>
      <c r="CW299" s="93">
        <v>0</v>
      </c>
      <c r="CX299" s="48">
        <f>+CY299+DB299</f>
        <v>356.6</v>
      </c>
      <c r="CY299" s="48">
        <f>CZ299+DA299</f>
        <v>356.6</v>
      </c>
      <c r="CZ299" s="93">
        <v>354.19</v>
      </c>
      <c r="DA299" s="93">
        <v>2.41</v>
      </c>
      <c r="DB299" s="48">
        <f>DC299+DD299</f>
        <v>0</v>
      </c>
      <c r="DC299" s="93">
        <v>0</v>
      </c>
      <c r="DD299" s="93">
        <v>0</v>
      </c>
      <c r="DE299" s="48">
        <f>+DF299+DI299</f>
        <v>634.66</v>
      </c>
      <c r="DF299" s="48">
        <f>DG299+DH299</f>
        <v>634.66</v>
      </c>
      <c r="DG299" s="93">
        <f>+CL299+CS299+CZ299</f>
        <v>596.76</v>
      </c>
      <c r="DH299" s="93">
        <f>+CM299+CT299+DA299</f>
        <v>37.900000000000006</v>
      </c>
      <c r="DI299" s="48">
        <f>DJ299+DK299</f>
        <v>0</v>
      </c>
      <c r="DJ299" s="93">
        <f>+CO299+CV299+DC299</f>
        <v>0</v>
      </c>
      <c r="DK299" s="93">
        <f>+CP299+CW299+DD299</f>
        <v>0</v>
      </c>
      <c r="DL299" s="48">
        <f>+DM299+DP299</f>
        <v>4958.3499999999995</v>
      </c>
      <c r="DM299" s="48">
        <f>DN299+DO299</f>
        <v>4958.3499999999995</v>
      </c>
      <c r="DN299" s="93">
        <f>AA299+BC299+CE299+DG299</f>
        <v>4645.24</v>
      </c>
      <c r="DO299" s="93">
        <f>AB299+BD299+CF299+DH299</f>
        <v>313.11</v>
      </c>
      <c r="DP299" s="48">
        <f>DQ299+DR299</f>
        <v>0</v>
      </c>
      <c r="DQ299" s="93">
        <f>AD299+BF299+CH299+DJ299</f>
        <v>0</v>
      </c>
      <c r="DR299" s="93">
        <f>AE299+BG299+CI299+DK299</f>
        <v>0</v>
      </c>
    </row>
    <row r="300" spans="1:122" s="3" customFormat="1" ht="15" customHeight="1" x14ac:dyDescent="0.25">
      <c r="A300" s="52"/>
      <c r="B300" s="50"/>
      <c r="C300" s="54" t="s">
        <v>249</v>
      </c>
      <c r="D300" s="48">
        <f>+E300+H300</f>
        <v>1140.1700000000005</v>
      </c>
      <c r="E300" s="48">
        <f>F300+G300</f>
        <v>1140.1700000000005</v>
      </c>
      <c r="F300" s="93">
        <v>613.22000000000014</v>
      </c>
      <c r="G300" s="93">
        <v>526.95000000000027</v>
      </c>
      <c r="H300" s="48">
        <f>I300+J300</f>
        <v>0</v>
      </c>
      <c r="I300" s="93">
        <v>0</v>
      </c>
      <c r="J300" s="93">
        <v>0</v>
      </c>
      <c r="K300" s="48">
        <f>+L300+O300</f>
        <v>3659.91</v>
      </c>
      <c r="L300" s="48">
        <f>M300+N300</f>
        <v>3659.91</v>
      </c>
      <c r="M300" s="93">
        <v>3500.42</v>
      </c>
      <c r="N300" s="93">
        <v>159.48999999999998</v>
      </c>
      <c r="O300" s="48">
        <f>P300+Q300</f>
        <v>0</v>
      </c>
      <c r="P300" s="93">
        <v>0</v>
      </c>
      <c r="Q300" s="93">
        <v>0</v>
      </c>
      <c r="R300" s="48">
        <f>+S300+V300</f>
        <v>3043.22</v>
      </c>
      <c r="S300" s="48">
        <f>T300+U300</f>
        <v>3043.22</v>
      </c>
      <c r="T300" s="93">
        <v>3011.33</v>
      </c>
      <c r="U300" s="93">
        <v>31.889999999999997</v>
      </c>
      <c r="V300" s="48">
        <f>W300+X300</f>
        <v>0</v>
      </c>
      <c r="W300" s="93">
        <v>0</v>
      </c>
      <c r="X300" s="93">
        <v>0</v>
      </c>
      <c r="Y300" s="48">
        <f>+Z300+AC300</f>
        <v>7843.3</v>
      </c>
      <c r="Z300" s="48">
        <f>AA300+AB300</f>
        <v>7843.3</v>
      </c>
      <c r="AA300" s="93">
        <f>+F300+M300+T300</f>
        <v>7124.97</v>
      </c>
      <c r="AB300" s="93">
        <f>+G300+N300+U300</f>
        <v>718.33000000000027</v>
      </c>
      <c r="AC300" s="48">
        <f>AD300+AE300</f>
        <v>0</v>
      </c>
      <c r="AD300" s="93">
        <f>+I300+P300+W300</f>
        <v>0</v>
      </c>
      <c r="AE300" s="93">
        <f>+J300+Q300+X300</f>
        <v>0</v>
      </c>
      <c r="AF300" s="48">
        <f>+AG300+AJ300</f>
        <v>1084.9500000000005</v>
      </c>
      <c r="AG300" s="48">
        <f>AH300+AI300</f>
        <v>1084.9500000000005</v>
      </c>
      <c r="AH300" s="93">
        <v>715.72000000000025</v>
      </c>
      <c r="AI300" s="93">
        <v>369.23000000000019</v>
      </c>
      <c r="AJ300" s="48">
        <f>AK300+AL300</f>
        <v>0</v>
      </c>
      <c r="AK300" s="93">
        <v>0</v>
      </c>
      <c r="AL300" s="93">
        <v>0</v>
      </c>
      <c r="AM300" s="48">
        <f>+AN300+AQ300</f>
        <v>5019.04</v>
      </c>
      <c r="AN300" s="48">
        <f>AO300+AP300</f>
        <v>5019.04</v>
      </c>
      <c r="AO300" s="93">
        <v>4046.41</v>
      </c>
      <c r="AP300" s="93">
        <v>972.62999999999988</v>
      </c>
      <c r="AQ300" s="48">
        <f>AR300+AS300</f>
        <v>0</v>
      </c>
      <c r="AR300" s="93">
        <v>0</v>
      </c>
      <c r="AS300" s="93">
        <v>0</v>
      </c>
      <c r="AT300" s="48">
        <f>+AU300+AX300</f>
        <v>4730.1000000000022</v>
      </c>
      <c r="AU300" s="48">
        <f>AV300+AW300</f>
        <v>4730.1000000000022</v>
      </c>
      <c r="AV300" s="93">
        <v>3923.4900000000007</v>
      </c>
      <c r="AW300" s="93">
        <v>806.61000000000126</v>
      </c>
      <c r="AX300" s="48">
        <f>AY300+AZ300</f>
        <v>0</v>
      </c>
      <c r="AY300" s="93">
        <v>0</v>
      </c>
      <c r="AZ300" s="93">
        <v>0</v>
      </c>
      <c r="BA300" s="48">
        <f>+BB300+BE300</f>
        <v>10834.090000000002</v>
      </c>
      <c r="BB300" s="48">
        <f>BC300+BD300</f>
        <v>10834.090000000002</v>
      </c>
      <c r="BC300" s="93">
        <f>+AH300+AO300+AV300</f>
        <v>8685.6200000000008</v>
      </c>
      <c r="BD300" s="93">
        <f>+AI300+AP300+AW300</f>
        <v>2148.4700000000012</v>
      </c>
      <c r="BE300" s="48">
        <f>BF300+BG300</f>
        <v>0</v>
      </c>
      <c r="BF300" s="93">
        <f>+AK300+AR300+AY300</f>
        <v>0</v>
      </c>
      <c r="BG300" s="93">
        <f>+AL300+AS300+AZ300</f>
        <v>0</v>
      </c>
      <c r="BH300" s="48">
        <f>+BI300+BL300</f>
        <v>2075.5</v>
      </c>
      <c r="BI300" s="48">
        <f>BJ300+BK300</f>
        <v>2075.5</v>
      </c>
      <c r="BJ300" s="93">
        <v>1309.8399999999997</v>
      </c>
      <c r="BK300" s="93">
        <v>765.66000000000008</v>
      </c>
      <c r="BL300" s="48">
        <f>BM300+BN300</f>
        <v>0</v>
      </c>
      <c r="BM300" s="93">
        <v>0</v>
      </c>
      <c r="BN300" s="93">
        <v>0</v>
      </c>
      <c r="BO300" s="48">
        <f>+BP300+BS300</f>
        <v>2386.420000000001</v>
      </c>
      <c r="BP300" s="48">
        <f>BQ300+BR300</f>
        <v>2386.420000000001</v>
      </c>
      <c r="BQ300" s="93">
        <v>1562.6300000000008</v>
      </c>
      <c r="BR300" s="93">
        <v>823.79000000000008</v>
      </c>
      <c r="BS300" s="48">
        <f>BT300+BU300</f>
        <v>0</v>
      </c>
      <c r="BT300" s="93">
        <v>0</v>
      </c>
      <c r="BU300" s="93">
        <v>0</v>
      </c>
      <c r="BV300" s="48">
        <f>+BW300+BZ300</f>
        <v>1623.1500000000015</v>
      </c>
      <c r="BW300" s="48">
        <f>BX300+BY300</f>
        <v>1623.1500000000015</v>
      </c>
      <c r="BX300" s="93">
        <v>1050.9800000000007</v>
      </c>
      <c r="BY300" s="93">
        <v>572.17000000000064</v>
      </c>
      <c r="BZ300" s="48">
        <f>CA300+CB300</f>
        <v>0</v>
      </c>
      <c r="CA300" s="93">
        <v>0</v>
      </c>
      <c r="CB300" s="93">
        <v>0</v>
      </c>
      <c r="CC300" s="48">
        <f>+CD300+CG300</f>
        <v>6085.0700000000015</v>
      </c>
      <c r="CD300" s="48">
        <f>CE300+CF300</f>
        <v>6085.0700000000015</v>
      </c>
      <c r="CE300" s="93">
        <f>+BJ300+BQ300+BX300</f>
        <v>3923.4500000000007</v>
      </c>
      <c r="CF300" s="93">
        <f>+BK300+BR300+BY300</f>
        <v>2161.6200000000008</v>
      </c>
      <c r="CG300" s="48">
        <f>CH300+CI300</f>
        <v>0</v>
      </c>
      <c r="CH300" s="93">
        <f>+BM300+BT300+CA300</f>
        <v>0</v>
      </c>
      <c r="CI300" s="93">
        <f>+BN300+BU300+CB300</f>
        <v>0</v>
      </c>
      <c r="CJ300" s="48">
        <f>+CK300+CN300</f>
        <v>4503.0300000000007</v>
      </c>
      <c r="CK300" s="48">
        <f>CL300+CM300</f>
        <v>4503.0300000000007</v>
      </c>
      <c r="CL300" s="93">
        <v>3973.4700000000003</v>
      </c>
      <c r="CM300" s="93">
        <v>529.56000000000017</v>
      </c>
      <c r="CN300" s="48">
        <f>CO300+CP300</f>
        <v>0</v>
      </c>
      <c r="CO300" s="93">
        <v>0</v>
      </c>
      <c r="CP300" s="93">
        <v>0</v>
      </c>
      <c r="CQ300" s="48">
        <f>+CR300+CU300</f>
        <v>1948.2800000000009</v>
      </c>
      <c r="CR300" s="48">
        <f>CS300+CT300</f>
        <v>1948.2800000000009</v>
      </c>
      <c r="CS300" s="93">
        <v>1009.1900000000007</v>
      </c>
      <c r="CT300" s="93">
        <v>939.09000000000015</v>
      </c>
      <c r="CU300" s="48">
        <f>CV300+CW300</f>
        <v>0</v>
      </c>
      <c r="CV300" s="93">
        <v>0</v>
      </c>
      <c r="CW300" s="93">
        <v>0</v>
      </c>
      <c r="CX300" s="48">
        <f>+CY300+DB300</f>
        <v>2717.8900000000021</v>
      </c>
      <c r="CY300" s="48">
        <f>CZ300+DA300</f>
        <v>2717.8900000000021</v>
      </c>
      <c r="CZ300" s="93">
        <v>1889.2500000000016</v>
      </c>
      <c r="DA300" s="93">
        <v>828.64000000000044</v>
      </c>
      <c r="DB300" s="48">
        <f>DC300+DD300</f>
        <v>0</v>
      </c>
      <c r="DC300" s="93">
        <v>0</v>
      </c>
      <c r="DD300" s="93">
        <v>0</v>
      </c>
      <c r="DE300" s="48">
        <f>+DF300+DI300</f>
        <v>9169.2000000000044</v>
      </c>
      <c r="DF300" s="48">
        <f>DG300+DH300</f>
        <v>9169.2000000000044</v>
      </c>
      <c r="DG300" s="93">
        <f>+CL300+CS300+CZ300</f>
        <v>6871.9100000000026</v>
      </c>
      <c r="DH300" s="93">
        <f>+CM300+CT300+DA300</f>
        <v>2297.2900000000009</v>
      </c>
      <c r="DI300" s="48">
        <f>DJ300+DK300</f>
        <v>0</v>
      </c>
      <c r="DJ300" s="93">
        <f>+CO300+CV300+DC300</f>
        <v>0</v>
      </c>
      <c r="DK300" s="93">
        <f>+CP300+CW300+DD300</f>
        <v>0</v>
      </c>
      <c r="DL300" s="48">
        <f>+DM300+DP300</f>
        <v>33931.660000000003</v>
      </c>
      <c r="DM300" s="48">
        <f>DN300+DO300</f>
        <v>33931.660000000003</v>
      </c>
      <c r="DN300" s="93">
        <f>AA300+BC300+CE300+DG300</f>
        <v>26605.950000000004</v>
      </c>
      <c r="DO300" s="93">
        <f>AB300+BD300+CF300+DH300</f>
        <v>7325.7100000000028</v>
      </c>
      <c r="DP300" s="48">
        <f>DQ300+DR300</f>
        <v>0</v>
      </c>
      <c r="DQ300" s="93">
        <f>AD300+BF300+CH300+DJ300</f>
        <v>0</v>
      </c>
      <c r="DR300" s="93">
        <f>AE300+BG300+CI300+DK300</f>
        <v>0</v>
      </c>
    </row>
    <row r="301" spans="1:122" s="3" customFormat="1" ht="15" customHeight="1" x14ac:dyDescent="0.25">
      <c r="A301" s="52"/>
      <c r="B301" s="50"/>
      <c r="C301" s="51" t="s">
        <v>250</v>
      </c>
      <c r="D301" s="48">
        <f t="shared" ref="D301" si="4594">+E301+H301</f>
        <v>13929.4</v>
      </c>
      <c r="E301" s="48">
        <f t="shared" ref="E301" si="4595">F301+G301</f>
        <v>13929.4</v>
      </c>
      <c r="F301" s="48">
        <f>SUM(F302:F304)</f>
        <v>13913.07</v>
      </c>
      <c r="G301" s="48">
        <f>SUM(G302:G304)</f>
        <v>16.329999999999998</v>
      </c>
      <c r="H301" s="48">
        <f t="shared" ref="H301" si="4596">I301+J301</f>
        <v>0</v>
      </c>
      <c r="I301" s="48">
        <f>SUM(I302:I304)</f>
        <v>0</v>
      </c>
      <c r="J301" s="48">
        <f>SUM(J302:J304)</f>
        <v>0</v>
      </c>
      <c r="K301" s="48">
        <f t="shared" si="4546"/>
        <v>8841.3399999999983</v>
      </c>
      <c r="L301" s="48">
        <f t="shared" si="4547"/>
        <v>8841.3399999999983</v>
      </c>
      <c r="M301" s="48">
        <f t="shared" ref="M301:N301" si="4597">SUM(M302:M304)</f>
        <v>8819.3799999999992</v>
      </c>
      <c r="N301" s="48">
        <f t="shared" si="4597"/>
        <v>21.96</v>
      </c>
      <c r="O301" s="48">
        <f t="shared" si="4548"/>
        <v>0</v>
      </c>
      <c r="P301" s="48">
        <f t="shared" ref="P301:Q301" si="4598">SUM(P302:P304)</f>
        <v>0</v>
      </c>
      <c r="Q301" s="48">
        <f t="shared" si="4598"/>
        <v>0</v>
      </c>
      <c r="R301" s="48">
        <f t="shared" si="4549"/>
        <v>15144.08</v>
      </c>
      <c r="S301" s="48">
        <f t="shared" si="4550"/>
        <v>15144.08</v>
      </c>
      <c r="T301" s="48">
        <f t="shared" ref="T301:U301" si="4599">SUM(T302:T304)</f>
        <v>15013.9</v>
      </c>
      <c r="U301" s="48">
        <f t="shared" si="4599"/>
        <v>130.18</v>
      </c>
      <c r="V301" s="48">
        <f t="shared" si="4551"/>
        <v>0</v>
      </c>
      <c r="W301" s="48">
        <f t="shared" ref="W301:X301" si="4600">SUM(W302:W304)</f>
        <v>0</v>
      </c>
      <c r="X301" s="48">
        <f t="shared" si="4600"/>
        <v>0</v>
      </c>
      <c r="Y301" s="48">
        <f t="shared" ref="Y301" si="4601">+Z301+AC301</f>
        <v>37914.82</v>
      </c>
      <c r="Z301" s="48">
        <f t="shared" ref="Z301" si="4602">AA301+AB301</f>
        <v>37914.82</v>
      </c>
      <c r="AA301" s="48">
        <f t="shared" ref="AA301:AB301" si="4603">SUM(AA302:AA304)</f>
        <v>37746.35</v>
      </c>
      <c r="AB301" s="48">
        <f t="shared" si="4603"/>
        <v>168.47</v>
      </c>
      <c r="AC301" s="48">
        <f t="shared" ref="AC301" si="4604">AD301+AE301</f>
        <v>0</v>
      </c>
      <c r="AD301" s="48">
        <f t="shared" ref="AD301:AE301" si="4605">SUM(AD302:AD304)</f>
        <v>0</v>
      </c>
      <c r="AE301" s="48">
        <f t="shared" si="4605"/>
        <v>0</v>
      </c>
      <c r="AF301" s="48">
        <f t="shared" si="4555"/>
        <v>21835.84</v>
      </c>
      <c r="AG301" s="48">
        <f t="shared" si="4556"/>
        <v>21835.84</v>
      </c>
      <c r="AH301" s="48">
        <f t="shared" ref="AH301:AI301" si="4606">SUM(AH302:AH304)</f>
        <v>21792</v>
      </c>
      <c r="AI301" s="48">
        <f t="shared" si="4606"/>
        <v>43.839999999999996</v>
      </c>
      <c r="AJ301" s="48">
        <f t="shared" si="4557"/>
        <v>0</v>
      </c>
      <c r="AK301" s="48">
        <f t="shared" ref="AK301:AL301" si="4607">SUM(AK302:AK304)</f>
        <v>0</v>
      </c>
      <c r="AL301" s="48">
        <f t="shared" si="4607"/>
        <v>0</v>
      </c>
      <c r="AM301" s="48">
        <f t="shared" si="4558"/>
        <v>11972.02</v>
      </c>
      <c r="AN301" s="48">
        <f t="shared" si="4559"/>
        <v>11972.02</v>
      </c>
      <c r="AO301" s="48">
        <f t="shared" ref="AO301:AP301" si="4608">SUM(AO302:AO304)</f>
        <v>11787.98</v>
      </c>
      <c r="AP301" s="48">
        <f t="shared" si="4608"/>
        <v>184.04</v>
      </c>
      <c r="AQ301" s="48">
        <f t="shared" si="4560"/>
        <v>0</v>
      </c>
      <c r="AR301" s="48">
        <f t="shared" ref="AR301:AS301" si="4609">SUM(AR302:AR304)</f>
        <v>0</v>
      </c>
      <c r="AS301" s="48">
        <f t="shared" si="4609"/>
        <v>0</v>
      </c>
      <c r="AT301" s="48">
        <f t="shared" si="4561"/>
        <v>13010.72</v>
      </c>
      <c r="AU301" s="48">
        <f t="shared" si="4562"/>
        <v>13010.72</v>
      </c>
      <c r="AV301" s="48">
        <f t="shared" ref="AV301:AW301" si="4610">SUM(AV302:AV304)</f>
        <v>12888.81</v>
      </c>
      <c r="AW301" s="48">
        <f t="shared" si="4610"/>
        <v>121.91</v>
      </c>
      <c r="AX301" s="48">
        <f t="shared" si="4563"/>
        <v>0</v>
      </c>
      <c r="AY301" s="48">
        <f t="shared" ref="AY301:AZ301" si="4611">SUM(AY302:AY304)</f>
        <v>0</v>
      </c>
      <c r="AZ301" s="48">
        <f t="shared" si="4611"/>
        <v>0</v>
      </c>
      <c r="BA301" s="48">
        <f t="shared" si="4564"/>
        <v>46818.58</v>
      </c>
      <c r="BB301" s="48">
        <f t="shared" si="4565"/>
        <v>46818.58</v>
      </c>
      <c r="BC301" s="48">
        <f t="shared" ref="BC301:BD301" si="4612">SUM(BC302:BC304)</f>
        <v>46468.79</v>
      </c>
      <c r="BD301" s="48">
        <f t="shared" si="4612"/>
        <v>349.78999999999996</v>
      </c>
      <c r="BE301" s="48">
        <f t="shared" si="4566"/>
        <v>0</v>
      </c>
      <c r="BF301" s="48">
        <f t="shared" ref="BF301:BG301" si="4613">SUM(BF302:BF304)</f>
        <v>0</v>
      </c>
      <c r="BG301" s="48">
        <f t="shared" si="4613"/>
        <v>0</v>
      </c>
      <c r="BH301" s="48">
        <f t="shared" si="4567"/>
        <v>6020.92</v>
      </c>
      <c r="BI301" s="48">
        <f t="shared" si="4568"/>
        <v>6020.92</v>
      </c>
      <c r="BJ301" s="48">
        <f t="shared" ref="BJ301:BK301" si="4614">SUM(BJ302:BJ304)</f>
        <v>5812.43</v>
      </c>
      <c r="BK301" s="48">
        <f t="shared" si="4614"/>
        <v>208.48999999999995</v>
      </c>
      <c r="BL301" s="48">
        <f t="shared" si="4569"/>
        <v>0</v>
      </c>
      <c r="BM301" s="48">
        <f t="shared" ref="BM301:BN301" si="4615">SUM(BM302:BM304)</f>
        <v>0</v>
      </c>
      <c r="BN301" s="48">
        <f t="shared" si="4615"/>
        <v>0</v>
      </c>
      <c r="BO301" s="48">
        <f t="shared" si="4570"/>
        <v>16818.440000000002</v>
      </c>
      <c r="BP301" s="48">
        <f t="shared" si="4571"/>
        <v>16818.440000000002</v>
      </c>
      <c r="BQ301" s="48">
        <f t="shared" ref="BQ301:BR301" si="4616">SUM(BQ302:BQ304)</f>
        <v>16772.72</v>
      </c>
      <c r="BR301" s="48">
        <f t="shared" si="4616"/>
        <v>45.719999999999985</v>
      </c>
      <c r="BS301" s="48">
        <f t="shared" si="4572"/>
        <v>0</v>
      </c>
      <c r="BT301" s="48">
        <f t="shared" ref="BT301:BU301" si="4617">SUM(BT302:BT304)</f>
        <v>0</v>
      </c>
      <c r="BU301" s="48">
        <f t="shared" si="4617"/>
        <v>0</v>
      </c>
      <c r="BV301" s="48">
        <f t="shared" si="4573"/>
        <v>32303.239999999998</v>
      </c>
      <c r="BW301" s="48">
        <f t="shared" si="4574"/>
        <v>32303.239999999998</v>
      </c>
      <c r="BX301" s="48">
        <f t="shared" ref="BX301:BY301" si="4618">SUM(BX302:BX304)</f>
        <v>32241.73</v>
      </c>
      <c r="BY301" s="48">
        <f t="shared" si="4618"/>
        <v>61.509999999999991</v>
      </c>
      <c r="BZ301" s="48">
        <f t="shared" si="4575"/>
        <v>0</v>
      </c>
      <c r="CA301" s="48">
        <f t="shared" ref="CA301:CB301" si="4619">SUM(CA302:CA304)</f>
        <v>0</v>
      </c>
      <c r="CB301" s="48">
        <f t="shared" si="4619"/>
        <v>0</v>
      </c>
      <c r="CC301" s="48">
        <f t="shared" si="4576"/>
        <v>55142.6</v>
      </c>
      <c r="CD301" s="48">
        <f t="shared" si="4577"/>
        <v>55142.6</v>
      </c>
      <c r="CE301" s="48">
        <f t="shared" ref="CE301:CF301" si="4620">SUM(CE302:CE304)</f>
        <v>54826.879999999997</v>
      </c>
      <c r="CF301" s="48">
        <f t="shared" si="4620"/>
        <v>315.71999999999991</v>
      </c>
      <c r="CG301" s="48">
        <f t="shared" si="4578"/>
        <v>0</v>
      </c>
      <c r="CH301" s="48">
        <f t="shared" ref="CH301:CI301" si="4621">SUM(CH302:CH304)</f>
        <v>0</v>
      </c>
      <c r="CI301" s="48">
        <f t="shared" si="4621"/>
        <v>0</v>
      </c>
      <c r="CJ301" s="48">
        <f t="shared" si="4579"/>
        <v>11572.96</v>
      </c>
      <c r="CK301" s="48">
        <f t="shared" si="4580"/>
        <v>11572.96</v>
      </c>
      <c r="CL301" s="48">
        <f t="shared" ref="CL301:CM301" si="4622">SUM(CL302:CL304)</f>
        <v>11452.75</v>
      </c>
      <c r="CM301" s="48">
        <f t="shared" si="4622"/>
        <v>120.21</v>
      </c>
      <c r="CN301" s="48">
        <f t="shared" si="4581"/>
        <v>0</v>
      </c>
      <c r="CO301" s="48">
        <f t="shared" ref="CO301:CP301" si="4623">SUM(CO302:CO304)</f>
        <v>0</v>
      </c>
      <c r="CP301" s="48">
        <f t="shared" si="4623"/>
        <v>0</v>
      </c>
      <c r="CQ301" s="48">
        <f t="shared" si="4582"/>
        <v>9747.6500000000015</v>
      </c>
      <c r="CR301" s="48">
        <f t="shared" si="4583"/>
        <v>9747.6500000000015</v>
      </c>
      <c r="CS301" s="48">
        <f t="shared" ref="CS301:CT301" si="4624">SUM(CS302:CS304)</f>
        <v>9682.2900000000009</v>
      </c>
      <c r="CT301" s="48">
        <f t="shared" si="4624"/>
        <v>65.360000000000014</v>
      </c>
      <c r="CU301" s="48">
        <f t="shared" si="4584"/>
        <v>0</v>
      </c>
      <c r="CV301" s="48">
        <f t="shared" ref="CV301:CW301" si="4625">SUM(CV302:CV304)</f>
        <v>0</v>
      </c>
      <c r="CW301" s="48">
        <f t="shared" si="4625"/>
        <v>0</v>
      </c>
      <c r="CX301" s="48">
        <f t="shared" si="4585"/>
        <v>14468.060000000001</v>
      </c>
      <c r="CY301" s="48">
        <f t="shared" si="4586"/>
        <v>14468.060000000001</v>
      </c>
      <c r="CZ301" s="48">
        <f t="shared" ref="CZ301:DA301" si="4626">SUM(CZ302:CZ304)</f>
        <v>14445.220000000001</v>
      </c>
      <c r="DA301" s="48">
        <f t="shared" si="4626"/>
        <v>22.84</v>
      </c>
      <c r="DB301" s="48">
        <f t="shared" si="4587"/>
        <v>0</v>
      </c>
      <c r="DC301" s="48">
        <f t="shared" ref="DC301:DD301" si="4627">SUM(DC302:DC304)</f>
        <v>0</v>
      </c>
      <c r="DD301" s="48">
        <f t="shared" si="4627"/>
        <v>0</v>
      </c>
      <c r="DE301" s="48">
        <f t="shared" si="4588"/>
        <v>35788.670000000006</v>
      </c>
      <c r="DF301" s="48">
        <f t="shared" si="4589"/>
        <v>35788.670000000006</v>
      </c>
      <c r="DG301" s="48">
        <f t="shared" ref="DG301:DH301" si="4628">SUM(DG302:DG304)</f>
        <v>35580.26</v>
      </c>
      <c r="DH301" s="48">
        <f t="shared" si="4628"/>
        <v>208.41</v>
      </c>
      <c r="DI301" s="48">
        <f t="shared" si="4590"/>
        <v>0</v>
      </c>
      <c r="DJ301" s="48">
        <f t="shared" ref="DJ301:DK301" si="4629">SUM(DJ302:DJ304)</f>
        <v>0</v>
      </c>
      <c r="DK301" s="48">
        <f t="shared" si="4629"/>
        <v>0</v>
      </c>
      <c r="DL301" s="48">
        <f t="shared" ref="DL301" si="4630">+DM301+DP301</f>
        <v>175664.67</v>
      </c>
      <c r="DM301" s="48">
        <f t="shared" ref="DM301" si="4631">DN301+DO301</f>
        <v>175664.67</v>
      </c>
      <c r="DN301" s="48">
        <f t="shared" ref="DN301:DO301" si="4632">SUM(DN302:DN304)</f>
        <v>174622.28</v>
      </c>
      <c r="DO301" s="48">
        <f t="shared" si="4632"/>
        <v>1042.3899999999999</v>
      </c>
      <c r="DP301" s="48">
        <f t="shared" ref="DP301" si="4633">DQ301+DR301</f>
        <v>0</v>
      </c>
      <c r="DQ301" s="48">
        <f t="shared" ref="DQ301:DR301" si="4634">SUM(DQ302:DQ304)</f>
        <v>0</v>
      </c>
      <c r="DR301" s="48">
        <f t="shared" si="4634"/>
        <v>0</v>
      </c>
    </row>
    <row r="302" spans="1:122" s="3" customFormat="1" ht="15" customHeight="1" x14ac:dyDescent="0.25">
      <c r="A302" s="52"/>
      <c r="B302" s="50"/>
      <c r="C302" s="54" t="s">
        <v>251</v>
      </c>
      <c r="D302" s="48">
        <f>+E302+H302</f>
        <v>362.87999999999994</v>
      </c>
      <c r="E302" s="48">
        <f>F302+G302</f>
        <v>362.87999999999994</v>
      </c>
      <c r="F302" s="93">
        <v>353.06999999999994</v>
      </c>
      <c r="G302" s="93">
        <v>9.81</v>
      </c>
      <c r="H302" s="48">
        <f>I302+J302</f>
        <v>0</v>
      </c>
      <c r="I302" s="93">
        <v>0</v>
      </c>
      <c r="J302" s="93">
        <v>0</v>
      </c>
      <c r="K302" s="48">
        <f>+L302+O302</f>
        <v>306.8</v>
      </c>
      <c r="L302" s="48">
        <f>M302+N302</f>
        <v>306.8</v>
      </c>
      <c r="M302" s="93">
        <v>297.88</v>
      </c>
      <c r="N302" s="93">
        <v>8.92</v>
      </c>
      <c r="O302" s="48">
        <f>P302+Q302</f>
        <v>0</v>
      </c>
      <c r="P302" s="93">
        <v>0</v>
      </c>
      <c r="Q302" s="93">
        <v>0</v>
      </c>
      <c r="R302" s="48">
        <f>+S302+V302</f>
        <v>1937.0400000000002</v>
      </c>
      <c r="S302" s="48">
        <f>T302+U302</f>
        <v>1937.0400000000002</v>
      </c>
      <c r="T302" s="93">
        <v>1819.9</v>
      </c>
      <c r="U302" s="93">
        <v>117.14</v>
      </c>
      <c r="V302" s="48">
        <f>W302+X302</f>
        <v>0</v>
      </c>
      <c r="W302" s="93">
        <v>0</v>
      </c>
      <c r="X302" s="93">
        <v>0</v>
      </c>
      <c r="Y302" s="48">
        <f>+Z302+AC302</f>
        <v>2606.7199999999998</v>
      </c>
      <c r="Z302" s="48">
        <f>AA302+AB302</f>
        <v>2606.7199999999998</v>
      </c>
      <c r="AA302" s="93">
        <f t="shared" ref="AA302:AB305" si="4635">+F302+M302+T302</f>
        <v>2470.85</v>
      </c>
      <c r="AB302" s="93">
        <f t="shared" si="4635"/>
        <v>135.87</v>
      </c>
      <c r="AC302" s="48">
        <f>AD302+AE302</f>
        <v>0</v>
      </c>
      <c r="AD302" s="93">
        <f t="shared" ref="AD302:AE305" si="4636">+I302+P302+W302</f>
        <v>0</v>
      </c>
      <c r="AE302" s="93">
        <f t="shared" si="4636"/>
        <v>0</v>
      </c>
      <c r="AF302" s="48">
        <f>+AG302+AJ302</f>
        <v>2062.4299999999998</v>
      </c>
      <c r="AG302" s="48">
        <f>AH302+AI302</f>
        <v>2062.4299999999998</v>
      </c>
      <c r="AH302" s="93">
        <v>2051.21</v>
      </c>
      <c r="AI302" s="93">
        <v>11.22</v>
      </c>
      <c r="AJ302" s="48">
        <f>AK302+AL302</f>
        <v>0</v>
      </c>
      <c r="AK302" s="93">
        <v>0</v>
      </c>
      <c r="AL302" s="93">
        <v>0</v>
      </c>
      <c r="AM302" s="48">
        <f>+AN302+AQ302</f>
        <v>2877.92</v>
      </c>
      <c r="AN302" s="48">
        <f>AO302+AP302</f>
        <v>2877.92</v>
      </c>
      <c r="AO302" s="93">
        <v>2723.2200000000003</v>
      </c>
      <c r="AP302" s="93">
        <v>154.69999999999999</v>
      </c>
      <c r="AQ302" s="48">
        <f>AR302+AS302</f>
        <v>0</v>
      </c>
      <c r="AR302" s="93">
        <v>0</v>
      </c>
      <c r="AS302" s="93">
        <v>0</v>
      </c>
      <c r="AT302" s="48">
        <f>+AU302+AX302</f>
        <v>1284.1799999999998</v>
      </c>
      <c r="AU302" s="48">
        <f>AV302+AW302</f>
        <v>1284.1799999999998</v>
      </c>
      <c r="AV302" s="93">
        <v>1175.31</v>
      </c>
      <c r="AW302" s="93">
        <v>108.87</v>
      </c>
      <c r="AX302" s="48">
        <f>AY302+AZ302</f>
        <v>0</v>
      </c>
      <c r="AY302" s="93">
        <v>0</v>
      </c>
      <c r="AZ302" s="93">
        <v>0</v>
      </c>
      <c r="BA302" s="48">
        <f>+BB302+BE302</f>
        <v>6224.53</v>
      </c>
      <c r="BB302" s="48">
        <f>BC302+BD302</f>
        <v>6224.53</v>
      </c>
      <c r="BC302" s="93">
        <f t="shared" ref="BC302:BD305" si="4637">+AH302+AO302+AV302</f>
        <v>5949.74</v>
      </c>
      <c r="BD302" s="93">
        <f t="shared" si="4637"/>
        <v>274.78999999999996</v>
      </c>
      <c r="BE302" s="48">
        <f>BF302+BG302</f>
        <v>0</v>
      </c>
      <c r="BF302" s="93">
        <f t="shared" ref="BF302:BG305" si="4638">+AK302+AR302+AY302</f>
        <v>0</v>
      </c>
      <c r="BG302" s="93">
        <f t="shared" si="4638"/>
        <v>0</v>
      </c>
      <c r="BH302" s="48">
        <f>+BI302+BL302</f>
        <v>1287.0899999999999</v>
      </c>
      <c r="BI302" s="48">
        <f>BJ302+BK302</f>
        <v>1287.0899999999999</v>
      </c>
      <c r="BJ302" s="93">
        <v>1276.25</v>
      </c>
      <c r="BK302" s="93">
        <v>10.840000000000002</v>
      </c>
      <c r="BL302" s="48">
        <f>BM302+BN302</f>
        <v>0</v>
      </c>
      <c r="BM302" s="93">
        <v>0</v>
      </c>
      <c r="BN302" s="93">
        <v>0</v>
      </c>
      <c r="BO302" s="48">
        <f>+BP302+BS302</f>
        <v>1094.04</v>
      </c>
      <c r="BP302" s="48">
        <f>BQ302+BR302</f>
        <v>1094.04</v>
      </c>
      <c r="BQ302" s="93">
        <v>1085.75</v>
      </c>
      <c r="BR302" s="93">
        <v>8.2900000000000009</v>
      </c>
      <c r="BS302" s="48">
        <f>BT302+BU302</f>
        <v>0</v>
      </c>
      <c r="BT302" s="93">
        <v>0</v>
      </c>
      <c r="BU302" s="93">
        <v>0</v>
      </c>
      <c r="BV302" s="48">
        <f>+BW302+BZ302</f>
        <v>527.93999999999994</v>
      </c>
      <c r="BW302" s="48">
        <f>BX302+BY302</f>
        <v>527.93999999999994</v>
      </c>
      <c r="BX302" s="93">
        <v>511.57</v>
      </c>
      <c r="BY302" s="93">
        <v>16.37</v>
      </c>
      <c r="BZ302" s="48">
        <f>CA302+CB302</f>
        <v>0</v>
      </c>
      <c r="CA302" s="93">
        <v>0</v>
      </c>
      <c r="CB302" s="93">
        <v>0</v>
      </c>
      <c r="CC302" s="48">
        <f>+CD302+CG302</f>
        <v>2909.07</v>
      </c>
      <c r="CD302" s="48">
        <f>CE302+CF302</f>
        <v>2909.07</v>
      </c>
      <c r="CE302" s="93">
        <f t="shared" ref="CE302:CF305" si="4639">+BJ302+BQ302+BX302</f>
        <v>2873.57</v>
      </c>
      <c r="CF302" s="93">
        <f t="shared" si="4639"/>
        <v>35.5</v>
      </c>
      <c r="CG302" s="48">
        <f>CH302+CI302</f>
        <v>0</v>
      </c>
      <c r="CH302" s="93">
        <f t="shared" ref="CH302:CI305" si="4640">+BM302+BT302+CA302</f>
        <v>0</v>
      </c>
      <c r="CI302" s="93">
        <f t="shared" si="4640"/>
        <v>0</v>
      </c>
      <c r="CJ302" s="48">
        <f>+CK302+CN302</f>
        <v>1372.86</v>
      </c>
      <c r="CK302" s="48">
        <f>CL302+CM302</f>
        <v>1372.86</v>
      </c>
      <c r="CL302" s="93">
        <v>1288.52</v>
      </c>
      <c r="CM302" s="93">
        <v>84.34</v>
      </c>
      <c r="CN302" s="48">
        <f>CO302+CP302</f>
        <v>0</v>
      </c>
      <c r="CO302" s="93">
        <v>0</v>
      </c>
      <c r="CP302" s="93">
        <v>0</v>
      </c>
      <c r="CQ302" s="48">
        <f>+CR302+CU302</f>
        <v>733.27</v>
      </c>
      <c r="CR302" s="48">
        <f>CS302+CT302</f>
        <v>733.27</v>
      </c>
      <c r="CS302" s="93">
        <v>687.48</v>
      </c>
      <c r="CT302" s="93">
        <v>45.790000000000006</v>
      </c>
      <c r="CU302" s="48">
        <f>CV302+CW302</f>
        <v>0</v>
      </c>
      <c r="CV302" s="93">
        <v>0</v>
      </c>
      <c r="CW302" s="93">
        <v>0</v>
      </c>
      <c r="CX302" s="48">
        <f>+CY302+DB302</f>
        <v>634.52</v>
      </c>
      <c r="CY302" s="48">
        <f>CZ302+DA302</f>
        <v>634.52</v>
      </c>
      <c r="CZ302" s="93">
        <v>618.21</v>
      </c>
      <c r="DA302" s="93">
        <v>16.309999999999999</v>
      </c>
      <c r="DB302" s="48">
        <f>DC302+DD302</f>
        <v>0</v>
      </c>
      <c r="DC302" s="93">
        <v>0</v>
      </c>
      <c r="DD302" s="93">
        <v>0</v>
      </c>
      <c r="DE302" s="48">
        <f>+DF302+DI302</f>
        <v>2740.65</v>
      </c>
      <c r="DF302" s="48">
        <f>DG302+DH302</f>
        <v>2740.65</v>
      </c>
      <c r="DG302" s="93">
        <f t="shared" ref="DG302:DH305" si="4641">+CL302+CS302+CZ302</f>
        <v>2594.21</v>
      </c>
      <c r="DH302" s="93">
        <f t="shared" si="4641"/>
        <v>146.44</v>
      </c>
      <c r="DI302" s="48">
        <f>DJ302+DK302</f>
        <v>0</v>
      </c>
      <c r="DJ302" s="93">
        <f t="shared" ref="DJ302:DK305" si="4642">+CO302+CV302+DC302</f>
        <v>0</v>
      </c>
      <c r="DK302" s="93">
        <f t="shared" si="4642"/>
        <v>0</v>
      </c>
      <c r="DL302" s="48">
        <f>+DM302+DP302</f>
        <v>14480.97</v>
      </c>
      <c r="DM302" s="48">
        <f>DN302+DO302</f>
        <v>14480.97</v>
      </c>
      <c r="DN302" s="93">
        <f t="shared" ref="DN302:DO305" si="4643">AA302+BC302+CE302+DG302</f>
        <v>13888.369999999999</v>
      </c>
      <c r="DO302" s="93">
        <f t="shared" si="4643"/>
        <v>592.59999999999991</v>
      </c>
      <c r="DP302" s="48">
        <f>DQ302+DR302</f>
        <v>0</v>
      </c>
      <c r="DQ302" s="93">
        <f t="shared" ref="DQ302:DR305" si="4644">AD302+BF302+CH302+DJ302</f>
        <v>0</v>
      </c>
      <c r="DR302" s="93">
        <f t="shared" si="4644"/>
        <v>0</v>
      </c>
    </row>
    <row r="303" spans="1:122" s="3" customFormat="1" ht="15" customHeight="1" x14ac:dyDescent="0.25">
      <c r="A303" s="52"/>
      <c r="B303" s="50"/>
      <c r="C303" s="54" t="s">
        <v>252</v>
      </c>
      <c r="D303" s="48">
        <f>+E303+H303</f>
        <v>13566.52</v>
      </c>
      <c r="E303" s="48">
        <f>F303+G303</f>
        <v>13566.52</v>
      </c>
      <c r="F303" s="93">
        <v>13560</v>
      </c>
      <c r="G303" s="93">
        <v>6.52</v>
      </c>
      <c r="H303" s="48">
        <f>I303+J303</f>
        <v>0</v>
      </c>
      <c r="I303" s="93">
        <v>0</v>
      </c>
      <c r="J303" s="93">
        <v>0</v>
      </c>
      <c r="K303" s="48">
        <f>+L303+O303</f>
        <v>8534.5400000000009</v>
      </c>
      <c r="L303" s="48">
        <f>M303+N303</f>
        <v>8534.5400000000009</v>
      </c>
      <c r="M303" s="93">
        <v>8521.5</v>
      </c>
      <c r="N303" s="93">
        <v>13.04</v>
      </c>
      <c r="O303" s="48">
        <f>P303+Q303</f>
        <v>0</v>
      </c>
      <c r="P303" s="93">
        <v>0</v>
      </c>
      <c r="Q303" s="93">
        <v>0</v>
      </c>
      <c r="R303" s="48">
        <f>+S303+V303</f>
        <v>13207.04</v>
      </c>
      <c r="S303" s="48">
        <f>T303+U303</f>
        <v>13207.04</v>
      </c>
      <c r="T303" s="93">
        <v>13194</v>
      </c>
      <c r="U303" s="93">
        <v>13.04</v>
      </c>
      <c r="V303" s="48">
        <f>W303+X303</f>
        <v>0</v>
      </c>
      <c r="W303" s="93">
        <v>0</v>
      </c>
      <c r="X303" s="93">
        <v>0</v>
      </c>
      <c r="Y303" s="48">
        <f>+Z303+AC303</f>
        <v>35308.1</v>
      </c>
      <c r="Z303" s="48">
        <f>AA303+AB303</f>
        <v>35308.1</v>
      </c>
      <c r="AA303" s="93">
        <f t="shared" si="4635"/>
        <v>35275.5</v>
      </c>
      <c r="AB303" s="93">
        <f t="shared" si="4635"/>
        <v>32.599999999999994</v>
      </c>
      <c r="AC303" s="48">
        <f>AD303+AE303</f>
        <v>0</v>
      </c>
      <c r="AD303" s="93">
        <f t="shared" si="4636"/>
        <v>0</v>
      </c>
      <c r="AE303" s="93">
        <f t="shared" si="4636"/>
        <v>0</v>
      </c>
      <c r="AF303" s="48">
        <f>+AG303+AJ303</f>
        <v>19773.41</v>
      </c>
      <c r="AG303" s="48">
        <f>AH303+AI303</f>
        <v>19773.41</v>
      </c>
      <c r="AH303" s="93">
        <v>19740.79</v>
      </c>
      <c r="AI303" s="93">
        <v>32.619999999999997</v>
      </c>
      <c r="AJ303" s="48">
        <f>AK303+AL303</f>
        <v>0</v>
      </c>
      <c r="AK303" s="93">
        <v>0</v>
      </c>
      <c r="AL303" s="93">
        <v>0</v>
      </c>
      <c r="AM303" s="48">
        <f>+AN303+AQ303</f>
        <v>9094.1</v>
      </c>
      <c r="AN303" s="48">
        <f>AO303+AP303</f>
        <v>9094.1</v>
      </c>
      <c r="AO303" s="93">
        <v>9064.76</v>
      </c>
      <c r="AP303" s="93">
        <v>29.339999999999996</v>
      </c>
      <c r="AQ303" s="48">
        <f>AR303+AS303</f>
        <v>0</v>
      </c>
      <c r="AR303" s="93">
        <v>0</v>
      </c>
      <c r="AS303" s="93">
        <v>0</v>
      </c>
      <c r="AT303" s="48">
        <f>+AU303+AX303</f>
        <v>11726.54</v>
      </c>
      <c r="AU303" s="48">
        <f>AV303+AW303</f>
        <v>11726.54</v>
      </c>
      <c r="AV303" s="93">
        <v>11713.5</v>
      </c>
      <c r="AW303" s="93">
        <v>13.04</v>
      </c>
      <c r="AX303" s="48">
        <f>AY303+AZ303</f>
        <v>0</v>
      </c>
      <c r="AY303" s="93">
        <v>0</v>
      </c>
      <c r="AZ303" s="93">
        <v>0</v>
      </c>
      <c r="BA303" s="48">
        <f>+BB303+BE303</f>
        <v>40594.050000000003</v>
      </c>
      <c r="BB303" s="48">
        <f>BC303+BD303</f>
        <v>40594.050000000003</v>
      </c>
      <c r="BC303" s="93">
        <f t="shared" si="4637"/>
        <v>40519.050000000003</v>
      </c>
      <c r="BD303" s="93">
        <f t="shared" si="4637"/>
        <v>75</v>
      </c>
      <c r="BE303" s="48">
        <f>BF303+BG303</f>
        <v>0</v>
      </c>
      <c r="BF303" s="93">
        <f t="shared" si="4638"/>
        <v>0</v>
      </c>
      <c r="BG303" s="93">
        <f t="shared" si="4638"/>
        <v>0</v>
      </c>
      <c r="BH303" s="48">
        <f>+BI303+BL303</f>
        <v>4733.83</v>
      </c>
      <c r="BI303" s="48">
        <f>BJ303+BK303</f>
        <v>4733.83</v>
      </c>
      <c r="BJ303" s="93">
        <v>4536.18</v>
      </c>
      <c r="BK303" s="93">
        <v>197.64999999999995</v>
      </c>
      <c r="BL303" s="48">
        <f>BM303+BN303</f>
        <v>0</v>
      </c>
      <c r="BM303" s="93">
        <v>0</v>
      </c>
      <c r="BN303" s="93">
        <v>0</v>
      </c>
      <c r="BO303" s="48">
        <f>+BP303+BS303</f>
        <v>15724.4</v>
      </c>
      <c r="BP303" s="48">
        <f>BQ303+BR303</f>
        <v>15724.4</v>
      </c>
      <c r="BQ303" s="93">
        <v>15686.97</v>
      </c>
      <c r="BR303" s="93">
        <v>37.429999999999986</v>
      </c>
      <c r="BS303" s="48">
        <f>BT303+BU303</f>
        <v>0</v>
      </c>
      <c r="BT303" s="93">
        <v>0</v>
      </c>
      <c r="BU303" s="93">
        <v>0</v>
      </c>
      <c r="BV303" s="48">
        <f>+BW303+BZ303</f>
        <v>31775.3</v>
      </c>
      <c r="BW303" s="48">
        <f>BX303+BY303</f>
        <v>31775.3</v>
      </c>
      <c r="BX303" s="93">
        <v>31730.16</v>
      </c>
      <c r="BY303" s="93">
        <v>45.139999999999993</v>
      </c>
      <c r="BZ303" s="48">
        <f>CA303+CB303</f>
        <v>0</v>
      </c>
      <c r="CA303" s="93">
        <v>0</v>
      </c>
      <c r="CB303" s="93">
        <v>0</v>
      </c>
      <c r="CC303" s="48">
        <f>+CD303+CG303</f>
        <v>52233.53</v>
      </c>
      <c r="CD303" s="48">
        <f>CE303+CF303</f>
        <v>52233.53</v>
      </c>
      <c r="CE303" s="93">
        <f t="shared" si="4639"/>
        <v>51953.31</v>
      </c>
      <c r="CF303" s="93">
        <f t="shared" si="4639"/>
        <v>280.21999999999991</v>
      </c>
      <c r="CG303" s="48">
        <f>CH303+CI303</f>
        <v>0</v>
      </c>
      <c r="CH303" s="93">
        <f t="shared" si="4640"/>
        <v>0</v>
      </c>
      <c r="CI303" s="93">
        <f t="shared" si="4640"/>
        <v>0</v>
      </c>
      <c r="CJ303" s="48">
        <f>+CK303+CN303</f>
        <v>10200.1</v>
      </c>
      <c r="CK303" s="48">
        <f>CL303+CM303</f>
        <v>10200.1</v>
      </c>
      <c r="CL303" s="93">
        <v>10164.23</v>
      </c>
      <c r="CM303" s="93">
        <v>35.86999999999999</v>
      </c>
      <c r="CN303" s="48">
        <f>CO303+CP303</f>
        <v>0</v>
      </c>
      <c r="CO303" s="93">
        <v>0</v>
      </c>
      <c r="CP303" s="93">
        <v>0</v>
      </c>
      <c r="CQ303" s="48">
        <f>+CR303+CU303</f>
        <v>9014.380000000001</v>
      </c>
      <c r="CR303" s="48">
        <f>CS303+CT303</f>
        <v>9014.380000000001</v>
      </c>
      <c r="CS303" s="93">
        <v>8994.8100000000013</v>
      </c>
      <c r="CT303" s="93">
        <v>19.57</v>
      </c>
      <c r="CU303" s="48">
        <f>CV303+CW303</f>
        <v>0</v>
      </c>
      <c r="CV303" s="93">
        <v>0</v>
      </c>
      <c r="CW303" s="93">
        <v>0</v>
      </c>
      <c r="CX303" s="48">
        <f>+CY303+DB303</f>
        <v>13833.54</v>
      </c>
      <c r="CY303" s="48">
        <f>CZ303+DA303</f>
        <v>13833.54</v>
      </c>
      <c r="CZ303" s="93">
        <v>13827.01</v>
      </c>
      <c r="DA303" s="93">
        <v>6.53</v>
      </c>
      <c r="DB303" s="48">
        <f>DC303+DD303</f>
        <v>0</v>
      </c>
      <c r="DC303" s="93">
        <v>0</v>
      </c>
      <c r="DD303" s="93">
        <v>0</v>
      </c>
      <c r="DE303" s="48">
        <f>+DF303+DI303</f>
        <v>33048.020000000004</v>
      </c>
      <c r="DF303" s="48">
        <f>DG303+DH303</f>
        <v>33048.020000000004</v>
      </c>
      <c r="DG303" s="93">
        <f t="shared" si="4641"/>
        <v>32986.050000000003</v>
      </c>
      <c r="DH303" s="93">
        <f t="shared" si="4641"/>
        <v>61.969999999999992</v>
      </c>
      <c r="DI303" s="48">
        <f>DJ303+DK303</f>
        <v>0</v>
      </c>
      <c r="DJ303" s="93">
        <f t="shared" si="4642"/>
        <v>0</v>
      </c>
      <c r="DK303" s="93">
        <f t="shared" si="4642"/>
        <v>0</v>
      </c>
      <c r="DL303" s="48">
        <f>+DM303+DP303</f>
        <v>161183.70000000001</v>
      </c>
      <c r="DM303" s="48">
        <f>DN303+DO303</f>
        <v>161183.70000000001</v>
      </c>
      <c r="DN303" s="93">
        <f t="shared" si="4643"/>
        <v>160733.91</v>
      </c>
      <c r="DO303" s="93">
        <f t="shared" si="4643"/>
        <v>449.78999999999991</v>
      </c>
      <c r="DP303" s="48">
        <f>DQ303+DR303</f>
        <v>0</v>
      </c>
      <c r="DQ303" s="93">
        <f t="shared" si="4644"/>
        <v>0</v>
      </c>
      <c r="DR303" s="93">
        <f t="shared" si="4644"/>
        <v>0</v>
      </c>
    </row>
    <row r="304" spans="1:122" s="3" customFormat="1" ht="15" customHeight="1" x14ac:dyDescent="0.25">
      <c r="A304" s="52"/>
      <c r="B304" s="50"/>
      <c r="C304" s="54" t="s">
        <v>253</v>
      </c>
      <c r="D304" s="48">
        <f>+E304+H304</f>
        <v>0</v>
      </c>
      <c r="E304" s="48">
        <f>F304+G304</f>
        <v>0</v>
      </c>
      <c r="F304" s="93">
        <v>0</v>
      </c>
      <c r="G304" s="93">
        <v>0</v>
      </c>
      <c r="H304" s="48">
        <f>I304+J304</f>
        <v>0</v>
      </c>
      <c r="I304" s="93">
        <v>0</v>
      </c>
      <c r="J304" s="93">
        <v>0</v>
      </c>
      <c r="K304" s="48">
        <f>+L304+O304</f>
        <v>0</v>
      </c>
      <c r="L304" s="48">
        <f>M304+N304</f>
        <v>0</v>
      </c>
      <c r="M304" s="93">
        <v>0</v>
      </c>
      <c r="N304" s="93">
        <v>0</v>
      </c>
      <c r="O304" s="48">
        <f>P304+Q304</f>
        <v>0</v>
      </c>
      <c r="P304" s="93">
        <v>0</v>
      </c>
      <c r="Q304" s="93">
        <v>0</v>
      </c>
      <c r="R304" s="48">
        <f>+S304+V304</f>
        <v>0</v>
      </c>
      <c r="S304" s="48">
        <f>T304+U304</f>
        <v>0</v>
      </c>
      <c r="T304" s="93">
        <v>0</v>
      </c>
      <c r="U304" s="93">
        <v>0</v>
      </c>
      <c r="V304" s="48">
        <f>W304+X304</f>
        <v>0</v>
      </c>
      <c r="W304" s="93">
        <v>0</v>
      </c>
      <c r="X304" s="93">
        <v>0</v>
      </c>
      <c r="Y304" s="48">
        <f>+Z304+AC304</f>
        <v>0</v>
      </c>
      <c r="Z304" s="48">
        <f>AA304+AB304</f>
        <v>0</v>
      </c>
      <c r="AA304" s="93">
        <f t="shared" si="4635"/>
        <v>0</v>
      </c>
      <c r="AB304" s="93">
        <f t="shared" si="4635"/>
        <v>0</v>
      </c>
      <c r="AC304" s="48">
        <f>AD304+AE304</f>
        <v>0</v>
      </c>
      <c r="AD304" s="93">
        <f t="shared" si="4636"/>
        <v>0</v>
      </c>
      <c r="AE304" s="93">
        <f t="shared" si="4636"/>
        <v>0</v>
      </c>
      <c r="AF304" s="48">
        <f>+AG304+AJ304</f>
        <v>0</v>
      </c>
      <c r="AG304" s="48">
        <f>AH304+AI304</f>
        <v>0</v>
      </c>
      <c r="AH304" s="93">
        <v>0</v>
      </c>
      <c r="AI304" s="93">
        <v>0</v>
      </c>
      <c r="AJ304" s="48">
        <f>AK304+AL304</f>
        <v>0</v>
      </c>
      <c r="AK304" s="93">
        <v>0</v>
      </c>
      <c r="AL304" s="93">
        <v>0</v>
      </c>
      <c r="AM304" s="48">
        <f>+AN304+AQ304</f>
        <v>0</v>
      </c>
      <c r="AN304" s="48">
        <f>AO304+AP304</f>
        <v>0</v>
      </c>
      <c r="AO304" s="93">
        <v>0</v>
      </c>
      <c r="AP304" s="93">
        <v>0</v>
      </c>
      <c r="AQ304" s="48">
        <f>AR304+AS304</f>
        <v>0</v>
      </c>
      <c r="AR304" s="93">
        <v>0</v>
      </c>
      <c r="AS304" s="93">
        <v>0</v>
      </c>
      <c r="AT304" s="48">
        <f>+AU304+AX304</f>
        <v>0</v>
      </c>
      <c r="AU304" s="48">
        <f>AV304+AW304</f>
        <v>0</v>
      </c>
      <c r="AV304" s="93">
        <v>0</v>
      </c>
      <c r="AW304" s="93">
        <v>0</v>
      </c>
      <c r="AX304" s="48">
        <f>AY304+AZ304</f>
        <v>0</v>
      </c>
      <c r="AY304" s="93">
        <v>0</v>
      </c>
      <c r="AZ304" s="93">
        <v>0</v>
      </c>
      <c r="BA304" s="48">
        <f>+BB304+BE304</f>
        <v>0</v>
      </c>
      <c r="BB304" s="48">
        <f>BC304+BD304</f>
        <v>0</v>
      </c>
      <c r="BC304" s="93">
        <f t="shared" si="4637"/>
        <v>0</v>
      </c>
      <c r="BD304" s="93">
        <f t="shared" si="4637"/>
        <v>0</v>
      </c>
      <c r="BE304" s="48">
        <f>BF304+BG304</f>
        <v>0</v>
      </c>
      <c r="BF304" s="93">
        <f t="shared" si="4638"/>
        <v>0</v>
      </c>
      <c r="BG304" s="93">
        <f t="shared" si="4638"/>
        <v>0</v>
      </c>
      <c r="BH304" s="48">
        <f>+BI304+BL304</f>
        <v>0</v>
      </c>
      <c r="BI304" s="48">
        <f>BJ304+BK304</f>
        <v>0</v>
      </c>
      <c r="BJ304" s="93">
        <v>0</v>
      </c>
      <c r="BK304" s="93">
        <v>0</v>
      </c>
      <c r="BL304" s="48">
        <f>BM304+BN304</f>
        <v>0</v>
      </c>
      <c r="BM304" s="93">
        <v>0</v>
      </c>
      <c r="BN304" s="93">
        <v>0</v>
      </c>
      <c r="BO304" s="48">
        <f>+BP304+BS304</f>
        <v>0</v>
      </c>
      <c r="BP304" s="48">
        <f>BQ304+BR304</f>
        <v>0</v>
      </c>
      <c r="BQ304" s="93">
        <v>0</v>
      </c>
      <c r="BR304" s="93">
        <v>0</v>
      </c>
      <c r="BS304" s="48">
        <f>BT304+BU304</f>
        <v>0</v>
      </c>
      <c r="BT304" s="93">
        <v>0</v>
      </c>
      <c r="BU304" s="93">
        <v>0</v>
      </c>
      <c r="BV304" s="48">
        <f>+BW304+BZ304</f>
        <v>0</v>
      </c>
      <c r="BW304" s="48">
        <f>BX304+BY304</f>
        <v>0</v>
      </c>
      <c r="BX304" s="93">
        <v>0</v>
      </c>
      <c r="BY304" s="93">
        <v>0</v>
      </c>
      <c r="BZ304" s="48">
        <f>CA304+CB304</f>
        <v>0</v>
      </c>
      <c r="CA304" s="93">
        <v>0</v>
      </c>
      <c r="CB304" s="93">
        <v>0</v>
      </c>
      <c r="CC304" s="48">
        <f>+CD304+CG304</f>
        <v>0</v>
      </c>
      <c r="CD304" s="48">
        <f>CE304+CF304</f>
        <v>0</v>
      </c>
      <c r="CE304" s="93">
        <f t="shared" si="4639"/>
        <v>0</v>
      </c>
      <c r="CF304" s="93">
        <f t="shared" si="4639"/>
        <v>0</v>
      </c>
      <c r="CG304" s="48">
        <f>CH304+CI304</f>
        <v>0</v>
      </c>
      <c r="CH304" s="93">
        <f t="shared" si="4640"/>
        <v>0</v>
      </c>
      <c r="CI304" s="93">
        <f t="shared" si="4640"/>
        <v>0</v>
      </c>
      <c r="CJ304" s="48">
        <f>+CK304+CN304</f>
        <v>0</v>
      </c>
      <c r="CK304" s="48">
        <f>CL304+CM304</f>
        <v>0</v>
      </c>
      <c r="CL304" s="93">
        <v>0</v>
      </c>
      <c r="CM304" s="93">
        <v>0</v>
      </c>
      <c r="CN304" s="48">
        <f>CO304+CP304</f>
        <v>0</v>
      </c>
      <c r="CO304" s="93">
        <v>0</v>
      </c>
      <c r="CP304" s="93">
        <v>0</v>
      </c>
      <c r="CQ304" s="48">
        <f>+CR304+CU304</f>
        <v>0</v>
      </c>
      <c r="CR304" s="48">
        <f>CS304+CT304</f>
        <v>0</v>
      </c>
      <c r="CS304" s="93">
        <v>0</v>
      </c>
      <c r="CT304" s="93">
        <v>0</v>
      </c>
      <c r="CU304" s="48">
        <f>CV304+CW304</f>
        <v>0</v>
      </c>
      <c r="CV304" s="93">
        <v>0</v>
      </c>
      <c r="CW304" s="93">
        <v>0</v>
      </c>
      <c r="CX304" s="48">
        <f>+CY304+DB304</f>
        <v>0</v>
      </c>
      <c r="CY304" s="48">
        <f>CZ304+DA304</f>
        <v>0</v>
      </c>
      <c r="CZ304" s="93">
        <v>0</v>
      </c>
      <c r="DA304" s="93">
        <v>0</v>
      </c>
      <c r="DB304" s="48">
        <f>DC304+DD304</f>
        <v>0</v>
      </c>
      <c r="DC304" s="93">
        <v>0</v>
      </c>
      <c r="DD304" s="93">
        <v>0</v>
      </c>
      <c r="DE304" s="48">
        <f>+DF304+DI304</f>
        <v>0</v>
      </c>
      <c r="DF304" s="48">
        <f>DG304+DH304</f>
        <v>0</v>
      </c>
      <c r="DG304" s="93">
        <f t="shared" si="4641"/>
        <v>0</v>
      </c>
      <c r="DH304" s="93">
        <f t="shared" si="4641"/>
        <v>0</v>
      </c>
      <c r="DI304" s="48">
        <f>DJ304+DK304</f>
        <v>0</v>
      </c>
      <c r="DJ304" s="93">
        <f t="shared" si="4642"/>
        <v>0</v>
      </c>
      <c r="DK304" s="93">
        <f t="shared" si="4642"/>
        <v>0</v>
      </c>
      <c r="DL304" s="48">
        <f>+DM304+DP304</f>
        <v>0</v>
      </c>
      <c r="DM304" s="48">
        <f>DN304+DO304</f>
        <v>0</v>
      </c>
      <c r="DN304" s="93">
        <f t="shared" si="4643"/>
        <v>0</v>
      </c>
      <c r="DO304" s="93">
        <f t="shared" si="4643"/>
        <v>0</v>
      </c>
      <c r="DP304" s="48">
        <f>DQ304+DR304</f>
        <v>0</v>
      </c>
      <c r="DQ304" s="93">
        <f t="shared" si="4644"/>
        <v>0</v>
      </c>
      <c r="DR304" s="93">
        <f t="shared" si="4644"/>
        <v>0</v>
      </c>
    </row>
    <row r="305" spans="1:122" s="3" customFormat="1" ht="15" customHeight="1" x14ac:dyDescent="0.25">
      <c r="A305" s="52"/>
      <c r="B305" s="50"/>
      <c r="C305" s="51" t="s">
        <v>254</v>
      </c>
      <c r="D305" s="48">
        <f>+E305+H305</f>
        <v>8395.89</v>
      </c>
      <c r="E305" s="48">
        <f>F305+G305</f>
        <v>8395.89</v>
      </c>
      <c r="F305" s="93">
        <v>7621.6099999999988</v>
      </c>
      <c r="G305" s="93">
        <v>774.28</v>
      </c>
      <c r="H305" s="48">
        <f>I305+J305</f>
        <v>0</v>
      </c>
      <c r="I305" s="93">
        <v>0</v>
      </c>
      <c r="J305" s="93">
        <v>0</v>
      </c>
      <c r="K305" s="48">
        <f>+L305+O305</f>
        <v>10860.38</v>
      </c>
      <c r="L305" s="48">
        <f>M305+N305</f>
        <v>10860.38</v>
      </c>
      <c r="M305" s="93">
        <v>10419.58</v>
      </c>
      <c r="N305" s="93">
        <v>440.79999999999995</v>
      </c>
      <c r="O305" s="48">
        <f>P305+Q305</f>
        <v>0</v>
      </c>
      <c r="P305" s="93">
        <v>0</v>
      </c>
      <c r="Q305" s="93">
        <v>0</v>
      </c>
      <c r="R305" s="48">
        <f>+S305+V305</f>
        <v>6419.01</v>
      </c>
      <c r="S305" s="48">
        <f>T305+U305</f>
        <v>6419.01</v>
      </c>
      <c r="T305" s="93">
        <v>5760.91</v>
      </c>
      <c r="U305" s="93">
        <v>658.1</v>
      </c>
      <c r="V305" s="48">
        <f>W305+X305</f>
        <v>0</v>
      </c>
      <c r="W305" s="93">
        <v>0</v>
      </c>
      <c r="X305" s="93">
        <v>0</v>
      </c>
      <c r="Y305" s="48">
        <f>+Z305+AC305</f>
        <v>25675.279999999999</v>
      </c>
      <c r="Z305" s="48">
        <f>AA305+AB305</f>
        <v>25675.279999999999</v>
      </c>
      <c r="AA305" s="93">
        <f t="shared" si="4635"/>
        <v>23802.1</v>
      </c>
      <c r="AB305" s="93">
        <f t="shared" si="4635"/>
        <v>1873.1799999999998</v>
      </c>
      <c r="AC305" s="48">
        <f>AD305+AE305</f>
        <v>0</v>
      </c>
      <c r="AD305" s="93">
        <f t="shared" si="4636"/>
        <v>0</v>
      </c>
      <c r="AE305" s="93">
        <f t="shared" si="4636"/>
        <v>0</v>
      </c>
      <c r="AF305" s="48">
        <f>+AG305+AJ305</f>
        <v>10085.030000000001</v>
      </c>
      <c r="AG305" s="48">
        <f>AH305+AI305</f>
        <v>10085.030000000001</v>
      </c>
      <c r="AH305" s="93">
        <v>9463.51</v>
      </c>
      <c r="AI305" s="93">
        <v>621.51999999999975</v>
      </c>
      <c r="AJ305" s="48">
        <f>AK305+AL305</f>
        <v>0</v>
      </c>
      <c r="AK305" s="93">
        <v>0</v>
      </c>
      <c r="AL305" s="93">
        <v>0</v>
      </c>
      <c r="AM305" s="48">
        <f>+AN305+AQ305</f>
        <v>9419.64</v>
      </c>
      <c r="AN305" s="48">
        <f>AO305+AP305</f>
        <v>9419.64</v>
      </c>
      <c r="AO305" s="93">
        <v>8818.14</v>
      </c>
      <c r="AP305" s="93">
        <v>601.49999999999989</v>
      </c>
      <c r="AQ305" s="48">
        <f>AR305+AS305</f>
        <v>0</v>
      </c>
      <c r="AR305" s="93">
        <v>0</v>
      </c>
      <c r="AS305" s="93">
        <v>0</v>
      </c>
      <c r="AT305" s="48">
        <f>+AU305+AX305</f>
        <v>6157.03</v>
      </c>
      <c r="AU305" s="48">
        <f>AV305+AW305</f>
        <v>6157.03</v>
      </c>
      <c r="AV305" s="93">
        <v>5030.92</v>
      </c>
      <c r="AW305" s="93">
        <v>1126.1099999999999</v>
      </c>
      <c r="AX305" s="48">
        <f>AY305+AZ305</f>
        <v>0</v>
      </c>
      <c r="AY305" s="93">
        <v>0</v>
      </c>
      <c r="AZ305" s="93">
        <v>0</v>
      </c>
      <c r="BA305" s="48">
        <f>+BB305+BE305</f>
        <v>25661.699999999997</v>
      </c>
      <c r="BB305" s="48">
        <f>BC305+BD305</f>
        <v>25661.699999999997</v>
      </c>
      <c r="BC305" s="93">
        <f t="shared" si="4637"/>
        <v>23312.57</v>
      </c>
      <c r="BD305" s="93">
        <f t="shared" si="4637"/>
        <v>2349.1299999999992</v>
      </c>
      <c r="BE305" s="48">
        <f>BF305+BG305</f>
        <v>0</v>
      </c>
      <c r="BF305" s="93">
        <f t="shared" si="4638"/>
        <v>0</v>
      </c>
      <c r="BG305" s="93">
        <f t="shared" si="4638"/>
        <v>0</v>
      </c>
      <c r="BH305" s="48">
        <f>+BI305+BL305</f>
        <v>10016.64</v>
      </c>
      <c r="BI305" s="48">
        <f>BJ305+BK305</f>
        <v>10016.64</v>
      </c>
      <c r="BJ305" s="93">
        <v>9547.51</v>
      </c>
      <c r="BK305" s="93">
        <v>469.12999999999977</v>
      </c>
      <c r="BL305" s="48">
        <f>BM305+BN305</f>
        <v>0</v>
      </c>
      <c r="BM305" s="93">
        <v>0</v>
      </c>
      <c r="BN305" s="93">
        <v>0</v>
      </c>
      <c r="BO305" s="48">
        <f>+BP305+BS305</f>
        <v>11806.97</v>
      </c>
      <c r="BP305" s="48">
        <f>BQ305+BR305</f>
        <v>11806.97</v>
      </c>
      <c r="BQ305" s="93">
        <v>11278.07</v>
      </c>
      <c r="BR305" s="93">
        <v>528.9</v>
      </c>
      <c r="BS305" s="48">
        <f>BT305+BU305</f>
        <v>0</v>
      </c>
      <c r="BT305" s="93">
        <v>0</v>
      </c>
      <c r="BU305" s="93">
        <v>0</v>
      </c>
      <c r="BV305" s="48">
        <f>+BW305+BZ305</f>
        <v>10361.66</v>
      </c>
      <c r="BW305" s="48">
        <f>BX305+BY305</f>
        <v>10361.66</v>
      </c>
      <c r="BX305" s="93">
        <v>9929.51</v>
      </c>
      <c r="BY305" s="93">
        <v>432.15000000000003</v>
      </c>
      <c r="BZ305" s="48">
        <f>CA305+CB305</f>
        <v>0</v>
      </c>
      <c r="CA305" s="93">
        <v>0</v>
      </c>
      <c r="CB305" s="93">
        <v>0</v>
      </c>
      <c r="CC305" s="48">
        <f>+CD305+CG305</f>
        <v>32185.270000000004</v>
      </c>
      <c r="CD305" s="48">
        <f>CE305+CF305</f>
        <v>32185.270000000004</v>
      </c>
      <c r="CE305" s="93">
        <f t="shared" si="4639"/>
        <v>30755.090000000004</v>
      </c>
      <c r="CF305" s="93">
        <f t="shared" si="4639"/>
        <v>1430.1799999999998</v>
      </c>
      <c r="CG305" s="48">
        <f>CH305+CI305</f>
        <v>0</v>
      </c>
      <c r="CH305" s="93">
        <f t="shared" si="4640"/>
        <v>0</v>
      </c>
      <c r="CI305" s="93">
        <f t="shared" si="4640"/>
        <v>0</v>
      </c>
      <c r="CJ305" s="48">
        <f>+CK305+CN305</f>
        <v>16859.080000000002</v>
      </c>
      <c r="CK305" s="48">
        <f>CL305+CM305</f>
        <v>16859.080000000002</v>
      </c>
      <c r="CL305" s="93">
        <v>11557.76</v>
      </c>
      <c r="CM305" s="93">
        <v>5301.32</v>
      </c>
      <c r="CN305" s="48">
        <f>CO305+CP305</f>
        <v>0</v>
      </c>
      <c r="CO305" s="93">
        <v>0</v>
      </c>
      <c r="CP305" s="93">
        <v>0</v>
      </c>
      <c r="CQ305" s="48">
        <f>+CR305+CU305</f>
        <v>11668.39</v>
      </c>
      <c r="CR305" s="48">
        <f>CS305+CT305</f>
        <v>11668.39</v>
      </c>
      <c r="CS305" s="93">
        <v>7024.7899999999991</v>
      </c>
      <c r="CT305" s="93">
        <v>4643.6000000000004</v>
      </c>
      <c r="CU305" s="48">
        <f>CV305+CW305</f>
        <v>0</v>
      </c>
      <c r="CV305" s="93">
        <v>0</v>
      </c>
      <c r="CW305" s="93">
        <v>0</v>
      </c>
      <c r="CX305" s="48">
        <f>+CY305+DB305</f>
        <v>5371.95</v>
      </c>
      <c r="CY305" s="48">
        <f>CZ305+DA305</f>
        <v>5371.95</v>
      </c>
      <c r="CZ305" s="93">
        <v>4768.6499999999996</v>
      </c>
      <c r="DA305" s="93">
        <v>603.30000000000007</v>
      </c>
      <c r="DB305" s="48">
        <f>DC305+DD305</f>
        <v>0</v>
      </c>
      <c r="DC305" s="93">
        <v>0</v>
      </c>
      <c r="DD305" s="93">
        <v>0</v>
      </c>
      <c r="DE305" s="48">
        <f>+DF305+DI305</f>
        <v>33899.42</v>
      </c>
      <c r="DF305" s="48">
        <f>DG305+DH305</f>
        <v>33899.42</v>
      </c>
      <c r="DG305" s="93">
        <f t="shared" si="4641"/>
        <v>23351.199999999997</v>
      </c>
      <c r="DH305" s="93">
        <f t="shared" si="4641"/>
        <v>10548.22</v>
      </c>
      <c r="DI305" s="48">
        <f>DJ305+DK305</f>
        <v>0</v>
      </c>
      <c r="DJ305" s="93">
        <f t="shared" si="4642"/>
        <v>0</v>
      </c>
      <c r="DK305" s="93">
        <f t="shared" si="4642"/>
        <v>0</v>
      </c>
      <c r="DL305" s="48">
        <f>+DM305+DP305</f>
        <v>117421.67000000001</v>
      </c>
      <c r="DM305" s="48">
        <f>DN305+DO305</f>
        <v>117421.67000000001</v>
      </c>
      <c r="DN305" s="93">
        <f t="shared" si="4643"/>
        <v>101220.96</v>
      </c>
      <c r="DO305" s="93">
        <f t="shared" si="4643"/>
        <v>16200.71</v>
      </c>
      <c r="DP305" s="48">
        <f>DQ305+DR305</f>
        <v>0</v>
      </c>
      <c r="DQ305" s="93">
        <f t="shared" si="4644"/>
        <v>0</v>
      </c>
      <c r="DR305" s="93">
        <f t="shared" si="4644"/>
        <v>0</v>
      </c>
    </row>
    <row r="306" spans="1:122" s="3" customFormat="1" ht="15" customHeight="1" x14ac:dyDescent="0.25">
      <c r="A306" s="52"/>
      <c r="B306" s="50"/>
      <c r="C306" s="51" t="s">
        <v>255</v>
      </c>
      <c r="D306" s="48">
        <f>E306+H306</f>
        <v>20060.759999999998</v>
      </c>
      <c r="E306" s="48">
        <f>SUM(F306:G306)</f>
        <v>20060.759999999998</v>
      </c>
      <c r="F306" s="48">
        <f>SUM(F307:F309)</f>
        <v>18096.82</v>
      </c>
      <c r="G306" s="48">
        <f>SUM(G307:G309)</f>
        <v>1963.94</v>
      </c>
      <c r="H306" s="48">
        <f>SUM(I306:J306)</f>
        <v>0</v>
      </c>
      <c r="I306" s="48">
        <f>SUM(I307:I309)</f>
        <v>0</v>
      </c>
      <c r="J306" s="48">
        <f>SUM(J307:J309)</f>
        <v>0</v>
      </c>
      <c r="K306" s="48">
        <f t="shared" ref="K306" si="4645">L306+O306</f>
        <v>17684.419999999998</v>
      </c>
      <c r="L306" s="48">
        <f t="shared" ref="L306" si="4646">SUM(M306:N306)</f>
        <v>17684.419999999998</v>
      </c>
      <c r="M306" s="48">
        <f t="shared" ref="M306:N306" si="4647">SUM(M307:M309)</f>
        <v>16375.619999999999</v>
      </c>
      <c r="N306" s="48">
        <f t="shared" si="4647"/>
        <v>1308.8000000000002</v>
      </c>
      <c r="O306" s="48">
        <f t="shared" ref="O306" si="4648">SUM(P306:Q306)</f>
        <v>0</v>
      </c>
      <c r="P306" s="48">
        <f t="shared" ref="P306:Q306" si="4649">SUM(P307:P309)</f>
        <v>0</v>
      </c>
      <c r="Q306" s="48">
        <f t="shared" si="4649"/>
        <v>0</v>
      </c>
      <c r="R306" s="48">
        <f t="shared" ref="R306" si="4650">S306+V306</f>
        <v>25405.590000000004</v>
      </c>
      <c r="S306" s="48">
        <f t="shared" ref="S306" si="4651">SUM(T306:U306)</f>
        <v>25405.590000000004</v>
      </c>
      <c r="T306" s="48">
        <f t="shared" ref="T306:U306" si="4652">SUM(T307:T309)</f>
        <v>23704.190000000002</v>
      </c>
      <c r="U306" s="48">
        <f t="shared" si="4652"/>
        <v>1701.3999999999999</v>
      </c>
      <c r="V306" s="48">
        <f t="shared" ref="V306" si="4653">SUM(W306:X306)</f>
        <v>0</v>
      </c>
      <c r="W306" s="48">
        <f t="shared" ref="W306:X306" si="4654">SUM(W307:W309)</f>
        <v>0</v>
      </c>
      <c r="X306" s="48">
        <f t="shared" si="4654"/>
        <v>0</v>
      </c>
      <c r="Y306" s="48">
        <f>Z306+AC306</f>
        <v>63150.770000000004</v>
      </c>
      <c r="Z306" s="48">
        <f>SUM(AA306:AB306)</f>
        <v>63150.770000000004</v>
      </c>
      <c r="AA306" s="48">
        <f>SUM(AA307:AA309)</f>
        <v>58176.630000000005</v>
      </c>
      <c r="AB306" s="48">
        <f>SUM(AB307:AB309)</f>
        <v>4974.1399999999994</v>
      </c>
      <c r="AC306" s="48">
        <f>SUM(AD306:AE306)</f>
        <v>0</v>
      </c>
      <c r="AD306" s="48">
        <f>SUM(AD307:AD309)</f>
        <v>0</v>
      </c>
      <c r="AE306" s="48">
        <f>SUM(AE307:AE309)</f>
        <v>0</v>
      </c>
      <c r="AF306" s="48">
        <f t="shared" ref="AF306" si="4655">AG306+AJ306</f>
        <v>18553.140000000003</v>
      </c>
      <c r="AG306" s="48">
        <f t="shared" ref="AG306" si="4656">SUM(AH306:AI306)</f>
        <v>18553.140000000003</v>
      </c>
      <c r="AH306" s="48">
        <f t="shared" ref="AH306:AI306" si="4657">SUM(AH307:AH309)</f>
        <v>16770.420000000002</v>
      </c>
      <c r="AI306" s="48">
        <f t="shared" si="4657"/>
        <v>1782.7199999999998</v>
      </c>
      <c r="AJ306" s="48">
        <f t="shared" ref="AJ306" si="4658">SUM(AK306:AL306)</f>
        <v>0</v>
      </c>
      <c r="AK306" s="48">
        <f t="shared" ref="AK306:AL306" si="4659">SUM(AK307:AK309)</f>
        <v>0</v>
      </c>
      <c r="AL306" s="48">
        <f t="shared" si="4659"/>
        <v>0</v>
      </c>
      <c r="AM306" s="48">
        <f t="shared" ref="AM306" si="4660">AN306+AQ306</f>
        <v>17364.39</v>
      </c>
      <c r="AN306" s="48">
        <f t="shared" ref="AN306" si="4661">SUM(AO306:AP306)</f>
        <v>17364.39</v>
      </c>
      <c r="AO306" s="48">
        <f t="shared" ref="AO306:AP306" si="4662">SUM(AO307:AO309)</f>
        <v>14643.45</v>
      </c>
      <c r="AP306" s="48">
        <f t="shared" si="4662"/>
        <v>2720.9399999999996</v>
      </c>
      <c r="AQ306" s="48">
        <f t="shared" ref="AQ306" si="4663">SUM(AR306:AS306)</f>
        <v>0</v>
      </c>
      <c r="AR306" s="48">
        <f t="shared" ref="AR306:AS306" si="4664">SUM(AR307:AR309)</f>
        <v>0</v>
      </c>
      <c r="AS306" s="48">
        <f t="shared" si="4664"/>
        <v>0</v>
      </c>
      <c r="AT306" s="48">
        <f t="shared" ref="AT306" si="4665">AU306+AX306</f>
        <v>20814.98</v>
      </c>
      <c r="AU306" s="48">
        <f t="shared" ref="AU306" si="4666">SUM(AV306:AW306)</f>
        <v>20814.98</v>
      </c>
      <c r="AV306" s="48">
        <f t="shared" ref="AV306:AW306" si="4667">SUM(AV307:AV309)</f>
        <v>19351.36</v>
      </c>
      <c r="AW306" s="48">
        <f t="shared" si="4667"/>
        <v>1463.62</v>
      </c>
      <c r="AX306" s="48">
        <f>SUM(AY306:AZ306)</f>
        <v>0</v>
      </c>
      <c r="AY306" s="48">
        <f t="shared" ref="AY306:AZ306" si="4668">SUM(AY307:AY309)</f>
        <v>0</v>
      </c>
      <c r="AZ306" s="48">
        <f t="shared" si="4668"/>
        <v>0</v>
      </c>
      <c r="BA306" s="48">
        <f t="shared" ref="BA306" si="4669">BB306+BE306</f>
        <v>56732.509999999995</v>
      </c>
      <c r="BB306" s="48">
        <f t="shared" ref="BB306" si="4670">SUM(BC306:BD306)</f>
        <v>56732.509999999995</v>
      </c>
      <c r="BC306" s="48">
        <f t="shared" ref="BC306:BD306" si="4671">SUM(BC307:BC309)</f>
        <v>50765.229999999996</v>
      </c>
      <c r="BD306" s="48">
        <f t="shared" si="4671"/>
        <v>5967.28</v>
      </c>
      <c r="BE306" s="48">
        <f t="shared" ref="BE306" si="4672">SUM(BF306:BG306)</f>
        <v>0</v>
      </c>
      <c r="BF306" s="48">
        <f t="shared" ref="BF306:BG306" si="4673">SUM(BF307:BF309)</f>
        <v>0</v>
      </c>
      <c r="BG306" s="48">
        <f t="shared" si="4673"/>
        <v>0</v>
      </c>
      <c r="BH306" s="48">
        <f t="shared" ref="BH306" si="4674">BI306+BL306</f>
        <v>20430.39</v>
      </c>
      <c r="BI306" s="48">
        <f t="shared" ref="BI306" si="4675">SUM(BJ306:BK306)</f>
        <v>20430.39</v>
      </c>
      <c r="BJ306" s="48">
        <f t="shared" ref="BJ306:BK306" si="4676">SUM(BJ307:BJ309)</f>
        <v>19173.349999999999</v>
      </c>
      <c r="BK306" s="48">
        <f t="shared" si="4676"/>
        <v>1257.0400000000002</v>
      </c>
      <c r="BL306" s="48">
        <f t="shared" ref="BL306" si="4677">SUM(BM306:BN306)</f>
        <v>0</v>
      </c>
      <c r="BM306" s="48">
        <f t="shared" ref="BM306:BN306" si="4678">SUM(BM307:BM309)</f>
        <v>0</v>
      </c>
      <c r="BN306" s="48">
        <f t="shared" si="4678"/>
        <v>0</v>
      </c>
      <c r="BO306" s="48">
        <f t="shared" ref="BO306" si="4679">BP306+BS306</f>
        <v>39702.61</v>
      </c>
      <c r="BP306" s="48">
        <f t="shared" ref="BP306" si="4680">SUM(BQ306:BR306)</f>
        <v>39702.61</v>
      </c>
      <c r="BQ306" s="48">
        <f t="shared" ref="BQ306:BR306" si="4681">SUM(BQ307:BQ309)</f>
        <v>37827.32</v>
      </c>
      <c r="BR306" s="48">
        <f t="shared" si="4681"/>
        <v>1875.29</v>
      </c>
      <c r="BS306" s="48">
        <f t="shared" ref="BS306" si="4682">SUM(BT306:BU306)</f>
        <v>0</v>
      </c>
      <c r="BT306" s="48">
        <f t="shared" ref="BT306:BU306" si="4683">SUM(BT307:BT309)</f>
        <v>0</v>
      </c>
      <c r="BU306" s="48">
        <f t="shared" si="4683"/>
        <v>0</v>
      </c>
      <c r="BV306" s="48">
        <f t="shared" ref="BV306" si="4684">BW306+BZ306</f>
        <v>23182.73</v>
      </c>
      <c r="BW306" s="48">
        <f t="shared" ref="BW306" si="4685">SUM(BX306:BY306)</f>
        <v>23182.73</v>
      </c>
      <c r="BX306" s="48">
        <f t="shared" ref="BX306:BY306" si="4686">SUM(BX307:BX309)</f>
        <v>21100.01</v>
      </c>
      <c r="BY306" s="48">
        <f t="shared" si="4686"/>
        <v>2082.7200000000003</v>
      </c>
      <c r="BZ306" s="48">
        <f t="shared" ref="BZ306" si="4687">SUM(CA306:CB306)</f>
        <v>0</v>
      </c>
      <c r="CA306" s="48">
        <f t="shared" ref="CA306:CB306" si="4688">SUM(CA307:CA309)</f>
        <v>0</v>
      </c>
      <c r="CB306" s="48">
        <f t="shared" si="4688"/>
        <v>0</v>
      </c>
      <c r="CC306" s="48">
        <f t="shared" ref="CC306" si="4689">CD306+CG306</f>
        <v>83315.73000000001</v>
      </c>
      <c r="CD306" s="48">
        <f t="shared" ref="CD306" si="4690">SUM(CE306:CF306)</f>
        <v>83315.73000000001</v>
      </c>
      <c r="CE306" s="48">
        <f t="shared" ref="CE306:CF306" si="4691">SUM(CE307:CE309)</f>
        <v>78100.680000000008</v>
      </c>
      <c r="CF306" s="48">
        <f t="shared" si="4691"/>
        <v>5215.05</v>
      </c>
      <c r="CG306" s="48">
        <f t="shared" ref="CG306" si="4692">SUM(CH306:CI306)</f>
        <v>0</v>
      </c>
      <c r="CH306" s="48">
        <f t="shared" ref="CH306:CI306" si="4693">SUM(CH307:CH309)</f>
        <v>0</v>
      </c>
      <c r="CI306" s="48">
        <f t="shared" si="4693"/>
        <v>0</v>
      </c>
      <c r="CJ306" s="48">
        <f t="shared" ref="CJ306" si="4694">CK306+CN306</f>
        <v>29603.510000000002</v>
      </c>
      <c r="CK306" s="48">
        <f t="shared" ref="CK306" si="4695">SUM(CL306:CM306)</f>
        <v>29603.510000000002</v>
      </c>
      <c r="CL306" s="48">
        <f t="shared" ref="CL306:CM306" si="4696">SUM(CL307:CL309)</f>
        <v>27238.510000000002</v>
      </c>
      <c r="CM306" s="48">
        <f t="shared" si="4696"/>
        <v>2365</v>
      </c>
      <c r="CN306" s="48">
        <f t="shared" ref="CN306" si="4697">SUM(CO306:CP306)</f>
        <v>0</v>
      </c>
      <c r="CO306" s="48">
        <f t="shared" ref="CO306:CP306" si="4698">SUM(CO307:CO309)</f>
        <v>0</v>
      </c>
      <c r="CP306" s="48">
        <f t="shared" si="4698"/>
        <v>0</v>
      </c>
      <c r="CQ306" s="48">
        <f t="shared" ref="CQ306" si="4699">CR306+CU306</f>
        <v>10871.249999999998</v>
      </c>
      <c r="CR306" s="48">
        <f t="shared" ref="CR306" si="4700">SUM(CS306:CT306)</f>
        <v>10871.249999999998</v>
      </c>
      <c r="CS306" s="48">
        <f t="shared" ref="CS306:CT306" si="4701">SUM(CS307:CS309)</f>
        <v>8860.0799999999981</v>
      </c>
      <c r="CT306" s="48">
        <f t="shared" si="4701"/>
        <v>2011.1699999999998</v>
      </c>
      <c r="CU306" s="48">
        <f t="shared" ref="CU306" si="4702">SUM(CV306:CW306)</f>
        <v>0</v>
      </c>
      <c r="CV306" s="48">
        <f t="shared" ref="CV306:CW306" si="4703">SUM(CV307:CV309)</f>
        <v>0</v>
      </c>
      <c r="CW306" s="48">
        <f t="shared" si="4703"/>
        <v>0</v>
      </c>
      <c r="CX306" s="48">
        <f t="shared" ref="CX306" si="4704">CY306+DB306</f>
        <v>20124.580000000002</v>
      </c>
      <c r="CY306" s="48">
        <f t="shared" ref="CY306" si="4705">SUM(CZ306:DA306)</f>
        <v>20124.580000000002</v>
      </c>
      <c r="CZ306" s="48">
        <f t="shared" ref="CZ306:DA306" si="4706">SUM(CZ307:CZ309)</f>
        <v>18025.18</v>
      </c>
      <c r="DA306" s="48">
        <f t="shared" si="4706"/>
        <v>2099.3999999999996</v>
      </c>
      <c r="DB306" s="48">
        <f t="shared" ref="DB306" si="4707">SUM(DC306:DD306)</f>
        <v>0</v>
      </c>
      <c r="DC306" s="48">
        <f t="shared" ref="DC306:DD306" si="4708">SUM(DC307:DC309)</f>
        <v>0</v>
      </c>
      <c r="DD306" s="48">
        <f t="shared" si="4708"/>
        <v>0</v>
      </c>
      <c r="DE306" s="48">
        <f t="shared" ref="DE306" si="4709">DF306+DI306</f>
        <v>60599.340000000004</v>
      </c>
      <c r="DF306" s="48">
        <f t="shared" ref="DF306" si="4710">SUM(DG306:DH306)</f>
        <v>60599.340000000004</v>
      </c>
      <c r="DG306" s="48">
        <f t="shared" ref="DG306:DH306" si="4711">SUM(DG307:DG309)</f>
        <v>54123.770000000004</v>
      </c>
      <c r="DH306" s="48">
        <f t="shared" si="4711"/>
        <v>6475.57</v>
      </c>
      <c r="DI306" s="48">
        <f t="shared" ref="DI306" si="4712">SUM(DJ306:DK306)</f>
        <v>0</v>
      </c>
      <c r="DJ306" s="48">
        <f t="shared" ref="DJ306:DK306" si="4713">SUM(DJ307:DJ309)</f>
        <v>0</v>
      </c>
      <c r="DK306" s="48">
        <f t="shared" si="4713"/>
        <v>0</v>
      </c>
      <c r="DL306" s="48">
        <f>DM306+DP306</f>
        <v>263798.34999999998</v>
      </c>
      <c r="DM306" s="48">
        <f>SUM(DN306:DO306)</f>
        <v>263798.34999999998</v>
      </c>
      <c r="DN306" s="48">
        <f>SUM(DN307:DN309)</f>
        <v>241166.31</v>
      </c>
      <c r="DO306" s="48">
        <f>SUM(DO307:DO309)</f>
        <v>22632.04</v>
      </c>
      <c r="DP306" s="48">
        <f>SUM(DQ306:DR306)</f>
        <v>0</v>
      </c>
      <c r="DQ306" s="48">
        <f>SUM(DQ307:DQ309)</f>
        <v>0</v>
      </c>
      <c r="DR306" s="48">
        <f>SUM(DR307:DR309)</f>
        <v>0</v>
      </c>
    </row>
    <row r="307" spans="1:122" s="3" customFormat="1" ht="15" customHeight="1" x14ac:dyDescent="0.25">
      <c r="A307" s="52"/>
      <c r="B307" s="50"/>
      <c r="C307" s="54" t="s">
        <v>256</v>
      </c>
      <c r="D307" s="48">
        <f>+E307+H307</f>
        <v>8957.8700000000026</v>
      </c>
      <c r="E307" s="48">
        <f>F307+G307</f>
        <v>8957.8700000000026</v>
      </c>
      <c r="F307" s="93">
        <v>8191.9300000000021</v>
      </c>
      <c r="G307" s="93">
        <v>765.94</v>
      </c>
      <c r="H307" s="48">
        <f>I307+J307</f>
        <v>0</v>
      </c>
      <c r="I307" s="93">
        <v>0</v>
      </c>
      <c r="J307" s="93">
        <v>0</v>
      </c>
      <c r="K307" s="48">
        <f>+L307+O307</f>
        <v>7293.2899999999991</v>
      </c>
      <c r="L307" s="48">
        <f>M307+N307</f>
        <v>7293.2899999999991</v>
      </c>
      <c r="M307" s="93">
        <v>6479.4199999999992</v>
      </c>
      <c r="N307" s="93">
        <v>813.87000000000012</v>
      </c>
      <c r="O307" s="48">
        <f>P307+Q307</f>
        <v>0</v>
      </c>
      <c r="P307" s="93">
        <v>0</v>
      </c>
      <c r="Q307" s="93">
        <v>0</v>
      </c>
      <c r="R307" s="48">
        <f>+S307+V307</f>
        <v>10037.030000000002</v>
      </c>
      <c r="S307" s="48">
        <f>T307+U307</f>
        <v>10037.030000000002</v>
      </c>
      <c r="T307" s="93">
        <v>8939.6900000000023</v>
      </c>
      <c r="U307" s="93">
        <v>1097.3399999999999</v>
      </c>
      <c r="V307" s="48">
        <f>W307+X307</f>
        <v>0</v>
      </c>
      <c r="W307" s="93">
        <v>0</v>
      </c>
      <c r="X307" s="93">
        <v>0</v>
      </c>
      <c r="Y307" s="48">
        <f>+Z307+AC307</f>
        <v>26288.190000000006</v>
      </c>
      <c r="Z307" s="48">
        <f>AA307+AB307</f>
        <v>26288.190000000006</v>
      </c>
      <c r="AA307" s="93">
        <f t="shared" ref="AA307:AB309" si="4714">+F307+M307+T307</f>
        <v>23611.040000000005</v>
      </c>
      <c r="AB307" s="93">
        <f t="shared" si="4714"/>
        <v>2677.15</v>
      </c>
      <c r="AC307" s="48">
        <f>AD307+AE307</f>
        <v>0</v>
      </c>
      <c r="AD307" s="93">
        <f t="shared" ref="AD307:AE309" si="4715">+I307+P307+W307</f>
        <v>0</v>
      </c>
      <c r="AE307" s="93">
        <f t="shared" si="4715"/>
        <v>0</v>
      </c>
      <c r="AF307" s="48">
        <f>+AG307+AJ307</f>
        <v>8543.6400000000012</v>
      </c>
      <c r="AG307" s="48">
        <f>AH307+AI307</f>
        <v>8543.6400000000012</v>
      </c>
      <c r="AH307" s="93">
        <v>6760.920000000001</v>
      </c>
      <c r="AI307" s="93">
        <v>1782.7199999999998</v>
      </c>
      <c r="AJ307" s="48">
        <f>AK307+AL307</f>
        <v>0</v>
      </c>
      <c r="AK307" s="93">
        <v>0</v>
      </c>
      <c r="AL307" s="93">
        <v>0</v>
      </c>
      <c r="AM307" s="48">
        <f>+AN307+AQ307</f>
        <v>10384.879999999999</v>
      </c>
      <c r="AN307" s="48">
        <f>AO307+AP307</f>
        <v>10384.879999999999</v>
      </c>
      <c r="AO307" s="93">
        <v>8167.95</v>
      </c>
      <c r="AP307" s="93">
        <v>2216.9299999999998</v>
      </c>
      <c r="AQ307" s="48">
        <f>AR307+AS307</f>
        <v>0</v>
      </c>
      <c r="AR307" s="93">
        <v>0</v>
      </c>
      <c r="AS307" s="93">
        <v>0</v>
      </c>
      <c r="AT307" s="48">
        <f>+AU307+AX307</f>
        <v>9623.2799999999988</v>
      </c>
      <c r="AU307" s="48">
        <f>AV307+AW307</f>
        <v>9623.2799999999988</v>
      </c>
      <c r="AV307" s="93">
        <v>8159.6599999999989</v>
      </c>
      <c r="AW307" s="93">
        <v>1463.62</v>
      </c>
      <c r="AX307" s="48">
        <f>AY307+AZ307</f>
        <v>0</v>
      </c>
      <c r="AY307" s="93">
        <v>0</v>
      </c>
      <c r="AZ307" s="93">
        <v>0</v>
      </c>
      <c r="BA307" s="48">
        <f>+BB307+BE307</f>
        <v>28551.8</v>
      </c>
      <c r="BB307" s="48">
        <f>BC307+BD307</f>
        <v>28551.8</v>
      </c>
      <c r="BC307" s="93">
        <f t="shared" ref="BC307:BD309" si="4716">+AH307+AO307+AV307</f>
        <v>23088.53</v>
      </c>
      <c r="BD307" s="93">
        <f t="shared" si="4716"/>
        <v>5463.2699999999995</v>
      </c>
      <c r="BE307" s="48">
        <f>BF307+BG307</f>
        <v>0</v>
      </c>
      <c r="BF307" s="93">
        <f t="shared" ref="BF307:BG309" si="4717">+AK307+AR307+AY307</f>
        <v>0</v>
      </c>
      <c r="BG307" s="93">
        <f t="shared" si="4717"/>
        <v>0</v>
      </c>
      <c r="BH307" s="48">
        <f>+BI307+BL307</f>
        <v>6958.89</v>
      </c>
      <c r="BI307" s="48">
        <f>BJ307+BK307</f>
        <v>6958.89</v>
      </c>
      <c r="BJ307" s="93">
        <v>5701.85</v>
      </c>
      <c r="BK307" s="93">
        <v>1257.0400000000002</v>
      </c>
      <c r="BL307" s="48">
        <f>BM307+BN307</f>
        <v>0</v>
      </c>
      <c r="BM307" s="93">
        <v>0</v>
      </c>
      <c r="BN307" s="93">
        <v>0</v>
      </c>
      <c r="BO307" s="48">
        <f>+BP307+BS307</f>
        <v>8240.11</v>
      </c>
      <c r="BP307" s="48">
        <f>BQ307+BR307</f>
        <v>8240.11</v>
      </c>
      <c r="BQ307" s="93">
        <v>6364.8200000000006</v>
      </c>
      <c r="BR307" s="93">
        <v>1875.29</v>
      </c>
      <c r="BS307" s="48">
        <f>BT307+BU307</f>
        <v>0</v>
      </c>
      <c r="BT307" s="93">
        <v>0</v>
      </c>
      <c r="BU307" s="93">
        <v>0</v>
      </c>
      <c r="BV307" s="48">
        <f>+BW307+BZ307</f>
        <v>6165.48</v>
      </c>
      <c r="BW307" s="48">
        <f>BX307+BY307</f>
        <v>6165.48</v>
      </c>
      <c r="BX307" s="93">
        <v>4082.7599999999998</v>
      </c>
      <c r="BY307" s="93">
        <v>2082.7200000000003</v>
      </c>
      <c r="BZ307" s="48">
        <f>CA307+CB307</f>
        <v>0</v>
      </c>
      <c r="CA307" s="93">
        <v>0</v>
      </c>
      <c r="CB307" s="93">
        <v>0</v>
      </c>
      <c r="CC307" s="48">
        <f>+CD307+CG307</f>
        <v>21364.480000000003</v>
      </c>
      <c r="CD307" s="48">
        <f>CE307+CF307</f>
        <v>21364.480000000003</v>
      </c>
      <c r="CE307" s="93">
        <f t="shared" ref="CE307:CF309" si="4718">+BJ307+BQ307+BX307</f>
        <v>16149.430000000002</v>
      </c>
      <c r="CF307" s="93">
        <f t="shared" si="4718"/>
        <v>5215.05</v>
      </c>
      <c r="CG307" s="48">
        <f>CH307+CI307</f>
        <v>0</v>
      </c>
      <c r="CH307" s="93">
        <f t="shared" ref="CH307:CI309" si="4719">+BM307+BT307+CA307</f>
        <v>0</v>
      </c>
      <c r="CI307" s="93">
        <f t="shared" si="4719"/>
        <v>0</v>
      </c>
      <c r="CJ307" s="48">
        <f>+CK307+CN307</f>
        <v>5932.2800000000007</v>
      </c>
      <c r="CK307" s="48">
        <f>CL307+CM307</f>
        <v>5932.2800000000007</v>
      </c>
      <c r="CL307" s="93">
        <v>4390.51</v>
      </c>
      <c r="CM307" s="93">
        <v>1541.7700000000002</v>
      </c>
      <c r="CN307" s="48">
        <f>CO307+CP307</f>
        <v>0</v>
      </c>
      <c r="CO307" s="93">
        <v>0</v>
      </c>
      <c r="CP307" s="93">
        <v>0</v>
      </c>
      <c r="CQ307" s="48">
        <f>+CR307+CU307</f>
        <v>6182.2499999999991</v>
      </c>
      <c r="CR307" s="48">
        <f>CS307+CT307</f>
        <v>6182.2499999999991</v>
      </c>
      <c r="CS307" s="93">
        <v>4171.079999999999</v>
      </c>
      <c r="CT307" s="93">
        <v>2011.1699999999998</v>
      </c>
      <c r="CU307" s="48">
        <f>CV307+CW307</f>
        <v>0</v>
      </c>
      <c r="CV307" s="93">
        <v>0</v>
      </c>
      <c r="CW307" s="93">
        <v>0</v>
      </c>
      <c r="CX307" s="48">
        <f>+CY307+DB307</f>
        <v>5757.6299999999992</v>
      </c>
      <c r="CY307" s="48">
        <f>CZ307+DA307</f>
        <v>5757.6299999999992</v>
      </c>
      <c r="CZ307" s="93">
        <v>4079.68</v>
      </c>
      <c r="DA307" s="93">
        <v>1677.9499999999998</v>
      </c>
      <c r="DB307" s="48">
        <f>DC307+DD307</f>
        <v>0</v>
      </c>
      <c r="DC307" s="93">
        <v>0</v>
      </c>
      <c r="DD307" s="93">
        <v>0</v>
      </c>
      <c r="DE307" s="48">
        <f>+DF307+DI307</f>
        <v>17872.16</v>
      </c>
      <c r="DF307" s="48">
        <f>DG307+DH307</f>
        <v>17872.16</v>
      </c>
      <c r="DG307" s="93">
        <f t="shared" ref="DG307:DH309" si="4720">+CL307+CS307+CZ307</f>
        <v>12641.27</v>
      </c>
      <c r="DH307" s="93">
        <f t="shared" si="4720"/>
        <v>5230.8899999999994</v>
      </c>
      <c r="DI307" s="48">
        <f>DJ307+DK307</f>
        <v>0</v>
      </c>
      <c r="DJ307" s="93">
        <f t="shared" ref="DJ307:DK309" si="4721">+CO307+CV307+DC307</f>
        <v>0</v>
      </c>
      <c r="DK307" s="93">
        <f t="shared" si="4721"/>
        <v>0</v>
      </c>
      <c r="DL307" s="48">
        <f>+DM307+DP307</f>
        <v>94076.63</v>
      </c>
      <c r="DM307" s="48">
        <f>DN307+DO307</f>
        <v>94076.63</v>
      </c>
      <c r="DN307" s="93">
        <f t="shared" ref="DN307:DO309" si="4722">AA307+BC307+CE307+DG307</f>
        <v>75490.27</v>
      </c>
      <c r="DO307" s="93">
        <f t="shared" si="4722"/>
        <v>18586.36</v>
      </c>
      <c r="DP307" s="48">
        <f>DQ307+DR307</f>
        <v>0</v>
      </c>
      <c r="DQ307" s="93">
        <f t="shared" ref="DQ307:DR309" si="4723">AD307+BF307+CH307+DJ307</f>
        <v>0</v>
      </c>
      <c r="DR307" s="93">
        <f t="shared" si="4723"/>
        <v>0</v>
      </c>
    </row>
    <row r="308" spans="1:122" s="3" customFormat="1" ht="15" customHeight="1" x14ac:dyDescent="0.25">
      <c r="A308" s="52"/>
      <c r="B308" s="50"/>
      <c r="C308" s="54" t="s">
        <v>257</v>
      </c>
      <c r="D308" s="48">
        <f>+E308+H308</f>
        <v>11102.89</v>
      </c>
      <c r="E308" s="48">
        <f>F308+G308</f>
        <v>11102.89</v>
      </c>
      <c r="F308" s="93">
        <v>9904.89</v>
      </c>
      <c r="G308" s="93">
        <v>1198</v>
      </c>
      <c r="H308" s="48">
        <f>I308+J308</f>
        <v>0</v>
      </c>
      <c r="I308" s="93">
        <v>0</v>
      </c>
      <c r="J308" s="93">
        <v>0</v>
      </c>
      <c r="K308" s="48">
        <f>+L308+O308</f>
        <v>10391.130000000001</v>
      </c>
      <c r="L308" s="48">
        <f>M308+N308</f>
        <v>10391.130000000001</v>
      </c>
      <c r="M308" s="93">
        <v>9896.2000000000007</v>
      </c>
      <c r="N308" s="93">
        <v>494.93</v>
      </c>
      <c r="O308" s="48">
        <f>P308+Q308</f>
        <v>0</v>
      </c>
      <c r="P308" s="93">
        <v>0</v>
      </c>
      <c r="Q308" s="93">
        <v>0</v>
      </c>
      <c r="R308" s="48">
        <f>+S308+V308</f>
        <v>15368.56</v>
      </c>
      <c r="S308" s="48">
        <f>T308+U308</f>
        <v>15368.56</v>
      </c>
      <c r="T308" s="93">
        <v>14764.5</v>
      </c>
      <c r="U308" s="93">
        <v>604.05999999999995</v>
      </c>
      <c r="V308" s="48">
        <f>W308+X308</f>
        <v>0</v>
      </c>
      <c r="W308" s="93">
        <v>0</v>
      </c>
      <c r="X308" s="93">
        <v>0</v>
      </c>
      <c r="Y308" s="48">
        <f>+Z308+AC308</f>
        <v>36862.579999999994</v>
      </c>
      <c r="Z308" s="48">
        <f>AA308+AB308</f>
        <v>36862.579999999994</v>
      </c>
      <c r="AA308" s="93">
        <f t="shared" si="4714"/>
        <v>34565.589999999997</v>
      </c>
      <c r="AB308" s="93">
        <f t="shared" si="4714"/>
        <v>2296.9899999999998</v>
      </c>
      <c r="AC308" s="48">
        <f>AD308+AE308</f>
        <v>0</v>
      </c>
      <c r="AD308" s="93">
        <f t="shared" si="4715"/>
        <v>0</v>
      </c>
      <c r="AE308" s="93">
        <f t="shared" si="4715"/>
        <v>0</v>
      </c>
      <c r="AF308" s="48">
        <f>+AG308+AJ308</f>
        <v>10009.5</v>
      </c>
      <c r="AG308" s="48">
        <f>AH308+AI308</f>
        <v>10009.5</v>
      </c>
      <c r="AH308" s="93">
        <v>10009.5</v>
      </c>
      <c r="AI308" s="93">
        <v>0</v>
      </c>
      <c r="AJ308" s="48">
        <f>AK308+AL308</f>
        <v>0</v>
      </c>
      <c r="AK308" s="93">
        <v>0</v>
      </c>
      <c r="AL308" s="93">
        <v>0</v>
      </c>
      <c r="AM308" s="48">
        <f>+AN308+AQ308</f>
        <v>6979.51</v>
      </c>
      <c r="AN308" s="48">
        <f>AO308+AP308</f>
        <v>6979.51</v>
      </c>
      <c r="AO308" s="93">
        <v>6475.5</v>
      </c>
      <c r="AP308" s="93">
        <v>504.01</v>
      </c>
      <c r="AQ308" s="48">
        <f>AR308+AS308</f>
        <v>0</v>
      </c>
      <c r="AR308" s="93">
        <v>0</v>
      </c>
      <c r="AS308" s="93">
        <v>0</v>
      </c>
      <c r="AT308" s="48">
        <f>+AU308+AX308</f>
        <v>11191.7</v>
      </c>
      <c r="AU308" s="48">
        <f>AV308+AW308</f>
        <v>11191.7</v>
      </c>
      <c r="AV308" s="93">
        <v>11191.7</v>
      </c>
      <c r="AW308" s="93">
        <v>0</v>
      </c>
      <c r="AX308" s="48">
        <f>AY308+AZ308</f>
        <v>0</v>
      </c>
      <c r="AY308" s="93">
        <v>0</v>
      </c>
      <c r="AZ308" s="93">
        <v>0</v>
      </c>
      <c r="BA308" s="48">
        <f>+BB308+BE308</f>
        <v>28180.71</v>
      </c>
      <c r="BB308" s="48">
        <f>BC308+BD308</f>
        <v>28180.71</v>
      </c>
      <c r="BC308" s="93">
        <f t="shared" si="4716"/>
        <v>27676.7</v>
      </c>
      <c r="BD308" s="93">
        <f t="shared" si="4716"/>
        <v>504.01</v>
      </c>
      <c r="BE308" s="48">
        <f>BF308+BG308</f>
        <v>0</v>
      </c>
      <c r="BF308" s="93">
        <f t="shared" si="4717"/>
        <v>0</v>
      </c>
      <c r="BG308" s="93">
        <f t="shared" si="4717"/>
        <v>0</v>
      </c>
      <c r="BH308" s="48">
        <f>+BI308+BL308</f>
        <v>13471.5</v>
      </c>
      <c r="BI308" s="48">
        <f>BJ308+BK308</f>
        <v>13471.5</v>
      </c>
      <c r="BJ308" s="93">
        <v>13471.5</v>
      </c>
      <c r="BK308" s="93">
        <v>0</v>
      </c>
      <c r="BL308" s="48">
        <f>BM308+BN308</f>
        <v>0</v>
      </c>
      <c r="BM308" s="93">
        <v>0</v>
      </c>
      <c r="BN308" s="93">
        <v>0</v>
      </c>
      <c r="BO308" s="48">
        <f>+BP308+BS308</f>
        <v>31462.5</v>
      </c>
      <c r="BP308" s="48">
        <f>BQ308+BR308</f>
        <v>31462.5</v>
      </c>
      <c r="BQ308" s="93">
        <v>31462.5</v>
      </c>
      <c r="BR308" s="93">
        <v>0</v>
      </c>
      <c r="BS308" s="48">
        <f>BT308+BU308</f>
        <v>0</v>
      </c>
      <c r="BT308" s="93">
        <v>0</v>
      </c>
      <c r="BU308" s="93">
        <v>0</v>
      </c>
      <c r="BV308" s="48">
        <f>+BW308+BZ308</f>
        <v>17017.25</v>
      </c>
      <c r="BW308" s="48">
        <f>BX308+BY308</f>
        <v>17017.25</v>
      </c>
      <c r="BX308" s="93">
        <v>17017.25</v>
      </c>
      <c r="BY308" s="93">
        <v>0</v>
      </c>
      <c r="BZ308" s="48">
        <f>CA308+CB308</f>
        <v>0</v>
      </c>
      <c r="CA308" s="93">
        <v>0</v>
      </c>
      <c r="CB308" s="93">
        <v>0</v>
      </c>
      <c r="CC308" s="48">
        <f>+CD308+CG308</f>
        <v>61951.25</v>
      </c>
      <c r="CD308" s="48">
        <f>CE308+CF308</f>
        <v>61951.25</v>
      </c>
      <c r="CE308" s="93">
        <f t="shared" si="4718"/>
        <v>61951.25</v>
      </c>
      <c r="CF308" s="93">
        <f t="shared" si="4718"/>
        <v>0</v>
      </c>
      <c r="CG308" s="48">
        <f>CH308+CI308</f>
        <v>0</v>
      </c>
      <c r="CH308" s="93">
        <f t="shared" si="4719"/>
        <v>0</v>
      </c>
      <c r="CI308" s="93">
        <f t="shared" si="4719"/>
        <v>0</v>
      </c>
      <c r="CJ308" s="48">
        <f>+CK308+CN308</f>
        <v>23671.23</v>
      </c>
      <c r="CK308" s="48">
        <f>CL308+CM308</f>
        <v>23671.23</v>
      </c>
      <c r="CL308" s="93">
        <v>22848</v>
      </c>
      <c r="CM308" s="93">
        <v>823.23</v>
      </c>
      <c r="CN308" s="48">
        <f>CO308+CP308</f>
        <v>0</v>
      </c>
      <c r="CO308" s="93">
        <v>0</v>
      </c>
      <c r="CP308" s="93">
        <v>0</v>
      </c>
      <c r="CQ308" s="48">
        <f>+CR308+CU308</f>
        <v>4689</v>
      </c>
      <c r="CR308" s="48">
        <f>CS308+CT308</f>
        <v>4689</v>
      </c>
      <c r="CS308" s="93">
        <v>4689</v>
      </c>
      <c r="CT308" s="93">
        <v>0</v>
      </c>
      <c r="CU308" s="48">
        <f>CV308+CW308</f>
        <v>0</v>
      </c>
      <c r="CV308" s="93">
        <v>0</v>
      </c>
      <c r="CW308" s="93">
        <v>0</v>
      </c>
      <c r="CX308" s="48">
        <f>+CY308+DB308</f>
        <v>14366.95</v>
      </c>
      <c r="CY308" s="48">
        <f>CZ308+DA308</f>
        <v>14366.95</v>
      </c>
      <c r="CZ308" s="93">
        <v>13945.5</v>
      </c>
      <c r="DA308" s="93">
        <v>421.45</v>
      </c>
      <c r="DB308" s="48">
        <f>DC308+DD308</f>
        <v>0</v>
      </c>
      <c r="DC308" s="93">
        <v>0</v>
      </c>
      <c r="DD308" s="93">
        <v>0</v>
      </c>
      <c r="DE308" s="48">
        <f>+DF308+DI308</f>
        <v>42727.18</v>
      </c>
      <c r="DF308" s="48">
        <f>DG308+DH308</f>
        <v>42727.18</v>
      </c>
      <c r="DG308" s="93">
        <f t="shared" si="4720"/>
        <v>41482.5</v>
      </c>
      <c r="DH308" s="93">
        <f t="shared" si="4720"/>
        <v>1244.68</v>
      </c>
      <c r="DI308" s="48">
        <f>DJ308+DK308</f>
        <v>0</v>
      </c>
      <c r="DJ308" s="93">
        <f t="shared" si="4721"/>
        <v>0</v>
      </c>
      <c r="DK308" s="93">
        <f t="shared" si="4721"/>
        <v>0</v>
      </c>
      <c r="DL308" s="48">
        <f>+DM308+DP308</f>
        <v>169721.71999999997</v>
      </c>
      <c r="DM308" s="48">
        <f>DN308+DO308</f>
        <v>169721.71999999997</v>
      </c>
      <c r="DN308" s="93">
        <f t="shared" si="4722"/>
        <v>165676.03999999998</v>
      </c>
      <c r="DO308" s="93">
        <f t="shared" si="4722"/>
        <v>4045.6800000000003</v>
      </c>
      <c r="DP308" s="48">
        <f>DQ308+DR308</f>
        <v>0</v>
      </c>
      <c r="DQ308" s="93">
        <f t="shared" si="4723"/>
        <v>0</v>
      </c>
      <c r="DR308" s="93">
        <f t="shared" si="4723"/>
        <v>0</v>
      </c>
    </row>
    <row r="309" spans="1:122" s="3" customFormat="1" ht="15" customHeight="1" x14ac:dyDescent="0.25">
      <c r="A309" s="52"/>
      <c r="B309" s="50"/>
      <c r="C309" s="54" t="s">
        <v>258</v>
      </c>
      <c r="D309" s="48">
        <f>+E309+H309</f>
        <v>0</v>
      </c>
      <c r="E309" s="48">
        <f>F309+G309</f>
        <v>0</v>
      </c>
      <c r="F309" s="93">
        <v>0</v>
      </c>
      <c r="G309" s="93">
        <v>0</v>
      </c>
      <c r="H309" s="48">
        <f>I309+J309</f>
        <v>0</v>
      </c>
      <c r="I309" s="93">
        <v>0</v>
      </c>
      <c r="J309" s="93">
        <v>0</v>
      </c>
      <c r="K309" s="48">
        <f>+L309+O309</f>
        <v>0</v>
      </c>
      <c r="L309" s="48">
        <f>M309+N309</f>
        <v>0</v>
      </c>
      <c r="M309" s="93">
        <v>0</v>
      </c>
      <c r="N309" s="93">
        <v>0</v>
      </c>
      <c r="O309" s="48">
        <f>P309+Q309</f>
        <v>0</v>
      </c>
      <c r="P309" s="93">
        <v>0</v>
      </c>
      <c r="Q309" s="93">
        <v>0</v>
      </c>
      <c r="R309" s="48">
        <f>+S309+V309</f>
        <v>0</v>
      </c>
      <c r="S309" s="48">
        <f>T309+U309</f>
        <v>0</v>
      </c>
      <c r="T309" s="93">
        <v>0</v>
      </c>
      <c r="U309" s="93">
        <v>0</v>
      </c>
      <c r="V309" s="48">
        <f>W309+X309</f>
        <v>0</v>
      </c>
      <c r="W309" s="93">
        <v>0</v>
      </c>
      <c r="X309" s="93">
        <v>0</v>
      </c>
      <c r="Y309" s="48">
        <f>+Z309+AC309</f>
        <v>0</v>
      </c>
      <c r="Z309" s="48">
        <f>AA309+AB309</f>
        <v>0</v>
      </c>
      <c r="AA309" s="93">
        <f t="shared" si="4714"/>
        <v>0</v>
      </c>
      <c r="AB309" s="93">
        <f t="shared" si="4714"/>
        <v>0</v>
      </c>
      <c r="AC309" s="48">
        <f>AD309+AE309</f>
        <v>0</v>
      </c>
      <c r="AD309" s="93">
        <f t="shared" si="4715"/>
        <v>0</v>
      </c>
      <c r="AE309" s="93">
        <f t="shared" si="4715"/>
        <v>0</v>
      </c>
      <c r="AF309" s="48">
        <f>+AG309+AJ309</f>
        <v>0</v>
      </c>
      <c r="AG309" s="48">
        <f>AH309+AI309</f>
        <v>0</v>
      </c>
      <c r="AH309" s="93">
        <v>0</v>
      </c>
      <c r="AI309" s="93">
        <v>0</v>
      </c>
      <c r="AJ309" s="48">
        <f>AK309+AL309</f>
        <v>0</v>
      </c>
      <c r="AK309" s="93">
        <v>0</v>
      </c>
      <c r="AL309" s="93">
        <v>0</v>
      </c>
      <c r="AM309" s="48">
        <f>+AN309+AQ309</f>
        <v>0</v>
      </c>
      <c r="AN309" s="48">
        <f>AO309+AP309</f>
        <v>0</v>
      </c>
      <c r="AO309" s="93">
        <v>0</v>
      </c>
      <c r="AP309" s="93">
        <v>0</v>
      </c>
      <c r="AQ309" s="48">
        <f>AR309+AS309</f>
        <v>0</v>
      </c>
      <c r="AR309" s="93">
        <v>0</v>
      </c>
      <c r="AS309" s="93">
        <v>0</v>
      </c>
      <c r="AT309" s="48">
        <f>+AU309+AX309</f>
        <v>0</v>
      </c>
      <c r="AU309" s="48">
        <f>AV309+AW309</f>
        <v>0</v>
      </c>
      <c r="AV309" s="93">
        <v>0</v>
      </c>
      <c r="AW309" s="93">
        <v>0</v>
      </c>
      <c r="AX309" s="48">
        <f>AY309+AZ309</f>
        <v>0</v>
      </c>
      <c r="AY309" s="93">
        <v>0</v>
      </c>
      <c r="AZ309" s="93">
        <v>0</v>
      </c>
      <c r="BA309" s="48">
        <f>+BB309+BE309</f>
        <v>0</v>
      </c>
      <c r="BB309" s="48">
        <f>BC309+BD309</f>
        <v>0</v>
      </c>
      <c r="BC309" s="93">
        <f t="shared" si="4716"/>
        <v>0</v>
      </c>
      <c r="BD309" s="93">
        <f t="shared" si="4716"/>
        <v>0</v>
      </c>
      <c r="BE309" s="48">
        <f>BF309+BG309</f>
        <v>0</v>
      </c>
      <c r="BF309" s="93">
        <f t="shared" si="4717"/>
        <v>0</v>
      </c>
      <c r="BG309" s="93">
        <f t="shared" si="4717"/>
        <v>0</v>
      </c>
      <c r="BH309" s="48">
        <f>+BI309+BL309</f>
        <v>0</v>
      </c>
      <c r="BI309" s="48">
        <f>BJ309+BK309</f>
        <v>0</v>
      </c>
      <c r="BJ309" s="93">
        <v>0</v>
      </c>
      <c r="BK309" s="93">
        <v>0</v>
      </c>
      <c r="BL309" s="48">
        <f>BM309+BN309</f>
        <v>0</v>
      </c>
      <c r="BM309" s="93">
        <v>0</v>
      </c>
      <c r="BN309" s="93">
        <v>0</v>
      </c>
      <c r="BO309" s="48">
        <f>+BP309+BS309</f>
        <v>0</v>
      </c>
      <c r="BP309" s="48">
        <f>BQ309+BR309</f>
        <v>0</v>
      </c>
      <c r="BQ309" s="93">
        <v>0</v>
      </c>
      <c r="BR309" s="93">
        <v>0</v>
      </c>
      <c r="BS309" s="48">
        <f>BT309+BU309</f>
        <v>0</v>
      </c>
      <c r="BT309" s="93">
        <v>0</v>
      </c>
      <c r="BU309" s="93">
        <v>0</v>
      </c>
      <c r="BV309" s="48">
        <f>+BW309+BZ309</f>
        <v>0</v>
      </c>
      <c r="BW309" s="48">
        <f>BX309+BY309</f>
        <v>0</v>
      </c>
      <c r="BX309" s="93">
        <v>0</v>
      </c>
      <c r="BY309" s="93">
        <v>0</v>
      </c>
      <c r="BZ309" s="48">
        <f>CA309+CB309</f>
        <v>0</v>
      </c>
      <c r="CA309" s="93">
        <v>0</v>
      </c>
      <c r="CB309" s="93">
        <v>0</v>
      </c>
      <c r="CC309" s="48">
        <f>+CD309+CG309</f>
        <v>0</v>
      </c>
      <c r="CD309" s="48">
        <f>CE309+CF309</f>
        <v>0</v>
      </c>
      <c r="CE309" s="93">
        <f t="shared" si="4718"/>
        <v>0</v>
      </c>
      <c r="CF309" s="93">
        <f t="shared" si="4718"/>
        <v>0</v>
      </c>
      <c r="CG309" s="48">
        <f>CH309+CI309</f>
        <v>0</v>
      </c>
      <c r="CH309" s="93">
        <f t="shared" si="4719"/>
        <v>0</v>
      </c>
      <c r="CI309" s="93">
        <f t="shared" si="4719"/>
        <v>0</v>
      </c>
      <c r="CJ309" s="48">
        <f>+CK309+CN309</f>
        <v>0</v>
      </c>
      <c r="CK309" s="48">
        <f>CL309+CM309</f>
        <v>0</v>
      </c>
      <c r="CL309" s="93">
        <v>0</v>
      </c>
      <c r="CM309" s="93">
        <v>0</v>
      </c>
      <c r="CN309" s="48">
        <f>CO309+CP309</f>
        <v>0</v>
      </c>
      <c r="CO309" s="93">
        <v>0</v>
      </c>
      <c r="CP309" s="93">
        <v>0</v>
      </c>
      <c r="CQ309" s="48">
        <f>+CR309+CU309</f>
        <v>0</v>
      </c>
      <c r="CR309" s="48">
        <f>CS309+CT309</f>
        <v>0</v>
      </c>
      <c r="CS309" s="93">
        <v>0</v>
      </c>
      <c r="CT309" s="93">
        <v>0</v>
      </c>
      <c r="CU309" s="48">
        <f>CV309+CW309</f>
        <v>0</v>
      </c>
      <c r="CV309" s="93">
        <v>0</v>
      </c>
      <c r="CW309" s="93">
        <v>0</v>
      </c>
      <c r="CX309" s="48">
        <f>+CY309+DB309</f>
        <v>0</v>
      </c>
      <c r="CY309" s="48">
        <f>CZ309+DA309</f>
        <v>0</v>
      </c>
      <c r="CZ309" s="93">
        <v>0</v>
      </c>
      <c r="DA309" s="93">
        <v>0</v>
      </c>
      <c r="DB309" s="48">
        <f>DC309+DD309</f>
        <v>0</v>
      </c>
      <c r="DC309" s="93">
        <v>0</v>
      </c>
      <c r="DD309" s="93">
        <v>0</v>
      </c>
      <c r="DE309" s="48">
        <f>+DF309+DI309</f>
        <v>0</v>
      </c>
      <c r="DF309" s="48">
        <f>DG309+DH309</f>
        <v>0</v>
      </c>
      <c r="DG309" s="93">
        <f t="shared" si="4720"/>
        <v>0</v>
      </c>
      <c r="DH309" s="93">
        <f t="shared" si="4720"/>
        <v>0</v>
      </c>
      <c r="DI309" s="48">
        <f>DJ309+DK309</f>
        <v>0</v>
      </c>
      <c r="DJ309" s="93">
        <f t="shared" si="4721"/>
        <v>0</v>
      </c>
      <c r="DK309" s="93">
        <f t="shared" si="4721"/>
        <v>0</v>
      </c>
      <c r="DL309" s="48">
        <f>+DM309+DP309</f>
        <v>0</v>
      </c>
      <c r="DM309" s="48">
        <f>DN309+DO309</f>
        <v>0</v>
      </c>
      <c r="DN309" s="93">
        <f t="shared" si="4722"/>
        <v>0</v>
      </c>
      <c r="DO309" s="93">
        <f t="shared" si="4722"/>
        <v>0</v>
      </c>
      <c r="DP309" s="48">
        <f>DQ309+DR309</f>
        <v>0</v>
      </c>
      <c r="DQ309" s="93">
        <f t="shared" si="4723"/>
        <v>0</v>
      </c>
      <c r="DR309" s="93">
        <f t="shared" si="4723"/>
        <v>0</v>
      </c>
    </row>
    <row r="310" spans="1:122" s="3" customFormat="1" ht="15" customHeight="1" x14ac:dyDescent="0.25">
      <c r="A310" s="52"/>
      <c r="B310" s="50"/>
      <c r="C310" s="51" t="s">
        <v>259</v>
      </c>
      <c r="D310" s="48">
        <f>E310+H310</f>
        <v>9061.5409999999993</v>
      </c>
      <c r="E310" s="48">
        <f>SUM(F310:G310)</f>
        <v>9061.5409999999993</v>
      </c>
      <c r="F310" s="48">
        <f>SUM(F311:F313)</f>
        <v>8565.8289999999997</v>
      </c>
      <c r="G310" s="48">
        <f>SUM(G311:G313)</f>
        <v>495.71199999999993</v>
      </c>
      <c r="H310" s="48">
        <f>SUM(I310:J310)</f>
        <v>0</v>
      </c>
      <c r="I310" s="48">
        <f>SUM(I311:I313)</f>
        <v>0</v>
      </c>
      <c r="J310" s="48">
        <f>SUM(J311:J313)</f>
        <v>0</v>
      </c>
      <c r="K310" s="48">
        <f t="shared" ref="K310" si="4724">L310+O310</f>
        <v>11095.337000000001</v>
      </c>
      <c r="L310" s="48">
        <f t="shared" ref="L310" si="4725">SUM(M310:N310)</f>
        <v>11095.337000000001</v>
      </c>
      <c r="M310" s="48">
        <f t="shared" ref="M310:N310" si="4726">SUM(M311:M313)</f>
        <v>10778.301000000001</v>
      </c>
      <c r="N310" s="48">
        <f t="shared" si="4726"/>
        <v>317.03599999999994</v>
      </c>
      <c r="O310" s="48">
        <f t="shared" ref="O310" si="4727">SUM(P310:Q310)</f>
        <v>0</v>
      </c>
      <c r="P310" s="48">
        <f t="shared" ref="P310:Q310" si="4728">SUM(P311:P313)</f>
        <v>0</v>
      </c>
      <c r="Q310" s="48">
        <f t="shared" si="4728"/>
        <v>0</v>
      </c>
      <c r="R310" s="48">
        <f t="shared" ref="R310" si="4729">S310+V310</f>
        <v>12215.862999999999</v>
      </c>
      <c r="S310" s="48">
        <f t="shared" ref="S310" si="4730">SUM(T310:U310)</f>
        <v>12215.862999999999</v>
      </c>
      <c r="T310" s="48">
        <f t="shared" ref="T310:U310" si="4731">SUM(T311:T313)</f>
        <v>11500.605</v>
      </c>
      <c r="U310" s="48">
        <f t="shared" si="4731"/>
        <v>715.25800000000004</v>
      </c>
      <c r="V310" s="48">
        <f t="shared" ref="V310" si="4732">SUM(W310:X310)</f>
        <v>0</v>
      </c>
      <c r="W310" s="48">
        <f t="shared" ref="W310:X310" si="4733">SUM(W311:W313)</f>
        <v>0</v>
      </c>
      <c r="X310" s="48">
        <f t="shared" si="4733"/>
        <v>0</v>
      </c>
      <c r="Y310" s="48">
        <f>Z310+AC310</f>
        <v>32372.741000000002</v>
      </c>
      <c r="Z310" s="48">
        <f>SUM(AA310:AB310)</f>
        <v>32372.741000000002</v>
      </c>
      <c r="AA310" s="48">
        <f>SUM(AA311:AA313)</f>
        <v>30844.735000000001</v>
      </c>
      <c r="AB310" s="48">
        <f>SUM(AB311:AB313)</f>
        <v>1528.0059999999999</v>
      </c>
      <c r="AC310" s="48">
        <f>SUM(AD310:AE310)</f>
        <v>0</v>
      </c>
      <c r="AD310" s="48">
        <f>SUM(AD311:AD313)</f>
        <v>0</v>
      </c>
      <c r="AE310" s="48">
        <f>SUM(AE311:AE313)</f>
        <v>0</v>
      </c>
      <c r="AF310" s="48">
        <f t="shared" ref="AF310" si="4734">AG310+AJ310</f>
        <v>8542.125</v>
      </c>
      <c r="AG310" s="48">
        <f t="shared" ref="AG310" si="4735">SUM(AH310:AI310)</f>
        <v>8542.125</v>
      </c>
      <c r="AH310" s="48">
        <f t="shared" ref="AH310:AI310" si="4736">SUM(AH311:AH313)</f>
        <v>7932.8159999999998</v>
      </c>
      <c r="AI310" s="48">
        <f t="shared" si="4736"/>
        <v>609.30899999999997</v>
      </c>
      <c r="AJ310" s="48">
        <f t="shared" ref="AJ310" si="4737">SUM(AK310:AL310)</f>
        <v>0</v>
      </c>
      <c r="AK310" s="48">
        <f t="shared" ref="AK310:AL310" si="4738">SUM(AK311:AK313)</f>
        <v>0</v>
      </c>
      <c r="AL310" s="48">
        <f t="shared" si="4738"/>
        <v>0</v>
      </c>
      <c r="AM310" s="48">
        <f t="shared" ref="AM310" si="4739">AN310+AQ310</f>
        <v>16969.898999999998</v>
      </c>
      <c r="AN310" s="48">
        <f t="shared" ref="AN310" si="4740">SUM(AO310:AP310)</f>
        <v>16969.898999999998</v>
      </c>
      <c r="AO310" s="48">
        <f t="shared" ref="AO310:AP310" si="4741">SUM(AO311:AO313)</f>
        <v>16383.436999999998</v>
      </c>
      <c r="AP310" s="48">
        <f t="shared" si="4741"/>
        <v>586.46199999999999</v>
      </c>
      <c r="AQ310" s="48">
        <f t="shared" ref="AQ310" si="4742">SUM(AR310:AS310)</f>
        <v>0</v>
      </c>
      <c r="AR310" s="48">
        <f t="shared" ref="AR310:AS310" si="4743">SUM(AR311:AR313)</f>
        <v>0</v>
      </c>
      <c r="AS310" s="48">
        <f t="shared" si="4743"/>
        <v>0</v>
      </c>
      <c r="AT310" s="48">
        <f t="shared" ref="AT310" si="4744">AU310+AX310</f>
        <v>21318.579999999998</v>
      </c>
      <c r="AU310" s="48">
        <f t="shared" ref="AU310" si="4745">SUM(AV310:AW310)</f>
        <v>21318.579999999998</v>
      </c>
      <c r="AV310" s="48">
        <f t="shared" ref="AV310:AW310" si="4746">SUM(AV311:AV313)</f>
        <v>20811.57</v>
      </c>
      <c r="AW310" s="48">
        <f t="shared" si="4746"/>
        <v>507.00999999999988</v>
      </c>
      <c r="AX310" s="48">
        <f>SUM(AY310:AZ310)</f>
        <v>0</v>
      </c>
      <c r="AY310" s="48">
        <f t="shared" ref="AY310:AZ310" si="4747">SUM(AY311:AY313)</f>
        <v>0</v>
      </c>
      <c r="AZ310" s="48">
        <f t="shared" si="4747"/>
        <v>0</v>
      </c>
      <c r="BA310" s="48">
        <f t="shared" ref="BA310" si="4748">BB310+BE310</f>
        <v>46830.603999999999</v>
      </c>
      <c r="BB310" s="48">
        <f t="shared" ref="BB310" si="4749">SUM(BC310:BD310)</f>
        <v>46830.603999999999</v>
      </c>
      <c r="BC310" s="48">
        <f t="shared" ref="BC310:BD310" si="4750">SUM(BC311:BC313)</f>
        <v>45127.822999999997</v>
      </c>
      <c r="BD310" s="48">
        <f t="shared" si="4750"/>
        <v>1702.7809999999999</v>
      </c>
      <c r="BE310" s="48">
        <f t="shared" ref="BE310" si="4751">SUM(BF310:BG310)</f>
        <v>0</v>
      </c>
      <c r="BF310" s="48">
        <f t="shared" ref="BF310:BG310" si="4752">SUM(BF311:BF313)</f>
        <v>0</v>
      </c>
      <c r="BG310" s="48">
        <f t="shared" si="4752"/>
        <v>0</v>
      </c>
      <c r="BH310" s="48">
        <f t="shared" ref="BH310" si="4753">BI310+BL310</f>
        <v>19877.969999999998</v>
      </c>
      <c r="BI310" s="48">
        <f t="shared" ref="BI310" si="4754">SUM(BJ310:BK310)</f>
        <v>19877.969999999998</v>
      </c>
      <c r="BJ310" s="48">
        <f t="shared" ref="BJ310:BK310" si="4755">SUM(BJ311:BJ313)</f>
        <v>19431.489999999998</v>
      </c>
      <c r="BK310" s="48">
        <f t="shared" si="4755"/>
        <v>446.4799999999999</v>
      </c>
      <c r="BL310" s="48">
        <f t="shared" ref="BL310" si="4756">SUM(BM310:BN310)</f>
        <v>0</v>
      </c>
      <c r="BM310" s="48">
        <f t="shared" ref="BM310:BN310" si="4757">SUM(BM311:BM313)</f>
        <v>0</v>
      </c>
      <c r="BN310" s="48">
        <f t="shared" si="4757"/>
        <v>0</v>
      </c>
      <c r="BO310" s="48">
        <f t="shared" ref="BO310" si="4758">BP310+BS310</f>
        <v>12887.16</v>
      </c>
      <c r="BP310" s="48">
        <f t="shared" ref="BP310" si="4759">SUM(BQ310:BR310)</f>
        <v>12887.16</v>
      </c>
      <c r="BQ310" s="48">
        <f t="shared" ref="BQ310:BR310" si="4760">SUM(BQ311:BQ313)</f>
        <v>12327.43</v>
      </c>
      <c r="BR310" s="48">
        <f t="shared" si="4760"/>
        <v>559.7299999999999</v>
      </c>
      <c r="BS310" s="48">
        <f t="shared" ref="BS310" si="4761">SUM(BT310:BU310)</f>
        <v>0</v>
      </c>
      <c r="BT310" s="48">
        <f t="shared" ref="BT310:BU310" si="4762">SUM(BT311:BT313)</f>
        <v>0</v>
      </c>
      <c r="BU310" s="48">
        <f t="shared" si="4762"/>
        <v>0</v>
      </c>
      <c r="BV310" s="48">
        <f t="shared" ref="BV310" si="4763">BW310+BZ310</f>
        <v>27967.86</v>
      </c>
      <c r="BW310" s="48">
        <f t="shared" ref="BW310" si="4764">SUM(BX310:BY310)</f>
        <v>27967.86</v>
      </c>
      <c r="BX310" s="48">
        <f t="shared" ref="BX310:BY310" si="4765">SUM(BX311:BX313)</f>
        <v>27237.200000000001</v>
      </c>
      <c r="BY310" s="48">
        <f t="shared" si="4765"/>
        <v>730.66</v>
      </c>
      <c r="BZ310" s="48">
        <f t="shared" ref="BZ310" si="4766">SUM(CA310:CB310)</f>
        <v>0</v>
      </c>
      <c r="CA310" s="48">
        <f t="shared" ref="CA310:CB310" si="4767">SUM(CA311:CA313)</f>
        <v>0</v>
      </c>
      <c r="CB310" s="48">
        <f t="shared" si="4767"/>
        <v>0</v>
      </c>
      <c r="CC310" s="48">
        <f t="shared" ref="CC310" si="4768">CD310+CG310</f>
        <v>60732.990000000013</v>
      </c>
      <c r="CD310" s="48">
        <f t="shared" ref="CD310" si="4769">SUM(CE310:CF310)</f>
        <v>60732.990000000013</v>
      </c>
      <c r="CE310" s="48">
        <f t="shared" ref="CE310:CF310" si="4770">SUM(CE311:CE313)</f>
        <v>58996.12000000001</v>
      </c>
      <c r="CF310" s="48">
        <f t="shared" si="4770"/>
        <v>1736.8699999999997</v>
      </c>
      <c r="CG310" s="48">
        <f t="shared" ref="CG310" si="4771">SUM(CH310:CI310)</f>
        <v>0</v>
      </c>
      <c r="CH310" s="48">
        <f t="shared" ref="CH310:CI310" si="4772">SUM(CH311:CH313)</f>
        <v>0</v>
      </c>
      <c r="CI310" s="48">
        <f t="shared" si="4772"/>
        <v>0</v>
      </c>
      <c r="CJ310" s="48">
        <f t="shared" ref="CJ310" si="4773">CK310+CN310</f>
        <v>20728.239999999998</v>
      </c>
      <c r="CK310" s="48">
        <f t="shared" ref="CK310" si="4774">SUM(CL310:CM310)</f>
        <v>20728.239999999998</v>
      </c>
      <c r="CL310" s="48">
        <f t="shared" ref="CL310:CM310" si="4775">SUM(CL311:CL313)</f>
        <v>20015.909999999996</v>
      </c>
      <c r="CM310" s="48">
        <f t="shared" si="4775"/>
        <v>712.32999999999993</v>
      </c>
      <c r="CN310" s="48">
        <f t="shared" ref="CN310" si="4776">SUM(CO310:CP310)</f>
        <v>0</v>
      </c>
      <c r="CO310" s="48">
        <f t="shared" ref="CO310:CP310" si="4777">SUM(CO311:CO313)</f>
        <v>0</v>
      </c>
      <c r="CP310" s="48">
        <f t="shared" si="4777"/>
        <v>0</v>
      </c>
      <c r="CQ310" s="48">
        <f t="shared" ref="CQ310" si="4778">CR310+CU310</f>
        <v>19318.539999999997</v>
      </c>
      <c r="CR310" s="48">
        <f t="shared" ref="CR310" si="4779">SUM(CS310:CT310)</f>
        <v>19318.539999999997</v>
      </c>
      <c r="CS310" s="48">
        <f t="shared" ref="CS310:CT310" si="4780">SUM(CS311:CS313)</f>
        <v>18373.12</v>
      </c>
      <c r="CT310" s="48">
        <f t="shared" si="4780"/>
        <v>945.42</v>
      </c>
      <c r="CU310" s="48">
        <f t="shared" ref="CU310" si="4781">SUM(CV310:CW310)</f>
        <v>0</v>
      </c>
      <c r="CV310" s="48">
        <f t="shared" ref="CV310:CW310" si="4782">SUM(CV311:CV313)</f>
        <v>0</v>
      </c>
      <c r="CW310" s="48">
        <f t="shared" si="4782"/>
        <v>0</v>
      </c>
      <c r="CX310" s="48">
        <f t="shared" ref="CX310" si="4783">CY310+DB310</f>
        <v>19147.73</v>
      </c>
      <c r="CY310" s="48">
        <f t="shared" ref="CY310" si="4784">SUM(CZ310:DA310)</f>
        <v>19147.73</v>
      </c>
      <c r="CZ310" s="48">
        <f t="shared" ref="CZ310:DA310" si="4785">SUM(CZ311:CZ313)</f>
        <v>18445.79</v>
      </c>
      <c r="DA310" s="48">
        <f t="shared" si="4785"/>
        <v>701.93999999999983</v>
      </c>
      <c r="DB310" s="48">
        <f t="shared" ref="DB310" si="4786">SUM(DC310:DD310)</f>
        <v>0</v>
      </c>
      <c r="DC310" s="48">
        <f t="shared" ref="DC310:DD310" si="4787">SUM(DC311:DC313)</f>
        <v>0</v>
      </c>
      <c r="DD310" s="48">
        <f t="shared" si="4787"/>
        <v>0</v>
      </c>
      <c r="DE310" s="48">
        <f t="shared" ref="DE310" si="4788">DF310+DI310</f>
        <v>59194.51</v>
      </c>
      <c r="DF310" s="48">
        <f t="shared" ref="DF310" si="4789">SUM(DG310:DH310)</f>
        <v>59194.51</v>
      </c>
      <c r="DG310" s="48">
        <f t="shared" ref="DG310:DH310" si="4790">SUM(DG311:DG313)</f>
        <v>56834.82</v>
      </c>
      <c r="DH310" s="48">
        <f t="shared" si="4790"/>
        <v>2359.6899999999996</v>
      </c>
      <c r="DI310" s="48">
        <f t="shared" ref="DI310" si="4791">SUM(DJ310:DK310)</f>
        <v>0</v>
      </c>
      <c r="DJ310" s="48">
        <f t="shared" ref="DJ310:DK310" si="4792">SUM(DJ311:DJ313)</f>
        <v>0</v>
      </c>
      <c r="DK310" s="48">
        <f t="shared" si="4792"/>
        <v>0</v>
      </c>
      <c r="DL310" s="48">
        <f>DM310+DP310</f>
        <v>199130.845</v>
      </c>
      <c r="DM310" s="48">
        <f>SUM(DN310:DO310)</f>
        <v>199130.845</v>
      </c>
      <c r="DN310" s="48">
        <f>SUM(DN311:DN313)</f>
        <v>191803.49799999999</v>
      </c>
      <c r="DO310" s="48">
        <f>SUM(DO311:DO313)</f>
        <v>7327.3469999999998</v>
      </c>
      <c r="DP310" s="48">
        <f>SUM(DQ310:DR310)</f>
        <v>0</v>
      </c>
      <c r="DQ310" s="48">
        <f>SUM(DQ311:DQ313)</f>
        <v>0</v>
      </c>
      <c r="DR310" s="48">
        <f>SUM(DR311:DR313)</f>
        <v>0</v>
      </c>
    </row>
    <row r="311" spans="1:122" s="3" customFormat="1" ht="15" customHeight="1" x14ac:dyDescent="0.25">
      <c r="A311" s="52"/>
      <c r="B311" s="50"/>
      <c r="C311" s="54" t="s">
        <v>260</v>
      </c>
      <c r="D311" s="48">
        <f>+E311+H311</f>
        <v>522.94399999999996</v>
      </c>
      <c r="E311" s="48">
        <f>F311+G311</f>
        <v>522.94399999999996</v>
      </c>
      <c r="F311" s="93">
        <v>247.75799999999998</v>
      </c>
      <c r="G311" s="93">
        <v>275.18599999999998</v>
      </c>
      <c r="H311" s="48">
        <f>I311+J311</f>
        <v>0</v>
      </c>
      <c r="I311" s="93">
        <v>0</v>
      </c>
      <c r="J311" s="93">
        <v>0</v>
      </c>
      <c r="K311" s="48">
        <f>+L311+O311</f>
        <v>456.56299999999987</v>
      </c>
      <c r="L311" s="48">
        <f>M311+N311</f>
        <v>456.56299999999987</v>
      </c>
      <c r="M311" s="93">
        <v>260.72599999999994</v>
      </c>
      <c r="N311" s="93">
        <v>195.83699999999996</v>
      </c>
      <c r="O311" s="48">
        <f>P311+Q311</f>
        <v>0</v>
      </c>
      <c r="P311" s="93">
        <v>0</v>
      </c>
      <c r="Q311" s="93">
        <v>0</v>
      </c>
      <c r="R311" s="48">
        <f>+S311+V311</f>
        <v>3980.48</v>
      </c>
      <c r="S311" s="48">
        <f>T311+U311</f>
        <v>3980.48</v>
      </c>
      <c r="T311" s="93">
        <v>3376.723</v>
      </c>
      <c r="U311" s="93">
        <v>603.75700000000006</v>
      </c>
      <c r="V311" s="48">
        <f>W311+X311</f>
        <v>0</v>
      </c>
      <c r="W311" s="93">
        <v>0</v>
      </c>
      <c r="X311" s="93">
        <v>0</v>
      </c>
      <c r="Y311" s="48">
        <f>+Z311+AC311</f>
        <v>4959.9870000000001</v>
      </c>
      <c r="Z311" s="48">
        <f>AA311+AB311</f>
        <v>4959.9870000000001</v>
      </c>
      <c r="AA311" s="93">
        <f t="shared" ref="AA311:AB315" si="4793">+F311+M311+T311</f>
        <v>3885.2069999999999</v>
      </c>
      <c r="AB311" s="93">
        <f t="shared" si="4793"/>
        <v>1074.78</v>
      </c>
      <c r="AC311" s="48">
        <f>AD311+AE311</f>
        <v>0</v>
      </c>
      <c r="AD311" s="93">
        <f t="shared" ref="AD311:AE315" si="4794">+I311+P311+W311</f>
        <v>0</v>
      </c>
      <c r="AE311" s="93">
        <f t="shared" si="4794"/>
        <v>0</v>
      </c>
      <c r="AF311" s="48">
        <f>+AG311+AJ311</f>
        <v>3591.58</v>
      </c>
      <c r="AG311" s="48">
        <f>AH311+AI311</f>
        <v>3591.58</v>
      </c>
      <c r="AH311" s="93">
        <v>3119.8029999999999</v>
      </c>
      <c r="AI311" s="93">
        <v>471.77699999999999</v>
      </c>
      <c r="AJ311" s="48">
        <f>AK311+AL311</f>
        <v>0</v>
      </c>
      <c r="AK311" s="93">
        <v>0</v>
      </c>
      <c r="AL311" s="93">
        <v>0</v>
      </c>
      <c r="AM311" s="48">
        <f>+AN311+AQ311</f>
        <v>4508.3890000000001</v>
      </c>
      <c r="AN311" s="48">
        <f>AO311+AP311</f>
        <v>4508.3890000000001</v>
      </c>
      <c r="AO311" s="93">
        <v>4039.567</v>
      </c>
      <c r="AP311" s="93">
        <v>468.822</v>
      </c>
      <c r="AQ311" s="48">
        <f>AR311+AS311</f>
        <v>0</v>
      </c>
      <c r="AR311" s="93">
        <v>0</v>
      </c>
      <c r="AS311" s="93">
        <v>0</v>
      </c>
      <c r="AT311" s="48">
        <f>+AU311+AX311</f>
        <v>4739.8999999999996</v>
      </c>
      <c r="AU311" s="48">
        <f>AV311+AW311</f>
        <v>4739.8999999999996</v>
      </c>
      <c r="AV311" s="93">
        <v>4351.62</v>
      </c>
      <c r="AW311" s="93">
        <v>388.27999999999986</v>
      </c>
      <c r="AX311" s="48">
        <f>AY311+AZ311</f>
        <v>0</v>
      </c>
      <c r="AY311" s="93">
        <v>0</v>
      </c>
      <c r="AZ311" s="93">
        <v>0</v>
      </c>
      <c r="BA311" s="48">
        <f>+BB311+BE311</f>
        <v>12839.868999999999</v>
      </c>
      <c r="BB311" s="48">
        <f>BC311+BD311</f>
        <v>12839.868999999999</v>
      </c>
      <c r="BC311" s="93">
        <f t="shared" ref="BC311:BD315" si="4795">+AH311+AO311+AV311</f>
        <v>11510.99</v>
      </c>
      <c r="BD311" s="93">
        <f t="shared" si="4795"/>
        <v>1328.8789999999999</v>
      </c>
      <c r="BE311" s="48">
        <f>BF311+BG311</f>
        <v>0</v>
      </c>
      <c r="BF311" s="93">
        <f t="shared" ref="BF311:BG315" si="4796">+AK311+AR311+AY311</f>
        <v>0</v>
      </c>
      <c r="BG311" s="93">
        <f t="shared" si="4796"/>
        <v>0</v>
      </c>
      <c r="BH311" s="48">
        <f>+BI311+BL311</f>
        <v>4755.8899999999994</v>
      </c>
      <c r="BI311" s="48">
        <f>BJ311+BK311</f>
        <v>4755.8899999999994</v>
      </c>
      <c r="BJ311" s="93">
        <v>4376.41</v>
      </c>
      <c r="BK311" s="93">
        <v>379.4799999999999</v>
      </c>
      <c r="BL311" s="48">
        <f>BM311+BN311</f>
        <v>0</v>
      </c>
      <c r="BM311" s="93">
        <v>0</v>
      </c>
      <c r="BN311" s="93">
        <v>0</v>
      </c>
      <c r="BO311" s="48">
        <f>+BP311+BS311</f>
        <v>3873.5700000000006</v>
      </c>
      <c r="BP311" s="48">
        <f>BQ311+BR311</f>
        <v>3873.5700000000006</v>
      </c>
      <c r="BQ311" s="93">
        <v>3493.6100000000006</v>
      </c>
      <c r="BR311" s="93">
        <v>379.95999999999992</v>
      </c>
      <c r="BS311" s="48">
        <f>BT311+BU311</f>
        <v>0</v>
      </c>
      <c r="BT311" s="93">
        <v>0</v>
      </c>
      <c r="BU311" s="93">
        <v>0</v>
      </c>
      <c r="BV311" s="48">
        <f>+BW311+BZ311</f>
        <v>4498.2699999999986</v>
      </c>
      <c r="BW311" s="48">
        <f>BX311+BY311</f>
        <v>4498.2699999999986</v>
      </c>
      <c r="BX311" s="93">
        <v>3919.7499999999991</v>
      </c>
      <c r="BY311" s="93">
        <v>578.52</v>
      </c>
      <c r="BZ311" s="48">
        <f>CA311+CB311</f>
        <v>0</v>
      </c>
      <c r="CA311" s="93">
        <v>0</v>
      </c>
      <c r="CB311" s="93">
        <v>0</v>
      </c>
      <c r="CC311" s="48">
        <f>+CD311+CG311</f>
        <v>13127.73</v>
      </c>
      <c r="CD311" s="48">
        <f>CE311+CF311</f>
        <v>13127.73</v>
      </c>
      <c r="CE311" s="93">
        <f t="shared" ref="CE311:CF315" si="4797">+BJ311+BQ311+BX311</f>
        <v>11789.77</v>
      </c>
      <c r="CF311" s="93">
        <f t="shared" si="4797"/>
        <v>1337.9599999999998</v>
      </c>
      <c r="CG311" s="48">
        <f>CH311+CI311</f>
        <v>0</v>
      </c>
      <c r="CH311" s="93">
        <f t="shared" ref="CH311:CI315" si="4798">+BM311+BT311+CA311</f>
        <v>0</v>
      </c>
      <c r="CI311" s="93">
        <f t="shared" si="4798"/>
        <v>0</v>
      </c>
      <c r="CJ311" s="48">
        <f>+CK311+CN311</f>
        <v>5142.3799999999992</v>
      </c>
      <c r="CK311" s="48">
        <f>CL311+CM311</f>
        <v>5142.3799999999992</v>
      </c>
      <c r="CL311" s="93">
        <v>4617.24</v>
      </c>
      <c r="CM311" s="93">
        <v>525.13999999999987</v>
      </c>
      <c r="CN311" s="48">
        <f>CO311+CP311</f>
        <v>0</v>
      </c>
      <c r="CO311" s="93">
        <v>0</v>
      </c>
      <c r="CP311" s="93">
        <v>0</v>
      </c>
      <c r="CQ311" s="48">
        <f>+CR311+CU311</f>
        <v>5366.5</v>
      </c>
      <c r="CR311" s="48">
        <f>CS311+CT311</f>
        <v>5366.5</v>
      </c>
      <c r="CS311" s="93">
        <v>4613.16</v>
      </c>
      <c r="CT311" s="93">
        <v>753.33999999999992</v>
      </c>
      <c r="CU311" s="48">
        <f>CV311+CW311</f>
        <v>0</v>
      </c>
      <c r="CV311" s="93">
        <v>0</v>
      </c>
      <c r="CW311" s="93">
        <v>0</v>
      </c>
      <c r="CX311" s="48">
        <f>+CY311+DB311</f>
        <v>5302.41</v>
      </c>
      <c r="CY311" s="48">
        <f>CZ311+DA311</f>
        <v>5302.41</v>
      </c>
      <c r="CZ311" s="93">
        <v>4879.8100000000004</v>
      </c>
      <c r="DA311" s="93">
        <v>422.59999999999991</v>
      </c>
      <c r="DB311" s="48">
        <f>DC311+DD311</f>
        <v>0</v>
      </c>
      <c r="DC311" s="93">
        <v>0</v>
      </c>
      <c r="DD311" s="93">
        <v>0</v>
      </c>
      <c r="DE311" s="48">
        <f>+DF311+DI311</f>
        <v>15811.289999999999</v>
      </c>
      <c r="DF311" s="48">
        <f>DG311+DH311</f>
        <v>15811.289999999999</v>
      </c>
      <c r="DG311" s="93">
        <f t="shared" ref="DG311:DH315" si="4799">+CL311+CS311+CZ311</f>
        <v>14110.21</v>
      </c>
      <c r="DH311" s="93">
        <f t="shared" si="4799"/>
        <v>1701.0799999999997</v>
      </c>
      <c r="DI311" s="48">
        <f>DJ311+DK311</f>
        <v>0</v>
      </c>
      <c r="DJ311" s="93">
        <f t="shared" ref="DJ311:DK315" si="4800">+CO311+CV311+DC311</f>
        <v>0</v>
      </c>
      <c r="DK311" s="93">
        <f t="shared" si="4800"/>
        <v>0</v>
      </c>
      <c r="DL311" s="48">
        <f>+DM311+DP311</f>
        <v>46738.875999999997</v>
      </c>
      <c r="DM311" s="48">
        <f>DN311+DO311</f>
        <v>46738.875999999997</v>
      </c>
      <c r="DN311" s="93">
        <f t="shared" ref="DN311:DO315" si="4801">AA311+BC311+CE311+DG311</f>
        <v>41296.176999999996</v>
      </c>
      <c r="DO311" s="93">
        <f t="shared" si="4801"/>
        <v>5442.6989999999996</v>
      </c>
      <c r="DP311" s="48">
        <f>DQ311+DR311</f>
        <v>0</v>
      </c>
      <c r="DQ311" s="93">
        <f t="shared" ref="DQ311:DR315" si="4802">AD311+BF311+CH311+DJ311</f>
        <v>0</v>
      </c>
      <c r="DR311" s="93">
        <f t="shared" si="4802"/>
        <v>0</v>
      </c>
    </row>
    <row r="312" spans="1:122" s="3" customFormat="1" ht="15" customHeight="1" x14ac:dyDescent="0.25">
      <c r="A312" s="52"/>
      <c r="B312" s="50"/>
      <c r="C312" s="54" t="s">
        <v>261</v>
      </c>
      <c r="D312" s="48">
        <f>+E312+H312</f>
        <v>8538.5969999999998</v>
      </c>
      <c r="E312" s="48">
        <f>F312+G312</f>
        <v>8538.5969999999998</v>
      </c>
      <c r="F312" s="93">
        <v>8318.0709999999999</v>
      </c>
      <c r="G312" s="93">
        <v>220.52599999999995</v>
      </c>
      <c r="H312" s="48">
        <f>I312+J312</f>
        <v>0</v>
      </c>
      <c r="I312" s="93">
        <v>0</v>
      </c>
      <c r="J312" s="93">
        <v>0</v>
      </c>
      <c r="K312" s="48">
        <f>+L312+O312</f>
        <v>10638.774000000001</v>
      </c>
      <c r="L312" s="48">
        <f>M312+N312</f>
        <v>10638.774000000001</v>
      </c>
      <c r="M312" s="93">
        <v>10517.575000000001</v>
      </c>
      <c r="N312" s="93">
        <v>121.199</v>
      </c>
      <c r="O312" s="48">
        <f>P312+Q312</f>
        <v>0</v>
      </c>
      <c r="P312" s="93">
        <v>0</v>
      </c>
      <c r="Q312" s="93">
        <v>0</v>
      </c>
      <c r="R312" s="48">
        <f>+S312+V312</f>
        <v>8235.3829999999998</v>
      </c>
      <c r="S312" s="48">
        <f>T312+U312</f>
        <v>8235.3829999999998</v>
      </c>
      <c r="T312" s="93">
        <v>8123.8820000000005</v>
      </c>
      <c r="U312" s="93">
        <v>111.50099999999999</v>
      </c>
      <c r="V312" s="48">
        <f>W312+X312</f>
        <v>0</v>
      </c>
      <c r="W312" s="93">
        <v>0</v>
      </c>
      <c r="X312" s="93">
        <v>0</v>
      </c>
      <c r="Y312" s="48">
        <f>+Z312+AC312</f>
        <v>27412.754000000001</v>
      </c>
      <c r="Z312" s="48">
        <f>AA312+AB312</f>
        <v>27412.754000000001</v>
      </c>
      <c r="AA312" s="93">
        <f t="shared" si="4793"/>
        <v>26959.528000000002</v>
      </c>
      <c r="AB312" s="93">
        <f t="shared" si="4793"/>
        <v>453.22599999999994</v>
      </c>
      <c r="AC312" s="48">
        <f>AD312+AE312</f>
        <v>0</v>
      </c>
      <c r="AD312" s="93">
        <f t="shared" si="4794"/>
        <v>0</v>
      </c>
      <c r="AE312" s="93">
        <f t="shared" si="4794"/>
        <v>0</v>
      </c>
      <c r="AF312" s="48">
        <f>+AG312+AJ312</f>
        <v>4950.5450000000001</v>
      </c>
      <c r="AG312" s="48">
        <f>AH312+AI312</f>
        <v>4950.5450000000001</v>
      </c>
      <c r="AH312" s="93">
        <v>4813.0129999999999</v>
      </c>
      <c r="AI312" s="93">
        <v>137.53200000000001</v>
      </c>
      <c r="AJ312" s="48">
        <f>AK312+AL312</f>
        <v>0</v>
      </c>
      <c r="AK312" s="93">
        <v>0</v>
      </c>
      <c r="AL312" s="93">
        <v>0</v>
      </c>
      <c r="AM312" s="48">
        <f>+AN312+AQ312</f>
        <v>12461.509999999998</v>
      </c>
      <c r="AN312" s="48">
        <f>AO312+AP312</f>
        <v>12461.509999999998</v>
      </c>
      <c r="AO312" s="93">
        <v>12343.869999999999</v>
      </c>
      <c r="AP312" s="93">
        <v>117.63999999999999</v>
      </c>
      <c r="AQ312" s="48">
        <f>AR312+AS312</f>
        <v>0</v>
      </c>
      <c r="AR312" s="93">
        <v>0</v>
      </c>
      <c r="AS312" s="93">
        <v>0</v>
      </c>
      <c r="AT312" s="48">
        <f>+AU312+AX312</f>
        <v>16578.68</v>
      </c>
      <c r="AU312" s="48">
        <f>AV312+AW312</f>
        <v>16578.68</v>
      </c>
      <c r="AV312" s="93">
        <v>16459.95</v>
      </c>
      <c r="AW312" s="93">
        <v>118.73</v>
      </c>
      <c r="AX312" s="48">
        <f>AY312+AZ312</f>
        <v>0</v>
      </c>
      <c r="AY312" s="93">
        <v>0</v>
      </c>
      <c r="AZ312" s="93">
        <v>0</v>
      </c>
      <c r="BA312" s="48">
        <f>+BB312+BE312</f>
        <v>33990.735000000001</v>
      </c>
      <c r="BB312" s="48">
        <f>BC312+BD312</f>
        <v>33990.735000000001</v>
      </c>
      <c r="BC312" s="93">
        <f t="shared" si="4795"/>
        <v>33616.832999999999</v>
      </c>
      <c r="BD312" s="93">
        <f t="shared" si="4795"/>
        <v>373.90199999999999</v>
      </c>
      <c r="BE312" s="48">
        <f>BF312+BG312</f>
        <v>0</v>
      </c>
      <c r="BF312" s="93">
        <f t="shared" si="4796"/>
        <v>0</v>
      </c>
      <c r="BG312" s="93">
        <f t="shared" si="4796"/>
        <v>0</v>
      </c>
      <c r="BH312" s="48">
        <f>+BI312+BL312</f>
        <v>15122.08</v>
      </c>
      <c r="BI312" s="48">
        <f>BJ312+BK312</f>
        <v>15122.08</v>
      </c>
      <c r="BJ312" s="93">
        <v>15055.08</v>
      </c>
      <c r="BK312" s="93">
        <v>67</v>
      </c>
      <c r="BL312" s="48">
        <f>BM312+BN312</f>
        <v>0</v>
      </c>
      <c r="BM312" s="93">
        <v>0</v>
      </c>
      <c r="BN312" s="93">
        <v>0</v>
      </c>
      <c r="BO312" s="48">
        <f>+BP312+BS312</f>
        <v>9013.59</v>
      </c>
      <c r="BP312" s="48">
        <f>BQ312+BR312</f>
        <v>9013.59</v>
      </c>
      <c r="BQ312" s="93">
        <v>8833.82</v>
      </c>
      <c r="BR312" s="93">
        <v>179.76999999999995</v>
      </c>
      <c r="BS312" s="48">
        <f>BT312+BU312</f>
        <v>0</v>
      </c>
      <c r="BT312" s="93">
        <v>0</v>
      </c>
      <c r="BU312" s="93">
        <v>0</v>
      </c>
      <c r="BV312" s="48">
        <f>+BW312+BZ312</f>
        <v>23469.59</v>
      </c>
      <c r="BW312" s="48">
        <f>BX312+BY312</f>
        <v>23469.59</v>
      </c>
      <c r="BX312" s="93">
        <v>23317.45</v>
      </c>
      <c r="BY312" s="93">
        <v>152.13999999999996</v>
      </c>
      <c r="BZ312" s="48">
        <f>CA312+CB312</f>
        <v>0</v>
      </c>
      <c r="CA312" s="93">
        <v>0</v>
      </c>
      <c r="CB312" s="93">
        <v>0</v>
      </c>
      <c r="CC312" s="48">
        <f>+CD312+CG312</f>
        <v>47605.260000000009</v>
      </c>
      <c r="CD312" s="48">
        <f>CE312+CF312</f>
        <v>47605.260000000009</v>
      </c>
      <c r="CE312" s="93">
        <f t="shared" si="4797"/>
        <v>47206.350000000006</v>
      </c>
      <c r="CF312" s="93">
        <f t="shared" si="4797"/>
        <v>398.90999999999991</v>
      </c>
      <c r="CG312" s="48">
        <f>CH312+CI312</f>
        <v>0</v>
      </c>
      <c r="CH312" s="93">
        <f t="shared" si="4798"/>
        <v>0</v>
      </c>
      <c r="CI312" s="93">
        <f t="shared" si="4798"/>
        <v>0</v>
      </c>
      <c r="CJ312" s="48">
        <f>+CK312+CN312</f>
        <v>15585.859999999999</v>
      </c>
      <c r="CK312" s="48">
        <f>CL312+CM312</f>
        <v>15585.859999999999</v>
      </c>
      <c r="CL312" s="93">
        <v>15398.669999999998</v>
      </c>
      <c r="CM312" s="93">
        <v>187.19000000000003</v>
      </c>
      <c r="CN312" s="48">
        <f>CO312+CP312</f>
        <v>0</v>
      </c>
      <c r="CO312" s="93">
        <v>0</v>
      </c>
      <c r="CP312" s="93">
        <v>0</v>
      </c>
      <c r="CQ312" s="48">
        <f>+CR312+CU312</f>
        <v>13952.039999999999</v>
      </c>
      <c r="CR312" s="48">
        <f>CS312+CT312</f>
        <v>13952.039999999999</v>
      </c>
      <c r="CS312" s="93">
        <v>13759.96</v>
      </c>
      <c r="CT312" s="93">
        <v>192.08000000000004</v>
      </c>
      <c r="CU312" s="48">
        <f>CV312+CW312</f>
        <v>0</v>
      </c>
      <c r="CV312" s="93">
        <v>0</v>
      </c>
      <c r="CW312" s="93">
        <v>0</v>
      </c>
      <c r="CX312" s="48">
        <f>+CY312+DB312</f>
        <v>13845.320000000002</v>
      </c>
      <c r="CY312" s="48">
        <f>CZ312+DA312</f>
        <v>13845.320000000002</v>
      </c>
      <c r="CZ312" s="93">
        <v>13565.980000000001</v>
      </c>
      <c r="DA312" s="93">
        <v>279.33999999999997</v>
      </c>
      <c r="DB312" s="48">
        <f>DC312+DD312</f>
        <v>0</v>
      </c>
      <c r="DC312" s="93">
        <v>0</v>
      </c>
      <c r="DD312" s="93">
        <v>0</v>
      </c>
      <c r="DE312" s="48">
        <f>+DF312+DI312</f>
        <v>43383.22</v>
      </c>
      <c r="DF312" s="48">
        <f>DG312+DH312</f>
        <v>43383.22</v>
      </c>
      <c r="DG312" s="93">
        <f t="shared" si="4799"/>
        <v>42724.61</v>
      </c>
      <c r="DH312" s="93">
        <f t="shared" si="4799"/>
        <v>658.61000000000013</v>
      </c>
      <c r="DI312" s="48">
        <f>DJ312+DK312</f>
        <v>0</v>
      </c>
      <c r="DJ312" s="93">
        <f t="shared" si="4800"/>
        <v>0</v>
      </c>
      <c r="DK312" s="93">
        <f t="shared" si="4800"/>
        <v>0</v>
      </c>
      <c r="DL312" s="48">
        <f>+DM312+DP312</f>
        <v>152391.96899999998</v>
      </c>
      <c r="DM312" s="48">
        <f>DN312+DO312</f>
        <v>152391.96899999998</v>
      </c>
      <c r="DN312" s="93">
        <f t="shared" si="4801"/>
        <v>150507.321</v>
      </c>
      <c r="DO312" s="93">
        <f t="shared" si="4801"/>
        <v>1884.6479999999999</v>
      </c>
      <c r="DP312" s="48">
        <f>DQ312+DR312</f>
        <v>0</v>
      </c>
      <c r="DQ312" s="93">
        <f t="shared" si="4802"/>
        <v>0</v>
      </c>
      <c r="DR312" s="93">
        <f t="shared" si="4802"/>
        <v>0</v>
      </c>
    </row>
    <row r="313" spans="1:122" s="3" customFormat="1" ht="15" customHeight="1" x14ac:dyDescent="0.25">
      <c r="A313" s="52"/>
      <c r="B313" s="50"/>
      <c r="C313" s="54" t="s">
        <v>262</v>
      </c>
      <c r="D313" s="48">
        <f>+E313+H313</f>
        <v>0</v>
      </c>
      <c r="E313" s="48">
        <f>F313+G313</f>
        <v>0</v>
      </c>
      <c r="F313" s="93">
        <v>0</v>
      </c>
      <c r="G313" s="93">
        <v>0</v>
      </c>
      <c r="H313" s="48">
        <f>I313+J313</f>
        <v>0</v>
      </c>
      <c r="I313" s="93">
        <v>0</v>
      </c>
      <c r="J313" s="93">
        <v>0</v>
      </c>
      <c r="K313" s="48">
        <f>+L313+O313</f>
        <v>0</v>
      </c>
      <c r="L313" s="48">
        <f>M313+N313</f>
        <v>0</v>
      </c>
      <c r="M313" s="93">
        <v>0</v>
      </c>
      <c r="N313" s="93">
        <v>0</v>
      </c>
      <c r="O313" s="48">
        <f>P313+Q313</f>
        <v>0</v>
      </c>
      <c r="P313" s="93">
        <v>0</v>
      </c>
      <c r="Q313" s="93">
        <v>0</v>
      </c>
      <c r="R313" s="48">
        <f>+S313+V313</f>
        <v>0</v>
      </c>
      <c r="S313" s="48">
        <f>T313+U313</f>
        <v>0</v>
      </c>
      <c r="T313" s="93">
        <v>0</v>
      </c>
      <c r="U313" s="93">
        <v>0</v>
      </c>
      <c r="V313" s="48">
        <f>W313+X313</f>
        <v>0</v>
      </c>
      <c r="W313" s="93">
        <v>0</v>
      </c>
      <c r="X313" s="93">
        <v>0</v>
      </c>
      <c r="Y313" s="48">
        <f>+Z313+AC313</f>
        <v>0</v>
      </c>
      <c r="Z313" s="48">
        <f>AA313+AB313</f>
        <v>0</v>
      </c>
      <c r="AA313" s="93">
        <f t="shared" si="4793"/>
        <v>0</v>
      </c>
      <c r="AB313" s="93">
        <f t="shared" si="4793"/>
        <v>0</v>
      </c>
      <c r="AC313" s="48">
        <f>AD313+AE313</f>
        <v>0</v>
      </c>
      <c r="AD313" s="93">
        <f t="shared" si="4794"/>
        <v>0</v>
      </c>
      <c r="AE313" s="93">
        <f t="shared" si="4794"/>
        <v>0</v>
      </c>
      <c r="AF313" s="48">
        <f>+AG313+AJ313</f>
        <v>0</v>
      </c>
      <c r="AG313" s="48">
        <f>AH313+AI313</f>
        <v>0</v>
      </c>
      <c r="AH313" s="93">
        <v>0</v>
      </c>
      <c r="AI313" s="93">
        <v>0</v>
      </c>
      <c r="AJ313" s="48">
        <f>AK313+AL313</f>
        <v>0</v>
      </c>
      <c r="AK313" s="93">
        <v>0</v>
      </c>
      <c r="AL313" s="93">
        <v>0</v>
      </c>
      <c r="AM313" s="48">
        <f>+AN313+AQ313</f>
        <v>0</v>
      </c>
      <c r="AN313" s="48">
        <f>AO313+AP313</f>
        <v>0</v>
      </c>
      <c r="AO313" s="93">
        <v>0</v>
      </c>
      <c r="AP313" s="93">
        <v>0</v>
      </c>
      <c r="AQ313" s="48">
        <f>AR313+AS313</f>
        <v>0</v>
      </c>
      <c r="AR313" s="93">
        <v>0</v>
      </c>
      <c r="AS313" s="93">
        <v>0</v>
      </c>
      <c r="AT313" s="48">
        <f>+AU313+AX313</f>
        <v>0</v>
      </c>
      <c r="AU313" s="48">
        <f>AV313+AW313</f>
        <v>0</v>
      </c>
      <c r="AV313" s="93">
        <v>0</v>
      </c>
      <c r="AW313" s="93">
        <v>0</v>
      </c>
      <c r="AX313" s="48">
        <f>AY313+AZ313</f>
        <v>0</v>
      </c>
      <c r="AY313" s="93">
        <v>0</v>
      </c>
      <c r="AZ313" s="93">
        <v>0</v>
      </c>
      <c r="BA313" s="48">
        <f>+BB313+BE313</f>
        <v>0</v>
      </c>
      <c r="BB313" s="48">
        <f>BC313+BD313</f>
        <v>0</v>
      </c>
      <c r="BC313" s="93">
        <f t="shared" si="4795"/>
        <v>0</v>
      </c>
      <c r="BD313" s="93">
        <f t="shared" si="4795"/>
        <v>0</v>
      </c>
      <c r="BE313" s="48">
        <f>BF313+BG313</f>
        <v>0</v>
      </c>
      <c r="BF313" s="93">
        <f t="shared" si="4796"/>
        <v>0</v>
      </c>
      <c r="BG313" s="93">
        <f t="shared" si="4796"/>
        <v>0</v>
      </c>
      <c r="BH313" s="48">
        <f>+BI313+BL313</f>
        <v>0</v>
      </c>
      <c r="BI313" s="48">
        <f>BJ313+BK313</f>
        <v>0</v>
      </c>
      <c r="BJ313" s="93">
        <v>0</v>
      </c>
      <c r="BK313" s="93">
        <v>0</v>
      </c>
      <c r="BL313" s="48">
        <f>BM313+BN313</f>
        <v>0</v>
      </c>
      <c r="BM313" s="93">
        <v>0</v>
      </c>
      <c r="BN313" s="93">
        <v>0</v>
      </c>
      <c r="BO313" s="48">
        <f>+BP313+BS313</f>
        <v>0</v>
      </c>
      <c r="BP313" s="48">
        <f>BQ313+BR313</f>
        <v>0</v>
      </c>
      <c r="BQ313" s="93">
        <v>0</v>
      </c>
      <c r="BR313" s="93">
        <v>0</v>
      </c>
      <c r="BS313" s="48">
        <f>BT313+BU313</f>
        <v>0</v>
      </c>
      <c r="BT313" s="93">
        <v>0</v>
      </c>
      <c r="BU313" s="93">
        <v>0</v>
      </c>
      <c r="BV313" s="48">
        <f>+BW313+BZ313</f>
        <v>0</v>
      </c>
      <c r="BW313" s="48">
        <f>BX313+BY313</f>
        <v>0</v>
      </c>
      <c r="BX313" s="93">
        <v>0</v>
      </c>
      <c r="BY313" s="93">
        <v>0</v>
      </c>
      <c r="BZ313" s="48">
        <f>CA313+CB313</f>
        <v>0</v>
      </c>
      <c r="CA313" s="93">
        <v>0</v>
      </c>
      <c r="CB313" s="93">
        <v>0</v>
      </c>
      <c r="CC313" s="48">
        <f>+CD313+CG313</f>
        <v>0</v>
      </c>
      <c r="CD313" s="48">
        <f>CE313+CF313</f>
        <v>0</v>
      </c>
      <c r="CE313" s="93">
        <f t="shared" si="4797"/>
        <v>0</v>
      </c>
      <c r="CF313" s="93">
        <f t="shared" si="4797"/>
        <v>0</v>
      </c>
      <c r="CG313" s="48">
        <f>CH313+CI313</f>
        <v>0</v>
      </c>
      <c r="CH313" s="93">
        <f t="shared" si="4798"/>
        <v>0</v>
      </c>
      <c r="CI313" s="93">
        <f t="shared" si="4798"/>
        <v>0</v>
      </c>
      <c r="CJ313" s="48">
        <f>+CK313+CN313</f>
        <v>0</v>
      </c>
      <c r="CK313" s="48">
        <f>CL313+CM313</f>
        <v>0</v>
      </c>
      <c r="CL313" s="93">
        <v>0</v>
      </c>
      <c r="CM313" s="93">
        <v>0</v>
      </c>
      <c r="CN313" s="48">
        <f>CO313+CP313</f>
        <v>0</v>
      </c>
      <c r="CO313" s="93">
        <v>0</v>
      </c>
      <c r="CP313" s="93">
        <v>0</v>
      </c>
      <c r="CQ313" s="48">
        <f>+CR313+CU313</f>
        <v>0</v>
      </c>
      <c r="CR313" s="48">
        <f>CS313+CT313</f>
        <v>0</v>
      </c>
      <c r="CS313" s="93">
        <v>0</v>
      </c>
      <c r="CT313" s="93">
        <v>0</v>
      </c>
      <c r="CU313" s="48">
        <f>CV313+CW313</f>
        <v>0</v>
      </c>
      <c r="CV313" s="93">
        <v>0</v>
      </c>
      <c r="CW313" s="93">
        <v>0</v>
      </c>
      <c r="CX313" s="48">
        <f>+CY313+DB313</f>
        <v>0</v>
      </c>
      <c r="CY313" s="48">
        <f>CZ313+DA313</f>
        <v>0</v>
      </c>
      <c r="CZ313" s="93">
        <v>0</v>
      </c>
      <c r="DA313" s="93">
        <v>0</v>
      </c>
      <c r="DB313" s="48">
        <f>DC313+DD313</f>
        <v>0</v>
      </c>
      <c r="DC313" s="93">
        <v>0</v>
      </c>
      <c r="DD313" s="93">
        <v>0</v>
      </c>
      <c r="DE313" s="48">
        <f>+DF313+DI313</f>
        <v>0</v>
      </c>
      <c r="DF313" s="48">
        <f>DG313+DH313</f>
        <v>0</v>
      </c>
      <c r="DG313" s="93">
        <f t="shared" si="4799"/>
        <v>0</v>
      </c>
      <c r="DH313" s="93">
        <f t="shared" si="4799"/>
        <v>0</v>
      </c>
      <c r="DI313" s="48">
        <f>DJ313+DK313</f>
        <v>0</v>
      </c>
      <c r="DJ313" s="93">
        <f t="shared" si="4800"/>
        <v>0</v>
      </c>
      <c r="DK313" s="93">
        <f t="shared" si="4800"/>
        <v>0</v>
      </c>
      <c r="DL313" s="48">
        <f>+DM313+DP313</f>
        <v>0</v>
      </c>
      <c r="DM313" s="48">
        <f>DN313+DO313</f>
        <v>0</v>
      </c>
      <c r="DN313" s="93">
        <f t="shared" si="4801"/>
        <v>0</v>
      </c>
      <c r="DO313" s="93">
        <f t="shared" si="4801"/>
        <v>0</v>
      </c>
      <c r="DP313" s="48">
        <f>DQ313+DR313</f>
        <v>0</v>
      </c>
      <c r="DQ313" s="93">
        <f t="shared" si="4802"/>
        <v>0</v>
      </c>
      <c r="DR313" s="93">
        <f t="shared" si="4802"/>
        <v>0</v>
      </c>
    </row>
    <row r="314" spans="1:122" s="3" customFormat="1" ht="15" customHeight="1" x14ac:dyDescent="0.25">
      <c r="A314" s="52"/>
      <c r="B314" s="50"/>
      <c r="C314" s="51" t="s">
        <v>51</v>
      </c>
      <c r="D314" s="48">
        <f>+E314+H314</f>
        <v>12811.03</v>
      </c>
      <c r="E314" s="48">
        <f>F314+G314</f>
        <v>12811.03</v>
      </c>
      <c r="F314" s="93">
        <v>10063.42</v>
      </c>
      <c r="G314" s="93">
        <v>2747.61</v>
      </c>
      <c r="H314" s="48">
        <f>I314+J314</f>
        <v>0</v>
      </c>
      <c r="I314" s="93">
        <v>0</v>
      </c>
      <c r="J314" s="93">
        <v>0</v>
      </c>
      <c r="K314" s="48">
        <f>+L314+O314</f>
        <v>14969.669999999998</v>
      </c>
      <c r="L314" s="48">
        <f>M314+N314</f>
        <v>14969.669999999998</v>
      </c>
      <c r="M314" s="93">
        <v>14501.669999999998</v>
      </c>
      <c r="N314" s="93">
        <v>468</v>
      </c>
      <c r="O314" s="48">
        <f>P314+Q314</f>
        <v>0</v>
      </c>
      <c r="P314" s="93">
        <v>0</v>
      </c>
      <c r="Q314" s="93">
        <v>0</v>
      </c>
      <c r="R314" s="48">
        <f>+S314+V314</f>
        <v>13423.829999999998</v>
      </c>
      <c r="S314" s="48">
        <f>T314+U314</f>
        <v>13423.829999999998</v>
      </c>
      <c r="T314" s="93">
        <v>13253.529999999999</v>
      </c>
      <c r="U314" s="93">
        <v>170.3</v>
      </c>
      <c r="V314" s="48">
        <f>W314+X314</f>
        <v>0</v>
      </c>
      <c r="W314" s="93">
        <v>0</v>
      </c>
      <c r="X314" s="93">
        <v>0</v>
      </c>
      <c r="Y314" s="48">
        <f>+Z314+AC314</f>
        <v>41204.53</v>
      </c>
      <c r="Z314" s="48">
        <f>AA314+AB314</f>
        <v>41204.53</v>
      </c>
      <c r="AA314" s="93">
        <f t="shared" si="4793"/>
        <v>37818.619999999995</v>
      </c>
      <c r="AB314" s="93">
        <f t="shared" si="4793"/>
        <v>3385.9100000000003</v>
      </c>
      <c r="AC314" s="48">
        <f>AD314+AE314</f>
        <v>0</v>
      </c>
      <c r="AD314" s="93">
        <f t="shared" si="4794"/>
        <v>0</v>
      </c>
      <c r="AE314" s="93">
        <f t="shared" si="4794"/>
        <v>0</v>
      </c>
      <c r="AF314" s="48">
        <f>+AG314+AJ314</f>
        <v>21229.32</v>
      </c>
      <c r="AG314" s="48">
        <f>AH314+AI314</f>
        <v>21229.32</v>
      </c>
      <c r="AH314" s="93">
        <v>21213.73</v>
      </c>
      <c r="AI314" s="93">
        <v>15.59</v>
      </c>
      <c r="AJ314" s="48">
        <f>AK314+AL314</f>
        <v>0</v>
      </c>
      <c r="AK314" s="93">
        <v>0</v>
      </c>
      <c r="AL314" s="93">
        <v>0</v>
      </c>
      <c r="AM314" s="48">
        <f>+AN314+AQ314</f>
        <v>10682.75</v>
      </c>
      <c r="AN314" s="48">
        <f>AO314+AP314</f>
        <v>10682.75</v>
      </c>
      <c r="AO314" s="93">
        <v>10662.64</v>
      </c>
      <c r="AP314" s="93">
        <v>20.11</v>
      </c>
      <c r="AQ314" s="48">
        <f>AR314+AS314</f>
        <v>0</v>
      </c>
      <c r="AR314" s="93">
        <v>0</v>
      </c>
      <c r="AS314" s="93">
        <v>0</v>
      </c>
      <c r="AT314" s="48">
        <f>+AU314+AX314</f>
        <v>9124.9699999999993</v>
      </c>
      <c r="AU314" s="48">
        <f>AV314+AW314</f>
        <v>9124.9699999999993</v>
      </c>
      <c r="AV314" s="93">
        <v>9124.9699999999993</v>
      </c>
      <c r="AW314" s="93">
        <v>0</v>
      </c>
      <c r="AX314" s="48">
        <f>AY314+AZ314</f>
        <v>0</v>
      </c>
      <c r="AY314" s="93">
        <v>0</v>
      </c>
      <c r="AZ314" s="93">
        <v>0</v>
      </c>
      <c r="BA314" s="48">
        <f>+BB314+BE314</f>
        <v>41037.039999999994</v>
      </c>
      <c r="BB314" s="48">
        <f>BC314+BD314</f>
        <v>41037.039999999994</v>
      </c>
      <c r="BC314" s="93">
        <f t="shared" si="4795"/>
        <v>41001.339999999997</v>
      </c>
      <c r="BD314" s="93">
        <f t="shared" si="4795"/>
        <v>35.700000000000003</v>
      </c>
      <c r="BE314" s="48">
        <f>BF314+BG314</f>
        <v>0</v>
      </c>
      <c r="BF314" s="93">
        <f t="shared" si="4796"/>
        <v>0</v>
      </c>
      <c r="BG314" s="93">
        <f t="shared" si="4796"/>
        <v>0</v>
      </c>
      <c r="BH314" s="48">
        <f>+BI314+BL314</f>
        <v>7548.79</v>
      </c>
      <c r="BI314" s="48">
        <f>BJ314+BK314</f>
        <v>7548.79</v>
      </c>
      <c r="BJ314" s="93">
        <v>7536.16</v>
      </c>
      <c r="BK314" s="93">
        <v>12.63</v>
      </c>
      <c r="BL314" s="48">
        <f>BM314+BN314</f>
        <v>0</v>
      </c>
      <c r="BM314" s="93">
        <v>0</v>
      </c>
      <c r="BN314" s="93">
        <v>0</v>
      </c>
      <c r="BO314" s="48">
        <f>+BP314+BS314</f>
        <v>15477.32</v>
      </c>
      <c r="BP314" s="48">
        <f>BQ314+BR314</f>
        <v>15477.32</v>
      </c>
      <c r="BQ314" s="93">
        <v>15477.32</v>
      </c>
      <c r="BR314" s="93">
        <v>0</v>
      </c>
      <c r="BS314" s="48">
        <f>BT314+BU314</f>
        <v>0</v>
      </c>
      <c r="BT314" s="93">
        <v>0</v>
      </c>
      <c r="BU314" s="93">
        <v>0</v>
      </c>
      <c r="BV314" s="48">
        <f>+BW314+BZ314</f>
        <v>22985.83</v>
      </c>
      <c r="BW314" s="48">
        <f>BX314+BY314</f>
        <v>22985.83</v>
      </c>
      <c r="BX314" s="93">
        <v>22985.83</v>
      </c>
      <c r="BY314" s="93">
        <v>0</v>
      </c>
      <c r="BZ314" s="48">
        <f>CA314+CB314</f>
        <v>0</v>
      </c>
      <c r="CA314" s="93">
        <v>0</v>
      </c>
      <c r="CB314" s="93">
        <v>0</v>
      </c>
      <c r="CC314" s="48">
        <f>+CD314+CG314</f>
        <v>46011.939999999995</v>
      </c>
      <c r="CD314" s="48">
        <f>CE314+CF314</f>
        <v>46011.939999999995</v>
      </c>
      <c r="CE314" s="93">
        <f t="shared" si="4797"/>
        <v>45999.31</v>
      </c>
      <c r="CF314" s="93">
        <f t="shared" si="4797"/>
        <v>12.63</v>
      </c>
      <c r="CG314" s="48">
        <f>CH314+CI314</f>
        <v>0</v>
      </c>
      <c r="CH314" s="93">
        <f t="shared" si="4798"/>
        <v>0</v>
      </c>
      <c r="CI314" s="93">
        <f t="shared" si="4798"/>
        <v>0</v>
      </c>
      <c r="CJ314" s="48">
        <f>+CK314+CN314</f>
        <v>14963.350000000002</v>
      </c>
      <c r="CK314" s="48">
        <f>CL314+CM314</f>
        <v>14963.350000000002</v>
      </c>
      <c r="CL314" s="93">
        <v>14959.480000000001</v>
      </c>
      <c r="CM314" s="93">
        <v>3.87</v>
      </c>
      <c r="CN314" s="48">
        <f>CO314+CP314</f>
        <v>0</v>
      </c>
      <c r="CO314" s="93">
        <v>0</v>
      </c>
      <c r="CP314" s="93">
        <v>0</v>
      </c>
      <c r="CQ314" s="48">
        <f>+CR314+CU314</f>
        <v>10489.519</v>
      </c>
      <c r="CR314" s="48">
        <f>CS314+CT314</f>
        <v>10489.519</v>
      </c>
      <c r="CS314" s="93">
        <v>9601.768</v>
      </c>
      <c r="CT314" s="93">
        <v>887.75099999999998</v>
      </c>
      <c r="CU314" s="48">
        <f>CV314+CW314</f>
        <v>0</v>
      </c>
      <c r="CV314" s="93">
        <v>0</v>
      </c>
      <c r="CW314" s="93">
        <v>0</v>
      </c>
      <c r="CX314" s="48">
        <f>+CY314+DB314</f>
        <v>11666.690000000002</v>
      </c>
      <c r="CY314" s="48">
        <f>CZ314+DA314</f>
        <v>11666.690000000002</v>
      </c>
      <c r="CZ314" s="93">
        <v>11631.150000000001</v>
      </c>
      <c r="DA314" s="93">
        <v>35.54</v>
      </c>
      <c r="DB314" s="48">
        <f>DC314+DD314</f>
        <v>0</v>
      </c>
      <c r="DC314" s="93">
        <v>0</v>
      </c>
      <c r="DD314" s="93">
        <v>0</v>
      </c>
      <c r="DE314" s="48">
        <f>+DF314+DI314</f>
        <v>37119.559000000001</v>
      </c>
      <c r="DF314" s="48">
        <f>DG314+DH314</f>
        <v>37119.559000000001</v>
      </c>
      <c r="DG314" s="93">
        <f t="shared" si="4799"/>
        <v>36192.398000000001</v>
      </c>
      <c r="DH314" s="93">
        <f t="shared" si="4799"/>
        <v>927.16099999999994</v>
      </c>
      <c r="DI314" s="48">
        <f>DJ314+DK314</f>
        <v>0</v>
      </c>
      <c r="DJ314" s="93">
        <f t="shared" si="4800"/>
        <v>0</v>
      </c>
      <c r="DK314" s="93">
        <f t="shared" si="4800"/>
        <v>0</v>
      </c>
      <c r="DL314" s="48">
        <f>+DM314+DP314</f>
        <v>165373.06900000002</v>
      </c>
      <c r="DM314" s="48">
        <f>DN314+DO314</f>
        <v>165373.06900000002</v>
      </c>
      <c r="DN314" s="93">
        <f t="shared" si="4801"/>
        <v>161011.66800000001</v>
      </c>
      <c r="DO314" s="93">
        <f t="shared" si="4801"/>
        <v>4361.4009999999998</v>
      </c>
      <c r="DP314" s="48">
        <f>DQ314+DR314</f>
        <v>0</v>
      </c>
      <c r="DQ314" s="93">
        <f t="shared" si="4802"/>
        <v>0</v>
      </c>
      <c r="DR314" s="93">
        <f t="shared" si="4802"/>
        <v>0</v>
      </c>
    </row>
    <row r="315" spans="1:122" s="3" customFormat="1" ht="15" customHeight="1" x14ac:dyDescent="0.25">
      <c r="A315" s="52"/>
      <c r="B315" s="50"/>
      <c r="C315" s="51" t="s">
        <v>26</v>
      </c>
      <c r="D315" s="48">
        <f>+E315+H315</f>
        <v>201986.49</v>
      </c>
      <c r="E315" s="48">
        <f>F315+G315</f>
        <v>135608</v>
      </c>
      <c r="F315" s="93">
        <v>0</v>
      </c>
      <c r="G315" s="93">
        <v>135608</v>
      </c>
      <c r="H315" s="48">
        <f>I315+J315</f>
        <v>66378.490000000005</v>
      </c>
      <c r="I315" s="93">
        <v>2460.4899999999998</v>
      </c>
      <c r="J315" s="93">
        <v>63918</v>
      </c>
      <c r="K315" s="48">
        <f>+L315+O315</f>
        <v>188806</v>
      </c>
      <c r="L315" s="48">
        <f>M315+N315</f>
        <v>135706</v>
      </c>
      <c r="M315" s="93">
        <v>0</v>
      </c>
      <c r="N315" s="93">
        <v>135706</v>
      </c>
      <c r="O315" s="48">
        <f>P315+Q315</f>
        <v>53100</v>
      </c>
      <c r="P315" s="93">
        <v>0</v>
      </c>
      <c r="Q315" s="93">
        <v>53100</v>
      </c>
      <c r="R315" s="48">
        <f>+S315+V315</f>
        <v>212724</v>
      </c>
      <c r="S315" s="48">
        <f>T315+U315</f>
        <v>107120</v>
      </c>
      <c r="T315" s="93">
        <v>0</v>
      </c>
      <c r="U315" s="93">
        <v>107120</v>
      </c>
      <c r="V315" s="48">
        <f>W315+X315</f>
        <v>105604</v>
      </c>
      <c r="W315" s="93">
        <v>0</v>
      </c>
      <c r="X315" s="93">
        <v>105604</v>
      </c>
      <c r="Y315" s="48">
        <f>+Z315+AC315</f>
        <v>603516.49</v>
      </c>
      <c r="Z315" s="48">
        <f>AA315+AB315</f>
        <v>378434</v>
      </c>
      <c r="AA315" s="93">
        <f t="shared" si="4793"/>
        <v>0</v>
      </c>
      <c r="AB315" s="93">
        <f t="shared" si="4793"/>
        <v>378434</v>
      </c>
      <c r="AC315" s="48">
        <f>AD315+AE315</f>
        <v>225082.49</v>
      </c>
      <c r="AD315" s="93">
        <f t="shared" si="4794"/>
        <v>2460.4899999999998</v>
      </c>
      <c r="AE315" s="93">
        <f t="shared" si="4794"/>
        <v>222622</v>
      </c>
      <c r="AF315" s="48">
        <f>+AG315+AJ315</f>
        <v>173121</v>
      </c>
      <c r="AG315" s="48">
        <f>AH315+AI315</f>
        <v>119821</v>
      </c>
      <c r="AH315" s="93">
        <v>0</v>
      </c>
      <c r="AI315" s="93">
        <v>119821</v>
      </c>
      <c r="AJ315" s="48">
        <f>AK315+AL315</f>
        <v>53300</v>
      </c>
      <c r="AK315" s="93">
        <v>0</v>
      </c>
      <c r="AL315" s="93">
        <v>53300</v>
      </c>
      <c r="AM315" s="48">
        <f>+AN315+AQ315</f>
        <v>163676.53</v>
      </c>
      <c r="AN315" s="48">
        <f>AO315+AP315</f>
        <v>122767</v>
      </c>
      <c r="AO315" s="93">
        <v>0</v>
      </c>
      <c r="AP315" s="93">
        <v>122767</v>
      </c>
      <c r="AQ315" s="48">
        <f>AR315+AS315</f>
        <v>40909.53</v>
      </c>
      <c r="AR315" s="93">
        <v>2409.5300000000002</v>
      </c>
      <c r="AS315" s="93">
        <v>38500</v>
      </c>
      <c r="AT315" s="48">
        <f>+AU315+AX315</f>
        <v>232057</v>
      </c>
      <c r="AU315" s="48">
        <f>AV315+AW315</f>
        <v>120197</v>
      </c>
      <c r="AV315" s="93">
        <v>0</v>
      </c>
      <c r="AW315" s="93">
        <v>120197</v>
      </c>
      <c r="AX315" s="48">
        <f>AY315+AZ315</f>
        <v>111860</v>
      </c>
      <c r="AY315" s="93">
        <v>0</v>
      </c>
      <c r="AZ315" s="93">
        <v>111860</v>
      </c>
      <c r="BA315" s="48">
        <f>+BB315+BE315</f>
        <v>568854.53</v>
      </c>
      <c r="BB315" s="48">
        <f>BC315+BD315</f>
        <v>362785</v>
      </c>
      <c r="BC315" s="93">
        <f t="shared" si="4795"/>
        <v>0</v>
      </c>
      <c r="BD315" s="93">
        <f t="shared" si="4795"/>
        <v>362785</v>
      </c>
      <c r="BE315" s="48">
        <f>BF315+BG315</f>
        <v>206069.53</v>
      </c>
      <c r="BF315" s="93">
        <f t="shared" si="4796"/>
        <v>2409.5300000000002</v>
      </c>
      <c r="BG315" s="93">
        <f t="shared" si="4796"/>
        <v>203660</v>
      </c>
      <c r="BH315" s="48">
        <f>+BI315+BL315</f>
        <v>243890</v>
      </c>
      <c r="BI315" s="48">
        <f>BJ315+BK315</f>
        <v>182880</v>
      </c>
      <c r="BJ315" s="93">
        <v>0</v>
      </c>
      <c r="BK315" s="93">
        <v>182880</v>
      </c>
      <c r="BL315" s="48">
        <f>BM315+BN315</f>
        <v>61010</v>
      </c>
      <c r="BM315" s="93">
        <v>0</v>
      </c>
      <c r="BN315" s="93">
        <v>61010</v>
      </c>
      <c r="BO315" s="48">
        <f>+BP315+BS315</f>
        <v>194469</v>
      </c>
      <c r="BP315" s="48">
        <f>BQ315+BR315</f>
        <v>141128</v>
      </c>
      <c r="BQ315" s="93">
        <v>0</v>
      </c>
      <c r="BR315" s="93">
        <v>141128</v>
      </c>
      <c r="BS315" s="48">
        <f>BT315+BU315</f>
        <v>53341</v>
      </c>
      <c r="BT315" s="93">
        <v>0</v>
      </c>
      <c r="BU315" s="93">
        <v>53341</v>
      </c>
      <c r="BV315" s="48">
        <f>+BW315+BZ315</f>
        <v>226704</v>
      </c>
      <c r="BW315" s="48">
        <f>BX315+BY315</f>
        <v>161404</v>
      </c>
      <c r="BX315" s="93">
        <v>0</v>
      </c>
      <c r="BY315" s="93">
        <v>161404</v>
      </c>
      <c r="BZ315" s="48">
        <f>CA315+CB315</f>
        <v>65300</v>
      </c>
      <c r="CA315" s="93">
        <v>0</v>
      </c>
      <c r="CB315" s="93">
        <v>65300</v>
      </c>
      <c r="CC315" s="48">
        <f>+CD315+CG315</f>
        <v>665063</v>
      </c>
      <c r="CD315" s="48">
        <f>CE315+CF315</f>
        <v>485412</v>
      </c>
      <c r="CE315" s="93">
        <f t="shared" si="4797"/>
        <v>0</v>
      </c>
      <c r="CF315" s="93">
        <f t="shared" si="4797"/>
        <v>485412</v>
      </c>
      <c r="CG315" s="48">
        <f>CH315+CI315</f>
        <v>179651</v>
      </c>
      <c r="CH315" s="93">
        <f t="shared" si="4798"/>
        <v>0</v>
      </c>
      <c r="CI315" s="93">
        <f t="shared" si="4798"/>
        <v>179651</v>
      </c>
      <c r="CJ315" s="48">
        <f>+CK315+CN315</f>
        <v>194859.92</v>
      </c>
      <c r="CK315" s="48">
        <f>CL315+CM315</f>
        <v>141516.92000000001</v>
      </c>
      <c r="CL315" s="93">
        <v>0</v>
      </c>
      <c r="CM315" s="93">
        <v>141516.92000000001</v>
      </c>
      <c r="CN315" s="48">
        <f>CO315+CP315</f>
        <v>53343</v>
      </c>
      <c r="CO315" s="93">
        <v>0</v>
      </c>
      <c r="CP315" s="93">
        <v>53343</v>
      </c>
      <c r="CQ315" s="48">
        <f>+CR315+CU315</f>
        <v>210592</v>
      </c>
      <c r="CR315" s="48">
        <f>CS315+CT315</f>
        <v>157412</v>
      </c>
      <c r="CS315" s="93">
        <v>0</v>
      </c>
      <c r="CT315" s="93">
        <v>157412</v>
      </c>
      <c r="CU315" s="48">
        <f>CV315+CW315</f>
        <v>53180</v>
      </c>
      <c r="CV315" s="93">
        <v>0</v>
      </c>
      <c r="CW315" s="93">
        <v>53180</v>
      </c>
      <c r="CX315" s="48">
        <f>+CY315+DB315</f>
        <v>215225.75</v>
      </c>
      <c r="CY315" s="48">
        <f>CZ315+DA315</f>
        <v>153376</v>
      </c>
      <c r="CZ315" s="93">
        <v>0</v>
      </c>
      <c r="DA315" s="93">
        <v>153376</v>
      </c>
      <c r="DB315" s="48">
        <f>DC315+DD315</f>
        <v>61849.75</v>
      </c>
      <c r="DC315" s="93">
        <v>2499.75</v>
      </c>
      <c r="DD315" s="93">
        <v>59350</v>
      </c>
      <c r="DE315" s="48">
        <f>+DF315+DI315</f>
        <v>620677.67000000004</v>
      </c>
      <c r="DF315" s="48">
        <f>DG315+DH315</f>
        <v>452304.92000000004</v>
      </c>
      <c r="DG315" s="93">
        <f t="shared" si="4799"/>
        <v>0</v>
      </c>
      <c r="DH315" s="93">
        <f t="shared" si="4799"/>
        <v>452304.92000000004</v>
      </c>
      <c r="DI315" s="48">
        <f>DJ315+DK315</f>
        <v>168372.75</v>
      </c>
      <c r="DJ315" s="93">
        <f t="shared" si="4800"/>
        <v>2499.75</v>
      </c>
      <c r="DK315" s="93">
        <f t="shared" si="4800"/>
        <v>165873</v>
      </c>
      <c r="DL315" s="48">
        <f>+DM315+DP315</f>
        <v>2458111.69</v>
      </c>
      <c r="DM315" s="48">
        <f>DN315+DO315</f>
        <v>1678935.92</v>
      </c>
      <c r="DN315" s="93">
        <f t="shared" si="4801"/>
        <v>0</v>
      </c>
      <c r="DO315" s="93">
        <f t="shared" si="4801"/>
        <v>1678935.92</v>
      </c>
      <c r="DP315" s="48">
        <f>DQ315+DR315</f>
        <v>779175.77</v>
      </c>
      <c r="DQ315" s="93">
        <f t="shared" si="4802"/>
        <v>7369.77</v>
      </c>
      <c r="DR315" s="93">
        <f t="shared" si="4802"/>
        <v>771806</v>
      </c>
    </row>
    <row r="316" spans="1:122" s="3" customFormat="1" ht="15" customHeight="1" x14ac:dyDescent="0.25">
      <c r="A316" s="52"/>
      <c r="B316" s="50"/>
      <c r="C316" s="54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</row>
    <row r="317" spans="1:122" s="3" customFormat="1" ht="15" customHeight="1" x14ac:dyDescent="0.25">
      <c r="A317" s="49" t="s">
        <v>263</v>
      </c>
      <c r="B317" s="50"/>
      <c r="C317" s="51"/>
      <c r="D317" s="48">
        <f>E317+H317</f>
        <v>1313718.4494509094</v>
      </c>
      <c r="E317" s="48">
        <f>SUM(F317:G317)</f>
        <v>841546.96345090948</v>
      </c>
      <c r="F317" s="48">
        <f>F319+F335+F342+F355+F372</f>
        <v>472518.97280000005</v>
      </c>
      <c r="G317" s="48">
        <f>G319+G335+G342+G355+G372</f>
        <v>369027.99065090943</v>
      </c>
      <c r="H317" s="48">
        <f>SUM(I317:J317)</f>
        <v>472171.48599999998</v>
      </c>
      <c r="I317" s="48">
        <f>I319+I335+I342+I355+I372</f>
        <v>395948.07399999996</v>
      </c>
      <c r="J317" s="48">
        <f>J319+J335+J342+J355+J372</f>
        <v>76223.411999999997</v>
      </c>
      <c r="K317" s="48">
        <f t="shared" ref="K317" si="4803">L317+O317</f>
        <v>1401428.9693285399</v>
      </c>
      <c r="L317" s="48">
        <f t="shared" ref="L317" si="4804">SUM(M317:N317)</f>
        <v>852989.78832853981</v>
      </c>
      <c r="M317" s="48">
        <f>M319+M335+M342+M355+M372</f>
        <v>500247.72168951534</v>
      </c>
      <c r="N317" s="48">
        <f>N319+N335+N342+N355+N372</f>
        <v>352742.06663902453</v>
      </c>
      <c r="O317" s="48">
        <f t="shared" ref="O317" si="4805">SUM(P317:Q317)</f>
        <v>548439.18099999998</v>
      </c>
      <c r="P317" s="48">
        <f>P319+P335+P342+P355+P372</f>
        <v>482324.66099999996</v>
      </c>
      <c r="Q317" s="48">
        <f>Q319+Q335+Q342+Q355+Q372</f>
        <v>66114.52</v>
      </c>
      <c r="R317" s="48">
        <f t="shared" ref="R317" si="4806">S317+V317</f>
        <v>1871812.8124496113</v>
      </c>
      <c r="S317" s="48">
        <f t="shared" ref="S317" si="4807">SUM(T317:U317)</f>
        <v>899058.08844961133</v>
      </c>
      <c r="T317" s="48">
        <f>T319+T335+T342+T355+T372</f>
        <v>499336.80066036544</v>
      </c>
      <c r="U317" s="48">
        <f>U319+U335+U342+U355+U372</f>
        <v>399721.28778924595</v>
      </c>
      <c r="V317" s="48">
        <f t="shared" ref="V317" si="4808">SUM(W317:X317)</f>
        <v>972754.72399999993</v>
      </c>
      <c r="W317" s="48">
        <f>W319+W335+W342+W355+W372</f>
        <v>563087.13699999987</v>
      </c>
      <c r="X317" s="48">
        <f>X319+X335+X342+X355+X372</f>
        <v>409667.587</v>
      </c>
      <c r="Y317" s="48">
        <f>Z317+AC317</f>
        <v>4586960.2312290613</v>
      </c>
      <c r="Z317" s="48">
        <f>SUM(AA317:AB317)</f>
        <v>2593594.840229061</v>
      </c>
      <c r="AA317" s="48">
        <f>AA319+AA335+AA342+AA355+AA372</f>
        <v>1472103.4951498809</v>
      </c>
      <c r="AB317" s="48">
        <f>AB319+AB335+AB342+AB355+AB372</f>
        <v>1121491.3450791801</v>
      </c>
      <c r="AC317" s="48">
        <f>SUM(AD317:AE317)</f>
        <v>1993365.3910000001</v>
      </c>
      <c r="AD317" s="48">
        <f>AD319+AD335+AD342+AD355+AD372</f>
        <v>1441359.872</v>
      </c>
      <c r="AE317" s="48">
        <f>AE319+AE335+AE342+AE355+AE372</f>
        <v>552005.51900000009</v>
      </c>
      <c r="AF317" s="48">
        <f t="shared" ref="AF317" si="4809">AG317+AJ317</f>
        <v>3184327.5749421231</v>
      </c>
      <c r="AG317" s="48">
        <f t="shared" ref="AG317" si="4810">SUM(AH317:AI317)</f>
        <v>988050.46014212328</v>
      </c>
      <c r="AH317" s="48">
        <f>AH319+AH335+AH342+AH355+AH372</f>
        <v>530258.60551085242</v>
      </c>
      <c r="AI317" s="48">
        <f>AI319+AI335+AI342+AI355+AI372</f>
        <v>457791.85463127086</v>
      </c>
      <c r="AJ317" s="48">
        <f t="shared" ref="AJ317" si="4811">SUM(AK317:AL317)</f>
        <v>2196277.1148000001</v>
      </c>
      <c r="AK317" s="48">
        <f>AK319+AK335+AK342+AK355+AK372</f>
        <v>477048.54379999998</v>
      </c>
      <c r="AL317" s="48">
        <f>AL319+AL335+AL342+AL355+AL372</f>
        <v>1719228.571</v>
      </c>
      <c r="AM317" s="48">
        <f t="shared" ref="AM317" si="4812">AN317+AQ317</f>
        <v>5064345.4453999996</v>
      </c>
      <c r="AN317" s="48">
        <f t="shared" ref="AN317" si="4813">SUM(AO317:AP317)</f>
        <v>957819.18739999994</v>
      </c>
      <c r="AO317" s="48">
        <f>AO319+AO335+AO342+AO355+AO372</f>
        <v>525797.35639999993</v>
      </c>
      <c r="AP317" s="48">
        <f>AP319+AP335+AP342+AP355+AP372</f>
        <v>432021.83100000006</v>
      </c>
      <c r="AQ317" s="48">
        <f t="shared" ref="AQ317" si="4814">SUM(AR317:AS317)</f>
        <v>4106526.2579999999</v>
      </c>
      <c r="AR317" s="48">
        <f>AR319+AR335+AR342+AR355+AR372</f>
        <v>623432.56900000002</v>
      </c>
      <c r="AS317" s="48">
        <f>AS319+AS335+AS342+AS355+AS372</f>
        <v>3483093.6889999998</v>
      </c>
      <c r="AT317" s="48">
        <f t="shared" ref="AT317" si="4815">AU317+AX317</f>
        <v>5980103.7639699997</v>
      </c>
      <c r="AU317" s="48">
        <f t="shared" ref="AU317" si="4816">SUM(AV317:AW317)</f>
        <v>931919.28897000011</v>
      </c>
      <c r="AV317" s="48">
        <f>AV319+AV335+AV342+AV355+AV372</f>
        <v>494554.57640000002</v>
      </c>
      <c r="AW317" s="48">
        <f>AW319+AW335+AW342+AW355+AW372</f>
        <v>437364.71257000009</v>
      </c>
      <c r="AX317" s="48">
        <f>SUM(AY317:AZ317)</f>
        <v>5048184.4749999996</v>
      </c>
      <c r="AY317" s="48">
        <f>AY319+AY335+AY342+AY355+AY372</f>
        <v>362915.05800000002</v>
      </c>
      <c r="AZ317" s="48">
        <f>AZ319+AZ335+AZ342+AZ355+AZ372</f>
        <v>4685269.4169999994</v>
      </c>
      <c r="BA317" s="48">
        <f t="shared" ref="BA317" si="4817">BB317+BE317</f>
        <v>14228776.784312123</v>
      </c>
      <c r="BB317" s="48">
        <f t="shared" ref="BB317" si="4818">SUM(BC317:BD317)</f>
        <v>2877788.9365121238</v>
      </c>
      <c r="BC317" s="48">
        <f>BC319+BC335+BC342+BC355+BC372</f>
        <v>1550610.5383108526</v>
      </c>
      <c r="BD317" s="48">
        <f>BD319+BD335+BD342+BD355+BD372</f>
        <v>1327178.3982012712</v>
      </c>
      <c r="BE317" s="48">
        <f t="shared" ref="BE317" si="4819">SUM(BF317:BG317)</f>
        <v>11350987.8478</v>
      </c>
      <c r="BF317" s="48">
        <f>BF319+BF335+BF342+BF355+BF372</f>
        <v>1463396.1708</v>
      </c>
      <c r="BG317" s="48">
        <f>BG319+BG335+BG342+BG355+BG372</f>
        <v>9887591.6769999992</v>
      </c>
      <c r="BH317" s="48">
        <f t="shared" ref="BH317" si="4820">BI317+BL317</f>
        <v>5494992.7194999997</v>
      </c>
      <c r="BI317" s="48">
        <f t="shared" ref="BI317" si="4821">SUM(BJ317:BK317)</f>
        <v>880745.39449999994</v>
      </c>
      <c r="BJ317" s="48">
        <f>BJ319+BJ335+BJ342+BJ355+BJ372</f>
        <v>512624.28679999994</v>
      </c>
      <c r="BK317" s="48">
        <f>BK319+BK335+BK342+BK355+BK372</f>
        <v>368121.10769999999</v>
      </c>
      <c r="BL317" s="48">
        <f t="shared" ref="BL317" si="4822">SUM(BM317:BN317)</f>
        <v>4614247.3250000002</v>
      </c>
      <c r="BM317" s="48">
        <f>BM319+BM335+BM342+BM355+BM372</f>
        <v>521275.72499999998</v>
      </c>
      <c r="BN317" s="48">
        <f>BN319+BN335+BN342+BN355+BN372</f>
        <v>4092971.6</v>
      </c>
      <c r="BO317" s="48">
        <f t="shared" ref="BO317" si="4823">BP317+BS317</f>
        <v>6860918.2441199999</v>
      </c>
      <c r="BP317" s="48">
        <f t="shared" ref="BP317" si="4824">SUM(BQ317:BR317)</f>
        <v>974435.01312000002</v>
      </c>
      <c r="BQ317" s="48">
        <f>BQ319+BQ335+BQ342+BQ355+BQ372</f>
        <v>557950.94880000001</v>
      </c>
      <c r="BR317" s="48">
        <f>BR319+BR335+BR342+BR355+BR372</f>
        <v>416484.06432</v>
      </c>
      <c r="BS317" s="48">
        <f t="shared" ref="BS317" si="4825">SUM(BT317:BU317)</f>
        <v>5886483.2309999997</v>
      </c>
      <c r="BT317" s="48">
        <f>BT319+BT335+BT342+BT355+BT372</f>
        <v>426604.63</v>
      </c>
      <c r="BU317" s="48">
        <f>BU319+BU335+BU342+BU355+BU372</f>
        <v>5459878.6009999998</v>
      </c>
      <c r="BV317" s="48">
        <f t="shared" ref="BV317" si="4826">BW317+BZ317</f>
        <v>6342303.4047999997</v>
      </c>
      <c r="BW317" s="48">
        <f t="shared" ref="BW317" si="4827">SUM(BX317:BY317)</f>
        <v>899563.69680000003</v>
      </c>
      <c r="BX317" s="48">
        <f>BX319+BX335+BX342+BX355+BX372</f>
        <v>505000.34180000005</v>
      </c>
      <c r="BY317" s="48">
        <f>BY319+BY335+BY342+BY355+BY372</f>
        <v>394563.35499999998</v>
      </c>
      <c r="BZ317" s="48">
        <f t="shared" ref="BZ317" si="4828">SUM(CA317:CB317)</f>
        <v>5442739.7079999996</v>
      </c>
      <c r="CA317" s="48">
        <f>CA319+CA335+CA342+CA355+CA372</f>
        <v>416504.53899999999</v>
      </c>
      <c r="CB317" s="48">
        <f>CB319+CB335+CB342+CB355+CB372</f>
        <v>5026235.1689999998</v>
      </c>
      <c r="CC317" s="48">
        <f t="shared" ref="CC317" si="4829">CD317+CG317</f>
        <v>18698214.368419997</v>
      </c>
      <c r="CD317" s="48">
        <f t="shared" ref="CD317" si="4830">SUM(CE317:CF317)</f>
        <v>2754744.1044199998</v>
      </c>
      <c r="CE317" s="48">
        <f>CE319+CE335+CE342+CE355+CE372</f>
        <v>1575575.5773999998</v>
      </c>
      <c r="CF317" s="48">
        <f>CF319+CF335+CF342+CF355+CF372</f>
        <v>1179168.5270200002</v>
      </c>
      <c r="CG317" s="48">
        <f t="shared" ref="CG317" si="4831">SUM(CH317:CI317)</f>
        <v>15943470.263999999</v>
      </c>
      <c r="CH317" s="48">
        <f>CH319+CH335+CH342+CH355+CH372</f>
        <v>1364384.8940000001</v>
      </c>
      <c r="CI317" s="48">
        <f>CI319+CI335+CI342+CI355+CI372</f>
        <v>14579085.369999999</v>
      </c>
      <c r="CJ317" s="48">
        <f t="shared" ref="CJ317" si="4832">CK317+CN317</f>
        <v>5467942.7565000001</v>
      </c>
      <c r="CK317" s="48">
        <f t="shared" ref="CK317" si="4833">SUM(CL317:CM317)</f>
        <v>1008445.3725000001</v>
      </c>
      <c r="CL317" s="48">
        <f>CL319+CL335+CL342+CL355+CL372</f>
        <v>566036.32680000004</v>
      </c>
      <c r="CM317" s="48">
        <f>CM319+CM335+CM342+CM355+CM372</f>
        <v>442409.04570000002</v>
      </c>
      <c r="CN317" s="48">
        <f t="shared" ref="CN317" si="4834">SUM(CO317:CP317)</f>
        <v>4459497.3840000005</v>
      </c>
      <c r="CO317" s="48">
        <f>CO319+CO335+CO342+CO355+CO372</f>
        <v>710567.41399999999</v>
      </c>
      <c r="CP317" s="48">
        <f>CP319+CP335+CP342+CP355+CP372</f>
        <v>3748929.97</v>
      </c>
      <c r="CQ317" s="48">
        <f t="shared" ref="CQ317" si="4835">CR317+CU317</f>
        <v>2527344.5738000004</v>
      </c>
      <c r="CR317" s="48">
        <f t="shared" ref="CR317" si="4836">SUM(CS317:CT317)</f>
        <v>881495.45380000002</v>
      </c>
      <c r="CS317" s="48">
        <f>CS319+CS335+CS342+CS355+CS372</f>
        <v>517996.13249999995</v>
      </c>
      <c r="CT317" s="48">
        <f>CT319+CT335+CT342+CT355+CT372</f>
        <v>363499.32130000007</v>
      </c>
      <c r="CU317" s="48">
        <f t="shared" ref="CU317" si="4837">SUM(CV317:CW317)</f>
        <v>1645849.12</v>
      </c>
      <c r="CV317" s="48">
        <f>CV319+CV335+CV342+CV355+CV372</f>
        <v>443932.875</v>
      </c>
      <c r="CW317" s="48">
        <f>CW319+CW335+CW342+CW355+CW372</f>
        <v>1201916.2450000001</v>
      </c>
      <c r="CX317" s="48">
        <f t="shared" ref="CX317" si="4838">CY317+DB317</f>
        <v>1842007.7963999999</v>
      </c>
      <c r="CY317" s="48">
        <f t="shared" ref="CY317" si="4839">SUM(CZ317:DA317)</f>
        <v>845757.63439999998</v>
      </c>
      <c r="CZ317" s="48">
        <f>CZ319+CZ335+CZ342+CZ355+CZ372</f>
        <v>481087.04139999993</v>
      </c>
      <c r="DA317" s="48">
        <f>DA319+DA335+DA342+DA355+DA372</f>
        <v>364670.59300000005</v>
      </c>
      <c r="DB317" s="48">
        <f t="shared" ref="DB317" si="4840">SUM(DC317:DD317)</f>
        <v>996250.16200000001</v>
      </c>
      <c r="DC317" s="48">
        <f>DC319+DC335+DC342+DC355+DC372</f>
        <v>528566.59299999999</v>
      </c>
      <c r="DD317" s="48">
        <f>DD319+DD335+DD342+DD355+DD372</f>
        <v>467683.56900000002</v>
      </c>
      <c r="DE317" s="48">
        <f t="shared" ref="DE317" si="4841">DF317+DI317</f>
        <v>9837295.126699999</v>
      </c>
      <c r="DF317" s="48">
        <f t="shared" ref="DF317" si="4842">SUM(DG317:DH317)</f>
        <v>2735698.4606999997</v>
      </c>
      <c r="DG317" s="48">
        <f>DG319+DG335+DG342+DG355+DG372</f>
        <v>1565119.5006999997</v>
      </c>
      <c r="DH317" s="48">
        <f>DH319+DH335+DH342+DH355+DH372</f>
        <v>1170578.9600000002</v>
      </c>
      <c r="DI317" s="48">
        <f t="shared" ref="DI317" si="4843">SUM(DJ317:DK317)</f>
        <v>7101596.6659999993</v>
      </c>
      <c r="DJ317" s="48">
        <f>DJ319+DJ335+DJ342+DJ355+DJ372</f>
        <v>1683066.882</v>
      </c>
      <c r="DK317" s="48">
        <f>DK319+DK335+DK342+DK355+DK372</f>
        <v>5418529.7839999991</v>
      </c>
      <c r="DL317" s="48">
        <f>DM317+DP317</f>
        <v>47351246.510661185</v>
      </c>
      <c r="DM317" s="48">
        <f>SUM(DN317:DO317)</f>
        <v>10961826.341861185</v>
      </c>
      <c r="DN317" s="48">
        <f>DN319+DN335+DN342+DN355+DN372</f>
        <v>6163409.1115607331</v>
      </c>
      <c r="DO317" s="48">
        <f>DO319+DO335+DO342+DO355+DO372</f>
        <v>4798417.2303004507</v>
      </c>
      <c r="DP317" s="48">
        <f>SUM(DQ317:DR317)</f>
        <v>36389420.168799996</v>
      </c>
      <c r="DQ317" s="48">
        <f>DQ319+DQ335+DQ342+DQ355+DQ372</f>
        <v>5952207.8188000005</v>
      </c>
      <c r="DR317" s="48">
        <f>DR319+DR335+DR342+DR355+DR372</f>
        <v>30437212.349999998</v>
      </c>
    </row>
    <row r="318" spans="1:122" s="3" customFormat="1" ht="15" customHeight="1" x14ac:dyDescent="0.25">
      <c r="A318" s="49"/>
      <c r="B318" s="50"/>
      <c r="C318" s="51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</row>
    <row r="319" spans="1:122" s="3" customFormat="1" ht="15" customHeight="1" x14ac:dyDescent="0.25">
      <c r="A319" s="49"/>
      <c r="B319" s="50" t="s">
        <v>264</v>
      </c>
      <c r="C319" s="51"/>
      <c r="D319" s="48">
        <f t="shared" ref="D319:D324" si="4844">E319+H319</f>
        <v>654794.68500000006</v>
      </c>
      <c r="E319" s="48">
        <f t="shared" ref="E319:E324" si="4845">SUM(F319:G319)</f>
        <v>485648.201</v>
      </c>
      <c r="F319" s="48">
        <f>F320+F324+F328+F331+F332+F333</f>
        <v>246918.63800000004</v>
      </c>
      <c r="G319" s="48">
        <f>G320+G324+G328+G331+G332+G333</f>
        <v>238729.56299999999</v>
      </c>
      <c r="H319" s="48">
        <f t="shared" ref="H319:H320" si="4846">SUM(I319:J319)</f>
        <v>169146.484</v>
      </c>
      <c r="I319" s="48">
        <f>I320+I324+I328+I331+I332+I333</f>
        <v>161896.484</v>
      </c>
      <c r="J319" s="48">
        <f>J320+J324+J328+J331+J332+J333</f>
        <v>7250</v>
      </c>
      <c r="K319" s="48">
        <f t="shared" ref="K319:K320" si="4847">L319+O319</f>
        <v>751102.71979999996</v>
      </c>
      <c r="L319" s="48">
        <f t="shared" ref="L319:L320" si="4848">SUM(M319:N319)</f>
        <v>493321.85879999999</v>
      </c>
      <c r="M319" s="48">
        <f>M320+M324+M328+M331+M332+M333</f>
        <v>269789.17139999999</v>
      </c>
      <c r="N319" s="48">
        <f>N320+N324+N328+N331+N332+N333</f>
        <v>223532.6874</v>
      </c>
      <c r="O319" s="48">
        <f t="shared" ref="O319:O320" si="4849">SUM(P319:Q319)</f>
        <v>257780.86099999998</v>
      </c>
      <c r="P319" s="48">
        <f>P320+P324+P328+P331+P332+P333</f>
        <v>245040.86099999998</v>
      </c>
      <c r="Q319" s="48">
        <f>Q320+Q324+Q328+Q331+Q332+Q333</f>
        <v>12740</v>
      </c>
      <c r="R319" s="48">
        <f t="shared" ref="R319:R320" si="4850">S319+V319</f>
        <v>814455.0773</v>
      </c>
      <c r="S319" s="48">
        <f t="shared" ref="S319:S320" si="4851">SUM(T319:U319)</f>
        <v>554668.71629999997</v>
      </c>
      <c r="T319" s="48">
        <f>T320+T324+T328+T331+T332+T333</f>
        <v>304094.83279999997</v>
      </c>
      <c r="U319" s="48">
        <f>U320+U324+U328+U331+U332+U333</f>
        <v>250573.8835</v>
      </c>
      <c r="V319" s="48">
        <f t="shared" ref="V319:V320" si="4852">SUM(W319:X319)</f>
        <v>259786.36099999998</v>
      </c>
      <c r="W319" s="48">
        <f>W320+W324+W328+W331+W332+W333</f>
        <v>245686.52499999997</v>
      </c>
      <c r="X319" s="48">
        <f>X320+X324+X328+X331+X332+X333</f>
        <v>14099.835999999999</v>
      </c>
      <c r="Y319" s="48">
        <f t="shared" ref="Y319:Y324" si="4853">Z319+AC319</f>
        <v>2220352.4820999997</v>
      </c>
      <c r="Z319" s="48">
        <f t="shared" ref="Z319" si="4854">SUM(AA319:AB319)</f>
        <v>1533638.7760999999</v>
      </c>
      <c r="AA319" s="48">
        <f>AA320+AA324+AA328+AA331+AA332+AA333</f>
        <v>820802.64219999989</v>
      </c>
      <c r="AB319" s="48">
        <f>AB320+AB324+AB328+AB331+AB332+AB333</f>
        <v>712836.13390000013</v>
      </c>
      <c r="AC319" s="48">
        <f t="shared" ref="AC319" si="4855">SUM(AD319:AE319)</f>
        <v>686713.70600000001</v>
      </c>
      <c r="AD319" s="48">
        <f>AD320+AD324+AD328+AD331+AD332+AD333</f>
        <v>652623.87</v>
      </c>
      <c r="AE319" s="48">
        <f>AE320+AE324+AE328+AE331+AE332+AE333</f>
        <v>34089.835999999996</v>
      </c>
      <c r="AF319" s="48">
        <f t="shared" ref="AF319:AF320" si="4856">AG319+AJ319</f>
        <v>733789.951</v>
      </c>
      <c r="AG319" s="48">
        <f t="shared" ref="AG319:AG320" si="4857">SUM(AH319:AI319)</f>
        <v>531049.14899999998</v>
      </c>
      <c r="AH319" s="48">
        <f>AH320+AH324+AH328+AH331+AH332+AH333</f>
        <v>273486.08999999997</v>
      </c>
      <c r="AI319" s="48">
        <f>AI320+AI324+AI328+AI331+AI332+AI333</f>
        <v>257563.05900000001</v>
      </c>
      <c r="AJ319" s="48">
        <f t="shared" ref="AJ319:AJ320" si="4858">SUM(AK319:AL319)</f>
        <v>202740.802</v>
      </c>
      <c r="AK319" s="48">
        <f>AK320+AK324+AK328+AK331+AK332+AK333</f>
        <v>195490.802</v>
      </c>
      <c r="AL319" s="48">
        <f>AL320+AL324+AL328+AL331+AL332+AL333</f>
        <v>7250</v>
      </c>
      <c r="AM319" s="48">
        <f t="shared" ref="AM319:AM320" si="4859">AN319+AQ319</f>
        <v>758340.07799999998</v>
      </c>
      <c r="AN319" s="48">
        <f t="shared" ref="AN319:AN320" si="4860">SUM(AO319:AP319)</f>
        <v>539528.37899999996</v>
      </c>
      <c r="AO319" s="48">
        <f>AO320+AO324+AO328+AO331+AO332+AO333</f>
        <v>287053.18199999997</v>
      </c>
      <c r="AP319" s="48">
        <f>AP320+AP324+AP328+AP331+AP332+AP333</f>
        <v>252475.19700000001</v>
      </c>
      <c r="AQ319" s="48">
        <f t="shared" ref="AQ319:AQ320" si="4861">SUM(AR319:AS319)</f>
        <v>218811.69899999999</v>
      </c>
      <c r="AR319" s="48">
        <f>AR320+AR324+AR328+AR331+AR332+AR333</f>
        <v>207661.69899999999</v>
      </c>
      <c r="AS319" s="48">
        <f>AS320+AS324+AS328+AS331+AS332+AS333</f>
        <v>11150</v>
      </c>
      <c r="AT319" s="48">
        <f t="shared" ref="AT319:AT320" si="4862">AU319+AX319</f>
        <v>646685.42700000003</v>
      </c>
      <c r="AU319" s="48">
        <f t="shared" ref="AU319:AU320" si="4863">SUM(AV319:AW319)</f>
        <v>468473.77200000006</v>
      </c>
      <c r="AV319" s="48">
        <f>AV320+AV324+AV328+AV331+AV332+AV333</f>
        <v>231396.00400000002</v>
      </c>
      <c r="AW319" s="48">
        <f>AW320+AW324+AW328+AW331+AW332+AW333</f>
        <v>237077.76800000004</v>
      </c>
      <c r="AX319" s="48">
        <f>SUM(AY319:AZ319)</f>
        <v>178211.655</v>
      </c>
      <c r="AY319" s="48">
        <f>AY320+AY324+AY328+AY331+AY332+AY333</f>
        <v>173611.655</v>
      </c>
      <c r="AZ319" s="48">
        <f>AZ320+AZ324+AZ328+AZ331+AZ332+AZ333</f>
        <v>4600</v>
      </c>
      <c r="BA319" s="48">
        <f t="shared" ref="BA319:BA320" si="4864">BB319+BE319</f>
        <v>2138815.4560000002</v>
      </c>
      <c r="BB319" s="48">
        <f t="shared" ref="BB319" si="4865">SUM(BC319:BD319)</f>
        <v>1539051.3000000003</v>
      </c>
      <c r="BC319" s="48">
        <f>BC320+BC324+BC328+BC331+BC332+BC333</f>
        <v>791935.27600000007</v>
      </c>
      <c r="BD319" s="48">
        <f>BD320+BD324+BD328+BD331+BD332+BD333</f>
        <v>747116.02400000021</v>
      </c>
      <c r="BE319" s="48">
        <f t="shared" ref="BE319" si="4866">SUM(BF319:BG319)</f>
        <v>599764.15599999996</v>
      </c>
      <c r="BF319" s="48">
        <f>BF320+BF324+BF328+BF331+BF332+BF333</f>
        <v>576764.15599999996</v>
      </c>
      <c r="BG319" s="48">
        <f>BG320+BG324+BG328+BG331+BG332+BG333</f>
        <v>23000</v>
      </c>
      <c r="BH319" s="48">
        <f t="shared" ref="BH319:BH320" si="4867">BI319+BL319</f>
        <v>670777.84899999993</v>
      </c>
      <c r="BI319" s="48">
        <f t="shared" ref="BI319:BI320" si="4868">SUM(BJ319:BK319)</f>
        <v>474503.89099999995</v>
      </c>
      <c r="BJ319" s="48">
        <f>BJ320+BJ324+BJ328+BJ331+BJ332+BJ333</f>
        <v>250112.71599999996</v>
      </c>
      <c r="BK319" s="48">
        <f>BK320+BK324+BK328+BK331+BK332+BK333</f>
        <v>224391.17499999999</v>
      </c>
      <c r="BL319" s="48">
        <f t="shared" ref="BL319:BL320" si="4869">SUM(BM319:BN319)</f>
        <v>196273.95799999998</v>
      </c>
      <c r="BM319" s="48">
        <f>BM320+BM324+BM328+BM331+BM332+BM333</f>
        <v>182453.95799999998</v>
      </c>
      <c r="BN319" s="48">
        <f>BN320+BN324+BN328+BN331+BN332+BN333</f>
        <v>13820</v>
      </c>
      <c r="BO319" s="48">
        <f t="shared" ref="BO319:BO320" si="4870">BP319+BS319</f>
        <v>752166.55799999996</v>
      </c>
      <c r="BP319" s="48">
        <f t="shared" ref="BP319:BP320" si="4871">SUM(BQ319:BR319)</f>
        <v>535879.59</v>
      </c>
      <c r="BQ319" s="48">
        <f>BQ320+BQ324+BQ328+BQ331+BQ332+BQ333</f>
        <v>291379.78599999996</v>
      </c>
      <c r="BR319" s="48">
        <f>BR320+BR324+BR328+BR331+BR332+BR333</f>
        <v>244499.804</v>
      </c>
      <c r="BS319" s="48">
        <f t="shared" ref="BS319:BS320" si="4872">SUM(BT319:BU319)</f>
        <v>216286.96799999999</v>
      </c>
      <c r="BT319" s="48">
        <f>BT320+BT324+BT328+BT331+BT332+BT333</f>
        <v>205536.96799999999</v>
      </c>
      <c r="BU319" s="48">
        <f>BU320+BU324+BU328+BU331+BU332+BU333</f>
        <v>10750</v>
      </c>
      <c r="BV319" s="48">
        <f t="shared" ref="BV319:BV320" si="4873">BW319+BZ319</f>
        <v>671120.59900000005</v>
      </c>
      <c r="BW319" s="48">
        <f t="shared" ref="BW319:BW320" si="4874">SUM(BX319:BY319)</f>
        <v>438308.52</v>
      </c>
      <c r="BX319" s="48">
        <f>BX320+BX324+BX328+BX331+BX332+BX333</f>
        <v>245404.69200000001</v>
      </c>
      <c r="BY319" s="48">
        <f>BY320+BY324+BY328+BY331+BY332+BY333</f>
        <v>192903.82800000004</v>
      </c>
      <c r="BZ319" s="48">
        <f t="shared" ref="BZ319:BZ320" si="4875">SUM(CA319:CB319)</f>
        <v>232812.079</v>
      </c>
      <c r="CA319" s="48">
        <f>CA320+CA324+CA328+CA331+CA332+CA333</f>
        <v>216402.079</v>
      </c>
      <c r="CB319" s="48">
        <f>CB320+CB324+CB328+CB331+CB332+CB333</f>
        <v>16410</v>
      </c>
      <c r="CC319" s="48">
        <f t="shared" ref="CC319:CC320" si="4876">CD319+CG319</f>
        <v>2094065.0060000001</v>
      </c>
      <c r="CD319" s="48">
        <f t="shared" ref="CD319" si="4877">SUM(CE319:CF319)</f>
        <v>1448692.0009999999</v>
      </c>
      <c r="CE319" s="48">
        <f>CE320+CE324+CE328+CE331+CE332+CE333</f>
        <v>786897.1939999999</v>
      </c>
      <c r="CF319" s="48">
        <f>CF320+CF324+CF328+CF331+CF332+CF333</f>
        <v>661794.80700000003</v>
      </c>
      <c r="CG319" s="48">
        <f t="shared" ref="CG319" si="4878">SUM(CH319:CI319)</f>
        <v>645373.005</v>
      </c>
      <c r="CH319" s="48">
        <f>CH320+CH324+CH328+CH331+CH332+CH333</f>
        <v>604393.005</v>
      </c>
      <c r="CI319" s="48">
        <f>CI320+CI324+CI328+CI331+CI332+CI333</f>
        <v>40980</v>
      </c>
      <c r="CJ319" s="48">
        <f t="shared" ref="CJ319:CJ320" si="4879">CK319+CN319</f>
        <v>818756.51890000002</v>
      </c>
      <c r="CK319" s="48">
        <f t="shared" ref="CK319:CK320" si="4880">SUM(CL319:CM319)</f>
        <v>491117.24190000002</v>
      </c>
      <c r="CL319" s="48">
        <f>CL320+CL324+CL328+CL331+CL332+CL333</f>
        <v>247285.52420000004</v>
      </c>
      <c r="CM319" s="48">
        <f>CM320+CM324+CM328+CM331+CM332+CM333</f>
        <v>243831.71769999998</v>
      </c>
      <c r="CN319" s="48">
        <f t="shared" ref="CN319:CN320" si="4881">SUM(CO319:CP319)</f>
        <v>327639.277</v>
      </c>
      <c r="CO319" s="48">
        <f>CO320+CO324+CO328+CO331+CO332+CO333</f>
        <v>310109.277</v>
      </c>
      <c r="CP319" s="48">
        <f>CP320+CP324+CP328+CP331+CP332+CP333</f>
        <v>17530</v>
      </c>
      <c r="CQ319" s="48">
        <f t="shared" ref="CQ319:CQ320" si="4882">CR319+CU319</f>
        <v>681131.67629999993</v>
      </c>
      <c r="CR319" s="48">
        <f t="shared" ref="CR319:CR320" si="4883">SUM(CS319:CT319)</f>
        <v>492175.31929999997</v>
      </c>
      <c r="CS319" s="48">
        <f>CS320+CS324+CS328+CS331+CS332+CS333</f>
        <v>257285.85899999997</v>
      </c>
      <c r="CT319" s="48">
        <f>CT320+CT324+CT328+CT331+CT332+CT333</f>
        <v>234889.46030000004</v>
      </c>
      <c r="CU319" s="48">
        <f t="shared" ref="CU319:CU320" si="4884">SUM(CV319:CW319)</f>
        <v>188956.35699999999</v>
      </c>
      <c r="CV319" s="48">
        <f>CV320+CV324+CV328+CV331+CV332+CV333</f>
        <v>177992.31699999998</v>
      </c>
      <c r="CW319" s="48">
        <f>CW320+CW324+CW328+CW331+CW332+CW333</f>
        <v>10964.039999999999</v>
      </c>
      <c r="CX319" s="48">
        <f t="shared" ref="CX319:CX320" si="4885">CY319+DB319</f>
        <v>725038.01300000004</v>
      </c>
      <c r="CY319" s="48">
        <f t="shared" ref="CY319:CY320" si="4886">SUM(CZ319:DA319)</f>
        <v>498774.516</v>
      </c>
      <c r="CZ319" s="48">
        <f>CZ320+CZ324+CZ328+CZ331+CZ332+CZ333</f>
        <v>258016.79899999997</v>
      </c>
      <c r="DA319" s="48">
        <f>DA320+DA324+DA328+DA331+DA332+DA333</f>
        <v>240757.71700000003</v>
      </c>
      <c r="DB319" s="48">
        <f t="shared" ref="DB319:DB320" si="4887">SUM(DC319:DD319)</f>
        <v>226263.497</v>
      </c>
      <c r="DC319" s="48">
        <f>DC320+DC324+DC328+DC331+DC332+DC333</f>
        <v>205760.497</v>
      </c>
      <c r="DD319" s="48">
        <f>DD320+DD324+DD328+DD331+DD332+DD333</f>
        <v>20503</v>
      </c>
      <c r="DE319" s="48">
        <f t="shared" ref="DE319:DE320" si="4888">DF319+DI319</f>
        <v>2224926.2082000002</v>
      </c>
      <c r="DF319" s="48">
        <f t="shared" ref="DF319" si="4889">SUM(DG319:DH319)</f>
        <v>1482067.0772000002</v>
      </c>
      <c r="DG319" s="48">
        <f>DG320+DG324+DG328+DG331+DG332+DG333</f>
        <v>762588.18220000004</v>
      </c>
      <c r="DH319" s="48">
        <f>DH320+DH324+DH328+DH331+DH332+DH333</f>
        <v>719478.89500000002</v>
      </c>
      <c r="DI319" s="48">
        <f t="shared" ref="DI319" si="4890">SUM(DJ319:DK319)</f>
        <v>742859.13100000005</v>
      </c>
      <c r="DJ319" s="48">
        <f>DJ320+DJ324+DJ328+DJ331+DJ332+DJ333</f>
        <v>693862.09100000001</v>
      </c>
      <c r="DK319" s="48">
        <f>DK320+DK324+DK328+DK331+DK332+DK333</f>
        <v>48997.04</v>
      </c>
      <c r="DL319" s="48">
        <f>DM319+DP319</f>
        <v>8678159.1523000002</v>
      </c>
      <c r="DM319" s="48">
        <f>SUM(DN319:DO319)</f>
        <v>6003449.1543000005</v>
      </c>
      <c r="DN319" s="48">
        <f>DN320+DN324+DN328+DN331+DN332+DN333</f>
        <v>3162223.2944</v>
      </c>
      <c r="DO319" s="48">
        <f>DO320+DO324+DO328+DO331+DO332+DO333</f>
        <v>2841225.8599000005</v>
      </c>
      <c r="DP319" s="48">
        <f t="shared" ref="DP319" si="4891">SUM(DQ319:DR319)</f>
        <v>2674709.9980000006</v>
      </c>
      <c r="DQ319" s="48">
        <f>DQ320+DQ324+DQ328+DQ331+DQ332+DQ333</f>
        <v>2527643.1220000004</v>
      </c>
      <c r="DR319" s="48">
        <f>DR320+DR324+DR328+DR331+DR332+DR333</f>
        <v>147066.87599999999</v>
      </c>
    </row>
    <row r="320" spans="1:122" s="3" customFormat="1" ht="15" customHeight="1" x14ac:dyDescent="0.25">
      <c r="A320" s="52"/>
      <c r="B320" s="50"/>
      <c r="C320" s="51" t="s">
        <v>265</v>
      </c>
      <c r="D320" s="48">
        <f t="shared" si="4844"/>
        <v>498526.06099999999</v>
      </c>
      <c r="E320" s="48">
        <f t="shared" si="4845"/>
        <v>372427.29100000003</v>
      </c>
      <c r="F320" s="48">
        <f>SUM(F321:F323)</f>
        <v>187111.49800000002</v>
      </c>
      <c r="G320" s="48">
        <f>SUM(G321:G323)</f>
        <v>185315.79300000001</v>
      </c>
      <c r="H320" s="48">
        <f t="shared" si="4846"/>
        <v>126098.76999999999</v>
      </c>
      <c r="I320" s="48">
        <f>SUM(I321:I323)</f>
        <v>126098.76999999999</v>
      </c>
      <c r="J320" s="48">
        <f>SUM(J321:J323)</f>
        <v>0</v>
      </c>
      <c r="K320" s="48">
        <f t="shared" si="4847"/>
        <v>459302.24179999996</v>
      </c>
      <c r="L320" s="48">
        <f t="shared" si="4848"/>
        <v>360303.32179999998</v>
      </c>
      <c r="M320" s="48">
        <f t="shared" ref="M320:N320" si="4892">SUM(M321:M323)</f>
        <v>211314.76139999999</v>
      </c>
      <c r="N320" s="48">
        <f t="shared" si="4892"/>
        <v>148988.56039999999</v>
      </c>
      <c r="O320" s="48">
        <f t="shared" si="4849"/>
        <v>98998.92</v>
      </c>
      <c r="P320" s="48">
        <f t="shared" ref="P320:Q320" si="4893">SUM(P321:P323)</f>
        <v>98998.92</v>
      </c>
      <c r="Q320" s="48">
        <f t="shared" si="4893"/>
        <v>0</v>
      </c>
      <c r="R320" s="48">
        <f t="shared" si="4850"/>
        <v>581394.93030000001</v>
      </c>
      <c r="S320" s="48">
        <f t="shared" si="4851"/>
        <v>417689.94030000002</v>
      </c>
      <c r="T320" s="48">
        <f t="shared" ref="T320:U320" si="4894">SUM(T321:T323)</f>
        <v>236267.32879999999</v>
      </c>
      <c r="U320" s="48">
        <f t="shared" si="4894"/>
        <v>181422.6115</v>
      </c>
      <c r="V320" s="48">
        <f t="shared" si="4852"/>
        <v>163704.99</v>
      </c>
      <c r="W320" s="48">
        <f t="shared" ref="W320:X320" si="4895">SUM(W321:W323)</f>
        <v>163704.99</v>
      </c>
      <c r="X320" s="48">
        <f t="shared" si="4895"/>
        <v>0</v>
      </c>
      <c r="Y320" s="48">
        <f t="shared" si="4853"/>
        <v>1539223.2331000001</v>
      </c>
      <c r="Z320" s="48">
        <f t="shared" ref="Z320:Z324" si="4896">SUM(AA320:AB320)</f>
        <v>1150420.5531000001</v>
      </c>
      <c r="AA320" s="48">
        <f>SUM(AA321:AA323)</f>
        <v>634693.5882</v>
      </c>
      <c r="AB320" s="48">
        <f>SUM(AB321:AB323)</f>
        <v>515726.96490000002</v>
      </c>
      <c r="AC320" s="48">
        <f t="shared" ref="AC320:AC324" si="4897">SUM(AD320:AE320)</f>
        <v>388802.68</v>
      </c>
      <c r="AD320" s="48">
        <f>SUM(AD321:AD323)</f>
        <v>388802.68</v>
      </c>
      <c r="AE320" s="48">
        <f>SUM(AE321:AE323)</f>
        <v>0</v>
      </c>
      <c r="AF320" s="48">
        <f t="shared" si="4856"/>
        <v>503930.31</v>
      </c>
      <c r="AG320" s="48">
        <f t="shared" si="4857"/>
        <v>376312.63</v>
      </c>
      <c r="AH320" s="48">
        <f t="shared" ref="AH320:AI320" si="4898">SUM(AH321:AH323)</f>
        <v>184270.93799999999</v>
      </c>
      <c r="AI320" s="48">
        <f t="shared" si="4898"/>
        <v>192041.69200000001</v>
      </c>
      <c r="AJ320" s="48">
        <f t="shared" si="4858"/>
        <v>127617.68</v>
      </c>
      <c r="AK320" s="48">
        <f t="shared" ref="AK320:AL320" si="4899">SUM(AK321:AK323)</f>
        <v>127617.68</v>
      </c>
      <c r="AL320" s="48">
        <f t="shared" si="4899"/>
        <v>0</v>
      </c>
      <c r="AM320" s="48">
        <f t="shared" si="4859"/>
        <v>542539.25600000005</v>
      </c>
      <c r="AN320" s="48">
        <f t="shared" si="4860"/>
        <v>416366.076</v>
      </c>
      <c r="AO320" s="48">
        <f t="shared" ref="AO320:AP320" si="4900">SUM(AO321:AO323)</f>
        <v>227079.76799999998</v>
      </c>
      <c r="AP320" s="48">
        <f t="shared" si="4900"/>
        <v>189286.30800000002</v>
      </c>
      <c r="AQ320" s="48">
        <f t="shared" si="4861"/>
        <v>126173.18</v>
      </c>
      <c r="AR320" s="48">
        <f t="shared" ref="AR320:AS320" si="4901">SUM(AR321:AR323)</f>
        <v>126173.18</v>
      </c>
      <c r="AS320" s="48">
        <f t="shared" si="4901"/>
        <v>0</v>
      </c>
      <c r="AT320" s="48">
        <f t="shared" si="4862"/>
        <v>461029.09</v>
      </c>
      <c r="AU320" s="48">
        <f t="shared" si="4863"/>
        <v>377596.78</v>
      </c>
      <c r="AV320" s="48">
        <f t="shared" ref="AV320:AW320" si="4902">SUM(AV321:AV323)</f>
        <v>200362.81900000002</v>
      </c>
      <c r="AW320" s="48">
        <f t="shared" si="4902"/>
        <v>177233.96100000001</v>
      </c>
      <c r="AX320" s="48">
        <f>SUM(AY320:AZ320)</f>
        <v>83432.31</v>
      </c>
      <c r="AY320" s="48">
        <f t="shared" ref="AY320:AZ320" si="4903">SUM(AY321:AY323)</f>
        <v>83432.31</v>
      </c>
      <c r="AZ320" s="48">
        <f t="shared" si="4903"/>
        <v>0</v>
      </c>
      <c r="BA320" s="48">
        <f t="shared" si="4864"/>
        <v>1507498.656</v>
      </c>
      <c r="BB320" s="48">
        <f t="shared" ref="BB320" si="4904">SUM(BC320:BD320)</f>
        <v>1170275.486</v>
      </c>
      <c r="BC320" s="48">
        <f t="shared" ref="BC320:BD320" si="4905">SUM(BC321:BC323)</f>
        <v>611713.52500000002</v>
      </c>
      <c r="BD320" s="48">
        <f t="shared" si="4905"/>
        <v>558561.96100000013</v>
      </c>
      <c r="BE320" s="48">
        <f t="shared" ref="BE320" si="4906">SUM(BF320:BG320)</f>
        <v>337223.17</v>
      </c>
      <c r="BF320" s="48">
        <f t="shared" ref="BF320:BG320" si="4907">SUM(BF321:BF323)</f>
        <v>337223.17</v>
      </c>
      <c r="BG320" s="48">
        <f t="shared" si="4907"/>
        <v>0</v>
      </c>
      <c r="BH320" s="48">
        <f t="shared" si="4867"/>
        <v>496697.68199999997</v>
      </c>
      <c r="BI320" s="48">
        <f t="shared" si="4868"/>
        <v>374784.81199999998</v>
      </c>
      <c r="BJ320" s="48">
        <f t="shared" ref="BJ320:BK320" si="4908">SUM(BJ321:BJ323)</f>
        <v>196081.83799999999</v>
      </c>
      <c r="BK320" s="48">
        <f t="shared" si="4908"/>
        <v>178702.97399999999</v>
      </c>
      <c r="BL320" s="48">
        <f t="shared" si="4869"/>
        <v>121912.87</v>
      </c>
      <c r="BM320" s="48">
        <f t="shared" ref="BM320:BN320" si="4909">SUM(BM321:BM323)</f>
        <v>121912.87</v>
      </c>
      <c r="BN320" s="48">
        <f t="shared" si="4909"/>
        <v>0</v>
      </c>
      <c r="BO320" s="48">
        <f t="shared" si="4870"/>
        <v>545372.50699999998</v>
      </c>
      <c r="BP320" s="48">
        <f t="shared" si="4871"/>
        <v>438869.49699999997</v>
      </c>
      <c r="BQ320" s="48">
        <f t="shared" ref="BQ320:BR320" si="4910">SUM(BQ321:BQ323)</f>
        <v>246656.50599999996</v>
      </c>
      <c r="BR320" s="48">
        <f t="shared" si="4910"/>
        <v>192212.99100000001</v>
      </c>
      <c r="BS320" s="48">
        <f t="shared" si="4872"/>
        <v>106503.01</v>
      </c>
      <c r="BT320" s="48">
        <f t="shared" ref="BT320:BU320" si="4911">SUM(BT321:BT323)</f>
        <v>106503.01</v>
      </c>
      <c r="BU320" s="48">
        <f t="shared" si="4911"/>
        <v>0</v>
      </c>
      <c r="BV320" s="48">
        <f t="shared" si="4873"/>
        <v>463241.70400000003</v>
      </c>
      <c r="BW320" s="48">
        <f t="shared" si="4874"/>
        <v>357901.81400000001</v>
      </c>
      <c r="BX320" s="48">
        <f t="shared" ref="BX320:BY320" si="4912">SUM(BX321:BX323)</f>
        <v>205980.04399999999</v>
      </c>
      <c r="BY320" s="48">
        <f t="shared" si="4912"/>
        <v>151921.77000000002</v>
      </c>
      <c r="BZ320" s="48">
        <f t="shared" si="4875"/>
        <v>105339.89</v>
      </c>
      <c r="CA320" s="48">
        <f t="shared" ref="CA320:CB320" si="4913">SUM(CA321:CA323)</f>
        <v>105339.89</v>
      </c>
      <c r="CB320" s="48">
        <f t="shared" si="4913"/>
        <v>0</v>
      </c>
      <c r="CC320" s="48">
        <f t="shared" si="4876"/>
        <v>1505311.8929999999</v>
      </c>
      <c r="CD320" s="48">
        <f t="shared" ref="CD320" si="4914">SUM(CE320:CF320)</f>
        <v>1171556.1229999999</v>
      </c>
      <c r="CE320" s="48">
        <f t="shared" ref="CE320:CF320" si="4915">SUM(CE321:CE323)</f>
        <v>648718.38799999992</v>
      </c>
      <c r="CF320" s="48">
        <f t="shared" si="4915"/>
        <v>522837.73499999999</v>
      </c>
      <c r="CG320" s="48">
        <f t="shared" ref="CG320" si="4916">SUM(CH320:CI320)</f>
        <v>333755.77</v>
      </c>
      <c r="CH320" s="48">
        <f t="shared" ref="CH320:CI320" si="4917">SUM(CH321:CH323)</f>
        <v>333755.77</v>
      </c>
      <c r="CI320" s="48">
        <f t="shared" si="4917"/>
        <v>0</v>
      </c>
      <c r="CJ320" s="48">
        <f t="shared" si="4879"/>
        <v>576290.35389999999</v>
      </c>
      <c r="CK320" s="48">
        <f t="shared" si="4880"/>
        <v>420489.16889999999</v>
      </c>
      <c r="CL320" s="48">
        <f t="shared" ref="CL320:CM320" si="4918">SUM(CL321:CL323)</f>
        <v>222165.1422</v>
      </c>
      <c r="CM320" s="48">
        <f t="shared" si="4918"/>
        <v>198324.02669999999</v>
      </c>
      <c r="CN320" s="48">
        <f t="shared" si="4881"/>
        <v>155801.185</v>
      </c>
      <c r="CO320" s="48">
        <f t="shared" ref="CO320:CP320" si="4919">SUM(CO321:CO323)</f>
        <v>155801.185</v>
      </c>
      <c r="CP320" s="48">
        <f t="shared" si="4919"/>
        <v>0</v>
      </c>
      <c r="CQ320" s="48">
        <f t="shared" si="4882"/>
        <v>513516.84030000004</v>
      </c>
      <c r="CR320" s="48">
        <f t="shared" si="4883"/>
        <v>416057.23730000004</v>
      </c>
      <c r="CS320" s="48">
        <f t="shared" ref="CS320:CT320" si="4920">SUM(CS321:CS323)</f>
        <v>217152.20699999999</v>
      </c>
      <c r="CT320" s="48">
        <f t="shared" si="4920"/>
        <v>198905.03030000001</v>
      </c>
      <c r="CU320" s="48">
        <f t="shared" si="4884"/>
        <v>97459.603000000003</v>
      </c>
      <c r="CV320" s="48">
        <f t="shared" ref="CV320:CW320" si="4921">SUM(CV321:CV323)</f>
        <v>97455.803</v>
      </c>
      <c r="CW320" s="48">
        <f t="shared" si="4921"/>
        <v>3.8</v>
      </c>
      <c r="CX320" s="48">
        <f t="shared" si="4885"/>
        <v>545140.77500000002</v>
      </c>
      <c r="CY320" s="48">
        <f t="shared" si="4886"/>
        <v>411653.96500000003</v>
      </c>
      <c r="CZ320" s="48">
        <f t="shared" ref="CZ320:DA320" si="4922">SUM(CZ321:CZ323)</f>
        <v>211399.64300000001</v>
      </c>
      <c r="DA320" s="48">
        <f t="shared" si="4922"/>
        <v>200254.32200000001</v>
      </c>
      <c r="DB320" s="48">
        <f t="shared" si="4887"/>
        <v>133486.81</v>
      </c>
      <c r="DC320" s="48">
        <f t="shared" ref="DC320:DD320" si="4923">SUM(DC321:DC323)</f>
        <v>133486.81</v>
      </c>
      <c r="DD320" s="48">
        <f t="shared" si="4923"/>
        <v>0</v>
      </c>
      <c r="DE320" s="48">
        <f t="shared" si="4888"/>
        <v>1634947.9691999999</v>
      </c>
      <c r="DF320" s="48">
        <f t="shared" ref="DF320" si="4924">SUM(DG320:DH320)</f>
        <v>1248200.3711999999</v>
      </c>
      <c r="DG320" s="48">
        <f t="shared" ref="DG320:DH320" si="4925">SUM(DG321:DG323)</f>
        <v>650716.99219999998</v>
      </c>
      <c r="DH320" s="48">
        <f t="shared" si="4925"/>
        <v>597483.37900000007</v>
      </c>
      <c r="DI320" s="48">
        <f t="shared" ref="DI320" si="4926">SUM(DJ320:DK320)</f>
        <v>386747.598</v>
      </c>
      <c r="DJ320" s="48">
        <f t="shared" ref="DJ320:DK320" si="4927">SUM(DJ321:DJ323)</f>
        <v>386743.79800000001</v>
      </c>
      <c r="DK320" s="48">
        <f t="shared" si="4927"/>
        <v>3.8</v>
      </c>
      <c r="DL320" s="48">
        <f t="shared" ref="DL320:DL324" si="4928">DM320+DP320</f>
        <v>6186981.7513000006</v>
      </c>
      <c r="DM320" s="48">
        <f t="shared" ref="DM320:DM324" si="4929">SUM(DN320:DO320)</f>
        <v>4740452.5333000002</v>
      </c>
      <c r="DN320" s="48">
        <f>SUM(DN321:DN323)</f>
        <v>2545842.4934</v>
      </c>
      <c r="DO320" s="48">
        <f>SUM(DO321:DO323)</f>
        <v>2194610.0399000002</v>
      </c>
      <c r="DP320" s="48">
        <f t="shared" ref="DP320:DP324" si="4930">SUM(DQ320:DR320)</f>
        <v>1446529.2180000001</v>
      </c>
      <c r="DQ320" s="48">
        <f>SUM(DQ321:DQ323)</f>
        <v>1446525.4180000001</v>
      </c>
      <c r="DR320" s="48">
        <f>SUM(DR321:DR323)</f>
        <v>3.8</v>
      </c>
    </row>
    <row r="321" spans="1:122" s="3" customFormat="1" ht="15" customHeight="1" x14ac:dyDescent="0.25">
      <c r="A321" s="52"/>
      <c r="B321" s="50"/>
      <c r="C321" s="54" t="s">
        <v>266</v>
      </c>
      <c r="D321" s="48">
        <f>+E321+H321</f>
        <v>151224.60800000001</v>
      </c>
      <c r="E321" s="48">
        <f>F321+G321</f>
        <v>151224.60800000001</v>
      </c>
      <c r="F321" s="93">
        <v>76621.728000000003</v>
      </c>
      <c r="G321" s="93">
        <v>74602.880000000005</v>
      </c>
      <c r="H321" s="48">
        <f>I321+J321</f>
        <v>0</v>
      </c>
      <c r="I321" s="93">
        <v>0</v>
      </c>
      <c r="J321" s="93">
        <v>0</v>
      </c>
      <c r="K321" s="48">
        <f>+L321+O321</f>
        <v>138220.93779999999</v>
      </c>
      <c r="L321" s="48">
        <f>M321+N321</f>
        <v>138220.93779999999</v>
      </c>
      <c r="M321" s="93">
        <v>70466.956399999995</v>
      </c>
      <c r="N321" s="93">
        <v>67753.98139999999</v>
      </c>
      <c r="O321" s="48">
        <f>P321+Q321</f>
        <v>0</v>
      </c>
      <c r="P321" s="93">
        <v>0</v>
      </c>
      <c r="Q321" s="93">
        <v>0</v>
      </c>
      <c r="R321" s="48">
        <f>+S321+V321</f>
        <v>155216.3493</v>
      </c>
      <c r="S321" s="48">
        <f>T321+U321</f>
        <v>155216.3493</v>
      </c>
      <c r="T321" s="93">
        <v>81962.498800000001</v>
      </c>
      <c r="U321" s="93">
        <v>73253.8505</v>
      </c>
      <c r="V321" s="48">
        <f>W321+X321</f>
        <v>0</v>
      </c>
      <c r="W321" s="93">
        <v>0</v>
      </c>
      <c r="X321" s="93">
        <v>0</v>
      </c>
      <c r="Y321" s="48">
        <f>+Z321+AC321</f>
        <v>444661.89509999997</v>
      </c>
      <c r="Z321" s="48">
        <f>AA321+AB321</f>
        <v>444661.89509999997</v>
      </c>
      <c r="AA321" s="93">
        <f t="shared" ref="AA321:AB323" si="4931">+F321+M321+T321</f>
        <v>229051.1832</v>
      </c>
      <c r="AB321" s="93">
        <f t="shared" si="4931"/>
        <v>215610.71189999999</v>
      </c>
      <c r="AC321" s="48">
        <f>AD321+AE321</f>
        <v>0</v>
      </c>
      <c r="AD321" s="93">
        <f t="shared" ref="AD321:AE323" si="4932">+I321+P321+W321</f>
        <v>0</v>
      </c>
      <c r="AE321" s="93">
        <f t="shared" si="4932"/>
        <v>0</v>
      </c>
      <c r="AF321" s="48">
        <f>+AG321+AJ321</f>
        <v>141891.20300000001</v>
      </c>
      <c r="AG321" s="48">
        <f>AH321+AI321</f>
        <v>141891.20300000001</v>
      </c>
      <c r="AH321" s="93">
        <v>65611.678</v>
      </c>
      <c r="AI321" s="93">
        <v>76279.525000000009</v>
      </c>
      <c r="AJ321" s="48">
        <f>AK321+AL321</f>
        <v>0</v>
      </c>
      <c r="AK321" s="93">
        <v>0</v>
      </c>
      <c r="AL321" s="93">
        <v>0</v>
      </c>
      <c r="AM321" s="48">
        <f>+AN321+AQ321</f>
        <v>165100.56</v>
      </c>
      <c r="AN321" s="48">
        <f>AO321+AP321</f>
        <v>165100.56</v>
      </c>
      <c r="AO321" s="93">
        <v>80864.278000000006</v>
      </c>
      <c r="AP321" s="93">
        <v>84236.282000000007</v>
      </c>
      <c r="AQ321" s="48">
        <f>AR321+AS321</f>
        <v>0</v>
      </c>
      <c r="AR321" s="93">
        <v>0</v>
      </c>
      <c r="AS321" s="93">
        <v>0</v>
      </c>
      <c r="AT321" s="48">
        <f>+AU321+AX321</f>
        <v>148664.247</v>
      </c>
      <c r="AU321" s="48">
        <f>AV321+AW321</f>
        <v>148664.247</v>
      </c>
      <c r="AV321" s="93">
        <v>73158.709000000003</v>
      </c>
      <c r="AW321" s="93">
        <v>75505.538</v>
      </c>
      <c r="AX321" s="48">
        <f>AY321+AZ321</f>
        <v>0</v>
      </c>
      <c r="AY321" s="93">
        <v>0</v>
      </c>
      <c r="AZ321" s="93">
        <v>0</v>
      </c>
      <c r="BA321" s="48">
        <f>+BB321+BE321</f>
        <v>455656.01</v>
      </c>
      <c r="BB321" s="48">
        <f>BC321+BD321</f>
        <v>455656.01</v>
      </c>
      <c r="BC321" s="93">
        <f t="shared" ref="BC321:BD323" si="4933">+AH321+AO321+AV321</f>
        <v>219634.66500000001</v>
      </c>
      <c r="BD321" s="93">
        <f t="shared" si="4933"/>
        <v>236021.34500000003</v>
      </c>
      <c r="BE321" s="48">
        <f>BF321+BG321</f>
        <v>0</v>
      </c>
      <c r="BF321" s="93">
        <f t="shared" ref="BF321:BG323" si="4934">+AK321+AR321+AY321</f>
        <v>0</v>
      </c>
      <c r="BG321" s="93">
        <f t="shared" si="4934"/>
        <v>0</v>
      </c>
      <c r="BH321" s="48">
        <f>+BI321+BL321</f>
        <v>133860.44</v>
      </c>
      <c r="BI321" s="48">
        <f>BJ321+BK321</f>
        <v>133860.44</v>
      </c>
      <c r="BJ321" s="93">
        <v>63353.30799999999</v>
      </c>
      <c r="BK321" s="93">
        <v>70507.131999999998</v>
      </c>
      <c r="BL321" s="48">
        <f>BM321+BN321</f>
        <v>0</v>
      </c>
      <c r="BM321" s="93">
        <v>0</v>
      </c>
      <c r="BN321" s="93">
        <v>0</v>
      </c>
      <c r="BO321" s="48">
        <f>+BP321+BS321</f>
        <v>161559.13499999998</v>
      </c>
      <c r="BP321" s="48">
        <f>BQ321+BR321</f>
        <v>161559.13499999998</v>
      </c>
      <c r="BQ321" s="93">
        <v>84088.955999999976</v>
      </c>
      <c r="BR321" s="93">
        <v>77470.179000000004</v>
      </c>
      <c r="BS321" s="48">
        <f>BT321+BU321</f>
        <v>0</v>
      </c>
      <c r="BT321" s="93">
        <v>0</v>
      </c>
      <c r="BU321" s="93">
        <v>0</v>
      </c>
      <c r="BV321" s="48">
        <f>+BW321+BZ321</f>
        <v>145098.647</v>
      </c>
      <c r="BW321" s="48">
        <f>BX321+BY321</f>
        <v>145098.647</v>
      </c>
      <c r="BX321" s="93">
        <v>76025.683999999994</v>
      </c>
      <c r="BY321" s="93">
        <v>69072.963000000003</v>
      </c>
      <c r="BZ321" s="48">
        <f>CA321+CB321</f>
        <v>0</v>
      </c>
      <c r="CA321" s="93">
        <v>0</v>
      </c>
      <c r="CB321" s="93">
        <v>0</v>
      </c>
      <c r="CC321" s="48">
        <f>+CD321+CG321</f>
        <v>440518.22199999995</v>
      </c>
      <c r="CD321" s="48">
        <f>CE321+CF321</f>
        <v>440518.22199999995</v>
      </c>
      <c r="CE321" s="93">
        <f t="shared" ref="CE321:CF323" si="4935">+BJ321+BQ321+BX321</f>
        <v>223467.94799999997</v>
      </c>
      <c r="CF321" s="93">
        <f t="shared" si="4935"/>
        <v>217050.27399999998</v>
      </c>
      <c r="CG321" s="48">
        <f>CH321+CI321</f>
        <v>0</v>
      </c>
      <c r="CH321" s="93">
        <f t="shared" ref="CH321:CI323" si="4936">+BM321+BT321+CA321</f>
        <v>0</v>
      </c>
      <c r="CI321" s="93">
        <f t="shared" si="4936"/>
        <v>0</v>
      </c>
      <c r="CJ321" s="48">
        <f>+CK321+CN321</f>
        <v>157959.70390000002</v>
      </c>
      <c r="CK321" s="48">
        <f>CL321+CM321</f>
        <v>157959.70390000002</v>
      </c>
      <c r="CL321" s="93">
        <v>82595.592200000014</v>
      </c>
      <c r="CM321" s="93">
        <v>75364.111699999994</v>
      </c>
      <c r="CN321" s="48">
        <f>CO321+CP321</f>
        <v>0</v>
      </c>
      <c r="CO321" s="93">
        <v>0</v>
      </c>
      <c r="CP321" s="93">
        <v>0</v>
      </c>
      <c r="CQ321" s="48">
        <f>+CR321+CU321</f>
        <v>148934.3713</v>
      </c>
      <c r="CR321" s="48">
        <f>CS321+CT321</f>
        <v>148934.3713</v>
      </c>
      <c r="CS321" s="93">
        <v>76433.516999999993</v>
      </c>
      <c r="CT321" s="93">
        <v>72500.854300000006</v>
      </c>
      <c r="CU321" s="48">
        <f>CV321+CW321</f>
        <v>0</v>
      </c>
      <c r="CV321" s="93">
        <v>0</v>
      </c>
      <c r="CW321" s="93">
        <v>0</v>
      </c>
      <c r="CX321" s="48">
        <f>+CY321+DB321</f>
        <v>144876.28100000002</v>
      </c>
      <c r="CY321" s="48">
        <f>CZ321+DA321</f>
        <v>144876.28100000002</v>
      </c>
      <c r="CZ321" s="93">
        <v>72458.163</v>
      </c>
      <c r="DA321" s="93">
        <v>72418.118000000017</v>
      </c>
      <c r="DB321" s="48">
        <f>DC321+DD321</f>
        <v>0</v>
      </c>
      <c r="DC321" s="93">
        <v>0</v>
      </c>
      <c r="DD321" s="93">
        <v>0</v>
      </c>
      <c r="DE321" s="48">
        <f>+DF321+DI321</f>
        <v>451770.35620000004</v>
      </c>
      <c r="DF321" s="48">
        <f>DG321+DH321</f>
        <v>451770.35620000004</v>
      </c>
      <c r="DG321" s="93">
        <f t="shared" ref="DG321:DH323" si="4937">+CL321+CS321+CZ321</f>
        <v>231487.27220000001</v>
      </c>
      <c r="DH321" s="93">
        <f t="shared" si="4937"/>
        <v>220283.08400000003</v>
      </c>
      <c r="DI321" s="48">
        <f>DJ321+DK321</f>
        <v>0</v>
      </c>
      <c r="DJ321" s="93">
        <f t="shared" ref="DJ321:DK323" si="4938">+CO321+CV321+DC321</f>
        <v>0</v>
      </c>
      <c r="DK321" s="93">
        <f t="shared" si="4938"/>
        <v>0</v>
      </c>
      <c r="DL321" s="48">
        <f>+DM321+DP321</f>
        <v>1792606.4833</v>
      </c>
      <c r="DM321" s="48">
        <f>DN321+DO321</f>
        <v>1792606.4833</v>
      </c>
      <c r="DN321" s="93">
        <f t="shared" ref="DN321:DO323" si="4939">AA321+BC321+CE321+DG321</f>
        <v>903641.06839999999</v>
      </c>
      <c r="DO321" s="93">
        <f t="shared" si="4939"/>
        <v>888965.41489999997</v>
      </c>
      <c r="DP321" s="48">
        <f>DQ321+DR321</f>
        <v>0</v>
      </c>
      <c r="DQ321" s="93">
        <f t="shared" ref="DQ321:DR323" si="4940">AD321+BF321+CH321+DJ321</f>
        <v>0</v>
      </c>
      <c r="DR321" s="93">
        <f t="shared" si="4940"/>
        <v>0</v>
      </c>
    </row>
    <row r="322" spans="1:122" s="3" customFormat="1" ht="15" customHeight="1" x14ac:dyDescent="0.25">
      <c r="A322" s="52"/>
      <c r="B322" s="50"/>
      <c r="C322" s="54" t="s">
        <v>267</v>
      </c>
      <c r="D322" s="48">
        <f>+E322+H322</f>
        <v>347301.45299999998</v>
      </c>
      <c r="E322" s="48">
        <f>F322+G322</f>
        <v>221202.68300000002</v>
      </c>
      <c r="F322" s="93">
        <v>110489.77</v>
      </c>
      <c r="G322" s="93">
        <v>110712.913</v>
      </c>
      <c r="H322" s="48">
        <f>I322+J322</f>
        <v>126098.76999999999</v>
      </c>
      <c r="I322" s="93">
        <v>126098.76999999999</v>
      </c>
      <c r="J322" s="93">
        <v>0</v>
      </c>
      <c r="K322" s="48">
        <f>+L322+O322</f>
        <v>321081.304</v>
      </c>
      <c r="L322" s="48">
        <f>M322+N322</f>
        <v>222082.38399999999</v>
      </c>
      <c r="M322" s="93">
        <v>140847.80499999999</v>
      </c>
      <c r="N322" s="93">
        <v>81234.578999999998</v>
      </c>
      <c r="O322" s="48">
        <f>P322+Q322</f>
        <v>98998.92</v>
      </c>
      <c r="P322" s="93">
        <v>98998.92</v>
      </c>
      <c r="Q322" s="93">
        <v>0</v>
      </c>
      <c r="R322" s="48">
        <f>+S322+V322</f>
        <v>426178.58100000001</v>
      </c>
      <c r="S322" s="48">
        <f>T322+U322</f>
        <v>262473.59100000001</v>
      </c>
      <c r="T322" s="93">
        <v>154304.82999999999</v>
      </c>
      <c r="U322" s="93">
        <v>108168.761</v>
      </c>
      <c r="V322" s="48">
        <f>W322+X322</f>
        <v>163704.99</v>
      </c>
      <c r="W322" s="93">
        <v>163704.99</v>
      </c>
      <c r="X322" s="93">
        <v>0</v>
      </c>
      <c r="Y322" s="48">
        <f>+Z322+AC322</f>
        <v>1094561.338</v>
      </c>
      <c r="Z322" s="48">
        <f>AA322+AB322</f>
        <v>705758.65800000005</v>
      </c>
      <c r="AA322" s="93">
        <f t="shared" si="4931"/>
        <v>405642.40500000003</v>
      </c>
      <c r="AB322" s="93">
        <f t="shared" si="4931"/>
        <v>300116.25300000003</v>
      </c>
      <c r="AC322" s="48">
        <f>AD322+AE322</f>
        <v>388802.68</v>
      </c>
      <c r="AD322" s="93">
        <f t="shared" si="4932"/>
        <v>388802.68</v>
      </c>
      <c r="AE322" s="93">
        <f t="shared" si="4932"/>
        <v>0</v>
      </c>
      <c r="AF322" s="48">
        <f>+AG322+AJ322</f>
        <v>362039.10699999996</v>
      </c>
      <c r="AG322" s="48">
        <f>AH322+AI322</f>
        <v>234421.427</v>
      </c>
      <c r="AH322" s="93">
        <v>118659.26</v>
      </c>
      <c r="AI322" s="93">
        <v>115762.167</v>
      </c>
      <c r="AJ322" s="48">
        <f>AK322+AL322</f>
        <v>127617.68</v>
      </c>
      <c r="AK322" s="93">
        <v>127617.68</v>
      </c>
      <c r="AL322" s="93">
        <v>0</v>
      </c>
      <c r="AM322" s="48">
        <f>+AN322+AQ322</f>
        <v>377438.696</v>
      </c>
      <c r="AN322" s="48">
        <f>AO322+AP322</f>
        <v>251265.516</v>
      </c>
      <c r="AO322" s="93">
        <v>146215.49</v>
      </c>
      <c r="AP322" s="93">
        <v>105050.02600000001</v>
      </c>
      <c r="AQ322" s="48">
        <f>AR322+AS322</f>
        <v>126173.18</v>
      </c>
      <c r="AR322" s="93">
        <v>126173.18</v>
      </c>
      <c r="AS322" s="93">
        <v>0</v>
      </c>
      <c r="AT322" s="48">
        <f>+AU322+AX322</f>
        <v>312364.84299999999</v>
      </c>
      <c r="AU322" s="48">
        <f>AV322+AW322</f>
        <v>228932.533</v>
      </c>
      <c r="AV322" s="93">
        <v>127204.11</v>
      </c>
      <c r="AW322" s="93">
        <v>101728.423</v>
      </c>
      <c r="AX322" s="48">
        <f>AY322+AZ322</f>
        <v>83432.31</v>
      </c>
      <c r="AY322" s="93">
        <v>83432.31</v>
      </c>
      <c r="AZ322" s="93">
        <v>0</v>
      </c>
      <c r="BA322" s="48">
        <f>+BB322+BE322</f>
        <v>1051842.6459999999</v>
      </c>
      <c r="BB322" s="48">
        <f>BC322+BD322</f>
        <v>714619.47600000002</v>
      </c>
      <c r="BC322" s="93">
        <f t="shared" si="4933"/>
        <v>392078.86</v>
      </c>
      <c r="BD322" s="93">
        <f t="shared" si="4933"/>
        <v>322540.61600000004</v>
      </c>
      <c r="BE322" s="48">
        <f>BF322+BG322</f>
        <v>337223.17</v>
      </c>
      <c r="BF322" s="93">
        <f t="shared" si="4934"/>
        <v>337223.17</v>
      </c>
      <c r="BG322" s="93">
        <f t="shared" si="4934"/>
        <v>0</v>
      </c>
      <c r="BH322" s="48">
        <f>+BI322+BL322</f>
        <v>362837.24199999997</v>
      </c>
      <c r="BI322" s="48">
        <f>BJ322+BK322</f>
        <v>240924.372</v>
      </c>
      <c r="BJ322" s="93">
        <v>132728.53</v>
      </c>
      <c r="BK322" s="93">
        <v>108195.842</v>
      </c>
      <c r="BL322" s="48">
        <f>BM322+BN322</f>
        <v>121912.87</v>
      </c>
      <c r="BM322" s="93">
        <v>121912.87</v>
      </c>
      <c r="BN322" s="93">
        <v>0</v>
      </c>
      <c r="BO322" s="48">
        <f>+BP322+BS322</f>
        <v>383813.37199999997</v>
      </c>
      <c r="BP322" s="48">
        <f>BQ322+BR322</f>
        <v>277310.36199999996</v>
      </c>
      <c r="BQ322" s="93">
        <v>162567.54999999999</v>
      </c>
      <c r="BR322" s="93">
        <v>114742.81200000001</v>
      </c>
      <c r="BS322" s="48">
        <f>BT322+BU322</f>
        <v>106503.01</v>
      </c>
      <c r="BT322" s="93">
        <v>106503.01</v>
      </c>
      <c r="BU322" s="93">
        <v>0</v>
      </c>
      <c r="BV322" s="48">
        <f>+BW322+BZ322</f>
        <v>318143.05700000003</v>
      </c>
      <c r="BW322" s="48">
        <f>BX322+BY322</f>
        <v>212803.16700000002</v>
      </c>
      <c r="BX322" s="93">
        <v>129954.36</v>
      </c>
      <c r="BY322" s="93">
        <v>82848.807000000001</v>
      </c>
      <c r="BZ322" s="48">
        <f>CA322+CB322</f>
        <v>105339.89</v>
      </c>
      <c r="CA322" s="93">
        <v>105339.89</v>
      </c>
      <c r="CB322" s="93">
        <v>0</v>
      </c>
      <c r="CC322" s="48">
        <f>+CD322+CG322</f>
        <v>1064793.6710000001</v>
      </c>
      <c r="CD322" s="48">
        <f>CE322+CF322</f>
        <v>731037.90099999995</v>
      </c>
      <c r="CE322" s="93">
        <f t="shared" si="4935"/>
        <v>425250.43999999994</v>
      </c>
      <c r="CF322" s="93">
        <f t="shared" si="4935"/>
        <v>305787.46100000001</v>
      </c>
      <c r="CG322" s="48">
        <f>CH322+CI322</f>
        <v>333755.77</v>
      </c>
      <c r="CH322" s="93">
        <f t="shared" si="4936"/>
        <v>333755.77</v>
      </c>
      <c r="CI322" s="93">
        <f t="shared" si="4936"/>
        <v>0</v>
      </c>
      <c r="CJ322" s="48">
        <f>+CK322+CN322</f>
        <v>418330.64999999997</v>
      </c>
      <c r="CK322" s="48">
        <f>CL322+CM322</f>
        <v>262529.46499999997</v>
      </c>
      <c r="CL322" s="93">
        <v>139569.54999999999</v>
      </c>
      <c r="CM322" s="93">
        <v>122959.91500000001</v>
      </c>
      <c r="CN322" s="48">
        <f>CO322+CP322</f>
        <v>155801.185</v>
      </c>
      <c r="CO322" s="93">
        <v>155801.185</v>
      </c>
      <c r="CP322" s="93">
        <v>0</v>
      </c>
      <c r="CQ322" s="48">
        <f>+CR322+CU322</f>
        <v>364582.46900000004</v>
      </c>
      <c r="CR322" s="48">
        <f>CS322+CT322</f>
        <v>267122.86600000004</v>
      </c>
      <c r="CS322" s="93">
        <v>140718.69</v>
      </c>
      <c r="CT322" s="93">
        <v>126404.17600000001</v>
      </c>
      <c r="CU322" s="48">
        <f>CV322+CW322</f>
        <v>97459.603000000003</v>
      </c>
      <c r="CV322" s="93">
        <v>97455.803</v>
      </c>
      <c r="CW322" s="93">
        <v>3.8</v>
      </c>
      <c r="CX322" s="48">
        <f>+CY322+DB322</f>
        <v>400264.49400000001</v>
      </c>
      <c r="CY322" s="48">
        <f>CZ322+DA322</f>
        <v>266777.68400000001</v>
      </c>
      <c r="CZ322" s="93">
        <v>138941.48000000001</v>
      </c>
      <c r="DA322" s="93">
        <v>127836.204</v>
      </c>
      <c r="DB322" s="48">
        <f>DC322+DD322</f>
        <v>133486.81</v>
      </c>
      <c r="DC322" s="93">
        <v>133486.81</v>
      </c>
      <c r="DD322" s="93">
        <v>0</v>
      </c>
      <c r="DE322" s="48">
        <f>+DF322+DI322</f>
        <v>1183177.6129999999</v>
      </c>
      <c r="DF322" s="48">
        <f>DG322+DH322</f>
        <v>796430.01500000001</v>
      </c>
      <c r="DG322" s="93">
        <f t="shared" si="4937"/>
        <v>419229.72</v>
      </c>
      <c r="DH322" s="93">
        <f t="shared" si="4937"/>
        <v>377200.29500000004</v>
      </c>
      <c r="DI322" s="48">
        <f>DJ322+DK322</f>
        <v>386747.598</v>
      </c>
      <c r="DJ322" s="93">
        <f t="shared" si="4938"/>
        <v>386743.79800000001</v>
      </c>
      <c r="DK322" s="93">
        <f t="shared" si="4938"/>
        <v>3.8</v>
      </c>
      <c r="DL322" s="48">
        <f>+DM322+DP322</f>
        <v>4394375.2680000002</v>
      </c>
      <c r="DM322" s="48">
        <f>DN322+DO322</f>
        <v>2947846.05</v>
      </c>
      <c r="DN322" s="93">
        <f t="shared" si="4939"/>
        <v>1642201.425</v>
      </c>
      <c r="DO322" s="93">
        <f t="shared" si="4939"/>
        <v>1305644.625</v>
      </c>
      <c r="DP322" s="48">
        <f>DQ322+DR322</f>
        <v>1446529.2180000001</v>
      </c>
      <c r="DQ322" s="93">
        <f t="shared" si="4940"/>
        <v>1446525.4180000001</v>
      </c>
      <c r="DR322" s="93">
        <f t="shared" si="4940"/>
        <v>3.8</v>
      </c>
    </row>
    <row r="323" spans="1:122" s="3" customFormat="1" ht="15" customHeight="1" x14ac:dyDescent="0.25">
      <c r="A323" s="52"/>
      <c r="B323" s="50"/>
      <c r="C323" s="54" t="s">
        <v>268</v>
      </c>
      <c r="D323" s="48">
        <f>+E323+H323</f>
        <v>0</v>
      </c>
      <c r="E323" s="48">
        <f>F323+G323</f>
        <v>0</v>
      </c>
      <c r="F323" s="93">
        <v>0</v>
      </c>
      <c r="G323" s="93">
        <v>0</v>
      </c>
      <c r="H323" s="48">
        <f>I323+J323</f>
        <v>0</v>
      </c>
      <c r="I323" s="93">
        <v>0</v>
      </c>
      <c r="J323" s="93">
        <v>0</v>
      </c>
      <c r="K323" s="48">
        <f>+L323+O323</f>
        <v>0</v>
      </c>
      <c r="L323" s="48">
        <f>M323+N323</f>
        <v>0</v>
      </c>
      <c r="M323" s="93">
        <v>0</v>
      </c>
      <c r="N323" s="93">
        <v>0</v>
      </c>
      <c r="O323" s="48">
        <f>P323+Q323</f>
        <v>0</v>
      </c>
      <c r="P323" s="93">
        <v>0</v>
      </c>
      <c r="Q323" s="93">
        <v>0</v>
      </c>
      <c r="R323" s="48">
        <f>+S323+V323</f>
        <v>0</v>
      </c>
      <c r="S323" s="48">
        <f>T323+U323</f>
        <v>0</v>
      </c>
      <c r="T323" s="93">
        <v>0</v>
      </c>
      <c r="U323" s="93">
        <v>0</v>
      </c>
      <c r="V323" s="48">
        <f>W323+X323</f>
        <v>0</v>
      </c>
      <c r="W323" s="93">
        <v>0</v>
      </c>
      <c r="X323" s="93">
        <v>0</v>
      </c>
      <c r="Y323" s="48">
        <f>+Z323+AC323</f>
        <v>0</v>
      </c>
      <c r="Z323" s="48">
        <f>AA323+AB323</f>
        <v>0</v>
      </c>
      <c r="AA323" s="93">
        <f t="shared" si="4931"/>
        <v>0</v>
      </c>
      <c r="AB323" s="93">
        <f t="shared" si="4931"/>
        <v>0</v>
      </c>
      <c r="AC323" s="48">
        <f>AD323+AE323</f>
        <v>0</v>
      </c>
      <c r="AD323" s="93">
        <f t="shared" si="4932"/>
        <v>0</v>
      </c>
      <c r="AE323" s="93">
        <f t="shared" si="4932"/>
        <v>0</v>
      </c>
      <c r="AF323" s="48">
        <f>+AG323+AJ323</f>
        <v>0</v>
      </c>
      <c r="AG323" s="48">
        <f>AH323+AI323</f>
        <v>0</v>
      </c>
      <c r="AH323" s="93">
        <v>0</v>
      </c>
      <c r="AI323" s="93">
        <v>0</v>
      </c>
      <c r="AJ323" s="48">
        <f>AK323+AL323</f>
        <v>0</v>
      </c>
      <c r="AK323" s="93">
        <v>0</v>
      </c>
      <c r="AL323" s="93">
        <v>0</v>
      </c>
      <c r="AM323" s="48">
        <f>+AN323+AQ323</f>
        <v>0</v>
      </c>
      <c r="AN323" s="48">
        <f>AO323+AP323</f>
        <v>0</v>
      </c>
      <c r="AO323" s="93">
        <v>0</v>
      </c>
      <c r="AP323" s="93">
        <v>0</v>
      </c>
      <c r="AQ323" s="48">
        <f>AR323+AS323</f>
        <v>0</v>
      </c>
      <c r="AR323" s="93">
        <v>0</v>
      </c>
      <c r="AS323" s="93">
        <v>0</v>
      </c>
      <c r="AT323" s="48">
        <f>+AU323+AX323</f>
        <v>0</v>
      </c>
      <c r="AU323" s="48">
        <f>AV323+AW323</f>
        <v>0</v>
      </c>
      <c r="AV323" s="93">
        <v>0</v>
      </c>
      <c r="AW323" s="93">
        <v>0</v>
      </c>
      <c r="AX323" s="48">
        <f>AY323+AZ323</f>
        <v>0</v>
      </c>
      <c r="AY323" s="93">
        <v>0</v>
      </c>
      <c r="AZ323" s="93">
        <v>0</v>
      </c>
      <c r="BA323" s="48">
        <f>+BB323+BE323</f>
        <v>0</v>
      </c>
      <c r="BB323" s="48">
        <f>BC323+BD323</f>
        <v>0</v>
      </c>
      <c r="BC323" s="93">
        <f t="shared" si="4933"/>
        <v>0</v>
      </c>
      <c r="BD323" s="93">
        <f t="shared" si="4933"/>
        <v>0</v>
      </c>
      <c r="BE323" s="48">
        <f>BF323+BG323</f>
        <v>0</v>
      </c>
      <c r="BF323" s="93">
        <f t="shared" si="4934"/>
        <v>0</v>
      </c>
      <c r="BG323" s="93">
        <f t="shared" si="4934"/>
        <v>0</v>
      </c>
      <c r="BH323" s="48">
        <f>+BI323+BL323</f>
        <v>0</v>
      </c>
      <c r="BI323" s="48">
        <f>BJ323+BK323</f>
        <v>0</v>
      </c>
      <c r="BJ323" s="93">
        <v>0</v>
      </c>
      <c r="BK323" s="93">
        <v>0</v>
      </c>
      <c r="BL323" s="48">
        <f>BM323+BN323</f>
        <v>0</v>
      </c>
      <c r="BM323" s="93">
        <v>0</v>
      </c>
      <c r="BN323" s="93">
        <v>0</v>
      </c>
      <c r="BO323" s="48">
        <f>+BP323+BS323</f>
        <v>0</v>
      </c>
      <c r="BP323" s="48">
        <f>BQ323+BR323</f>
        <v>0</v>
      </c>
      <c r="BQ323" s="93">
        <v>0</v>
      </c>
      <c r="BR323" s="93">
        <v>0</v>
      </c>
      <c r="BS323" s="48">
        <f>BT323+BU323</f>
        <v>0</v>
      </c>
      <c r="BT323" s="93">
        <v>0</v>
      </c>
      <c r="BU323" s="93">
        <v>0</v>
      </c>
      <c r="BV323" s="48">
        <f>+BW323+BZ323</f>
        <v>0</v>
      </c>
      <c r="BW323" s="48">
        <f>BX323+BY323</f>
        <v>0</v>
      </c>
      <c r="BX323" s="93">
        <v>0</v>
      </c>
      <c r="BY323" s="93">
        <v>0</v>
      </c>
      <c r="BZ323" s="48">
        <f>CA323+CB323</f>
        <v>0</v>
      </c>
      <c r="CA323" s="93">
        <v>0</v>
      </c>
      <c r="CB323" s="93">
        <v>0</v>
      </c>
      <c r="CC323" s="48">
        <f>+CD323+CG323</f>
        <v>0</v>
      </c>
      <c r="CD323" s="48">
        <f>CE323+CF323</f>
        <v>0</v>
      </c>
      <c r="CE323" s="93">
        <f t="shared" si="4935"/>
        <v>0</v>
      </c>
      <c r="CF323" s="93">
        <f t="shared" si="4935"/>
        <v>0</v>
      </c>
      <c r="CG323" s="48">
        <f>CH323+CI323</f>
        <v>0</v>
      </c>
      <c r="CH323" s="93">
        <f t="shared" si="4936"/>
        <v>0</v>
      </c>
      <c r="CI323" s="93">
        <f t="shared" si="4936"/>
        <v>0</v>
      </c>
      <c r="CJ323" s="48">
        <f>+CK323+CN323</f>
        <v>0</v>
      </c>
      <c r="CK323" s="48">
        <f>CL323+CM323</f>
        <v>0</v>
      </c>
      <c r="CL323" s="93">
        <v>0</v>
      </c>
      <c r="CM323" s="93">
        <v>0</v>
      </c>
      <c r="CN323" s="48">
        <f>CO323+CP323</f>
        <v>0</v>
      </c>
      <c r="CO323" s="93">
        <v>0</v>
      </c>
      <c r="CP323" s="93">
        <v>0</v>
      </c>
      <c r="CQ323" s="48">
        <f>+CR323+CU323</f>
        <v>0</v>
      </c>
      <c r="CR323" s="48">
        <f>CS323+CT323</f>
        <v>0</v>
      </c>
      <c r="CS323" s="93">
        <v>0</v>
      </c>
      <c r="CT323" s="93">
        <v>0</v>
      </c>
      <c r="CU323" s="48">
        <f>CV323+CW323</f>
        <v>0</v>
      </c>
      <c r="CV323" s="93">
        <v>0</v>
      </c>
      <c r="CW323" s="93">
        <v>0</v>
      </c>
      <c r="CX323" s="48">
        <f>+CY323+DB323</f>
        <v>0</v>
      </c>
      <c r="CY323" s="48">
        <f>CZ323+DA323</f>
        <v>0</v>
      </c>
      <c r="CZ323" s="93">
        <v>0</v>
      </c>
      <c r="DA323" s="93">
        <v>0</v>
      </c>
      <c r="DB323" s="48">
        <f>DC323+DD323</f>
        <v>0</v>
      </c>
      <c r="DC323" s="93">
        <v>0</v>
      </c>
      <c r="DD323" s="93">
        <v>0</v>
      </c>
      <c r="DE323" s="48">
        <f>+DF323+DI323</f>
        <v>0</v>
      </c>
      <c r="DF323" s="48">
        <f>DG323+DH323</f>
        <v>0</v>
      </c>
      <c r="DG323" s="93">
        <f t="shared" si="4937"/>
        <v>0</v>
      </c>
      <c r="DH323" s="93">
        <f t="shared" si="4937"/>
        <v>0</v>
      </c>
      <c r="DI323" s="48">
        <f>DJ323+DK323</f>
        <v>0</v>
      </c>
      <c r="DJ323" s="93">
        <f t="shared" si="4938"/>
        <v>0</v>
      </c>
      <c r="DK323" s="93">
        <f t="shared" si="4938"/>
        <v>0</v>
      </c>
      <c r="DL323" s="48">
        <f>+DM323+DP323</f>
        <v>0</v>
      </c>
      <c r="DM323" s="48">
        <f>DN323+DO323</f>
        <v>0</v>
      </c>
      <c r="DN323" s="93">
        <f t="shared" si="4939"/>
        <v>0</v>
      </c>
      <c r="DO323" s="93">
        <f t="shared" si="4939"/>
        <v>0</v>
      </c>
      <c r="DP323" s="48">
        <f>DQ323+DR323</f>
        <v>0</v>
      </c>
      <c r="DQ323" s="93">
        <f t="shared" si="4940"/>
        <v>0</v>
      </c>
      <c r="DR323" s="93">
        <f t="shared" si="4940"/>
        <v>0</v>
      </c>
    </row>
    <row r="324" spans="1:122" s="3" customFormat="1" ht="15" customHeight="1" x14ac:dyDescent="0.25">
      <c r="A324" s="52"/>
      <c r="B324" s="50"/>
      <c r="C324" s="51" t="s">
        <v>269</v>
      </c>
      <c r="D324" s="48">
        <f t="shared" si="4844"/>
        <v>1361.65</v>
      </c>
      <c r="E324" s="48">
        <f t="shared" si="4845"/>
        <v>1361.65</v>
      </c>
      <c r="F324" s="48">
        <f>SUM(F325:F327)</f>
        <v>1108.99</v>
      </c>
      <c r="G324" s="48">
        <f>SUM(G325:G327)</f>
        <v>252.66</v>
      </c>
      <c r="H324" s="48">
        <f t="shared" ref="H324" si="4941">SUM(I324:J324)</f>
        <v>0</v>
      </c>
      <c r="I324" s="48">
        <f>SUM(I325:I327)</f>
        <v>0</v>
      </c>
      <c r="J324" s="48">
        <f>SUM(J325:J327)</f>
        <v>0</v>
      </c>
      <c r="K324" s="48">
        <f t="shared" ref="K324" si="4942">L324+O324</f>
        <v>3208.6299999999997</v>
      </c>
      <c r="L324" s="48">
        <f t="shared" ref="L324" si="4943">SUM(M324:N324)</f>
        <v>3208.6299999999997</v>
      </c>
      <c r="M324" s="48">
        <f t="shared" ref="M324:N324" si="4944">SUM(M325:M327)</f>
        <v>956.43</v>
      </c>
      <c r="N324" s="48">
        <f t="shared" si="4944"/>
        <v>2252.1999999999998</v>
      </c>
      <c r="O324" s="48">
        <f t="shared" ref="O324" si="4945">SUM(P324:Q324)</f>
        <v>0</v>
      </c>
      <c r="P324" s="48">
        <f t="shared" ref="P324:Q324" si="4946">SUM(P325:P327)</f>
        <v>0</v>
      </c>
      <c r="Q324" s="48">
        <f t="shared" si="4946"/>
        <v>0</v>
      </c>
      <c r="R324" s="48">
        <f t="shared" ref="R324" si="4947">S324+V324</f>
        <v>1470.1000000000001</v>
      </c>
      <c r="S324" s="48">
        <f t="shared" ref="S324" si="4948">SUM(T324:U324)</f>
        <v>1470.1000000000001</v>
      </c>
      <c r="T324" s="48">
        <f t="shared" ref="T324:U324" si="4949">SUM(T325:T327)</f>
        <v>1159.7</v>
      </c>
      <c r="U324" s="48">
        <f t="shared" si="4949"/>
        <v>310.40000000000009</v>
      </c>
      <c r="V324" s="48">
        <f t="shared" ref="V324" si="4950">SUM(W324:X324)</f>
        <v>0</v>
      </c>
      <c r="W324" s="48">
        <f t="shared" ref="W324:X324" si="4951">SUM(W325:W327)</f>
        <v>0</v>
      </c>
      <c r="X324" s="48">
        <f t="shared" si="4951"/>
        <v>0</v>
      </c>
      <c r="Y324" s="48">
        <f t="shared" si="4853"/>
        <v>6040.38</v>
      </c>
      <c r="Z324" s="48">
        <f t="shared" si="4896"/>
        <v>6040.38</v>
      </c>
      <c r="AA324" s="48">
        <f>SUM(AA325:AA327)</f>
        <v>3225.12</v>
      </c>
      <c r="AB324" s="48">
        <f>SUM(AB325:AB327)</f>
        <v>2815.26</v>
      </c>
      <c r="AC324" s="48">
        <f t="shared" si="4897"/>
        <v>0</v>
      </c>
      <c r="AD324" s="48">
        <f>SUM(AD325:AD327)</f>
        <v>0</v>
      </c>
      <c r="AE324" s="48">
        <f>SUM(AE325:AE327)</f>
        <v>0</v>
      </c>
      <c r="AF324" s="48">
        <f t="shared" ref="AF324" si="4952">AG324+AJ324</f>
        <v>484.56000000000006</v>
      </c>
      <c r="AG324" s="48">
        <f t="shared" ref="AG324" si="4953">SUM(AH324:AI324)</f>
        <v>484.56000000000006</v>
      </c>
      <c r="AH324" s="48">
        <f t="shared" ref="AH324:AI324" si="4954">SUM(AH325:AH327)</f>
        <v>242.03000000000003</v>
      </c>
      <c r="AI324" s="48">
        <f t="shared" si="4954"/>
        <v>242.53000000000003</v>
      </c>
      <c r="AJ324" s="48">
        <f t="shared" ref="AJ324" si="4955">SUM(AK324:AL324)</f>
        <v>0</v>
      </c>
      <c r="AK324" s="48">
        <f t="shared" ref="AK324:AL324" si="4956">SUM(AK325:AK327)</f>
        <v>0</v>
      </c>
      <c r="AL324" s="48">
        <f t="shared" si="4956"/>
        <v>0</v>
      </c>
      <c r="AM324" s="48">
        <f t="shared" ref="AM324" si="4957">AN324+AQ324</f>
        <v>2577.4760000000001</v>
      </c>
      <c r="AN324" s="48">
        <f t="shared" ref="AN324" si="4958">SUM(AO324:AP324)</f>
        <v>2577.4760000000001</v>
      </c>
      <c r="AO324" s="48">
        <f t="shared" ref="AO324:AP324" si="4959">SUM(AO325:AO327)</f>
        <v>1312.5160000000001</v>
      </c>
      <c r="AP324" s="48">
        <f t="shared" si="4959"/>
        <v>1264.96</v>
      </c>
      <c r="AQ324" s="48">
        <f t="shared" ref="AQ324" si="4960">SUM(AR324:AS324)</f>
        <v>0</v>
      </c>
      <c r="AR324" s="48">
        <f t="shared" ref="AR324:AS324" si="4961">SUM(AR325:AR327)</f>
        <v>0</v>
      </c>
      <c r="AS324" s="48">
        <f t="shared" si="4961"/>
        <v>0</v>
      </c>
      <c r="AT324" s="48">
        <f t="shared" ref="AT324" si="4962">AU324+AX324</f>
        <v>1316.0150000000001</v>
      </c>
      <c r="AU324" s="48">
        <f t="shared" ref="AU324" si="4963">SUM(AV324:AW324)</f>
        <v>1316.0150000000001</v>
      </c>
      <c r="AV324" s="48">
        <f t="shared" ref="AV324:AW324" si="4964">SUM(AV325:AV327)</f>
        <v>1064.125</v>
      </c>
      <c r="AW324" s="48">
        <f t="shared" si="4964"/>
        <v>251.89000000000004</v>
      </c>
      <c r="AX324" s="48">
        <f>SUM(AY324:AZ324)</f>
        <v>0</v>
      </c>
      <c r="AY324" s="48">
        <f t="shared" ref="AY324:AZ324" si="4965">SUM(AY325:AY327)</f>
        <v>0</v>
      </c>
      <c r="AZ324" s="48">
        <f t="shared" si="4965"/>
        <v>0</v>
      </c>
      <c r="BA324" s="48">
        <f t="shared" ref="BA324" si="4966">BB324+BE324</f>
        <v>4378.0510000000004</v>
      </c>
      <c r="BB324" s="48">
        <f t="shared" ref="BB324" si="4967">SUM(BC324:BD324)</f>
        <v>4378.0510000000004</v>
      </c>
      <c r="BC324" s="48">
        <f t="shared" ref="BC324:BD324" si="4968">SUM(BC325:BC327)</f>
        <v>2618.6710000000003</v>
      </c>
      <c r="BD324" s="48">
        <f t="shared" si="4968"/>
        <v>1759.38</v>
      </c>
      <c r="BE324" s="48">
        <f t="shared" ref="BE324" si="4969">SUM(BF324:BG324)</f>
        <v>0</v>
      </c>
      <c r="BF324" s="48">
        <f t="shared" ref="BF324:BG324" si="4970">SUM(BF325:BF327)</f>
        <v>0</v>
      </c>
      <c r="BG324" s="48">
        <f t="shared" si="4970"/>
        <v>0</v>
      </c>
      <c r="BH324" s="48">
        <f t="shared" ref="BH324" si="4971">BI324+BL324</f>
        <v>1460.2759999999998</v>
      </c>
      <c r="BI324" s="48">
        <f t="shared" ref="BI324" si="4972">SUM(BJ324:BK324)</f>
        <v>1460.2759999999998</v>
      </c>
      <c r="BJ324" s="48">
        <f t="shared" ref="BJ324:BK324" si="4973">SUM(BJ325:BJ327)</f>
        <v>1250.6559999999999</v>
      </c>
      <c r="BK324" s="48">
        <f t="shared" si="4973"/>
        <v>209.62</v>
      </c>
      <c r="BL324" s="48">
        <f t="shared" ref="BL324" si="4974">SUM(BM324:BN324)</f>
        <v>0</v>
      </c>
      <c r="BM324" s="48">
        <f t="shared" ref="BM324:BN324" si="4975">SUM(BM325:BM327)</f>
        <v>0</v>
      </c>
      <c r="BN324" s="48">
        <f t="shared" si="4975"/>
        <v>0</v>
      </c>
      <c r="BO324" s="48">
        <f t="shared" ref="BO324" si="4976">BP324+BS324</f>
        <v>1475.0700000000002</v>
      </c>
      <c r="BP324" s="48">
        <f t="shared" ref="BP324" si="4977">SUM(BQ324:BR324)</f>
        <v>1475.0700000000002</v>
      </c>
      <c r="BQ324" s="48">
        <f t="shared" ref="BQ324:BR324" si="4978">SUM(BQ325:BQ327)</f>
        <v>1242.17</v>
      </c>
      <c r="BR324" s="48">
        <f t="shared" si="4978"/>
        <v>232.90000000000009</v>
      </c>
      <c r="BS324" s="48">
        <f t="shared" ref="BS324" si="4979">SUM(BT324:BU324)</f>
        <v>0</v>
      </c>
      <c r="BT324" s="48">
        <f t="shared" ref="BT324:BU324" si="4980">SUM(BT325:BT327)</f>
        <v>0</v>
      </c>
      <c r="BU324" s="48">
        <f t="shared" si="4980"/>
        <v>0</v>
      </c>
      <c r="BV324" s="48">
        <f t="shared" ref="BV324" si="4981">BW324+BZ324</f>
        <v>817.55500000000006</v>
      </c>
      <c r="BW324" s="48">
        <f t="shared" ref="BW324" si="4982">SUM(BX324:BY324)</f>
        <v>817.55500000000006</v>
      </c>
      <c r="BX324" s="48">
        <f t="shared" ref="BX324:BY324" si="4983">SUM(BX325:BX327)</f>
        <v>94.97999999999999</v>
      </c>
      <c r="BY324" s="48">
        <f t="shared" si="4983"/>
        <v>722.57500000000005</v>
      </c>
      <c r="BZ324" s="48">
        <f t="shared" ref="BZ324" si="4984">SUM(CA324:CB324)</f>
        <v>0</v>
      </c>
      <c r="CA324" s="48">
        <f t="shared" ref="CA324:CB324" si="4985">SUM(CA325:CA327)</f>
        <v>0</v>
      </c>
      <c r="CB324" s="48">
        <f t="shared" si="4985"/>
        <v>0</v>
      </c>
      <c r="CC324" s="48">
        <f t="shared" ref="CC324" si="4986">CD324+CG324</f>
        <v>3752.9010000000003</v>
      </c>
      <c r="CD324" s="48">
        <f t="shared" ref="CD324" si="4987">SUM(CE324:CF324)</f>
        <v>3752.9010000000003</v>
      </c>
      <c r="CE324" s="48">
        <f t="shared" ref="CE324:CF324" si="4988">SUM(CE325:CE327)</f>
        <v>2587.806</v>
      </c>
      <c r="CF324" s="48">
        <f t="shared" si="4988"/>
        <v>1165.0950000000003</v>
      </c>
      <c r="CG324" s="48">
        <f t="shared" ref="CG324" si="4989">SUM(CH324:CI324)</f>
        <v>0</v>
      </c>
      <c r="CH324" s="48">
        <f t="shared" ref="CH324:CI324" si="4990">SUM(CH325:CH327)</f>
        <v>0</v>
      </c>
      <c r="CI324" s="48">
        <f t="shared" si="4990"/>
        <v>0</v>
      </c>
      <c r="CJ324" s="48">
        <f t="shared" ref="CJ324" si="4991">CK324+CN324</f>
        <v>2729.7310000000002</v>
      </c>
      <c r="CK324" s="48">
        <f t="shared" ref="CK324" si="4992">SUM(CL324:CM324)</f>
        <v>2729.7310000000002</v>
      </c>
      <c r="CL324" s="48">
        <f t="shared" ref="CL324:CM324" si="4993">SUM(CL325:CL327)</f>
        <v>2379.2310000000002</v>
      </c>
      <c r="CM324" s="48">
        <f t="shared" si="4993"/>
        <v>350.49999999999994</v>
      </c>
      <c r="CN324" s="48">
        <f t="shared" ref="CN324" si="4994">SUM(CO324:CP324)</f>
        <v>0</v>
      </c>
      <c r="CO324" s="48">
        <f t="shared" ref="CO324:CP324" si="4995">SUM(CO325:CO327)</f>
        <v>0</v>
      </c>
      <c r="CP324" s="48">
        <f t="shared" si="4995"/>
        <v>0</v>
      </c>
      <c r="CQ324" s="48">
        <f t="shared" ref="CQ324" si="4996">CR324+CU324</f>
        <v>3196.4359999999997</v>
      </c>
      <c r="CR324" s="48">
        <f t="shared" ref="CR324" si="4997">SUM(CS324:CT324)</f>
        <v>3196.4359999999997</v>
      </c>
      <c r="CS324" s="48">
        <f t="shared" ref="CS324:CT324" si="4998">SUM(CS325:CS327)</f>
        <v>995.91000000000008</v>
      </c>
      <c r="CT324" s="48">
        <f t="shared" si="4998"/>
        <v>2200.5259999999998</v>
      </c>
      <c r="CU324" s="48">
        <f t="shared" ref="CU324" si="4999">SUM(CV324:CW324)</f>
        <v>0</v>
      </c>
      <c r="CV324" s="48">
        <f t="shared" ref="CV324:CW324" si="5000">SUM(CV325:CV327)</f>
        <v>0</v>
      </c>
      <c r="CW324" s="48">
        <f t="shared" si="5000"/>
        <v>0</v>
      </c>
      <c r="CX324" s="48">
        <f t="shared" ref="CX324" si="5001">CY324+DB324</f>
        <v>1311.1659999999999</v>
      </c>
      <c r="CY324" s="48">
        <f t="shared" ref="CY324" si="5002">SUM(CZ324:DA324)</f>
        <v>1311.1659999999999</v>
      </c>
      <c r="CZ324" s="48">
        <f t="shared" ref="CZ324:DA324" si="5003">SUM(CZ325:CZ327)</f>
        <v>999.50599999999997</v>
      </c>
      <c r="DA324" s="48">
        <f t="shared" si="5003"/>
        <v>311.66000000000003</v>
      </c>
      <c r="DB324" s="48">
        <f t="shared" ref="DB324" si="5004">SUM(DC324:DD324)</f>
        <v>0</v>
      </c>
      <c r="DC324" s="48">
        <f t="shared" ref="DC324:DD324" si="5005">SUM(DC325:DC327)</f>
        <v>0</v>
      </c>
      <c r="DD324" s="48">
        <f t="shared" si="5005"/>
        <v>0</v>
      </c>
      <c r="DE324" s="48">
        <f t="shared" ref="DE324" si="5006">DF324+DI324</f>
        <v>7237.3329999999996</v>
      </c>
      <c r="DF324" s="48">
        <f t="shared" ref="DF324" si="5007">SUM(DG324:DH324)</f>
        <v>7237.3329999999996</v>
      </c>
      <c r="DG324" s="48">
        <f t="shared" ref="DG324:DH324" si="5008">SUM(DG325:DG327)</f>
        <v>4374.6469999999999</v>
      </c>
      <c r="DH324" s="48">
        <f t="shared" si="5008"/>
        <v>2862.6859999999997</v>
      </c>
      <c r="DI324" s="48">
        <f t="shared" ref="DI324" si="5009">SUM(DJ324:DK324)</f>
        <v>0</v>
      </c>
      <c r="DJ324" s="48">
        <f t="shared" ref="DJ324:DK324" si="5010">SUM(DJ325:DJ327)</f>
        <v>0</v>
      </c>
      <c r="DK324" s="48">
        <f t="shared" si="5010"/>
        <v>0</v>
      </c>
      <c r="DL324" s="48">
        <f t="shared" si="4928"/>
        <v>21408.665000000001</v>
      </c>
      <c r="DM324" s="48">
        <f t="shared" si="4929"/>
        <v>21408.665000000001</v>
      </c>
      <c r="DN324" s="48">
        <f>SUM(DN325:DN327)</f>
        <v>12806.243999999999</v>
      </c>
      <c r="DO324" s="48">
        <f>SUM(DO325:DO327)</f>
        <v>8602.4210000000003</v>
      </c>
      <c r="DP324" s="48">
        <f t="shared" si="4930"/>
        <v>0</v>
      </c>
      <c r="DQ324" s="48">
        <f>SUM(DQ325:DQ327)</f>
        <v>0</v>
      </c>
      <c r="DR324" s="48">
        <f>SUM(DR325:DR327)</f>
        <v>0</v>
      </c>
    </row>
    <row r="325" spans="1:122" s="3" customFormat="1" ht="15" customHeight="1" x14ac:dyDescent="0.25">
      <c r="A325" s="52"/>
      <c r="B325" s="50"/>
      <c r="C325" s="54" t="s">
        <v>270</v>
      </c>
      <c r="D325" s="48">
        <f>+E325+H325</f>
        <v>291.65999999999997</v>
      </c>
      <c r="E325" s="48">
        <f>F325+G325</f>
        <v>291.65999999999997</v>
      </c>
      <c r="F325" s="93">
        <v>39</v>
      </c>
      <c r="G325" s="93">
        <v>252.66</v>
      </c>
      <c r="H325" s="48">
        <f>I325+J325</f>
        <v>0</v>
      </c>
      <c r="I325" s="93">
        <v>0</v>
      </c>
      <c r="J325" s="93">
        <v>0</v>
      </c>
      <c r="K325" s="48">
        <f>+L325+O325</f>
        <v>298.20000000000005</v>
      </c>
      <c r="L325" s="48">
        <f>M325+N325</f>
        <v>298.20000000000005</v>
      </c>
      <c r="M325" s="93">
        <v>46</v>
      </c>
      <c r="N325" s="93">
        <v>252.20000000000005</v>
      </c>
      <c r="O325" s="48">
        <f>P325+Q325</f>
        <v>0</v>
      </c>
      <c r="P325" s="93">
        <v>0</v>
      </c>
      <c r="Q325" s="93">
        <v>0</v>
      </c>
      <c r="R325" s="48">
        <f>+S325+V325</f>
        <v>380.40000000000009</v>
      </c>
      <c r="S325" s="48">
        <f>T325+U325</f>
        <v>380.40000000000009</v>
      </c>
      <c r="T325" s="93">
        <v>70</v>
      </c>
      <c r="U325" s="93">
        <v>310.40000000000009</v>
      </c>
      <c r="V325" s="48">
        <f>W325+X325</f>
        <v>0</v>
      </c>
      <c r="W325" s="93">
        <v>0</v>
      </c>
      <c r="X325" s="93">
        <v>0</v>
      </c>
      <c r="Y325" s="48">
        <f>+Z325+AC325</f>
        <v>970.2600000000001</v>
      </c>
      <c r="Z325" s="48">
        <f>AA325+AB325</f>
        <v>970.2600000000001</v>
      </c>
      <c r="AA325" s="93">
        <f t="shared" ref="AA325:AB327" si="5011">+F325+M325+T325</f>
        <v>155</v>
      </c>
      <c r="AB325" s="93">
        <f t="shared" si="5011"/>
        <v>815.2600000000001</v>
      </c>
      <c r="AC325" s="48">
        <f>AD325+AE325</f>
        <v>0</v>
      </c>
      <c r="AD325" s="93">
        <f t="shared" ref="AD325:AE327" si="5012">+I325+P325+W325</f>
        <v>0</v>
      </c>
      <c r="AE325" s="93">
        <f t="shared" si="5012"/>
        <v>0</v>
      </c>
      <c r="AF325" s="48">
        <f>+AG325+AJ325</f>
        <v>484.56000000000006</v>
      </c>
      <c r="AG325" s="48">
        <f>AH325+AI325</f>
        <v>484.56000000000006</v>
      </c>
      <c r="AH325" s="93">
        <v>242.03000000000003</v>
      </c>
      <c r="AI325" s="93">
        <v>242.53000000000003</v>
      </c>
      <c r="AJ325" s="48">
        <f>AK325+AL325</f>
        <v>0</v>
      </c>
      <c r="AK325" s="93">
        <v>0</v>
      </c>
      <c r="AL325" s="93">
        <v>0</v>
      </c>
      <c r="AM325" s="48">
        <f>+AN325+AQ325</f>
        <v>328.96000000000004</v>
      </c>
      <c r="AN325" s="48">
        <f>AO325+AP325</f>
        <v>328.96000000000004</v>
      </c>
      <c r="AO325" s="93">
        <v>64</v>
      </c>
      <c r="AP325" s="93">
        <v>264.96000000000004</v>
      </c>
      <c r="AQ325" s="48">
        <f>AR325+AS325</f>
        <v>0</v>
      </c>
      <c r="AR325" s="93">
        <v>0</v>
      </c>
      <c r="AS325" s="93">
        <v>0</v>
      </c>
      <c r="AT325" s="48">
        <f>+AU325+AX325</f>
        <v>300.89000000000004</v>
      </c>
      <c r="AU325" s="48">
        <f>AV325+AW325</f>
        <v>300.89000000000004</v>
      </c>
      <c r="AV325" s="93">
        <v>49</v>
      </c>
      <c r="AW325" s="93">
        <v>251.89000000000004</v>
      </c>
      <c r="AX325" s="48">
        <f>AY325+AZ325</f>
        <v>0</v>
      </c>
      <c r="AY325" s="93">
        <v>0</v>
      </c>
      <c r="AZ325" s="93">
        <v>0</v>
      </c>
      <c r="BA325" s="48">
        <f>+BB325+BE325</f>
        <v>1114.4100000000001</v>
      </c>
      <c r="BB325" s="48">
        <f>BC325+BD325</f>
        <v>1114.4100000000001</v>
      </c>
      <c r="BC325" s="93">
        <f t="shared" ref="BC325:BD327" si="5013">+AH325+AO325+AV325</f>
        <v>355.03000000000003</v>
      </c>
      <c r="BD325" s="93">
        <f t="shared" si="5013"/>
        <v>759.38000000000011</v>
      </c>
      <c r="BE325" s="48">
        <f>BF325+BG325</f>
        <v>0</v>
      </c>
      <c r="BF325" s="93">
        <f t="shared" ref="BF325:BG327" si="5014">+AK325+AR325+AY325</f>
        <v>0</v>
      </c>
      <c r="BG325" s="93">
        <f t="shared" si="5014"/>
        <v>0</v>
      </c>
      <c r="BH325" s="48">
        <f>+BI325+BL325</f>
        <v>260.12</v>
      </c>
      <c r="BI325" s="48">
        <f>BJ325+BK325</f>
        <v>260.12</v>
      </c>
      <c r="BJ325" s="93">
        <v>50.5</v>
      </c>
      <c r="BK325" s="93">
        <v>209.62</v>
      </c>
      <c r="BL325" s="48">
        <f>BM325+BN325</f>
        <v>0</v>
      </c>
      <c r="BM325" s="93">
        <v>0</v>
      </c>
      <c r="BN325" s="93">
        <v>0</v>
      </c>
      <c r="BO325" s="48">
        <f>+BP325+BS325</f>
        <v>286.80000000000007</v>
      </c>
      <c r="BP325" s="48">
        <f>BQ325+BR325</f>
        <v>286.80000000000007</v>
      </c>
      <c r="BQ325" s="93">
        <v>53.9</v>
      </c>
      <c r="BR325" s="93">
        <v>232.90000000000009</v>
      </c>
      <c r="BS325" s="48">
        <f>BT325+BU325</f>
        <v>0</v>
      </c>
      <c r="BT325" s="93">
        <v>0</v>
      </c>
      <c r="BU325" s="93">
        <v>0</v>
      </c>
      <c r="BV325" s="48">
        <f>+BW325+BZ325</f>
        <v>817.55500000000006</v>
      </c>
      <c r="BW325" s="48">
        <f>BX325+BY325</f>
        <v>817.55500000000006</v>
      </c>
      <c r="BX325" s="93">
        <v>94.97999999999999</v>
      </c>
      <c r="BY325" s="93">
        <v>722.57500000000005</v>
      </c>
      <c r="BZ325" s="48">
        <f>CA325+CB325</f>
        <v>0</v>
      </c>
      <c r="CA325" s="93">
        <v>0</v>
      </c>
      <c r="CB325" s="93">
        <v>0</v>
      </c>
      <c r="CC325" s="48">
        <f>+CD325+CG325</f>
        <v>1364.4750000000004</v>
      </c>
      <c r="CD325" s="48">
        <f>CE325+CF325</f>
        <v>1364.4750000000004</v>
      </c>
      <c r="CE325" s="93">
        <f t="shared" ref="CE325:CF327" si="5015">+BJ325+BQ325+BX325</f>
        <v>199.38</v>
      </c>
      <c r="CF325" s="93">
        <f t="shared" si="5015"/>
        <v>1165.0950000000003</v>
      </c>
      <c r="CG325" s="48">
        <f>CH325+CI325</f>
        <v>0</v>
      </c>
      <c r="CH325" s="93">
        <f t="shared" ref="CH325:CI327" si="5016">+BM325+BT325+CA325</f>
        <v>0</v>
      </c>
      <c r="CI325" s="93">
        <f t="shared" si="5016"/>
        <v>0</v>
      </c>
      <c r="CJ325" s="48">
        <f>+CK325+CN325</f>
        <v>533.11</v>
      </c>
      <c r="CK325" s="48">
        <f>CL325+CM325</f>
        <v>533.11</v>
      </c>
      <c r="CL325" s="93">
        <v>182.61000000000004</v>
      </c>
      <c r="CM325" s="93">
        <v>350.49999999999994</v>
      </c>
      <c r="CN325" s="48">
        <f>CO325+CP325</f>
        <v>0</v>
      </c>
      <c r="CO325" s="93">
        <v>0</v>
      </c>
      <c r="CP325" s="93">
        <v>0</v>
      </c>
      <c r="CQ325" s="48">
        <f>+CR325+CU325</f>
        <v>266.28999999999996</v>
      </c>
      <c r="CR325" s="48">
        <f>CS325+CT325</f>
        <v>266.28999999999996</v>
      </c>
      <c r="CS325" s="93">
        <v>65.94</v>
      </c>
      <c r="CT325" s="93">
        <v>200.35</v>
      </c>
      <c r="CU325" s="48">
        <f>CV325+CW325</f>
        <v>0</v>
      </c>
      <c r="CV325" s="93">
        <v>0</v>
      </c>
      <c r="CW325" s="93">
        <v>0</v>
      </c>
      <c r="CX325" s="48">
        <f>+CY325+DB325</f>
        <v>381.16</v>
      </c>
      <c r="CY325" s="48">
        <f>CZ325+DA325</f>
        <v>381.16</v>
      </c>
      <c r="CZ325" s="93">
        <v>69.5</v>
      </c>
      <c r="DA325" s="93">
        <v>311.66000000000003</v>
      </c>
      <c r="DB325" s="48">
        <f>DC325+DD325</f>
        <v>0</v>
      </c>
      <c r="DC325" s="93">
        <v>0</v>
      </c>
      <c r="DD325" s="93">
        <v>0</v>
      </c>
      <c r="DE325" s="48">
        <f>+DF325+DI325</f>
        <v>1180.56</v>
      </c>
      <c r="DF325" s="48">
        <f>DG325+DH325</f>
        <v>1180.56</v>
      </c>
      <c r="DG325" s="93">
        <f t="shared" ref="DG325:DH327" si="5017">+CL325+CS325+CZ325</f>
        <v>318.05000000000007</v>
      </c>
      <c r="DH325" s="93">
        <f t="shared" si="5017"/>
        <v>862.51</v>
      </c>
      <c r="DI325" s="48">
        <f>DJ325+DK325</f>
        <v>0</v>
      </c>
      <c r="DJ325" s="93">
        <f t="shared" ref="DJ325:DK327" si="5018">+CO325+CV325+DC325</f>
        <v>0</v>
      </c>
      <c r="DK325" s="93">
        <f t="shared" si="5018"/>
        <v>0</v>
      </c>
      <c r="DL325" s="48">
        <f>+DM325+DP325</f>
        <v>4629.7050000000008</v>
      </c>
      <c r="DM325" s="48">
        <f>DN325+DO325</f>
        <v>4629.7050000000008</v>
      </c>
      <c r="DN325" s="93">
        <f t="shared" ref="DN325:DO327" si="5019">AA325+BC325+CE325+DG325</f>
        <v>1027.46</v>
      </c>
      <c r="DO325" s="93">
        <f t="shared" si="5019"/>
        <v>3602.2450000000008</v>
      </c>
      <c r="DP325" s="48">
        <f>DQ325+DR325</f>
        <v>0</v>
      </c>
      <c r="DQ325" s="93">
        <f t="shared" ref="DQ325:DR327" si="5020">AD325+BF325+CH325+DJ325</f>
        <v>0</v>
      </c>
      <c r="DR325" s="93">
        <f t="shared" si="5020"/>
        <v>0</v>
      </c>
    </row>
    <row r="326" spans="1:122" s="3" customFormat="1" ht="15" customHeight="1" x14ac:dyDescent="0.25">
      <c r="A326" s="52"/>
      <c r="B326" s="50"/>
      <c r="C326" s="54" t="s">
        <v>271</v>
      </c>
      <c r="D326" s="48">
        <f>+E326+H326</f>
        <v>1069.99</v>
      </c>
      <c r="E326" s="48">
        <f>F326+G326</f>
        <v>1069.99</v>
      </c>
      <c r="F326" s="93">
        <v>1069.99</v>
      </c>
      <c r="G326" s="93">
        <v>0</v>
      </c>
      <c r="H326" s="48">
        <f>I326+J326</f>
        <v>0</v>
      </c>
      <c r="I326" s="93">
        <v>0</v>
      </c>
      <c r="J326" s="93">
        <v>0</v>
      </c>
      <c r="K326" s="48">
        <f>+L326+O326</f>
        <v>2910.43</v>
      </c>
      <c r="L326" s="48">
        <f>M326+N326</f>
        <v>2910.43</v>
      </c>
      <c r="M326" s="93">
        <v>910.43</v>
      </c>
      <c r="N326" s="93">
        <v>2000</v>
      </c>
      <c r="O326" s="48">
        <f>P326+Q326</f>
        <v>0</v>
      </c>
      <c r="P326" s="93">
        <v>0</v>
      </c>
      <c r="Q326" s="93">
        <v>0</v>
      </c>
      <c r="R326" s="48">
        <f>+S326+V326</f>
        <v>1089.7</v>
      </c>
      <c r="S326" s="48">
        <f>T326+U326</f>
        <v>1089.7</v>
      </c>
      <c r="T326" s="93">
        <v>1089.7</v>
      </c>
      <c r="U326" s="93">
        <v>0</v>
      </c>
      <c r="V326" s="48">
        <f>W326+X326</f>
        <v>0</v>
      </c>
      <c r="W326" s="93">
        <v>0</v>
      </c>
      <c r="X326" s="93">
        <v>0</v>
      </c>
      <c r="Y326" s="48">
        <f>+Z326+AC326</f>
        <v>5070.12</v>
      </c>
      <c r="Z326" s="48">
        <f>AA326+AB326</f>
        <v>5070.12</v>
      </c>
      <c r="AA326" s="93">
        <f t="shared" si="5011"/>
        <v>3070.12</v>
      </c>
      <c r="AB326" s="93">
        <f t="shared" si="5011"/>
        <v>2000</v>
      </c>
      <c r="AC326" s="48">
        <f>AD326+AE326</f>
        <v>0</v>
      </c>
      <c r="AD326" s="93">
        <f t="shared" si="5012"/>
        <v>0</v>
      </c>
      <c r="AE326" s="93">
        <f t="shared" si="5012"/>
        <v>0</v>
      </c>
      <c r="AF326" s="48">
        <f>+AG326+AJ326</f>
        <v>0</v>
      </c>
      <c r="AG326" s="48">
        <f>AH326+AI326</f>
        <v>0</v>
      </c>
      <c r="AH326" s="93">
        <v>0</v>
      </c>
      <c r="AI326" s="93">
        <v>0</v>
      </c>
      <c r="AJ326" s="48">
        <f>AK326+AL326</f>
        <v>0</v>
      </c>
      <c r="AK326" s="93">
        <v>0</v>
      </c>
      <c r="AL326" s="93">
        <v>0</v>
      </c>
      <c r="AM326" s="48">
        <f>+AN326+AQ326</f>
        <v>2248.5160000000001</v>
      </c>
      <c r="AN326" s="48">
        <f>AO326+AP326</f>
        <v>2248.5160000000001</v>
      </c>
      <c r="AO326" s="93">
        <v>1248.5160000000001</v>
      </c>
      <c r="AP326" s="93">
        <v>1000</v>
      </c>
      <c r="AQ326" s="48">
        <f>AR326+AS326</f>
        <v>0</v>
      </c>
      <c r="AR326" s="93">
        <v>0</v>
      </c>
      <c r="AS326" s="93">
        <v>0</v>
      </c>
      <c r="AT326" s="48">
        <f>+AU326+AX326</f>
        <v>1015.125</v>
      </c>
      <c r="AU326" s="48">
        <f>AV326+AW326</f>
        <v>1015.125</v>
      </c>
      <c r="AV326" s="93">
        <v>1015.125</v>
      </c>
      <c r="AW326" s="93">
        <v>0</v>
      </c>
      <c r="AX326" s="48">
        <f>AY326+AZ326</f>
        <v>0</v>
      </c>
      <c r="AY326" s="93">
        <v>0</v>
      </c>
      <c r="AZ326" s="93">
        <v>0</v>
      </c>
      <c r="BA326" s="48">
        <f>+BB326+BE326</f>
        <v>3263.6410000000001</v>
      </c>
      <c r="BB326" s="48">
        <f>BC326+BD326</f>
        <v>3263.6410000000001</v>
      </c>
      <c r="BC326" s="93">
        <f t="shared" si="5013"/>
        <v>2263.6410000000001</v>
      </c>
      <c r="BD326" s="93">
        <f t="shared" si="5013"/>
        <v>1000</v>
      </c>
      <c r="BE326" s="48">
        <f>BF326+BG326</f>
        <v>0</v>
      </c>
      <c r="BF326" s="93">
        <f t="shared" si="5014"/>
        <v>0</v>
      </c>
      <c r="BG326" s="93">
        <f t="shared" si="5014"/>
        <v>0</v>
      </c>
      <c r="BH326" s="48">
        <f>+BI326+BL326</f>
        <v>1200.1559999999999</v>
      </c>
      <c r="BI326" s="48">
        <f>BJ326+BK326</f>
        <v>1200.1559999999999</v>
      </c>
      <c r="BJ326" s="93">
        <v>1200.1559999999999</v>
      </c>
      <c r="BK326" s="93">
        <v>0</v>
      </c>
      <c r="BL326" s="48">
        <f>BM326+BN326</f>
        <v>0</v>
      </c>
      <c r="BM326" s="93">
        <v>0</v>
      </c>
      <c r="BN326" s="93">
        <v>0</v>
      </c>
      <c r="BO326" s="48">
        <f>+BP326+BS326</f>
        <v>1188.27</v>
      </c>
      <c r="BP326" s="48">
        <f>BQ326+BR326</f>
        <v>1188.27</v>
      </c>
      <c r="BQ326" s="93">
        <v>1188.27</v>
      </c>
      <c r="BR326" s="93">
        <v>0</v>
      </c>
      <c r="BS326" s="48">
        <f>BT326+BU326</f>
        <v>0</v>
      </c>
      <c r="BT326" s="93">
        <v>0</v>
      </c>
      <c r="BU326" s="93">
        <v>0</v>
      </c>
      <c r="BV326" s="48">
        <f>+BW326+BZ326</f>
        <v>0</v>
      </c>
      <c r="BW326" s="48">
        <f>BX326+BY326</f>
        <v>0</v>
      </c>
      <c r="BX326" s="93">
        <v>0</v>
      </c>
      <c r="BY326" s="93">
        <v>0</v>
      </c>
      <c r="BZ326" s="48">
        <f>CA326+CB326</f>
        <v>0</v>
      </c>
      <c r="CA326" s="93">
        <v>0</v>
      </c>
      <c r="CB326" s="93">
        <v>0</v>
      </c>
      <c r="CC326" s="48">
        <f>+CD326+CG326</f>
        <v>2388.4259999999999</v>
      </c>
      <c r="CD326" s="48">
        <f>CE326+CF326</f>
        <v>2388.4259999999999</v>
      </c>
      <c r="CE326" s="93">
        <f t="shared" si="5015"/>
        <v>2388.4259999999999</v>
      </c>
      <c r="CF326" s="93">
        <f t="shared" si="5015"/>
        <v>0</v>
      </c>
      <c r="CG326" s="48">
        <f>CH326+CI326</f>
        <v>0</v>
      </c>
      <c r="CH326" s="93">
        <f t="shared" si="5016"/>
        <v>0</v>
      </c>
      <c r="CI326" s="93">
        <f t="shared" si="5016"/>
        <v>0</v>
      </c>
      <c r="CJ326" s="48">
        <f>+CK326+CN326</f>
        <v>2196.6210000000001</v>
      </c>
      <c r="CK326" s="48">
        <f>CL326+CM326</f>
        <v>2196.6210000000001</v>
      </c>
      <c r="CL326" s="93">
        <v>2196.6210000000001</v>
      </c>
      <c r="CM326" s="93">
        <v>0</v>
      </c>
      <c r="CN326" s="48">
        <f>CO326+CP326</f>
        <v>0</v>
      </c>
      <c r="CO326" s="93">
        <v>0</v>
      </c>
      <c r="CP326" s="93">
        <v>0</v>
      </c>
      <c r="CQ326" s="48">
        <f>+CR326+CU326</f>
        <v>2930.1459999999997</v>
      </c>
      <c r="CR326" s="48">
        <f>CS326+CT326</f>
        <v>2930.1459999999997</v>
      </c>
      <c r="CS326" s="93">
        <v>929.97</v>
      </c>
      <c r="CT326" s="93">
        <v>2000.1759999999999</v>
      </c>
      <c r="CU326" s="48">
        <f>CV326+CW326</f>
        <v>0</v>
      </c>
      <c r="CV326" s="93">
        <v>0</v>
      </c>
      <c r="CW326" s="93">
        <v>0</v>
      </c>
      <c r="CX326" s="48">
        <f>+CY326+DB326</f>
        <v>930.00599999999997</v>
      </c>
      <c r="CY326" s="48">
        <f>CZ326+DA326</f>
        <v>930.00599999999997</v>
      </c>
      <c r="CZ326" s="93">
        <v>930.00599999999997</v>
      </c>
      <c r="DA326" s="93">
        <v>0</v>
      </c>
      <c r="DB326" s="48">
        <f>DC326+DD326</f>
        <v>0</v>
      </c>
      <c r="DC326" s="93">
        <v>0</v>
      </c>
      <c r="DD326" s="93">
        <v>0</v>
      </c>
      <c r="DE326" s="48">
        <f>+DF326+DI326</f>
        <v>6056.7730000000001</v>
      </c>
      <c r="DF326" s="48">
        <f>DG326+DH326</f>
        <v>6056.7730000000001</v>
      </c>
      <c r="DG326" s="93">
        <f t="shared" si="5017"/>
        <v>4056.5970000000002</v>
      </c>
      <c r="DH326" s="93">
        <f t="shared" si="5017"/>
        <v>2000.1759999999999</v>
      </c>
      <c r="DI326" s="48">
        <f>DJ326+DK326</f>
        <v>0</v>
      </c>
      <c r="DJ326" s="93">
        <f t="shared" si="5018"/>
        <v>0</v>
      </c>
      <c r="DK326" s="93">
        <f t="shared" si="5018"/>
        <v>0</v>
      </c>
      <c r="DL326" s="48">
        <f>+DM326+DP326</f>
        <v>16778.96</v>
      </c>
      <c r="DM326" s="48">
        <f>DN326+DO326</f>
        <v>16778.96</v>
      </c>
      <c r="DN326" s="93">
        <f t="shared" si="5019"/>
        <v>11778.784</v>
      </c>
      <c r="DO326" s="93">
        <f t="shared" si="5019"/>
        <v>5000.1759999999995</v>
      </c>
      <c r="DP326" s="48">
        <f>DQ326+DR326</f>
        <v>0</v>
      </c>
      <c r="DQ326" s="93">
        <f t="shared" si="5020"/>
        <v>0</v>
      </c>
      <c r="DR326" s="93">
        <f t="shared" si="5020"/>
        <v>0</v>
      </c>
    </row>
    <row r="327" spans="1:122" s="3" customFormat="1" ht="15" customHeight="1" x14ac:dyDescent="0.25">
      <c r="A327" s="52"/>
      <c r="B327" s="50"/>
      <c r="C327" s="54" t="s">
        <v>272</v>
      </c>
      <c r="D327" s="48">
        <f>+E327+H327</f>
        <v>0</v>
      </c>
      <c r="E327" s="48">
        <f>F327+G327</f>
        <v>0</v>
      </c>
      <c r="F327" s="93">
        <v>0</v>
      </c>
      <c r="G327" s="93">
        <v>0</v>
      </c>
      <c r="H327" s="48">
        <f>I327+J327</f>
        <v>0</v>
      </c>
      <c r="I327" s="93">
        <v>0</v>
      </c>
      <c r="J327" s="93">
        <v>0</v>
      </c>
      <c r="K327" s="48">
        <f>+L327+O327</f>
        <v>0</v>
      </c>
      <c r="L327" s="48">
        <f>M327+N327</f>
        <v>0</v>
      </c>
      <c r="M327" s="93">
        <v>0</v>
      </c>
      <c r="N327" s="93">
        <v>0</v>
      </c>
      <c r="O327" s="48">
        <f>P327+Q327</f>
        <v>0</v>
      </c>
      <c r="P327" s="93">
        <v>0</v>
      </c>
      <c r="Q327" s="93">
        <v>0</v>
      </c>
      <c r="R327" s="48">
        <f>+S327+V327</f>
        <v>0</v>
      </c>
      <c r="S327" s="48">
        <f>T327+U327</f>
        <v>0</v>
      </c>
      <c r="T327" s="93">
        <v>0</v>
      </c>
      <c r="U327" s="93">
        <v>0</v>
      </c>
      <c r="V327" s="48">
        <f>W327+X327</f>
        <v>0</v>
      </c>
      <c r="W327" s="93">
        <v>0</v>
      </c>
      <c r="X327" s="93">
        <v>0</v>
      </c>
      <c r="Y327" s="48">
        <f>+Z327+AC327</f>
        <v>0</v>
      </c>
      <c r="Z327" s="48">
        <f>AA327+AB327</f>
        <v>0</v>
      </c>
      <c r="AA327" s="93">
        <f t="shared" si="5011"/>
        <v>0</v>
      </c>
      <c r="AB327" s="93">
        <f t="shared" si="5011"/>
        <v>0</v>
      </c>
      <c r="AC327" s="48">
        <f>AD327+AE327</f>
        <v>0</v>
      </c>
      <c r="AD327" s="93">
        <f t="shared" si="5012"/>
        <v>0</v>
      </c>
      <c r="AE327" s="93">
        <f t="shared" si="5012"/>
        <v>0</v>
      </c>
      <c r="AF327" s="48">
        <f>+AG327+AJ327</f>
        <v>0</v>
      </c>
      <c r="AG327" s="48">
        <f>AH327+AI327</f>
        <v>0</v>
      </c>
      <c r="AH327" s="93">
        <v>0</v>
      </c>
      <c r="AI327" s="93">
        <v>0</v>
      </c>
      <c r="AJ327" s="48">
        <f>AK327+AL327</f>
        <v>0</v>
      </c>
      <c r="AK327" s="93">
        <v>0</v>
      </c>
      <c r="AL327" s="93">
        <v>0</v>
      </c>
      <c r="AM327" s="48">
        <f>+AN327+AQ327</f>
        <v>0</v>
      </c>
      <c r="AN327" s="48">
        <f>AO327+AP327</f>
        <v>0</v>
      </c>
      <c r="AO327" s="93">
        <v>0</v>
      </c>
      <c r="AP327" s="93">
        <v>0</v>
      </c>
      <c r="AQ327" s="48">
        <f>AR327+AS327</f>
        <v>0</v>
      </c>
      <c r="AR327" s="93">
        <v>0</v>
      </c>
      <c r="AS327" s="93">
        <v>0</v>
      </c>
      <c r="AT327" s="48">
        <f>+AU327+AX327</f>
        <v>0</v>
      </c>
      <c r="AU327" s="48">
        <f>AV327+AW327</f>
        <v>0</v>
      </c>
      <c r="AV327" s="93">
        <v>0</v>
      </c>
      <c r="AW327" s="93">
        <v>0</v>
      </c>
      <c r="AX327" s="48">
        <f>AY327+AZ327</f>
        <v>0</v>
      </c>
      <c r="AY327" s="93">
        <v>0</v>
      </c>
      <c r="AZ327" s="93">
        <v>0</v>
      </c>
      <c r="BA327" s="48">
        <f>+BB327+BE327</f>
        <v>0</v>
      </c>
      <c r="BB327" s="48">
        <f>BC327+BD327</f>
        <v>0</v>
      </c>
      <c r="BC327" s="93">
        <f t="shared" si="5013"/>
        <v>0</v>
      </c>
      <c r="BD327" s="93">
        <f t="shared" si="5013"/>
        <v>0</v>
      </c>
      <c r="BE327" s="48">
        <f>BF327+BG327</f>
        <v>0</v>
      </c>
      <c r="BF327" s="93">
        <f t="shared" si="5014"/>
        <v>0</v>
      </c>
      <c r="BG327" s="93">
        <f t="shared" si="5014"/>
        <v>0</v>
      </c>
      <c r="BH327" s="48">
        <f>+BI327+BL327</f>
        <v>0</v>
      </c>
      <c r="BI327" s="48">
        <f>BJ327+BK327</f>
        <v>0</v>
      </c>
      <c r="BJ327" s="93">
        <v>0</v>
      </c>
      <c r="BK327" s="93">
        <v>0</v>
      </c>
      <c r="BL327" s="48">
        <f>BM327+BN327</f>
        <v>0</v>
      </c>
      <c r="BM327" s="93">
        <v>0</v>
      </c>
      <c r="BN327" s="93">
        <v>0</v>
      </c>
      <c r="BO327" s="48">
        <f>+BP327+BS327</f>
        <v>0</v>
      </c>
      <c r="BP327" s="48">
        <f>BQ327+BR327</f>
        <v>0</v>
      </c>
      <c r="BQ327" s="93">
        <v>0</v>
      </c>
      <c r="BR327" s="93">
        <v>0</v>
      </c>
      <c r="BS327" s="48">
        <f>BT327+BU327</f>
        <v>0</v>
      </c>
      <c r="BT327" s="93">
        <v>0</v>
      </c>
      <c r="BU327" s="93">
        <v>0</v>
      </c>
      <c r="BV327" s="48">
        <f>+BW327+BZ327</f>
        <v>0</v>
      </c>
      <c r="BW327" s="48">
        <f>BX327+BY327</f>
        <v>0</v>
      </c>
      <c r="BX327" s="93">
        <v>0</v>
      </c>
      <c r="BY327" s="93">
        <v>0</v>
      </c>
      <c r="BZ327" s="48">
        <f>CA327+CB327</f>
        <v>0</v>
      </c>
      <c r="CA327" s="93">
        <v>0</v>
      </c>
      <c r="CB327" s="93">
        <v>0</v>
      </c>
      <c r="CC327" s="48">
        <f>+CD327+CG327</f>
        <v>0</v>
      </c>
      <c r="CD327" s="48">
        <f>CE327+CF327</f>
        <v>0</v>
      </c>
      <c r="CE327" s="93">
        <f t="shared" si="5015"/>
        <v>0</v>
      </c>
      <c r="CF327" s="93">
        <f t="shared" si="5015"/>
        <v>0</v>
      </c>
      <c r="CG327" s="48">
        <f>CH327+CI327</f>
        <v>0</v>
      </c>
      <c r="CH327" s="93">
        <f t="shared" si="5016"/>
        <v>0</v>
      </c>
      <c r="CI327" s="93">
        <f t="shared" si="5016"/>
        <v>0</v>
      </c>
      <c r="CJ327" s="48">
        <f>+CK327+CN327</f>
        <v>0</v>
      </c>
      <c r="CK327" s="48">
        <f>CL327+CM327</f>
        <v>0</v>
      </c>
      <c r="CL327" s="93">
        <v>0</v>
      </c>
      <c r="CM327" s="93">
        <v>0</v>
      </c>
      <c r="CN327" s="48">
        <f>CO327+CP327</f>
        <v>0</v>
      </c>
      <c r="CO327" s="93">
        <v>0</v>
      </c>
      <c r="CP327" s="93">
        <v>0</v>
      </c>
      <c r="CQ327" s="48">
        <f>+CR327+CU327</f>
        <v>0</v>
      </c>
      <c r="CR327" s="48">
        <f>CS327+CT327</f>
        <v>0</v>
      </c>
      <c r="CS327" s="93">
        <v>0</v>
      </c>
      <c r="CT327" s="93">
        <v>0</v>
      </c>
      <c r="CU327" s="48">
        <f>CV327+CW327</f>
        <v>0</v>
      </c>
      <c r="CV327" s="93">
        <v>0</v>
      </c>
      <c r="CW327" s="93">
        <v>0</v>
      </c>
      <c r="CX327" s="48">
        <f>+CY327+DB327</f>
        <v>0</v>
      </c>
      <c r="CY327" s="48">
        <f>CZ327+DA327</f>
        <v>0</v>
      </c>
      <c r="CZ327" s="93">
        <v>0</v>
      </c>
      <c r="DA327" s="93">
        <v>0</v>
      </c>
      <c r="DB327" s="48">
        <f>DC327+DD327</f>
        <v>0</v>
      </c>
      <c r="DC327" s="93">
        <v>0</v>
      </c>
      <c r="DD327" s="93">
        <v>0</v>
      </c>
      <c r="DE327" s="48">
        <f>+DF327+DI327</f>
        <v>0</v>
      </c>
      <c r="DF327" s="48">
        <f>DG327+DH327</f>
        <v>0</v>
      </c>
      <c r="DG327" s="93">
        <f t="shared" si="5017"/>
        <v>0</v>
      </c>
      <c r="DH327" s="93">
        <f t="shared" si="5017"/>
        <v>0</v>
      </c>
      <c r="DI327" s="48">
        <f>DJ327+DK327</f>
        <v>0</v>
      </c>
      <c r="DJ327" s="93">
        <f t="shared" si="5018"/>
        <v>0</v>
      </c>
      <c r="DK327" s="93">
        <f t="shared" si="5018"/>
        <v>0</v>
      </c>
      <c r="DL327" s="48">
        <f>+DM327+DP327</f>
        <v>0</v>
      </c>
      <c r="DM327" s="48">
        <f>DN327+DO327</f>
        <v>0</v>
      </c>
      <c r="DN327" s="93">
        <f t="shared" si="5019"/>
        <v>0</v>
      </c>
      <c r="DO327" s="93">
        <f t="shared" si="5019"/>
        <v>0</v>
      </c>
      <c r="DP327" s="48">
        <f>DQ327+DR327</f>
        <v>0</v>
      </c>
      <c r="DQ327" s="93">
        <f t="shared" si="5020"/>
        <v>0</v>
      </c>
      <c r="DR327" s="93">
        <f t="shared" si="5020"/>
        <v>0</v>
      </c>
    </row>
    <row r="328" spans="1:122" s="3" customFormat="1" ht="15" customHeight="1" x14ac:dyDescent="0.25">
      <c r="A328" s="52"/>
      <c r="B328" s="50"/>
      <c r="C328" s="51" t="s">
        <v>273</v>
      </c>
      <c r="D328" s="48">
        <f>E328+H328</f>
        <v>312.83999999999997</v>
      </c>
      <c r="E328" s="48">
        <f>SUM(F328:G328)</f>
        <v>312.83999999999997</v>
      </c>
      <c r="F328" s="48">
        <f>SUM(F329:F330)</f>
        <v>243.83999999999997</v>
      </c>
      <c r="G328" s="48">
        <f>SUM(G329:G330)</f>
        <v>69</v>
      </c>
      <c r="H328" s="48">
        <f>SUM(I328:J328)</f>
        <v>0</v>
      </c>
      <c r="I328" s="48">
        <f>SUM(I329:I330)</f>
        <v>0</v>
      </c>
      <c r="J328" s="48">
        <f>SUM(J329:J330)</f>
        <v>0</v>
      </c>
      <c r="K328" s="48">
        <f t="shared" ref="K328" si="5021">L328+O328</f>
        <v>351.43000000000006</v>
      </c>
      <c r="L328" s="48">
        <f t="shared" ref="L328" si="5022">SUM(M328:N328)</f>
        <v>351.43000000000006</v>
      </c>
      <c r="M328" s="48">
        <f t="shared" ref="M328:N328" si="5023">SUM(M329:M330)</f>
        <v>273.69000000000005</v>
      </c>
      <c r="N328" s="48">
        <f t="shared" si="5023"/>
        <v>77.739999999999995</v>
      </c>
      <c r="O328" s="48">
        <f t="shared" ref="O328" si="5024">SUM(P328:Q328)</f>
        <v>0</v>
      </c>
      <c r="P328" s="48">
        <f t="shared" ref="P328:Q328" si="5025">SUM(P329:P330)</f>
        <v>0</v>
      </c>
      <c r="Q328" s="48">
        <f t="shared" si="5025"/>
        <v>0</v>
      </c>
      <c r="R328" s="48">
        <f t="shared" ref="R328" si="5026">S328+V328</f>
        <v>405.97</v>
      </c>
      <c r="S328" s="48">
        <f t="shared" ref="S328" si="5027">SUM(T328:U328)</f>
        <v>405.97</v>
      </c>
      <c r="T328" s="48">
        <f t="shared" ref="T328:U328" si="5028">SUM(T329:T330)</f>
        <v>297.69000000000005</v>
      </c>
      <c r="U328" s="48">
        <f t="shared" si="5028"/>
        <v>108.27999999999999</v>
      </c>
      <c r="V328" s="48">
        <f t="shared" ref="V328" si="5029">SUM(W328:X328)</f>
        <v>0</v>
      </c>
      <c r="W328" s="48">
        <f t="shared" ref="W328:X328" si="5030">SUM(W329:W330)</f>
        <v>0</v>
      </c>
      <c r="X328" s="48">
        <f t="shared" si="5030"/>
        <v>0</v>
      </c>
      <c r="Y328" s="48">
        <f>Z328+AC328</f>
        <v>1070.24</v>
      </c>
      <c r="Z328" s="48">
        <f>SUM(AA328:AB328)</f>
        <v>1070.24</v>
      </c>
      <c r="AA328" s="48">
        <f>SUM(AA329:AA330)</f>
        <v>815.22</v>
      </c>
      <c r="AB328" s="48">
        <f>SUM(AB329:AB330)</f>
        <v>255.01999999999998</v>
      </c>
      <c r="AC328" s="48">
        <f>SUM(AD328:AE328)</f>
        <v>0</v>
      </c>
      <c r="AD328" s="48">
        <f>SUM(AD329:AD330)</f>
        <v>0</v>
      </c>
      <c r="AE328" s="48">
        <f>SUM(AE329:AE330)</f>
        <v>0</v>
      </c>
      <c r="AF328" s="48">
        <f t="shared" ref="AF328" si="5031">AG328+AJ328</f>
        <v>343.81000000000006</v>
      </c>
      <c r="AG328" s="48">
        <f t="shared" ref="AG328" si="5032">SUM(AH328:AI328)</f>
        <v>343.81000000000006</v>
      </c>
      <c r="AH328" s="48">
        <f t="shared" ref="AH328:AI328" si="5033">SUM(AH329:AH330)</f>
        <v>250.93000000000004</v>
      </c>
      <c r="AI328" s="48">
        <f t="shared" si="5033"/>
        <v>92.88</v>
      </c>
      <c r="AJ328" s="48">
        <f t="shared" ref="AJ328" si="5034">SUM(AK328:AL328)</f>
        <v>0</v>
      </c>
      <c r="AK328" s="48">
        <f t="shared" ref="AK328:AL328" si="5035">SUM(AK329:AK330)</f>
        <v>0</v>
      </c>
      <c r="AL328" s="48">
        <f t="shared" si="5035"/>
        <v>0</v>
      </c>
      <c r="AM328" s="48">
        <f t="shared" ref="AM328" si="5036">AN328+AQ328</f>
        <v>354.40999999999997</v>
      </c>
      <c r="AN328" s="48">
        <f t="shared" ref="AN328" si="5037">SUM(AO328:AP328)</f>
        <v>354.40999999999997</v>
      </c>
      <c r="AO328" s="48">
        <f t="shared" ref="AO328:AP328" si="5038">SUM(AO329:AO330)</f>
        <v>281.60999999999996</v>
      </c>
      <c r="AP328" s="48">
        <f t="shared" si="5038"/>
        <v>72.8</v>
      </c>
      <c r="AQ328" s="48">
        <f t="shared" ref="AQ328" si="5039">SUM(AR328:AS328)</f>
        <v>0</v>
      </c>
      <c r="AR328" s="48">
        <f t="shared" ref="AR328:AS328" si="5040">SUM(AR329:AR330)</f>
        <v>0</v>
      </c>
      <c r="AS328" s="48">
        <f t="shared" si="5040"/>
        <v>0</v>
      </c>
      <c r="AT328" s="48">
        <f t="shared" ref="AT328" si="5041">AU328+AX328</f>
        <v>310.07000000000005</v>
      </c>
      <c r="AU328" s="48">
        <f t="shared" ref="AU328" si="5042">SUM(AV328:AW328)</f>
        <v>310.07000000000005</v>
      </c>
      <c r="AV328" s="48">
        <f t="shared" ref="AV328:AW328" si="5043">SUM(AV329:AV330)</f>
        <v>239.57000000000005</v>
      </c>
      <c r="AW328" s="48">
        <f t="shared" si="5043"/>
        <v>70.5</v>
      </c>
      <c r="AX328" s="48">
        <f>SUM(AY328:AZ328)</f>
        <v>0</v>
      </c>
      <c r="AY328" s="48">
        <f t="shared" ref="AY328:AZ328" si="5044">SUM(AY329:AY330)</f>
        <v>0</v>
      </c>
      <c r="AZ328" s="48">
        <f t="shared" si="5044"/>
        <v>0</v>
      </c>
      <c r="BA328" s="48">
        <f t="shared" ref="BA328" si="5045">BB328+BE328</f>
        <v>1008.29</v>
      </c>
      <c r="BB328" s="48">
        <f t="shared" ref="BB328" si="5046">SUM(BC328:BD328)</f>
        <v>1008.29</v>
      </c>
      <c r="BC328" s="48">
        <f t="shared" ref="BC328:BD328" si="5047">SUM(BC329:BC330)</f>
        <v>772.11</v>
      </c>
      <c r="BD328" s="48">
        <f t="shared" si="5047"/>
        <v>236.18</v>
      </c>
      <c r="BE328" s="48">
        <f t="shared" ref="BE328" si="5048">SUM(BF328:BG328)</f>
        <v>0</v>
      </c>
      <c r="BF328" s="48">
        <f t="shared" ref="BF328:BG328" si="5049">SUM(BF329:BF330)</f>
        <v>0</v>
      </c>
      <c r="BG328" s="48">
        <f t="shared" si="5049"/>
        <v>0</v>
      </c>
      <c r="BH328" s="48">
        <f t="shared" ref="BH328" si="5050">BI328+BL328</f>
        <v>259.18999999999994</v>
      </c>
      <c r="BI328" s="48">
        <f t="shared" ref="BI328" si="5051">SUM(BJ328:BK328)</f>
        <v>259.18999999999994</v>
      </c>
      <c r="BJ328" s="48">
        <f t="shared" ref="BJ328:BK328" si="5052">SUM(BJ329:BJ330)</f>
        <v>180.92999999999998</v>
      </c>
      <c r="BK328" s="48">
        <f t="shared" si="5052"/>
        <v>78.259999999999991</v>
      </c>
      <c r="BL328" s="48">
        <f t="shared" ref="BL328" si="5053">SUM(BM328:BN328)</f>
        <v>0</v>
      </c>
      <c r="BM328" s="48">
        <f t="shared" ref="BM328:BN328" si="5054">SUM(BM329:BM330)</f>
        <v>0</v>
      </c>
      <c r="BN328" s="48">
        <f t="shared" si="5054"/>
        <v>0</v>
      </c>
      <c r="BO328" s="48">
        <f t="shared" ref="BO328" si="5055">BP328+BS328</f>
        <v>263.18000000000006</v>
      </c>
      <c r="BP328" s="48">
        <f t="shared" ref="BP328" si="5056">SUM(BQ328:BR328)</f>
        <v>263.18000000000006</v>
      </c>
      <c r="BQ328" s="48">
        <f t="shared" ref="BQ328:BR328" si="5057">SUM(BQ329:BQ330)</f>
        <v>194.78000000000006</v>
      </c>
      <c r="BR328" s="48">
        <f t="shared" si="5057"/>
        <v>68.400000000000006</v>
      </c>
      <c r="BS328" s="48">
        <f t="shared" ref="BS328" si="5058">SUM(BT328:BU328)</f>
        <v>0</v>
      </c>
      <c r="BT328" s="48">
        <f t="shared" ref="BT328:BU328" si="5059">SUM(BT329:BT330)</f>
        <v>0</v>
      </c>
      <c r="BU328" s="48">
        <f t="shared" si="5059"/>
        <v>0</v>
      </c>
      <c r="BV328" s="48">
        <f t="shared" ref="BV328" si="5060">BW328+BZ328</f>
        <v>413.37000000000006</v>
      </c>
      <c r="BW328" s="48">
        <f t="shared" ref="BW328" si="5061">SUM(BX328:BY328)</f>
        <v>413.37000000000006</v>
      </c>
      <c r="BX328" s="48">
        <f t="shared" ref="BX328:BY328" si="5062">SUM(BX329:BX330)</f>
        <v>314.07000000000005</v>
      </c>
      <c r="BY328" s="48">
        <f t="shared" si="5062"/>
        <v>99.3</v>
      </c>
      <c r="BZ328" s="48">
        <f t="shared" ref="BZ328" si="5063">SUM(CA328:CB328)</f>
        <v>0</v>
      </c>
      <c r="CA328" s="48">
        <f t="shared" ref="CA328:CB328" si="5064">SUM(CA329:CA330)</f>
        <v>0</v>
      </c>
      <c r="CB328" s="48">
        <f t="shared" si="5064"/>
        <v>0</v>
      </c>
      <c r="CC328" s="48">
        <f t="shared" ref="CC328" si="5065">CD328+CG328</f>
        <v>935.74</v>
      </c>
      <c r="CD328" s="48">
        <f t="shared" ref="CD328" si="5066">SUM(CE328:CF328)</f>
        <v>935.74</v>
      </c>
      <c r="CE328" s="48">
        <f t="shared" ref="CE328:CF328" si="5067">SUM(CE329:CE330)</f>
        <v>689.78000000000009</v>
      </c>
      <c r="CF328" s="48">
        <f t="shared" si="5067"/>
        <v>245.95999999999998</v>
      </c>
      <c r="CG328" s="48">
        <f t="shared" ref="CG328" si="5068">SUM(CH328:CI328)</f>
        <v>0</v>
      </c>
      <c r="CH328" s="48">
        <f t="shared" ref="CH328:CI328" si="5069">SUM(CH329:CH330)</f>
        <v>0</v>
      </c>
      <c r="CI328" s="48">
        <f t="shared" si="5069"/>
        <v>0</v>
      </c>
      <c r="CJ328" s="48">
        <f t="shared" ref="CJ328" si="5070">CK328+CN328</f>
        <v>1552.23</v>
      </c>
      <c r="CK328" s="48">
        <f t="shared" ref="CK328" si="5071">SUM(CL328:CM328)</f>
        <v>1552.23</v>
      </c>
      <c r="CL328" s="48">
        <f t="shared" ref="CL328:CM328" si="5072">SUM(CL329:CL330)</f>
        <v>815.8900000000001</v>
      </c>
      <c r="CM328" s="48">
        <f t="shared" si="5072"/>
        <v>736.33999999999992</v>
      </c>
      <c r="CN328" s="48">
        <f t="shared" ref="CN328" si="5073">SUM(CO328:CP328)</f>
        <v>0</v>
      </c>
      <c r="CO328" s="48">
        <f t="shared" ref="CO328:CP328" si="5074">SUM(CO329:CO330)</f>
        <v>0</v>
      </c>
      <c r="CP328" s="48">
        <f t="shared" si="5074"/>
        <v>0</v>
      </c>
      <c r="CQ328" s="48">
        <f t="shared" ref="CQ328" si="5075">CR328+CU328</f>
        <v>513.91</v>
      </c>
      <c r="CR328" s="48">
        <f t="shared" ref="CR328" si="5076">SUM(CS328:CT328)</f>
        <v>513.91</v>
      </c>
      <c r="CS328" s="48">
        <f t="shared" ref="CS328:CT328" si="5077">SUM(CS329:CS330)</f>
        <v>416.55</v>
      </c>
      <c r="CT328" s="48">
        <f t="shared" si="5077"/>
        <v>97.36</v>
      </c>
      <c r="CU328" s="48">
        <f t="shared" ref="CU328" si="5078">SUM(CV328:CW328)</f>
        <v>0</v>
      </c>
      <c r="CV328" s="48">
        <f t="shared" ref="CV328:CW328" si="5079">SUM(CV329:CV330)</f>
        <v>0</v>
      </c>
      <c r="CW328" s="48">
        <f t="shared" si="5079"/>
        <v>0</v>
      </c>
      <c r="CX328" s="48">
        <f t="shared" ref="CX328" si="5080">CY328+DB328</f>
        <v>321.72000000000003</v>
      </c>
      <c r="CY328" s="48">
        <f t="shared" ref="CY328" si="5081">SUM(CZ328:DA328)</f>
        <v>321.72000000000003</v>
      </c>
      <c r="CZ328" s="48">
        <f t="shared" ref="CZ328:DA328" si="5082">SUM(CZ329:CZ330)</f>
        <v>270.12</v>
      </c>
      <c r="DA328" s="48">
        <f t="shared" si="5082"/>
        <v>51.6</v>
      </c>
      <c r="DB328" s="48">
        <f t="shared" ref="DB328" si="5083">SUM(DC328:DD328)</f>
        <v>0</v>
      </c>
      <c r="DC328" s="48">
        <f t="shared" ref="DC328:DD328" si="5084">SUM(DC329:DC330)</f>
        <v>0</v>
      </c>
      <c r="DD328" s="48">
        <f t="shared" si="5084"/>
        <v>0</v>
      </c>
      <c r="DE328" s="48">
        <f t="shared" ref="DE328" si="5085">DF328+DI328</f>
        <v>2387.8599999999997</v>
      </c>
      <c r="DF328" s="48">
        <f t="shared" ref="DF328" si="5086">SUM(DG328:DH328)</f>
        <v>2387.8599999999997</v>
      </c>
      <c r="DG328" s="48">
        <f t="shared" ref="DG328:DH328" si="5087">SUM(DG329:DG330)</f>
        <v>1502.56</v>
      </c>
      <c r="DH328" s="48">
        <f t="shared" si="5087"/>
        <v>885.3</v>
      </c>
      <c r="DI328" s="48">
        <f t="shared" ref="DI328" si="5088">SUM(DJ328:DK328)</f>
        <v>0</v>
      </c>
      <c r="DJ328" s="48">
        <f t="shared" ref="DJ328:DK328" si="5089">SUM(DJ329:DJ330)</f>
        <v>0</v>
      </c>
      <c r="DK328" s="48">
        <f t="shared" si="5089"/>
        <v>0</v>
      </c>
      <c r="DL328" s="48">
        <f>DM328+DP328</f>
        <v>5402.13</v>
      </c>
      <c r="DM328" s="48">
        <f>SUM(DN328:DO328)</f>
        <v>5402.13</v>
      </c>
      <c r="DN328" s="48">
        <f>SUM(DN329:DN330)</f>
        <v>3779.67</v>
      </c>
      <c r="DO328" s="48">
        <f>SUM(DO329:DO330)</f>
        <v>1622.46</v>
      </c>
      <c r="DP328" s="48">
        <f>SUM(DQ328:DR328)</f>
        <v>0</v>
      </c>
      <c r="DQ328" s="48">
        <f>SUM(DQ329:DQ330)</f>
        <v>0</v>
      </c>
      <c r="DR328" s="48">
        <f>SUM(DR329:DR330)</f>
        <v>0</v>
      </c>
    </row>
    <row r="329" spans="1:122" s="3" customFormat="1" ht="15" customHeight="1" x14ac:dyDescent="0.25">
      <c r="A329" s="52"/>
      <c r="B329" s="50"/>
      <c r="C329" s="54" t="s">
        <v>274</v>
      </c>
      <c r="D329" s="48">
        <f>+E329+H329</f>
        <v>312.83999999999997</v>
      </c>
      <c r="E329" s="48">
        <f>F329+G329</f>
        <v>312.83999999999997</v>
      </c>
      <c r="F329" s="93">
        <v>243.83999999999997</v>
      </c>
      <c r="G329" s="93">
        <v>69</v>
      </c>
      <c r="H329" s="48">
        <f>I329+J329</f>
        <v>0</v>
      </c>
      <c r="I329" s="93">
        <v>0</v>
      </c>
      <c r="J329" s="93">
        <v>0</v>
      </c>
      <c r="K329" s="48">
        <f>+L329+O329</f>
        <v>351.43000000000006</v>
      </c>
      <c r="L329" s="48">
        <f>M329+N329</f>
        <v>351.43000000000006</v>
      </c>
      <c r="M329" s="93">
        <v>273.69000000000005</v>
      </c>
      <c r="N329" s="93">
        <v>77.739999999999995</v>
      </c>
      <c r="O329" s="48">
        <f>P329+Q329</f>
        <v>0</v>
      </c>
      <c r="P329" s="93">
        <v>0</v>
      </c>
      <c r="Q329" s="93">
        <v>0</v>
      </c>
      <c r="R329" s="48">
        <f>+S329+V329</f>
        <v>405.97</v>
      </c>
      <c r="S329" s="48">
        <f>T329+U329</f>
        <v>405.97</v>
      </c>
      <c r="T329" s="93">
        <v>297.69000000000005</v>
      </c>
      <c r="U329" s="93">
        <v>108.27999999999999</v>
      </c>
      <c r="V329" s="48">
        <f>W329+X329</f>
        <v>0</v>
      </c>
      <c r="W329" s="93">
        <v>0</v>
      </c>
      <c r="X329" s="93">
        <v>0</v>
      </c>
      <c r="Y329" s="48">
        <f>+Z329+AC329</f>
        <v>1070.24</v>
      </c>
      <c r="Z329" s="48">
        <f>AA329+AB329</f>
        <v>1070.24</v>
      </c>
      <c r="AA329" s="93">
        <f t="shared" ref="AA329:AB333" si="5090">+F329+M329+T329</f>
        <v>815.22</v>
      </c>
      <c r="AB329" s="93">
        <f t="shared" si="5090"/>
        <v>255.01999999999998</v>
      </c>
      <c r="AC329" s="48">
        <f>AD329+AE329</f>
        <v>0</v>
      </c>
      <c r="AD329" s="93">
        <f t="shared" ref="AD329:AE333" si="5091">+I329+P329+W329</f>
        <v>0</v>
      </c>
      <c r="AE329" s="93">
        <f t="shared" si="5091"/>
        <v>0</v>
      </c>
      <c r="AF329" s="48">
        <f>+AG329+AJ329</f>
        <v>343.81000000000006</v>
      </c>
      <c r="AG329" s="48">
        <f>AH329+AI329</f>
        <v>343.81000000000006</v>
      </c>
      <c r="AH329" s="93">
        <v>250.93000000000004</v>
      </c>
      <c r="AI329" s="93">
        <v>92.88</v>
      </c>
      <c r="AJ329" s="48">
        <f>AK329+AL329</f>
        <v>0</v>
      </c>
      <c r="AK329" s="93">
        <v>0</v>
      </c>
      <c r="AL329" s="93">
        <v>0</v>
      </c>
      <c r="AM329" s="48">
        <f>+AN329+AQ329</f>
        <v>354.40999999999997</v>
      </c>
      <c r="AN329" s="48">
        <f>AO329+AP329</f>
        <v>354.40999999999997</v>
      </c>
      <c r="AO329" s="93">
        <v>281.60999999999996</v>
      </c>
      <c r="AP329" s="93">
        <v>72.8</v>
      </c>
      <c r="AQ329" s="48">
        <f>AR329+AS329</f>
        <v>0</v>
      </c>
      <c r="AR329" s="93">
        <v>0</v>
      </c>
      <c r="AS329" s="93">
        <v>0</v>
      </c>
      <c r="AT329" s="48">
        <f>+AU329+AX329</f>
        <v>310.07000000000005</v>
      </c>
      <c r="AU329" s="48">
        <f>AV329+AW329</f>
        <v>310.07000000000005</v>
      </c>
      <c r="AV329" s="93">
        <v>239.57000000000005</v>
      </c>
      <c r="AW329" s="93">
        <v>70.5</v>
      </c>
      <c r="AX329" s="48">
        <f>AY329+AZ329</f>
        <v>0</v>
      </c>
      <c r="AY329" s="93">
        <v>0</v>
      </c>
      <c r="AZ329" s="93">
        <v>0</v>
      </c>
      <c r="BA329" s="48">
        <f>+BB329+BE329</f>
        <v>1008.29</v>
      </c>
      <c r="BB329" s="48">
        <f>BC329+BD329</f>
        <v>1008.29</v>
      </c>
      <c r="BC329" s="93">
        <f t="shared" ref="BC329:BD333" si="5092">+AH329+AO329+AV329</f>
        <v>772.11</v>
      </c>
      <c r="BD329" s="93">
        <f t="shared" si="5092"/>
        <v>236.18</v>
      </c>
      <c r="BE329" s="48">
        <f>BF329+BG329</f>
        <v>0</v>
      </c>
      <c r="BF329" s="93">
        <f t="shared" ref="BF329:BG333" si="5093">+AK329+AR329+AY329</f>
        <v>0</v>
      </c>
      <c r="BG329" s="93">
        <f t="shared" si="5093"/>
        <v>0</v>
      </c>
      <c r="BH329" s="48">
        <f>+BI329+BL329</f>
        <v>259.18999999999994</v>
      </c>
      <c r="BI329" s="48">
        <f>BJ329+BK329</f>
        <v>259.18999999999994</v>
      </c>
      <c r="BJ329" s="93">
        <v>180.92999999999998</v>
      </c>
      <c r="BK329" s="93">
        <v>78.259999999999991</v>
      </c>
      <c r="BL329" s="48">
        <f>BM329+BN329</f>
        <v>0</v>
      </c>
      <c r="BM329" s="93">
        <v>0</v>
      </c>
      <c r="BN329" s="93">
        <v>0</v>
      </c>
      <c r="BO329" s="48">
        <f>+BP329+BS329</f>
        <v>263.18000000000006</v>
      </c>
      <c r="BP329" s="48">
        <f>BQ329+BR329</f>
        <v>263.18000000000006</v>
      </c>
      <c r="BQ329" s="93">
        <v>194.78000000000006</v>
      </c>
      <c r="BR329" s="93">
        <v>68.400000000000006</v>
      </c>
      <c r="BS329" s="48">
        <f>BT329+BU329</f>
        <v>0</v>
      </c>
      <c r="BT329" s="93">
        <v>0</v>
      </c>
      <c r="BU329" s="93">
        <v>0</v>
      </c>
      <c r="BV329" s="48">
        <f>+BW329+BZ329</f>
        <v>413.37000000000006</v>
      </c>
      <c r="BW329" s="48">
        <f>BX329+BY329</f>
        <v>413.37000000000006</v>
      </c>
      <c r="BX329" s="93">
        <v>314.07000000000005</v>
      </c>
      <c r="BY329" s="93">
        <v>99.3</v>
      </c>
      <c r="BZ329" s="48">
        <f>CA329+CB329</f>
        <v>0</v>
      </c>
      <c r="CA329" s="93">
        <v>0</v>
      </c>
      <c r="CB329" s="93">
        <v>0</v>
      </c>
      <c r="CC329" s="48">
        <f>+CD329+CG329</f>
        <v>935.74</v>
      </c>
      <c r="CD329" s="48">
        <f>CE329+CF329</f>
        <v>935.74</v>
      </c>
      <c r="CE329" s="93">
        <f t="shared" ref="CE329:CF333" si="5094">+BJ329+BQ329+BX329</f>
        <v>689.78000000000009</v>
      </c>
      <c r="CF329" s="93">
        <f t="shared" si="5094"/>
        <v>245.95999999999998</v>
      </c>
      <c r="CG329" s="48">
        <f>CH329+CI329</f>
        <v>0</v>
      </c>
      <c r="CH329" s="93">
        <f t="shared" ref="CH329:CI333" si="5095">+BM329+BT329+CA329</f>
        <v>0</v>
      </c>
      <c r="CI329" s="93">
        <f t="shared" si="5095"/>
        <v>0</v>
      </c>
      <c r="CJ329" s="48">
        <f>+CK329+CN329</f>
        <v>1552.23</v>
      </c>
      <c r="CK329" s="48">
        <f>CL329+CM329</f>
        <v>1552.23</v>
      </c>
      <c r="CL329" s="93">
        <v>815.8900000000001</v>
      </c>
      <c r="CM329" s="93">
        <v>736.33999999999992</v>
      </c>
      <c r="CN329" s="48">
        <f>CO329+CP329</f>
        <v>0</v>
      </c>
      <c r="CO329" s="93">
        <v>0</v>
      </c>
      <c r="CP329" s="93">
        <v>0</v>
      </c>
      <c r="CQ329" s="48">
        <f>+CR329+CU329</f>
        <v>513.91</v>
      </c>
      <c r="CR329" s="48">
        <f>CS329+CT329</f>
        <v>513.91</v>
      </c>
      <c r="CS329" s="93">
        <v>416.55</v>
      </c>
      <c r="CT329" s="93">
        <v>97.36</v>
      </c>
      <c r="CU329" s="48">
        <f>CV329+CW329</f>
        <v>0</v>
      </c>
      <c r="CV329" s="93">
        <v>0</v>
      </c>
      <c r="CW329" s="93">
        <v>0</v>
      </c>
      <c r="CX329" s="48">
        <f>+CY329+DB329</f>
        <v>321.72000000000003</v>
      </c>
      <c r="CY329" s="48">
        <f>CZ329+DA329</f>
        <v>321.72000000000003</v>
      </c>
      <c r="CZ329" s="93">
        <v>270.12</v>
      </c>
      <c r="DA329" s="93">
        <v>51.6</v>
      </c>
      <c r="DB329" s="48">
        <f>DC329+DD329</f>
        <v>0</v>
      </c>
      <c r="DC329" s="93">
        <v>0</v>
      </c>
      <c r="DD329" s="93">
        <v>0</v>
      </c>
      <c r="DE329" s="48">
        <f>+DF329+DI329</f>
        <v>2387.8599999999997</v>
      </c>
      <c r="DF329" s="48">
        <f>DG329+DH329</f>
        <v>2387.8599999999997</v>
      </c>
      <c r="DG329" s="93">
        <f t="shared" ref="DG329:DH333" si="5096">+CL329+CS329+CZ329</f>
        <v>1502.56</v>
      </c>
      <c r="DH329" s="93">
        <f t="shared" si="5096"/>
        <v>885.3</v>
      </c>
      <c r="DI329" s="48">
        <f>DJ329+DK329</f>
        <v>0</v>
      </c>
      <c r="DJ329" s="93">
        <f t="shared" ref="DJ329:DK333" si="5097">+CO329+CV329+DC329</f>
        <v>0</v>
      </c>
      <c r="DK329" s="93">
        <f t="shared" si="5097"/>
        <v>0</v>
      </c>
      <c r="DL329" s="48">
        <f>+DM329+DP329</f>
        <v>5402.13</v>
      </c>
      <c r="DM329" s="48">
        <f>DN329+DO329</f>
        <v>5402.13</v>
      </c>
      <c r="DN329" s="93">
        <f t="shared" ref="DN329:DO333" si="5098">AA329+BC329+CE329+DG329</f>
        <v>3779.67</v>
      </c>
      <c r="DO329" s="93">
        <f t="shared" si="5098"/>
        <v>1622.46</v>
      </c>
      <c r="DP329" s="48">
        <f>DQ329+DR329</f>
        <v>0</v>
      </c>
      <c r="DQ329" s="93">
        <f t="shared" ref="DQ329:DR333" si="5099">AD329+BF329+CH329+DJ329</f>
        <v>0</v>
      </c>
      <c r="DR329" s="93">
        <f t="shared" si="5099"/>
        <v>0</v>
      </c>
    </row>
    <row r="330" spans="1:122" s="3" customFormat="1" ht="15" customHeight="1" x14ac:dyDescent="0.25">
      <c r="A330" s="52"/>
      <c r="B330" s="50"/>
      <c r="C330" s="54" t="s">
        <v>275</v>
      </c>
      <c r="D330" s="48">
        <f>+E330+H330</f>
        <v>0</v>
      </c>
      <c r="E330" s="48">
        <f>F330+G330</f>
        <v>0</v>
      </c>
      <c r="F330" s="93">
        <v>0</v>
      </c>
      <c r="G330" s="93">
        <v>0</v>
      </c>
      <c r="H330" s="48">
        <f>I330+J330</f>
        <v>0</v>
      </c>
      <c r="I330" s="93">
        <v>0</v>
      </c>
      <c r="J330" s="93">
        <v>0</v>
      </c>
      <c r="K330" s="48">
        <f>+L330+O330</f>
        <v>0</v>
      </c>
      <c r="L330" s="48">
        <f>M330+N330</f>
        <v>0</v>
      </c>
      <c r="M330" s="93">
        <v>0</v>
      </c>
      <c r="N330" s="93">
        <v>0</v>
      </c>
      <c r="O330" s="48">
        <f>P330+Q330</f>
        <v>0</v>
      </c>
      <c r="P330" s="93">
        <v>0</v>
      </c>
      <c r="Q330" s="93">
        <v>0</v>
      </c>
      <c r="R330" s="48">
        <f>+S330+V330</f>
        <v>0</v>
      </c>
      <c r="S330" s="48">
        <f>T330+U330</f>
        <v>0</v>
      </c>
      <c r="T330" s="93">
        <v>0</v>
      </c>
      <c r="U330" s="93">
        <v>0</v>
      </c>
      <c r="V330" s="48">
        <f>W330+X330</f>
        <v>0</v>
      </c>
      <c r="W330" s="93">
        <v>0</v>
      </c>
      <c r="X330" s="93">
        <v>0</v>
      </c>
      <c r="Y330" s="48">
        <f>+Z330+AC330</f>
        <v>0</v>
      </c>
      <c r="Z330" s="48">
        <f>AA330+AB330</f>
        <v>0</v>
      </c>
      <c r="AA330" s="93">
        <f t="shared" si="5090"/>
        <v>0</v>
      </c>
      <c r="AB330" s="93">
        <f t="shared" si="5090"/>
        <v>0</v>
      </c>
      <c r="AC330" s="48">
        <f>AD330+AE330</f>
        <v>0</v>
      </c>
      <c r="AD330" s="93">
        <f t="shared" si="5091"/>
        <v>0</v>
      </c>
      <c r="AE330" s="93">
        <f t="shared" si="5091"/>
        <v>0</v>
      </c>
      <c r="AF330" s="48">
        <f>+AG330+AJ330</f>
        <v>0</v>
      </c>
      <c r="AG330" s="48">
        <f>AH330+AI330</f>
        <v>0</v>
      </c>
      <c r="AH330" s="93">
        <v>0</v>
      </c>
      <c r="AI330" s="93">
        <v>0</v>
      </c>
      <c r="AJ330" s="48">
        <f>AK330+AL330</f>
        <v>0</v>
      </c>
      <c r="AK330" s="93">
        <v>0</v>
      </c>
      <c r="AL330" s="93">
        <v>0</v>
      </c>
      <c r="AM330" s="48">
        <f>+AN330+AQ330</f>
        <v>0</v>
      </c>
      <c r="AN330" s="48">
        <f>AO330+AP330</f>
        <v>0</v>
      </c>
      <c r="AO330" s="93">
        <v>0</v>
      </c>
      <c r="AP330" s="93">
        <v>0</v>
      </c>
      <c r="AQ330" s="48">
        <f>AR330+AS330</f>
        <v>0</v>
      </c>
      <c r="AR330" s="93">
        <v>0</v>
      </c>
      <c r="AS330" s="93">
        <v>0</v>
      </c>
      <c r="AT330" s="48">
        <f>+AU330+AX330</f>
        <v>0</v>
      </c>
      <c r="AU330" s="48">
        <f>AV330+AW330</f>
        <v>0</v>
      </c>
      <c r="AV330" s="93">
        <v>0</v>
      </c>
      <c r="AW330" s="93">
        <v>0</v>
      </c>
      <c r="AX330" s="48">
        <f>AY330+AZ330</f>
        <v>0</v>
      </c>
      <c r="AY330" s="93">
        <v>0</v>
      </c>
      <c r="AZ330" s="93">
        <v>0</v>
      </c>
      <c r="BA330" s="48">
        <f>+BB330+BE330</f>
        <v>0</v>
      </c>
      <c r="BB330" s="48">
        <f>BC330+BD330</f>
        <v>0</v>
      </c>
      <c r="BC330" s="93">
        <f t="shared" si="5092"/>
        <v>0</v>
      </c>
      <c r="BD330" s="93">
        <f t="shared" si="5092"/>
        <v>0</v>
      </c>
      <c r="BE330" s="48">
        <f>BF330+BG330</f>
        <v>0</v>
      </c>
      <c r="BF330" s="93">
        <f t="shared" si="5093"/>
        <v>0</v>
      </c>
      <c r="BG330" s="93">
        <f t="shared" si="5093"/>
        <v>0</v>
      </c>
      <c r="BH330" s="48">
        <f>+BI330+BL330</f>
        <v>0</v>
      </c>
      <c r="BI330" s="48">
        <f>BJ330+BK330</f>
        <v>0</v>
      </c>
      <c r="BJ330" s="93">
        <v>0</v>
      </c>
      <c r="BK330" s="93">
        <v>0</v>
      </c>
      <c r="BL330" s="48">
        <f>BM330+BN330</f>
        <v>0</v>
      </c>
      <c r="BM330" s="93">
        <v>0</v>
      </c>
      <c r="BN330" s="93">
        <v>0</v>
      </c>
      <c r="BO330" s="48">
        <f>+BP330+BS330</f>
        <v>0</v>
      </c>
      <c r="BP330" s="48">
        <f>BQ330+BR330</f>
        <v>0</v>
      </c>
      <c r="BQ330" s="93">
        <v>0</v>
      </c>
      <c r="BR330" s="93">
        <v>0</v>
      </c>
      <c r="BS330" s="48">
        <f>BT330+BU330</f>
        <v>0</v>
      </c>
      <c r="BT330" s="93">
        <v>0</v>
      </c>
      <c r="BU330" s="93">
        <v>0</v>
      </c>
      <c r="BV330" s="48">
        <f>+BW330+BZ330</f>
        <v>0</v>
      </c>
      <c r="BW330" s="48">
        <f>BX330+BY330</f>
        <v>0</v>
      </c>
      <c r="BX330" s="93">
        <v>0</v>
      </c>
      <c r="BY330" s="93">
        <v>0</v>
      </c>
      <c r="BZ330" s="48">
        <f>CA330+CB330</f>
        <v>0</v>
      </c>
      <c r="CA330" s="93">
        <v>0</v>
      </c>
      <c r="CB330" s="93">
        <v>0</v>
      </c>
      <c r="CC330" s="48">
        <f>+CD330+CG330</f>
        <v>0</v>
      </c>
      <c r="CD330" s="48">
        <f>CE330+CF330</f>
        <v>0</v>
      </c>
      <c r="CE330" s="93">
        <f t="shared" si="5094"/>
        <v>0</v>
      </c>
      <c r="CF330" s="93">
        <f t="shared" si="5094"/>
        <v>0</v>
      </c>
      <c r="CG330" s="48">
        <f>CH330+CI330</f>
        <v>0</v>
      </c>
      <c r="CH330" s="93">
        <f t="shared" si="5095"/>
        <v>0</v>
      </c>
      <c r="CI330" s="93">
        <f t="shared" si="5095"/>
        <v>0</v>
      </c>
      <c r="CJ330" s="48">
        <f>+CK330+CN330</f>
        <v>0</v>
      </c>
      <c r="CK330" s="48">
        <f>CL330+CM330</f>
        <v>0</v>
      </c>
      <c r="CL330" s="93">
        <v>0</v>
      </c>
      <c r="CM330" s="93">
        <v>0</v>
      </c>
      <c r="CN330" s="48">
        <f>CO330+CP330</f>
        <v>0</v>
      </c>
      <c r="CO330" s="93">
        <v>0</v>
      </c>
      <c r="CP330" s="93">
        <v>0</v>
      </c>
      <c r="CQ330" s="48">
        <f>+CR330+CU330</f>
        <v>0</v>
      </c>
      <c r="CR330" s="48">
        <f>CS330+CT330</f>
        <v>0</v>
      </c>
      <c r="CS330" s="93">
        <v>0</v>
      </c>
      <c r="CT330" s="93">
        <v>0</v>
      </c>
      <c r="CU330" s="48">
        <f>CV330+CW330</f>
        <v>0</v>
      </c>
      <c r="CV330" s="93">
        <v>0</v>
      </c>
      <c r="CW330" s="93">
        <v>0</v>
      </c>
      <c r="CX330" s="48">
        <f>+CY330+DB330</f>
        <v>0</v>
      </c>
      <c r="CY330" s="48">
        <f>CZ330+DA330</f>
        <v>0</v>
      </c>
      <c r="CZ330" s="93">
        <v>0</v>
      </c>
      <c r="DA330" s="93">
        <v>0</v>
      </c>
      <c r="DB330" s="48">
        <f>DC330+DD330</f>
        <v>0</v>
      </c>
      <c r="DC330" s="93">
        <v>0</v>
      </c>
      <c r="DD330" s="93">
        <v>0</v>
      </c>
      <c r="DE330" s="48">
        <f>+DF330+DI330</f>
        <v>0</v>
      </c>
      <c r="DF330" s="48">
        <f>DG330+DH330</f>
        <v>0</v>
      </c>
      <c r="DG330" s="93">
        <f t="shared" si="5096"/>
        <v>0</v>
      </c>
      <c r="DH330" s="93">
        <f t="shared" si="5096"/>
        <v>0</v>
      </c>
      <c r="DI330" s="48">
        <f>DJ330+DK330</f>
        <v>0</v>
      </c>
      <c r="DJ330" s="93">
        <f t="shared" si="5097"/>
        <v>0</v>
      </c>
      <c r="DK330" s="93">
        <f t="shared" si="5097"/>
        <v>0</v>
      </c>
      <c r="DL330" s="48">
        <f>+DM330+DP330</f>
        <v>0</v>
      </c>
      <c r="DM330" s="48">
        <f>DN330+DO330</f>
        <v>0</v>
      </c>
      <c r="DN330" s="93">
        <f t="shared" si="5098"/>
        <v>0</v>
      </c>
      <c r="DO330" s="93">
        <f t="shared" si="5098"/>
        <v>0</v>
      </c>
      <c r="DP330" s="48">
        <f>DQ330+DR330</f>
        <v>0</v>
      </c>
      <c r="DQ330" s="93">
        <f t="shared" si="5099"/>
        <v>0</v>
      </c>
      <c r="DR330" s="93">
        <f t="shared" si="5099"/>
        <v>0</v>
      </c>
    </row>
    <row r="331" spans="1:122" s="3" customFormat="1" ht="15" customHeight="1" x14ac:dyDescent="0.25">
      <c r="A331" s="52"/>
      <c r="B331" s="50"/>
      <c r="C331" s="51" t="s">
        <v>276</v>
      </c>
      <c r="D331" s="48">
        <f>+E331+H331</f>
        <v>10912.41</v>
      </c>
      <c r="E331" s="48">
        <f>F331+G331</f>
        <v>6912.41</v>
      </c>
      <c r="F331" s="93">
        <v>3059.7950000000001</v>
      </c>
      <c r="G331" s="93">
        <v>3852.6149999999998</v>
      </c>
      <c r="H331" s="48">
        <f>I331+J331</f>
        <v>4000</v>
      </c>
      <c r="I331" s="93">
        <v>4000</v>
      </c>
      <c r="J331" s="93">
        <v>0</v>
      </c>
      <c r="K331" s="48">
        <f>+L331+O331</f>
        <v>5366.5749999999998</v>
      </c>
      <c r="L331" s="48">
        <f>M331+N331</f>
        <v>5366.5749999999998</v>
      </c>
      <c r="M331" s="93">
        <v>3070.7150000000001</v>
      </c>
      <c r="N331" s="93">
        <v>2295.8599999999997</v>
      </c>
      <c r="O331" s="48">
        <f>P331+Q331</f>
        <v>0</v>
      </c>
      <c r="P331" s="93">
        <v>0</v>
      </c>
      <c r="Q331" s="93">
        <v>0</v>
      </c>
      <c r="R331" s="48">
        <f>+S331+V331</f>
        <v>5829.55</v>
      </c>
      <c r="S331" s="48">
        <f>T331+U331</f>
        <v>5829.55</v>
      </c>
      <c r="T331" s="93">
        <v>2044.1100000000001</v>
      </c>
      <c r="U331" s="93">
        <v>3785.44</v>
      </c>
      <c r="V331" s="48">
        <f>W331+X331</f>
        <v>0</v>
      </c>
      <c r="W331" s="93">
        <v>0</v>
      </c>
      <c r="X331" s="93">
        <v>0</v>
      </c>
      <c r="Y331" s="48">
        <f>+Z331+AC331</f>
        <v>22108.535</v>
      </c>
      <c r="Z331" s="48">
        <f>AA331+AB331</f>
        <v>18108.535</v>
      </c>
      <c r="AA331" s="93">
        <f t="shared" si="5090"/>
        <v>8174.6200000000008</v>
      </c>
      <c r="AB331" s="93">
        <f t="shared" si="5090"/>
        <v>9933.9149999999991</v>
      </c>
      <c r="AC331" s="48">
        <f>AD331+AE331</f>
        <v>4000</v>
      </c>
      <c r="AD331" s="93">
        <f t="shared" si="5091"/>
        <v>4000</v>
      </c>
      <c r="AE331" s="93">
        <f t="shared" si="5091"/>
        <v>0</v>
      </c>
      <c r="AF331" s="48">
        <f>+AG331+AJ331</f>
        <v>9688.3700000000008</v>
      </c>
      <c r="AG331" s="48">
        <f>AH331+AI331</f>
        <v>9688.3700000000008</v>
      </c>
      <c r="AH331" s="93">
        <v>4604.6000000000004</v>
      </c>
      <c r="AI331" s="93">
        <v>5083.7700000000004</v>
      </c>
      <c r="AJ331" s="48">
        <f>AK331+AL331</f>
        <v>0</v>
      </c>
      <c r="AK331" s="93">
        <v>0</v>
      </c>
      <c r="AL331" s="93">
        <v>0</v>
      </c>
      <c r="AM331" s="48">
        <f>+AN331+AQ331</f>
        <v>5557.26</v>
      </c>
      <c r="AN331" s="48">
        <f>AO331+AP331</f>
        <v>5557.26</v>
      </c>
      <c r="AO331" s="93">
        <v>1763.2799999999997</v>
      </c>
      <c r="AP331" s="93">
        <v>3793.9800000000005</v>
      </c>
      <c r="AQ331" s="48">
        <f>AR331+AS331</f>
        <v>0</v>
      </c>
      <c r="AR331" s="93">
        <v>0</v>
      </c>
      <c r="AS331" s="93">
        <v>0</v>
      </c>
      <c r="AT331" s="48">
        <f>+AU331+AX331</f>
        <v>4361.67</v>
      </c>
      <c r="AU331" s="48">
        <f>AV331+AW331</f>
        <v>4361.67</v>
      </c>
      <c r="AV331" s="93">
        <v>1380.66</v>
      </c>
      <c r="AW331" s="93">
        <v>2981.01</v>
      </c>
      <c r="AX331" s="48">
        <f>AY331+AZ331</f>
        <v>0</v>
      </c>
      <c r="AY331" s="93">
        <v>0</v>
      </c>
      <c r="AZ331" s="93">
        <v>0</v>
      </c>
      <c r="BA331" s="48">
        <f>+BB331+BE331</f>
        <v>19607.3</v>
      </c>
      <c r="BB331" s="48">
        <f>BC331+BD331</f>
        <v>19607.3</v>
      </c>
      <c r="BC331" s="93">
        <f t="shared" si="5092"/>
        <v>7748.54</v>
      </c>
      <c r="BD331" s="93">
        <f t="shared" si="5092"/>
        <v>11858.76</v>
      </c>
      <c r="BE331" s="48">
        <f>BF331+BG331</f>
        <v>0</v>
      </c>
      <c r="BF331" s="93">
        <f t="shared" si="5093"/>
        <v>0</v>
      </c>
      <c r="BG331" s="93">
        <f t="shared" si="5093"/>
        <v>0</v>
      </c>
      <c r="BH331" s="48">
        <f>+BI331+BL331</f>
        <v>3806.6400000000003</v>
      </c>
      <c r="BI331" s="48">
        <f>BJ331+BK331</f>
        <v>3806.6400000000003</v>
      </c>
      <c r="BJ331" s="93">
        <v>1212.49</v>
      </c>
      <c r="BK331" s="93">
        <v>2594.15</v>
      </c>
      <c r="BL331" s="48">
        <f>BM331+BN331</f>
        <v>0</v>
      </c>
      <c r="BM331" s="93">
        <v>0</v>
      </c>
      <c r="BN331" s="93">
        <v>0</v>
      </c>
      <c r="BO331" s="48">
        <f>+BP331+BS331</f>
        <v>5041.87</v>
      </c>
      <c r="BP331" s="48">
        <f>BQ331+BR331</f>
        <v>5041.87</v>
      </c>
      <c r="BQ331" s="93">
        <v>1481.51</v>
      </c>
      <c r="BR331" s="93">
        <v>3560.36</v>
      </c>
      <c r="BS331" s="48">
        <f>BT331+BU331</f>
        <v>0</v>
      </c>
      <c r="BT331" s="93">
        <v>0</v>
      </c>
      <c r="BU331" s="93">
        <v>0</v>
      </c>
      <c r="BV331" s="48">
        <f>+BW331+BZ331</f>
        <v>3649.9399999999996</v>
      </c>
      <c r="BW331" s="48">
        <f>BX331+BY331</f>
        <v>3649.9399999999996</v>
      </c>
      <c r="BX331" s="93">
        <v>1524.03</v>
      </c>
      <c r="BY331" s="93">
        <v>2125.91</v>
      </c>
      <c r="BZ331" s="48">
        <f>CA331+CB331</f>
        <v>0</v>
      </c>
      <c r="CA331" s="93">
        <v>0</v>
      </c>
      <c r="CB331" s="93">
        <v>0</v>
      </c>
      <c r="CC331" s="48">
        <f>+CD331+CG331</f>
        <v>12498.45</v>
      </c>
      <c r="CD331" s="48">
        <f>CE331+CF331</f>
        <v>12498.45</v>
      </c>
      <c r="CE331" s="93">
        <f t="shared" si="5094"/>
        <v>4218.03</v>
      </c>
      <c r="CF331" s="93">
        <f t="shared" si="5094"/>
        <v>8280.42</v>
      </c>
      <c r="CG331" s="48">
        <f>CH331+CI331</f>
        <v>0</v>
      </c>
      <c r="CH331" s="93">
        <f t="shared" si="5095"/>
        <v>0</v>
      </c>
      <c r="CI331" s="93">
        <f t="shared" si="5095"/>
        <v>0</v>
      </c>
      <c r="CJ331" s="48">
        <f>+CK331+CN331</f>
        <v>5469</v>
      </c>
      <c r="CK331" s="48">
        <f>CL331+CM331</f>
        <v>5469</v>
      </c>
      <c r="CL331" s="93">
        <v>1927.1699999999998</v>
      </c>
      <c r="CM331" s="93">
        <v>3541.83</v>
      </c>
      <c r="CN331" s="48">
        <f>CO331+CP331</f>
        <v>0</v>
      </c>
      <c r="CO331" s="93">
        <v>0</v>
      </c>
      <c r="CP331" s="93">
        <v>0</v>
      </c>
      <c r="CQ331" s="48">
        <f>+CR331+CU331</f>
        <v>5950.12</v>
      </c>
      <c r="CR331" s="48">
        <f>CS331+CT331</f>
        <v>5950.12</v>
      </c>
      <c r="CS331" s="93">
        <v>1639.5500000000002</v>
      </c>
      <c r="CT331" s="93">
        <v>4310.57</v>
      </c>
      <c r="CU331" s="48">
        <f>CV331+CW331</f>
        <v>0</v>
      </c>
      <c r="CV331" s="93">
        <v>0</v>
      </c>
      <c r="CW331" s="93">
        <v>0</v>
      </c>
      <c r="CX331" s="48">
        <f>+CY331+DB331</f>
        <v>5887.67</v>
      </c>
      <c r="CY331" s="48">
        <f>CZ331+DA331</f>
        <v>5887.67</v>
      </c>
      <c r="CZ331" s="93">
        <v>2086.09</v>
      </c>
      <c r="DA331" s="93">
        <v>3801.5800000000004</v>
      </c>
      <c r="DB331" s="48">
        <f>DC331+DD331</f>
        <v>0</v>
      </c>
      <c r="DC331" s="93">
        <v>0</v>
      </c>
      <c r="DD331" s="93">
        <v>0</v>
      </c>
      <c r="DE331" s="48">
        <f>+DF331+DI331</f>
        <v>17306.79</v>
      </c>
      <c r="DF331" s="48">
        <f>DG331+DH331</f>
        <v>17306.79</v>
      </c>
      <c r="DG331" s="93">
        <f t="shared" si="5096"/>
        <v>5652.81</v>
      </c>
      <c r="DH331" s="93">
        <f t="shared" si="5096"/>
        <v>11653.98</v>
      </c>
      <c r="DI331" s="48">
        <f>DJ331+DK331</f>
        <v>0</v>
      </c>
      <c r="DJ331" s="93">
        <f t="shared" si="5097"/>
        <v>0</v>
      </c>
      <c r="DK331" s="93">
        <f t="shared" si="5097"/>
        <v>0</v>
      </c>
      <c r="DL331" s="48">
        <f>+DM331+DP331</f>
        <v>71521.074999999997</v>
      </c>
      <c r="DM331" s="48">
        <f>DN331+DO331</f>
        <v>67521.074999999997</v>
      </c>
      <c r="DN331" s="93">
        <f t="shared" si="5098"/>
        <v>25794</v>
      </c>
      <c r="DO331" s="93">
        <f t="shared" si="5098"/>
        <v>41727.074999999997</v>
      </c>
      <c r="DP331" s="48">
        <f>DQ331+DR331</f>
        <v>4000</v>
      </c>
      <c r="DQ331" s="93">
        <f t="shared" si="5099"/>
        <v>4000</v>
      </c>
      <c r="DR331" s="93">
        <f t="shared" si="5099"/>
        <v>0</v>
      </c>
    </row>
    <row r="332" spans="1:122" s="3" customFormat="1" ht="15" customHeight="1" x14ac:dyDescent="0.25">
      <c r="A332" s="52"/>
      <c r="B332" s="50"/>
      <c r="C332" s="51" t="s">
        <v>51</v>
      </c>
      <c r="D332" s="48">
        <f>+E332+H332</f>
        <v>2530.855</v>
      </c>
      <c r="E332" s="48">
        <f>F332+G332</f>
        <v>31.04</v>
      </c>
      <c r="F332" s="93">
        <v>22.04</v>
      </c>
      <c r="G332" s="93">
        <v>9</v>
      </c>
      <c r="H332" s="48">
        <f>I332+J332</f>
        <v>2499.8150000000001</v>
      </c>
      <c r="I332" s="93">
        <v>2499.8150000000001</v>
      </c>
      <c r="J332" s="93">
        <v>0</v>
      </c>
      <c r="K332" s="48">
        <f>+L332+O332</f>
        <v>5148.58</v>
      </c>
      <c r="L332" s="48">
        <f>M332+N332</f>
        <v>5148.58</v>
      </c>
      <c r="M332" s="93">
        <v>3843.58</v>
      </c>
      <c r="N332" s="93">
        <v>1305</v>
      </c>
      <c r="O332" s="48">
        <f>P332+Q332</f>
        <v>0</v>
      </c>
      <c r="P332" s="93">
        <v>0</v>
      </c>
      <c r="Q332" s="93">
        <v>0</v>
      </c>
      <c r="R332" s="48">
        <f>+S332+V332</f>
        <v>7690.0839999999998</v>
      </c>
      <c r="S332" s="48">
        <f>T332+U332</f>
        <v>4690.1099999999997</v>
      </c>
      <c r="T332" s="93">
        <v>4666.6099999999997</v>
      </c>
      <c r="U332" s="93">
        <v>23.5</v>
      </c>
      <c r="V332" s="48">
        <f>W332+X332</f>
        <v>2999.9740000000002</v>
      </c>
      <c r="W332" s="93">
        <v>2999.9740000000002</v>
      </c>
      <c r="X332" s="93">
        <v>0</v>
      </c>
      <c r="Y332" s="48">
        <f>+Z332+AC332</f>
        <v>15369.519</v>
      </c>
      <c r="Z332" s="48">
        <f>AA332+AB332</f>
        <v>9869.73</v>
      </c>
      <c r="AA332" s="93">
        <f t="shared" si="5090"/>
        <v>8532.23</v>
      </c>
      <c r="AB332" s="93">
        <f t="shared" si="5090"/>
        <v>1337.5</v>
      </c>
      <c r="AC332" s="48">
        <f>AD332+AE332</f>
        <v>5499.7890000000007</v>
      </c>
      <c r="AD332" s="93">
        <f t="shared" si="5091"/>
        <v>5499.7890000000007</v>
      </c>
      <c r="AE332" s="93">
        <f t="shared" si="5091"/>
        <v>0</v>
      </c>
      <c r="AF332" s="48">
        <f>+AG332+AJ332</f>
        <v>3575.1</v>
      </c>
      <c r="AG332" s="48">
        <f>AH332+AI332</f>
        <v>3575.1</v>
      </c>
      <c r="AH332" s="93">
        <v>2285.1</v>
      </c>
      <c r="AI332" s="93">
        <v>1290</v>
      </c>
      <c r="AJ332" s="48">
        <f>AK332+AL332</f>
        <v>0</v>
      </c>
      <c r="AK332" s="93">
        <v>0</v>
      </c>
      <c r="AL332" s="93">
        <v>0</v>
      </c>
      <c r="AM332" s="48">
        <f>+AN332+AQ332</f>
        <v>9200</v>
      </c>
      <c r="AN332" s="48">
        <f>AO332+AP332</f>
        <v>9200</v>
      </c>
      <c r="AO332" s="93">
        <v>7415.5</v>
      </c>
      <c r="AP332" s="93">
        <v>1784.5</v>
      </c>
      <c r="AQ332" s="48">
        <f>AR332+AS332</f>
        <v>0</v>
      </c>
      <c r="AR332" s="93">
        <v>0</v>
      </c>
      <c r="AS332" s="93">
        <v>0</v>
      </c>
      <c r="AT332" s="48">
        <f>+AU332+AX332</f>
        <v>7181.634</v>
      </c>
      <c r="AU332" s="48">
        <f>AV332+AW332</f>
        <v>4681.68</v>
      </c>
      <c r="AV332" s="93">
        <v>3541.68</v>
      </c>
      <c r="AW332" s="93">
        <v>1140</v>
      </c>
      <c r="AX332" s="48">
        <f>AY332+AZ332</f>
        <v>2499.9540000000002</v>
      </c>
      <c r="AY332" s="93">
        <v>2499.9540000000002</v>
      </c>
      <c r="AZ332" s="93">
        <v>0</v>
      </c>
      <c r="BA332" s="48">
        <f>+BB332+BE332</f>
        <v>19956.734</v>
      </c>
      <c r="BB332" s="48">
        <f>BC332+BD332</f>
        <v>17456.78</v>
      </c>
      <c r="BC332" s="93">
        <f t="shared" si="5092"/>
        <v>13242.28</v>
      </c>
      <c r="BD332" s="93">
        <f t="shared" si="5092"/>
        <v>4214.5</v>
      </c>
      <c r="BE332" s="48">
        <f>BF332+BG332</f>
        <v>2499.9540000000002</v>
      </c>
      <c r="BF332" s="93">
        <f t="shared" si="5093"/>
        <v>2499.9540000000002</v>
      </c>
      <c r="BG332" s="93">
        <f t="shared" si="5093"/>
        <v>0</v>
      </c>
      <c r="BH332" s="48">
        <f>+BI332+BL332</f>
        <v>9664.5560000000005</v>
      </c>
      <c r="BI332" s="48">
        <f>BJ332+BK332</f>
        <v>7164.57</v>
      </c>
      <c r="BJ332" s="93">
        <v>6555.03</v>
      </c>
      <c r="BK332" s="93">
        <v>609.54</v>
      </c>
      <c r="BL332" s="48">
        <f>BM332+BN332</f>
        <v>2499.9859999999999</v>
      </c>
      <c r="BM332" s="93">
        <v>2499.9859999999999</v>
      </c>
      <c r="BN332" s="93">
        <v>0</v>
      </c>
      <c r="BO332" s="48">
        <f>+BP332+BS332</f>
        <v>5103.63</v>
      </c>
      <c r="BP332" s="48">
        <f>BQ332+BR332</f>
        <v>5103.63</v>
      </c>
      <c r="BQ332" s="93">
        <v>878.25</v>
      </c>
      <c r="BR332" s="93">
        <v>4225.38</v>
      </c>
      <c r="BS332" s="48">
        <f>BT332+BU332</f>
        <v>0</v>
      </c>
      <c r="BT332" s="93">
        <v>0</v>
      </c>
      <c r="BU332" s="93">
        <v>0</v>
      </c>
      <c r="BV332" s="48">
        <f>+BW332+BZ332</f>
        <v>4596.1100000000006</v>
      </c>
      <c r="BW332" s="48">
        <f>BX332+BY332</f>
        <v>4596.1100000000006</v>
      </c>
      <c r="BX332" s="93">
        <v>2325.29</v>
      </c>
      <c r="BY332" s="93">
        <v>2270.8200000000006</v>
      </c>
      <c r="BZ332" s="48">
        <f>CA332+CB332</f>
        <v>0</v>
      </c>
      <c r="CA332" s="93">
        <v>0</v>
      </c>
      <c r="CB332" s="93">
        <v>0</v>
      </c>
      <c r="CC332" s="48">
        <f>+CD332+CG332</f>
        <v>19364.296000000002</v>
      </c>
      <c r="CD332" s="48">
        <f>CE332+CF332</f>
        <v>16864.310000000001</v>
      </c>
      <c r="CE332" s="93">
        <f t="shared" si="5094"/>
        <v>9758.57</v>
      </c>
      <c r="CF332" s="93">
        <f t="shared" si="5094"/>
        <v>7105.7400000000007</v>
      </c>
      <c r="CG332" s="48">
        <f>CH332+CI332</f>
        <v>2499.9859999999999</v>
      </c>
      <c r="CH332" s="93">
        <f t="shared" si="5095"/>
        <v>2499.9859999999999</v>
      </c>
      <c r="CI332" s="93">
        <f t="shared" si="5095"/>
        <v>0</v>
      </c>
      <c r="CJ332" s="48">
        <f>+CK332+CN332</f>
        <v>7833.04</v>
      </c>
      <c r="CK332" s="48">
        <f>CL332+CM332</f>
        <v>7833.04</v>
      </c>
      <c r="CL332" s="93">
        <v>3994.7</v>
      </c>
      <c r="CM332" s="93">
        <v>3838.34</v>
      </c>
      <c r="CN332" s="48">
        <f>CO332+CP332</f>
        <v>0</v>
      </c>
      <c r="CO332" s="93">
        <v>0</v>
      </c>
      <c r="CP332" s="93">
        <v>0</v>
      </c>
      <c r="CQ332" s="48">
        <f>+CR332+CU332</f>
        <v>1878.53</v>
      </c>
      <c r="CR332" s="48">
        <f>CS332+CT332</f>
        <v>1878.53</v>
      </c>
      <c r="CS332" s="93">
        <v>916.81</v>
      </c>
      <c r="CT332" s="93">
        <v>961.72</v>
      </c>
      <c r="CU332" s="48">
        <f>CV332+CW332</f>
        <v>0</v>
      </c>
      <c r="CV332" s="93">
        <v>0</v>
      </c>
      <c r="CW332" s="93">
        <v>0</v>
      </c>
      <c r="CX332" s="48">
        <f>+CY332+DB332</f>
        <v>11827.25</v>
      </c>
      <c r="CY332" s="48">
        <f>CZ332+DA332</f>
        <v>4327.25</v>
      </c>
      <c r="CZ332" s="93">
        <v>4228.3599999999997</v>
      </c>
      <c r="DA332" s="93">
        <v>98.89</v>
      </c>
      <c r="DB332" s="48">
        <f>DC332+DD332</f>
        <v>7500</v>
      </c>
      <c r="DC332" s="93">
        <v>0</v>
      </c>
      <c r="DD332" s="93">
        <v>7500</v>
      </c>
      <c r="DE332" s="48">
        <f>+DF332+DI332</f>
        <v>21538.82</v>
      </c>
      <c r="DF332" s="48">
        <f>DG332+DH332</f>
        <v>14038.82</v>
      </c>
      <c r="DG332" s="93">
        <f t="shared" si="5096"/>
        <v>9139.869999999999</v>
      </c>
      <c r="DH332" s="93">
        <f t="shared" si="5096"/>
        <v>4898.9500000000007</v>
      </c>
      <c r="DI332" s="48">
        <f>DJ332+DK332</f>
        <v>7500</v>
      </c>
      <c r="DJ332" s="93">
        <f t="shared" si="5097"/>
        <v>0</v>
      </c>
      <c r="DK332" s="93">
        <f t="shared" si="5097"/>
        <v>7500</v>
      </c>
      <c r="DL332" s="48">
        <f>+DM332+DP332</f>
        <v>76229.369000000006</v>
      </c>
      <c r="DM332" s="48">
        <f>DN332+DO332</f>
        <v>58229.64</v>
      </c>
      <c r="DN332" s="93">
        <f t="shared" si="5098"/>
        <v>40672.949999999997</v>
      </c>
      <c r="DO332" s="93">
        <f t="shared" si="5098"/>
        <v>17556.690000000002</v>
      </c>
      <c r="DP332" s="48">
        <f>DQ332+DR332</f>
        <v>17999.728999999999</v>
      </c>
      <c r="DQ332" s="93">
        <f t="shared" si="5099"/>
        <v>10499.728999999999</v>
      </c>
      <c r="DR332" s="93">
        <f t="shared" si="5099"/>
        <v>7500</v>
      </c>
    </row>
    <row r="333" spans="1:122" s="3" customFormat="1" ht="15" customHeight="1" x14ac:dyDescent="0.25">
      <c r="A333" s="52"/>
      <c r="B333" s="50"/>
      <c r="C333" s="51" t="s">
        <v>26</v>
      </c>
      <c r="D333" s="48">
        <f>+E333+H333</f>
        <v>141150.86900000001</v>
      </c>
      <c r="E333" s="48">
        <f>F333+G333</f>
        <v>104602.97</v>
      </c>
      <c r="F333" s="93">
        <v>55372.474999999991</v>
      </c>
      <c r="G333" s="93">
        <v>49230.495000000003</v>
      </c>
      <c r="H333" s="48">
        <f>I333+J333</f>
        <v>36547.898999999998</v>
      </c>
      <c r="I333" s="93">
        <v>29297.898999999998</v>
      </c>
      <c r="J333" s="93">
        <v>7250</v>
      </c>
      <c r="K333" s="48">
        <f>+L333+O333</f>
        <v>277725.26299999998</v>
      </c>
      <c r="L333" s="48">
        <f>M333+N333</f>
        <v>118943.322</v>
      </c>
      <c r="M333" s="93">
        <v>50329.994999999995</v>
      </c>
      <c r="N333" s="93">
        <v>68613.327000000005</v>
      </c>
      <c r="O333" s="48">
        <f>P333+Q333</f>
        <v>158781.94099999999</v>
      </c>
      <c r="P333" s="93">
        <v>146041.94099999999</v>
      </c>
      <c r="Q333" s="93">
        <v>12740</v>
      </c>
      <c r="R333" s="48">
        <f>+S333+V333</f>
        <v>217664.443</v>
      </c>
      <c r="S333" s="48">
        <f>T333+U333</f>
        <v>124583.046</v>
      </c>
      <c r="T333" s="93">
        <v>59659.394</v>
      </c>
      <c r="U333" s="93">
        <v>64923.652000000002</v>
      </c>
      <c r="V333" s="48">
        <f>W333+X333</f>
        <v>93081.396999999997</v>
      </c>
      <c r="W333" s="93">
        <v>78981.561000000002</v>
      </c>
      <c r="X333" s="93">
        <v>14099.835999999999</v>
      </c>
      <c r="Y333" s="48">
        <f>+Z333+AC333</f>
        <v>636540.57499999995</v>
      </c>
      <c r="Z333" s="48">
        <f>AA333+AB333</f>
        <v>348129.33799999999</v>
      </c>
      <c r="AA333" s="93">
        <f t="shared" si="5090"/>
        <v>165361.864</v>
      </c>
      <c r="AB333" s="93">
        <f t="shared" si="5090"/>
        <v>182767.47400000002</v>
      </c>
      <c r="AC333" s="48">
        <f>AD333+AE333</f>
        <v>288411.23700000002</v>
      </c>
      <c r="AD333" s="93">
        <f t="shared" si="5091"/>
        <v>254321.40100000001</v>
      </c>
      <c r="AE333" s="93">
        <f t="shared" si="5091"/>
        <v>34089.835999999996</v>
      </c>
      <c r="AF333" s="48">
        <f>+AG333+AJ333</f>
        <v>215767.80100000001</v>
      </c>
      <c r="AG333" s="48">
        <f>AH333+AI333</f>
        <v>140644.679</v>
      </c>
      <c r="AH333" s="93">
        <v>81832.491999999998</v>
      </c>
      <c r="AI333" s="93">
        <v>58812.186999999998</v>
      </c>
      <c r="AJ333" s="48">
        <f>AK333+AL333</f>
        <v>75123.122000000003</v>
      </c>
      <c r="AK333" s="93">
        <v>67873.122000000003</v>
      </c>
      <c r="AL333" s="93">
        <v>7250</v>
      </c>
      <c r="AM333" s="48">
        <f>+AN333+AQ333</f>
        <v>198111.67599999998</v>
      </c>
      <c r="AN333" s="48">
        <f>AO333+AP333</f>
        <v>105473.15699999999</v>
      </c>
      <c r="AO333" s="93">
        <v>49200.507999999994</v>
      </c>
      <c r="AP333" s="93">
        <v>56272.648999999998</v>
      </c>
      <c r="AQ333" s="48">
        <f>AR333+AS333</f>
        <v>92638.519</v>
      </c>
      <c r="AR333" s="93">
        <v>81488.519</v>
      </c>
      <c r="AS333" s="93">
        <v>11150</v>
      </c>
      <c r="AT333" s="48">
        <f>+AU333+AX333</f>
        <v>172486.948</v>
      </c>
      <c r="AU333" s="48">
        <f>AV333+AW333</f>
        <v>80207.557000000001</v>
      </c>
      <c r="AV333" s="93">
        <v>24807.149999999998</v>
      </c>
      <c r="AW333" s="93">
        <v>55400.406999999999</v>
      </c>
      <c r="AX333" s="48">
        <f>AY333+AZ333</f>
        <v>92279.391000000003</v>
      </c>
      <c r="AY333" s="93">
        <v>87679.391000000003</v>
      </c>
      <c r="AZ333" s="93">
        <v>4600</v>
      </c>
      <c r="BA333" s="48">
        <f>+BB333+BE333</f>
        <v>586366.42500000005</v>
      </c>
      <c r="BB333" s="48">
        <f>BC333+BD333</f>
        <v>326325.39299999998</v>
      </c>
      <c r="BC333" s="93">
        <f t="shared" si="5092"/>
        <v>155840.15</v>
      </c>
      <c r="BD333" s="93">
        <f t="shared" si="5092"/>
        <v>170485.24299999999</v>
      </c>
      <c r="BE333" s="48">
        <f>BF333+BG333</f>
        <v>260041.03200000001</v>
      </c>
      <c r="BF333" s="93">
        <f t="shared" si="5093"/>
        <v>237041.03200000001</v>
      </c>
      <c r="BG333" s="93">
        <f t="shared" si="5093"/>
        <v>23000</v>
      </c>
      <c r="BH333" s="48">
        <f>+BI333+BL333</f>
        <v>158889.505</v>
      </c>
      <c r="BI333" s="48">
        <f>BJ333+BK333</f>
        <v>87028.402999999991</v>
      </c>
      <c r="BJ333" s="93">
        <v>44831.771999999997</v>
      </c>
      <c r="BK333" s="93">
        <v>42196.631000000001</v>
      </c>
      <c r="BL333" s="48">
        <f>BM333+BN333</f>
        <v>71861.101999999999</v>
      </c>
      <c r="BM333" s="93">
        <v>58041.101999999999</v>
      </c>
      <c r="BN333" s="93">
        <v>13820</v>
      </c>
      <c r="BO333" s="48">
        <f>+BP333+BS333</f>
        <v>194910.30099999998</v>
      </c>
      <c r="BP333" s="48">
        <f>BQ333+BR333</f>
        <v>85126.342999999993</v>
      </c>
      <c r="BQ333" s="93">
        <v>40926.57</v>
      </c>
      <c r="BR333" s="93">
        <v>44199.773000000001</v>
      </c>
      <c r="BS333" s="48">
        <f>BT333+BU333</f>
        <v>109783.958</v>
      </c>
      <c r="BT333" s="93">
        <v>99033.957999999999</v>
      </c>
      <c r="BU333" s="93">
        <v>10750</v>
      </c>
      <c r="BV333" s="48">
        <f>+BW333+BZ333</f>
        <v>198401.91999999998</v>
      </c>
      <c r="BW333" s="48">
        <f>BX333+BY333</f>
        <v>70929.731</v>
      </c>
      <c r="BX333" s="93">
        <v>35166.277999999998</v>
      </c>
      <c r="BY333" s="93">
        <v>35763.453000000001</v>
      </c>
      <c r="BZ333" s="48">
        <f>CA333+CB333</f>
        <v>127472.189</v>
      </c>
      <c r="CA333" s="93">
        <v>111062.189</v>
      </c>
      <c r="CB333" s="93">
        <v>16410</v>
      </c>
      <c r="CC333" s="48">
        <f>+CD333+CG333</f>
        <v>552201.72600000002</v>
      </c>
      <c r="CD333" s="48">
        <f>CE333+CF333</f>
        <v>243084.47700000001</v>
      </c>
      <c r="CE333" s="93">
        <f t="shared" si="5094"/>
        <v>120924.62</v>
      </c>
      <c r="CF333" s="93">
        <f t="shared" si="5094"/>
        <v>122159.85700000002</v>
      </c>
      <c r="CG333" s="48">
        <f>CH333+CI333</f>
        <v>309117.24900000001</v>
      </c>
      <c r="CH333" s="93">
        <f t="shared" si="5095"/>
        <v>268137.24900000001</v>
      </c>
      <c r="CI333" s="93">
        <f t="shared" si="5095"/>
        <v>40980</v>
      </c>
      <c r="CJ333" s="48">
        <f>+CK333+CN333</f>
        <v>224882.16399999999</v>
      </c>
      <c r="CK333" s="48">
        <f>CL333+CM333</f>
        <v>53044.071999999993</v>
      </c>
      <c r="CL333" s="93">
        <v>16003.390999999998</v>
      </c>
      <c r="CM333" s="93">
        <v>37040.680999999997</v>
      </c>
      <c r="CN333" s="48">
        <f>CO333+CP333</f>
        <v>171838.092</v>
      </c>
      <c r="CO333" s="93">
        <v>154308.092</v>
      </c>
      <c r="CP333" s="93">
        <v>17530</v>
      </c>
      <c r="CQ333" s="48">
        <f>+CR333+CU333</f>
        <v>156075.84</v>
      </c>
      <c r="CR333" s="48">
        <f>CS333+CT333</f>
        <v>64579.086000000003</v>
      </c>
      <c r="CS333" s="93">
        <v>36164.832000000002</v>
      </c>
      <c r="CT333" s="93">
        <v>28414.254000000001</v>
      </c>
      <c r="CU333" s="48">
        <f>CV333+CW333</f>
        <v>91496.754000000001</v>
      </c>
      <c r="CV333" s="93">
        <v>80536.513999999996</v>
      </c>
      <c r="CW333" s="93">
        <v>10960.24</v>
      </c>
      <c r="CX333" s="48">
        <f>+CY333+DB333</f>
        <v>160549.432</v>
      </c>
      <c r="CY333" s="48">
        <f>CZ333+DA333</f>
        <v>75272.744999999995</v>
      </c>
      <c r="CZ333" s="93">
        <v>39033.079999999994</v>
      </c>
      <c r="DA333" s="93">
        <v>36239.665000000001</v>
      </c>
      <c r="DB333" s="48">
        <f>DC333+DD333</f>
        <v>85276.687000000005</v>
      </c>
      <c r="DC333" s="93">
        <v>72273.687000000005</v>
      </c>
      <c r="DD333" s="93">
        <v>13003</v>
      </c>
      <c r="DE333" s="48">
        <f>+DF333+DI333</f>
        <v>541507.43599999999</v>
      </c>
      <c r="DF333" s="48">
        <f>DG333+DH333</f>
        <v>192895.90299999999</v>
      </c>
      <c r="DG333" s="93">
        <f t="shared" si="5096"/>
        <v>91201.302999999985</v>
      </c>
      <c r="DH333" s="93">
        <f t="shared" si="5096"/>
        <v>101694.6</v>
      </c>
      <c r="DI333" s="48">
        <f>DJ333+DK333</f>
        <v>348611.533</v>
      </c>
      <c r="DJ333" s="93">
        <f t="shared" si="5097"/>
        <v>307118.29300000001</v>
      </c>
      <c r="DK333" s="93">
        <f t="shared" si="5097"/>
        <v>41493.24</v>
      </c>
      <c r="DL333" s="48">
        <f>+DM333+DP333</f>
        <v>2316616.162</v>
      </c>
      <c r="DM333" s="48">
        <f>DN333+DO333</f>
        <v>1110435.111</v>
      </c>
      <c r="DN333" s="93">
        <f t="shared" si="5098"/>
        <v>533327.93699999992</v>
      </c>
      <c r="DO333" s="93">
        <f t="shared" si="5098"/>
        <v>577107.174</v>
      </c>
      <c r="DP333" s="48">
        <f>DQ333+DR333</f>
        <v>1206181.051</v>
      </c>
      <c r="DQ333" s="93">
        <f t="shared" si="5099"/>
        <v>1066617.9750000001</v>
      </c>
      <c r="DR333" s="93">
        <f t="shared" si="5099"/>
        <v>139563.076</v>
      </c>
    </row>
    <row r="334" spans="1:122" s="3" customFormat="1" ht="15" customHeight="1" x14ac:dyDescent="0.25">
      <c r="A334" s="52"/>
      <c r="B334" s="50"/>
      <c r="C334" s="54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</row>
    <row r="335" spans="1:122" s="3" customFormat="1" ht="15" customHeight="1" x14ac:dyDescent="0.25">
      <c r="A335" s="49"/>
      <c r="B335" s="50" t="s">
        <v>277</v>
      </c>
      <c r="C335" s="51"/>
      <c r="D335" s="48">
        <f>E335+H335</f>
        <v>202792.67655090941</v>
      </c>
      <c r="E335" s="48">
        <f>SUM(F335:G335)</f>
        <v>80649.217550909423</v>
      </c>
      <c r="F335" s="48">
        <f>F336+F339+F340</f>
        <v>27576.999900000003</v>
      </c>
      <c r="G335" s="48">
        <f>G336+G339+G340</f>
        <v>53072.217650909421</v>
      </c>
      <c r="H335" s="48">
        <f>SUM(I335:J335)</f>
        <v>122143.459</v>
      </c>
      <c r="I335" s="48">
        <f>I336+I339+I340</f>
        <v>121143.459</v>
      </c>
      <c r="J335" s="48">
        <f>J336+J339+J340</f>
        <v>1000</v>
      </c>
      <c r="K335" s="48">
        <f t="shared" ref="K335:K336" si="5100">L335+O335</f>
        <v>195286.04242853986</v>
      </c>
      <c r="L335" s="48">
        <f t="shared" ref="L335:L336" si="5101">SUM(M335:N335)</f>
        <v>74614.042428539862</v>
      </c>
      <c r="M335" s="48">
        <f t="shared" ref="M335:N335" si="5102">M336+M339+M340</f>
        <v>22061.794489515371</v>
      </c>
      <c r="N335" s="48">
        <f t="shared" si="5102"/>
        <v>52552.247939024499</v>
      </c>
      <c r="O335" s="48">
        <f t="shared" ref="O335:O336" si="5103">SUM(P335:Q335)</f>
        <v>120672</v>
      </c>
      <c r="P335" s="48">
        <f t="shared" ref="P335:Q335" si="5104">P336+P339+P340</f>
        <v>119672</v>
      </c>
      <c r="Q335" s="48">
        <f t="shared" si="5104"/>
        <v>1000</v>
      </c>
      <c r="R335" s="48">
        <f t="shared" ref="R335:R336" si="5105">S335+V335</f>
        <v>291621.85674961144</v>
      </c>
      <c r="S335" s="48">
        <f t="shared" ref="S335:S336" si="5106">SUM(T335:U335)</f>
        <v>82459.902749611414</v>
      </c>
      <c r="T335" s="48">
        <f t="shared" ref="T335:U335" si="5107">T336+T339+T340</f>
        <v>28946.191860365434</v>
      </c>
      <c r="U335" s="48">
        <f t="shared" si="5107"/>
        <v>53513.710889245973</v>
      </c>
      <c r="V335" s="48">
        <f t="shared" ref="V335:V336" si="5108">SUM(W335:X335)</f>
        <v>209161.954</v>
      </c>
      <c r="W335" s="48">
        <f t="shared" ref="W335:X335" si="5109">W336+W339+W340</f>
        <v>205161.954</v>
      </c>
      <c r="X335" s="48">
        <f t="shared" si="5109"/>
        <v>4000</v>
      </c>
      <c r="Y335" s="48">
        <f>Z335+AC335</f>
        <v>689700.57572906069</v>
      </c>
      <c r="Z335" s="48">
        <f>SUM(AA335:AB335)</f>
        <v>237723.16272906071</v>
      </c>
      <c r="AA335" s="48">
        <f>AA336+AA339+AA340</f>
        <v>78584.986249880807</v>
      </c>
      <c r="AB335" s="48">
        <f>AB336+AB339+AB340</f>
        <v>159138.17647917991</v>
      </c>
      <c r="AC335" s="48">
        <f>SUM(AD335:AE335)</f>
        <v>451977.413</v>
      </c>
      <c r="AD335" s="48">
        <f>AD336+AD339+AD340</f>
        <v>445977.413</v>
      </c>
      <c r="AE335" s="48">
        <f>AE336+AE339+AE340</f>
        <v>6000</v>
      </c>
      <c r="AF335" s="48">
        <f t="shared" ref="AF335:AF336" si="5110">AG335+AJ335</f>
        <v>262610.57224212331</v>
      </c>
      <c r="AG335" s="48">
        <f t="shared" ref="AG335:AG336" si="5111">SUM(AH335:AI335)</f>
        <v>76196.577442123322</v>
      </c>
      <c r="AH335" s="48">
        <f t="shared" ref="AH335:AI335" si="5112">AH336+AH339+AH340</f>
        <v>27390.879810852439</v>
      </c>
      <c r="AI335" s="48">
        <f t="shared" si="5112"/>
        <v>48805.697631270879</v>
      </c>
      <c r="AJ335" s="48">
        <f t="shared" ref="AJ335:AJ336" si="5113">SUM(AK335:AL335)</f>
        <v>186413.99479999999</v>
      </c>
      <c r="AK335" s="48">
        <f t="shared" ref="AK335:AL335" si="5114">AK336+AK339+AK340</f>
        <v>180213.99479999999</v>
      </c>
      <c r="AL335" s="48">
        <f t="shared" si="5114"/>
        <v>6200</v>
      </c>
      <c r="AM335" s="48">
        <f t="shared" ref="AM335:AM336" si="5115">AN335+AQ335</f>
        <v>347260.53</v>
      </c>
      <c r="AN335" s="48">
        <f t="shared" ref="AN335:AN336" si="5116">SUM(AO335:AP335)</f>
        <v>71022.53</v>
      </c>
      <c r="AO335" s="48">
        <f t="shared" ref="AO335:AP335" si="5117">AO336+AO339+AO340</f>
        <v>18934.007000000001</v>
      </c>
      <c r="AP335" s="48">
        <f t="shared" si="5117"/>
        <v>52088.523000000001</v>
      </c>
      <c r="AQ335" s="48">
        <f t="shared" ref="AQ335:AQ336" si="5118">SUM(AR335:AS335)</f>
        <v>276238</v>
      </c>
      <c r="AR335" s="48">
        <f t="shared" ref="AR335:AS335" si="5119">AR336+AR339+AR340</f>
        <v>269638</v>
      </c>
      <c r="AS335" s="48">
        <f t="shared" si="5119"/>
        <v>6600</v>
      </c>
      <c r="AT335" s="48">
        <f t="shared" ref="AT335:AT336" si="5120">AU335+AX335</f>
        <v>176464.54860000001</v>
      </c>
      <c r="AU335" s="48">
        <f t="shared" ref="AU335:AU336" si="5121">SUM(AV335:AW335)</f>
        <v>91622.548600000009</v>
      </c>
      <c r="AV335" s="48">
        <f t="shared" ref="AV335:AW335" si="5122">AV336+AV339+AV340</f>
        <v>41736.939999999995</v>
      </c>
      <c r="AW335" s="48">
        <f t="shared" si="5122"/>
        <v>49885.608600000007</v>
      </c>
      <c r="AX335" s="48">
        <f>SUM(AY335:AZ335)</f>
        <v>84842</v>
      </c>
      <c r="AY335" s="48">
        <f t="shared" ref="AY335:AZ335" si="5123">AY336+AY339+AY340</f>
        <v>82192</v>
      </c>
      <c r="AZ335" s="48">
        <f t="shared" si="5123"/>
        <v>2650</v>
      </c>
      <c r="BA335" s="48">
        <f t="shared" ref="BA335:BA336" si="5124">BB335+BE335</f>
        <v>786335.65084212332</v>
      </c>
      <c r="BB335" s="48">
        <f t="shared" ref="BB335:BB336" si="5125">SUM(BC335:BD335)</f>
        <v>238841.65604212333</v>
      </c>
      <c r="BC335" s="48">
        <f t="shared" ref="BC335:BD335" si="5126">BC336+BC339+BC340</f>
        <v>88061.826810852435</v>
      </c>
      <c r="BD335" s="48">
        <f t="shared" si="5126"/>
        <v>150779.82923127091</v>
      </c>
      <c r="BE335" s="48">
        <f t="shared" ref="BE335:BE336" si="5127">SUM(BF335:BG335)</f>
        <v>547493.99479999999</v>
      </c>
      <c r="BF335" s="48">
        <f t="shared" ref="BF335:BG335" si="5128">BF336+BF339+BF340</f>
        <v>532043.99479999999</v>
      </c>
      <c r="BG335" s="48">
        <f t="shared" si="5128"/>
        <v>15450</v>
      </c>
      <c r="BH335" s="48">
        <f t="shared" ref="BH335:BH336" si="5129">BI335+BL335</f>
        <v>292353.94900000002</v>
      </c>
      <c r="BI335" s="48">
        <f t="shared" ref="BI335:BI336" si="5130">SUM(BJ335:BK335)</f>
        <v>63377.173999999999</v>
      </c>
      <c r="BJ335" s="48">
        <f t="shared" ref="BJ335:BK335" si="5131">BJ336+BJ339+BJ340</f>
        <v>22039.547000000002</v>
      </c>
      <c r="BK335" s="48">
        <f t="shared" si="5131"/>
        <v>41337.627</v>
      </c>
      <c r="BL335" s="48">
        <f t="shared" ref="BL335:BL336" si="5132">SUM(BM335:BN335)</f>
        <v>228976.77499999999</v>
      </c>
      <c r="BM335" s="48">
        <f t="shared" ref="BM335:BN335" si="5133">BM336+BM339+BM340</f>
        <v>227976.77499999999</v>
      </c>
      <c r="BN335" s="48">
        <f t="shared" si="5133"/>
        <v>1000</v>
      </c>
      <c r="BO335" s="48">
        <f t="shared" ref="BO335:BO336" si="5134">BP335+BS335</f>
        <v>216782.08192</v>
      </c>
      <c r="BP335" s="48">
        <f t="shared" ref="BP335:BP336" si="5135">SUM(BQ335:BR335)</f>
        <v>70583.361919999996</v>
      </c>
      <c r="BQ335" s="48">
        <f t="shared" ref="BQ335:BR335" si="5136">BQ336+BQ339+BQ340</f>
        <v>22092.080600000001</v>
      </c>
      <c r="BR335" s="48">
        <f t="shared" si="5136"/>
        <v>48491.281320000002</v>
      </c>
      <c r="BS335" s="48">
        <f t="shared" ref="BS335:BS336" si="5137">SUM(BT335:BU335)</f>
        <v>146198.72</v>
      </c>
      <c r="BT335" s="48">
        <f t="shared" ref="BT335:BU335" si="5138">BT336+BT339+BT340</f>
        <v>133548.72</v>
      </c>
      <c r="BU335" s="48">
        <f t="shared" si="5138"/>
        <v>12650</v>
      </c>
      <c r="BV335" s="48">
        <f t="shared" ref="BV335:BV336" si="5139">BW335+BZ335</f>
        <v>208039.1378</v>
      </c>
      <c r="BW335" s="48">
        <f t="shared" ref="BW335:BW336" si="5140">SUM(BX335:BY335)</f>
        <v>91990.017800000001</v>
      </c>
      <c r="BX335" s="48">
        <f t="shared" ref="BX335:BY335" si="5141">BX336+BX339+BX340</f>
        <v>39921.9568</v>
      </c>
      <c r="BY335" s="48">
        <f t="shared" si="5141"/>
        <v>52068.061000000002</v>
      </c>
      <c r="BZ335" s="48">
        <f t="shared" ref="BZ335:BZ336" si="5142">SUM(CA335:CB335)</f>
        <v>116049.12</v>
      </c>
      <c r="CA335" s="48">
        <f t="shared" ref="CA335:CB335" si="5143">CA336+CA339+CA340</f>
        <v>114999.12</v>
      </c>
      <c r="CB335" s="48">
        <f t="shared" si="5143"/>
        <v>1050</v>
      </c>
      <c r="CC335" s="48">
        <f t="shared" ref="CC335:CC336" si="5144">CD335+CG335</f>
        <v>717175.16871999996</v>
      </c>
      <c r="CD335" s="48">
        <f t="shared" ref="CD335:CD336" si="5145">SUM(CE335:CF335)</f>
        <v>225950.55372</v>
      </c>
      <c r="CE335" s="48">
        <f t="shared" ref="CE335:CF335" si="5146">CE336+CE339+CE340</f>
        <v>84053.584399999992</v>
      </c>
      <c r="CF335" s="48">
        <f t="shared" si="5146"/>
        <v>141896.96932</v>
      </c>
      <c r="CG335" s="48">
        <f t="shared" ref="CG335:CG336" si="5147">SUM(CH335:CI335)</f>
        <v>491224.61499999999</v>
      </c>
      <c r="CH335" s="48">
        <f t="shared" ref="CH335:CI335" si="5148">CH336+CH339+CH340</f>
        <v>476524.61499999999</v>
      </c>
      <c r="CI335" s="48">
        <f t="shared" si="5148"/>
        <v>14700</v>
      </c>
      <c r="CJ335" s="48">
        <f t="shared" ref="CJ335:CJ336" si="5149">CK335+CN335</f>
        <v>394802.30059999996</v>
      </c>
      <c r="CK335" s="48">
        <f t="shared" ref="CK335:CK336" si="5150">SUM(CL335:CM335)</f>
        <v>85176.205600000001</v>
      </c>
      <c r="CL335" s="48">
        <f t="shared" ref="CL335:CM335" si="5151">CL336+CL339+CL340</f>
        <v>42869.689599999998</v>
      </c>
      <c r="CM335" s="48">
        <f t="shared" si="5151"/>
        <v>42306.516000000003</v>
      </c>
      <c r="CN335" s="48">
        <f t="shared" ref="CN335:CN336" si="5152">SUM(CO335:CP335)</f>
        <v>309626.09499999997</v>
      </c>
      <c r="CO335" s="48">
        <f t="shared" ref="CO335:CP335" si="5153">CO336+CO339+CO340</f>
        <v>305626.09499999997</v>
      </c>
      <c r="CP335" s="48">
        <f t="shared" si="5153"/>
        <v>4000</v>
      </c>
      <c r="CQ335" s="48">
        <f t="shared" ref="CQ335:CQ336" si="5154">CR335+CU335</f>
        <v>233866.6305</v>
      </c>
      <c r="CR335" s="48">
        <f t="shared" ref="CR335:CR336" si="5155">SUM(CS335:CT335)</f>
        <v>59290.630499999999</v>
      </c>
      <c r="CS335" s="48">
        <f t="shared" ref="CS335:CT335" si="5156">CS336+CS339+CS340</f>
        <v>24748.876500000002</v>
      </c>
      <c r="CT335" s="48">
        <f t="shared" si="5156"/>
        <v>34541.754000000001</v>
      </c>
      <c r="CU335" s="48">
        <f t="shared" ref="CU335:CU336" si="5157">SUM(CV335:CW335)</f>
        <v>174576</v>
      </c>
      <c r="CV335" s="48">
        <f t="shared" ref="CV335:CW335" si="5158">CV336+CV339+CV340</f>
        <v>167576</v>
      </c>
      <c r="CW335" s="48">
        <f t="shared" si="5158"/>
        <v>7000</v>
      </c>
      <c r="CX335" s="48">
        <f t="shared" ref="CX335:CX336" si="5159">CY335+DB335</f>
        <v>294106.277</v>
      </c>
      <c r="CY335" s="48">
        <f t="shared" ref="CY335:CY336" si="5160">SUM(CZ335:DA335)</f>
        <v>68545.108999999997</v>
      </c>
      <c r="CZ335" s="48">
        <f t="shared" ref="CZ335:DA335" si="5161">CZ336+CZ339+CZ340</f>
        <v>23819.235999999997</v>
      </c>
      <c r="DA335" s="48">
        <f t="shared" si="5161"/>
        <v>44725.873</v>
      </c>
      <c r="DB335" s="48">
        <f t="shared" ref="DB335:DB336" si="5162">SUM(DC335:DD335)</f>
        <v>225561.16800000001</v>
      </c>
      <c r="DC335" s="48">
        <f t="shared" ref="DC335:DD335" si="5163">DC336+DC339+DC340</f>
        <v>219756.16800000001</v>
      </c>
      <c r="DD335" s="48">
        <f t="shared" si="5163"/>
        <v>5805</v>
      </c>
      <c r="DE335" s="48">
        <f t="shared" ref="DE335:DE336" si="5164">DF335+DI335</f>
        <v>922775.20810000005</v>
      </c>
      <c r="DF335" s="48">
        <f t="shared" ref="DF335:DF336" si="5165">SUM(DG335:DH335)</f>
        <v>213011.94510000001</v>
      </c>
      <c r="DG335" s="48">
        <f t="shared" ref="DG335:DH335" si="5166">DG336+DG339+DG340</f>
        <v>91437.802100000001</v>
      </c>
      <c r="DH335" s="48">
        <f t="shared" si="5166"/>
        <v>121574.14300000001</v>
      </c>
      <c r="DI335" s="48">
        <f t="shared" ref="DI335:DI336" si="5167">SUM(DJ335:DK335)</f>
        <v>709763.26300000004</v>
      </c>
      <c r="DJ335" s="48">
        <f t="shared" ref="DJ335:DK335" si="5168">DJ336+DJ339+DJ340</f>
        <v>692958.26300000004</v>
      </c>
      <c r="DK335" s="48">
        <f t="shared" si="5168"/>
        <v>16805</v>
      </c>
      <c r="DL335" s="48">
        <f>DM335+DP335</f>
        <v>3115986.6033911835</v>
      </c>
      <c r="DM335" s="48">
        <f>SUM(DN335:DO335)</f>
        <v>915527.31759118405</v>
      </c>
      <c r="DN335" s="48">
        <f>DN336+DN339+DN340</f>
        <v>342138.19956073322</v>
      </c>
      <c r="DO335" s="48">
        <f>DO336+DO339+DO340</f>
        <v>573389.11803045077</v>
      </c>
      <c r="DP335" s="48">
        <f>SUM(DQ335:DR335)</f>
        <v>2200459.2857999997</v>
      </c>
      <c r="DQ335" s="48">
        <f>DQ336+DQ339+DQ340</f>
        <v>2147504.2857999997</v>
      </c>
      <c r="DR335" s="48">
        <f>DR336+DR339+DR340</f>
        <v>52955</v>
      </c>
    </row>
    <row r="336" spans="1:122" s="3" customFormat="1" ht="15" customHeight="1" x14ac:dyDescent="0.25">
      <c r="A336" s="52"/>
      <c r="B336" s="50"/>
      <c r="C336" s="51" t="s">
        <v>278</v>
      </c>
      <c r="D336" s="48">
        <f>E336+H336</f>
        <v>66262.878550909416</v>
      </c>
      <c r="E336" s="48">
        <f>SUM(F336:G336)</f>
        <v>10329.41955090941</v>
      </c>
      <c r="F336" s="48">
        <f>SUM(F337:F338)</f>
        <v>5853.0889000000006</v>
      </c>
      <c r="G336" s="48">
        <f>SUM(G337:G338)</f>
        <v>4476.33065090941</v>
      </c>
      <c r="H336" s="48">
        <f>SUM(I336:J336)</f>
        <v>55933.459000000003</v>
      </c>
      <c r="I336" s="48">
        <f>SUM(I337:I338)</f>
        <v>55933.459000000003</v>
      </c>
      <c r="J336" s="48">
        <f>SUM(J337:J338)</f>
        <v>0</v>
      </c>
      <c r="K336" s="48">
        <f t="shared" si="5100"/>
        <v>17825.619428539871</v>
      </c>
      <c r="L336" s="48">
        <f t="shared" si="5101"/>
        <v>11298.619428539871</v>
      </c>
      <c r="M336" s="48">
        <f t="shared" ref="M336:N336" si="5169">SUM(M337:M338)</f>
        <v>5877.7584895153705</v>
      </c>
      <c r="N336" s="48">
        <f t="shared" si="5169"/>
        <v>5420.8609390245001</v>
      </c>
      <c r="O336" s="48">
        <f t="shared" si="5103"/>
        <v>6527</v>
      </c>
      <c r="P336" s="48">
        <f t="shared" ref="P336:Q336" si="5170">SUM(P337:P338)</f>
        <v>6527</v>
      </c>
      <c r="Q336" s="48">
        <f t="shared" si="5170"/>
        <v>0</v>
      </c>
      <c r="R336" s="48">
        <f t="shared" si="5105"/>
        <v>25998.224749611411</v>
      </c>
      <c r="S336" s="48">
        <f t="shared" si="5106"/>
        <v>12237.94474961141</v>
      </c>
      <c r="T336" s="48">
        <f t="shared" ref="T336:U336" si="5171">SUM(T337:T338)</f>
        <v>7048.8178603654296</v>
      </c>
      <c r="U336" s="48">
        <f t="shared" si="5171"/>
        <v>5189.1268892459802</v>
      </c>
      <c r="V336" s="48">
        <f t="shared" si="5108"/>
        <v>13760.28</v>
      </c>
      <c r="W336" s="48">
        <f t="shared" ref="W336:X336" si="5172">SUM(W337:W338)</f>
        <v>13760.28</v>
      </c>
      <c r="X336" s="48">
        <f t="shared" si="5172"/>
        <v>0</v>
      </c>
      <c r="Y336" s="48">
        <f>Z336+AC336</f>
        <v>110086.7227290607</v>
      </c>
      <c r="Z336" s="48">
        <f>SUM(AA336:AB336)</f>
        <v>33865.983729060696</v>
      </c>
      <c r="AA336" s="48">
        <f>SUM(AA337:AA338)</f>
        <v>18779.6652498808</v>
      </c>
      <c r="AB336" s="48">
        <f>SUM(AB337:AB338)</f>
        <v>15086.318479179892</v>
      </c>
      <c r="AC336" s="48">
        <f>SUM(AD336:AE336)</f>
        <v>76220.739000000001</v>
      </c>
      <c r="AD336" s="48">
        <f>SUM(AD337:AD338)</f>
        <v>76220.739000000001</v>
      </c>
      <c r="AE336" s="48">
        <f>SUM(AE337:AE338)</f>
        <v>0</v>
      </c>
      <c r="AF336" s="48">
        <f t="shared" si="5110"/>
        <v>72329.679242123311</v>
      </c>
      <c r="AG336" s="48">
        <f t="shared" si="5111"/>
        <v>9017.5414421233199</v>
      </c>
      <c r="AH336" s="48">
        <f t="shared" ref="AH336:AI336" si="5173">SUM(AH337:AH338)</f>
        <v>4855.2358108524395</v>
      </c>
      <c r="AI336" s="48">
        <f t="shared" si="5173"/>
        <v>4162.3056312708804</v>
      </c>
      <c r="AJ336" s="48">
        <f t="shared" si="5113"/>
        <v>63312.137799999997</v>
      </c>
      <c r="AK336" s="48">
        <f t="shared" ref="AK336:AL336" si="5174">SUM(AK337:AK338)</f>
        <v>63312.137799999997</v>
      </c>
      <c r="AL336" s="48">
        <f t="shared" si="5174"/>
        <v>0</v>
      </c>
      <c r="AM336" s="48">
        <f t="shared" si="5115"/>
        <v>96639.664999999994</v>
      </c>
      <c r="AN336" s="48">
        <f t="shared" si="5116"/>
        <v>11539.664999999999</v>
      </c>
      <c r="AO336" s="48">
        <f t="shared" ref="AO336:AP336" si="5175">SUM(AO337:AO338)</f>
        <v>6524.0109999999995</v>
      </c>
      <c r="AP336" s="48">
        <f t="shared" si="5175"/>
        <v>5015.6539999999995</v>
      </c>
      <c r="AQ336" s="48">
        <f t="shared" si="5118"/>
        <v>85100</v>
      </c>
      <c r="AR336" s="48">
        <f t="shared" ref="AR336:AS336" si="5176">SUM(AR337:AR338)</f>
        <v>85100</v>
      </c>
      <c r="AS336" s="48">
        <f t="shared" si="5176"/>
        <v>0</v>
      </c>
      <c r="AT336" s="48">
        <f t="shared" si="5120"/>
        <v>12217.7266</v>
      </c>
      <c r="AU336" s="48">
        <f t="shared" si="5121"/>
        <v>12217.7266</v>
      </c>
      <c r="AV336" s="48">
        <f t="shared" ref="AV336:AW336" si="5177">SUM(AV337:AV338)</f>
        <v>6604.7479999999996</v>
      </c>
      <c r="AW336" s="48">
        <f t="shared" si="5177"/>
        <v>5612.9786000000004</v>
      </c>
      <c r="AX336" s="48">
        <f>SUM(AY336:AZ336)</f>
        <v>0</v>
      </c>
      <c r="AY336" s="48">
        <f t="shared" ref="AY336:AZ336" si="5178">SUM(AY337:AY338)</f>
        <v>0</v>
      </c>
      <c r="AZ336" s="48">
        <f t="shared" si="5178"/>
        <v>0</v>
      </c>
      <c r="BA336" s="48">
        <f t="shared" si="5124"/>
        <v>181187.0708421233</v>
      </c>
      <c r="BB336" s="48">
        <f t="shared" si="5125"/>
        <v>32774.933042123317</v>
      </c>
      <c r="BC336" s="48">
        <f t="shared" ref="BC336:BD336" si="5179">SUM(BC337:BC338)</f>
        <v>17983.99481085244</v>
      </c>
      <c r="BD336" s="48">
        <f t="shared" si="5179"/>
        <v>14790.93823127088</v>
      </c>
      <c r="BE336" s="48">
        <f t="shared" si="5127"/>
        <v>148412.1378</v>
      </c>
      <c r="BF336" s="48">
        <f t="shared" ref="BF336:BG336" si="5180">SUM(BF337:BF338)</f>
        <v>148412.1378</v>
      </c>
      <c r="BG336" s="48">
        <f t="shared" si="5180"/>
        <v>0</v>
      </c>
      <c r="BH336" s="48">
        <f t="shared" si="5129"/>
        <v>43434.123999999996</v>
      </c>
      <c r="BI336" s="48">
        <f t="shared" si="5130"/>
        <v>9911.1239999999998</v>
      </c>
      <c r="BJ336" s="48">
        <f t="shared" ref="BJ336:BK336" si="5181">SUM(BJ337:BJ338)</f>
        <v>5429.0709999999999</v>
      </c>
      <c r="BK336" s="48">
        <f t="shared" si="5181"/>
        <v>4482.0529999999999</v>
      </c>
      <c r="BL336" s="48">
        <f t="shared" si="5132"/>
        <v>33523</v>
      </c>
      <c r="BM336" s="48">
        <f t="shared" ref="BM336:BN336" si="5182">SUM(BM337:BM338)</f>
        <v>33523</v>
      </c>
      <c r="BN336" s="48">
        <f t="shared" si="5182"/>
        <v>0</v>
      </c>
      <c r="BO336" s="48">
        <f t="shared" si="5134"/>
        <v>18050.921399999999</v>
      </c>
      <c r="BP336" s="48">
        <f t="shared" si="5135"/>
        <v>11422.481400000001</v>
      </c>
      <c r="BQ336" s="48">
        <f t="shared" ref="BQ336:BR336" si="5183">SUM(BQ337:BQ338)</f>
        <v>7057.6206000000002</v>
      </c>
      <c r="BR336" s="48">
        <f t="shared" si="5183"/>
        <v>4364.8608000000004</v>
      </c>
      <c r="BS336" s="48">
        <f t="shared" si="5137"/>
        <v>6628.44</v>
      </c>
      <c r="BT336" s="48">
        <f t="shared" ref="BT336:BU336" si="5184">SUM(BT337:BT338)</f>
        <v>6628.44</v>
      </c>
      <c r="BU336" s="48">
        <f t="shared" si="5184"/>
        <v>0</v>
      </c>
      <c r="BV336" s="48">
        <f t="shared" si="5139"/>
        <v>51059.505799999999</v>
      </c>
      <c r="BW336" s="48">
        <f t="shared" si="5140"/>
        <v>10059.505799999999</v>
      </c>
      <c r="BX336" s="48">
        <f t="shared" ref="BX336:BY336" si="5185">SUM(BX337:BX338)</f>
        <v>6164.5457999999999</v>
      </c>
      <c r="BY336" s="48">
        <f t="shared" si="5185"/>
        <v>3894.96</v>
      </c>
      <c r="BZ336" s="48">
        <f t="shared" si="5142"/>
        <v>41000</v>
      </c>
      <c r="CA336" s="48">
        <f t="shared" ref="CA336:CB336" si="5186">SUM(CA337:CA338)</f>
        <v>41000</v>
      </c>
      <c r="CB336" s="48">
        <f t="shared" si="5186"/>
        <v>0</v>
      </c>
      <c r="CC336" s="48">
        <f t="shared" si="5144"/>
        <v>112544.5512</v>
      </c>
      <c r="CD336" s="48">
        <f t="shared" si="5145"/>
        <v>31393.111199999999</v>
      </c>
      <c r="CE336" s="48">
        <f t="shared" ref="CE336:CF336" si="5187">SUM(CE337:CE338)</f>
        <v>18651.237399999998</v>
      </c>
      <c r="CF336" s="48">
        <f t="shared" si="5187"/>
        <v>12741.873800000001</v>
      </c>
      <c r="CG336" s="48">
        <f t="shared" si="5147"/>
        <v>81151.44</v>
      </c>
      <c r="CH336" s="48">
        <f t="shared" ref="CH336:CI336" si="5188">SUM(CH337:CH338)</f>
        <v>81151.44</v>
      </c>
      <c r="CI336" s="48">
        <f t="shared" si="5188"/>
        <v>0</v>
      </c>
      <c r="CJ336" s="48">
        <f t="shared" si="5149"/>
        <v>101626.2096</v>
      </c>
      <c r="CK336" s="48">
        <f t="shared" si="5150"/>
        <v>13854.209599999998</v>
      </c>
      <c r="CL336" s="48">
        <f t="shared" ref="CL336:CM336" si="5189">SUM(CL337:CL338)</f>
        <v>9502.6185999999998</v>
      </c>
      <c r="CM336" s="48">
        <f t="shared" si="5189"/>
        <v>4351.5909999999994</v>
      </c>
      <c r="CN336" s="48">
        <f t="shared" si="5152"/>
        <v>87772</v>
      </c>
      <c r="CO336" s="48">
        <f t="shared" ref="CO336:CP336" si="5190">SUM(CO337:CO338)</f>
        <v>87772</v>
      </c>
      <c r="CP336" s="48">
        <f t="shared" si="5190"/>
        <v>0</v>
      </c>
      <c r="CQ336" s="48">
        <f t="shared" si="5154"/>
        <v>35090.703500000003</v>
      </c>
      <c r="CR336" s="48">
        <f t="shared" si="5155"/>
        <v>10090.7035</v>
      </c>
      <c r="CS336" s="48">
        <f t="shared" ref="CS336:CT336" si="5191">SUM(CS337:CS338)</f>
        <v>5898.7965000000004</v>
      </c>
      <c r="CT336" s="48">
        <f t="shared" si="5191"/>
        <v>4191.9070000000002</v>
      </c>
      <c r="CU336" s="48">
        <f t="shared" si="5157"/>
        <v>25000</v>
      </c>
      <c r="CV336" s="48">
        <f t="shared" ref="CV336:CW336" si="5192">SUM(CV337:CV338)</f>
        <v>25000</v>
      </c>
      <c r="CW336" s="48">
        <f t="shared" si="5192"/>
        <v>0</v>
      </c>
      <c r="CX336" s="48">
        <f t="shared" si="5159"/>
        <v>40004.519</v>
      </c>
      <c r="CY336" s="48">
        <f t="shared" si="5160"/>
        <v>10272.839</v>
      </c>
      <c r="CZ336" s="48">
        <f t="shared" ref="CZ336:DA336" si="5193">SUM(CZ337:CZ338)</f>
        <v>6415.4949999999999</v>
      </c>
      <c r="DA336" s="48">
        <f t="shared" si="5193"/>
        <v>3857.3440000000001</v>
      </c>
      <c r="DB336" s="48">
        <f t="shared" si="5162"/>
        <v>29731.68</v>
      </c>
      <c r="DC336" s="48">
        <f t="shared" ref="DC336:DD336" si="5194">SUM(DC337:DC338)</f>
        <v>29731.68</v>
      </c>
      <c r="DD336" s="48">
        <f t="shared" si="5194"/>
        <v>0</v>
      </c>
      <c r="DE336" s="48">
        <f t="shared" si="5164"/>
        <v>176721.43209999998</v>
      </c>
      <c r="DF336" s="48">
        <f t="shared" si="5165"/>
        <v>34217.752099999998</v>
      </c>
      <c r="DG336" s="48">
        <f t="shared" ref="DG336:DH336" si="5195">SUM(DG337:DG338)</f>
        <v>21816.910100000001</v>
      </c>
      <c r="DH336" s="48">
        <f t="shared" si="5195"/>
        <v>12400.842000000001</v>
      </c>
      <c r="DI336" s="48">
        <f t="shared" si="5167"/>
        <v>142503.67999999999</v>
      </c>
      <c r="DJ336" s="48">
        <f t="shared" ref="DJ336:DK336" si="5196">SUM(DJ337:DJ338)</f>
        <v>142503.67999999999</v>
      </c>
      <c r="DK336" s="48">
        <f t="shared" si="5196"/>
        <v>0</v>
      </c>
      <c r="DL336" s="48">
        <f>DM336+DP336</f>
        <v>580539.776871184</v>
      </c>
      <c r="DM336" s="48">
        <f>SUM(DN336:DO336)</f>
        <v>132251.78007118401</v>
      </c>
      <c r="DN336" s="48">
        <f>SUM(DN337:DN338)</f>
        <v>77231.807560733228</v>
      </c>
      <c r="DO336" s="48">
        <f>SUM(DO337:DO338)</f>
        <v>55019.972510450782</v>
      </c>
      <c r="DP336" s="48">
        <f>SUM(DQ336:DR336)</f>
        <v>448287.99680000002</v>
      </c>
      <c r="DQ336" s="48">
        <f>SUM(DQ337:DQ338)</f>
        <v>448287.99680000002</v>
      </c>
      <c r="DR336" s="48">
        <f>SUM(DR337:DR338)</f>
        <v>0</v>
      </c>
    </row>
    <row r="337" spans="1:122" s="3" customFormat="1" ht="15" customHeight="1" x14ac:dyDescent="0.25">
      <c r="A337" s="52"/>
      <c r="B337" s="50"/>
      <c r="C337" s="54" t="s">
        <v>279</v>
      </c>
      <c r="D337" s="48">
        <f>+E337+H337</f>
        <v>8794.5195509094101</v>
      </c>
      <c r="E337" s="48">
        <f>F337+G337</f>
        <v>8794.5195509094101</v>
      </c>
      <c r="F337" s="93">
        <v>4318.1889000000001</v>
      </c>
      <c r="G337" s="93">
        <v>4476.33065090941</v>
      </c>
      <c r="H337" s="48">
        <f>I337+J337</f>
        <v>0</v>
      </c>
      <c r="I337" s="93">
        <v>0</v>
      </c>
      <c r="J337" s="93">
        <v>0</v>
      </c>
      <c r="K337" s="48">
        <f>+L337+O337</f>
        <v>9245.7214285398695</v>
      </c>
      <c r="L337" s="48">
        <f>M337+N337</f>
        <v>9245.7214285398695</v>
      </c>
      <c r="M337" s="93">
        <v>3824.8604895153699</v>
      </c>
      <c r="N337" s="93">
        <v>5420.8609390245001</v>
      </c>
      <c r="O337" s="48">
        <f>P337+Q337</f>
        <v>0</v>
      </c>
      <c r="P337" s="93">
        <v>0</v>
      </c>
      <c r="Q337" s="93">
        <v>0</v>
      </c>
      <c r="R337" s="48">
        <f>+S337+V337</f>
        <v>9531.3477496114101</v>
      </c>
      <c r="S337" s="48">
        <f>T337+U337</f>
        <v>9531.3477496114101</v>
      </c>
      <c r="T337" s="93">
        <v>4342.2208603654299</v>
      </c>
      <c r="U337" s="93">
        <v>5189.1268892459802</v>
      </c>
      <c r="V337" s="48">
        <f>W337+X337</f>
        <v>0</v>
      </c>
      <c r="W337" s="93">
        <v>0</v>
      </c>
      <c r="X337" s="93">
        <v>0</v>
      </c>
      <c r="Y337" s="48">
        <f>+Z337+AC337</f>
        <v>27571.588729060692</v>
      </c>
      <c r="Z337" s="48">
        <f>AA337+AB337</f>
        <v>27571.588729060692</v>
      </c>
      <c r="AA337" s="93">
        <f t="shared" ref="AA337:AB340" si="5197">+F337+M337+T337</f>
        <v>12485.270249880799</v>
      </c>
      <c r="AB337" s="93">
        <f t="shared" si="5197"/>
        <v>15086.318479179892</v>
      </c>
      <c r="AC337" s="48">
        <f>AD337+AE337</f>
        <v>0</v>
      </c>
      <c r="AD337" s="93">
        <f t="shared" ref="AD337:AE340" si="5198">+I337+P337+W337</f>
        <v>0</v>
      </c>
      <c r="AE337" s="93">
        <f t="shared" si="5198"/>
        <v>0</v>
      </c>
      <c r="AF337" s="48">
        <f>+AG337+AJ337</f>
        <v>7498.8214421233206</v>
      </c>
      <c r="AG337" s="48">
        <f>AH337+AI337</f>
        <v>7498.8214421233206</v>
      </c>
      <c r="AH337" s="93">
        <v>3336.5158108524397</v>
      </c>
      <c r="AI337" s="93">
        <v>4162.3056312708804</v>
      </c>
      <c r="AJ337" s="48">
        <f>AK337+AL337</f>
        <v>0</v>
      </c>
      <c r="AK337" s="93">
        <v>0</v>
      </c>
      <c r="AL337" s="93">
        <v>0</v>
      </c>
      <c r="AM337" s="48">
        <f>+AN337+AQ337</f>
        <v>9035.732</v>
      </c>
      <c r="AN337" s="48">
        <f>AO337+AP337</f>
        <v>9035.732</v>
      </c>
      <c r="AO337" s="93">
        <v>4122.7909999999993</v>
      </c>
      <c r="AP337" s="93">
        <v>4912.9409999999998</v>
      </c>
      <c r="AQ337" s="48">
        <f>AR337+AS337</f>
        <v>0</v>
      </c>
      <c r="AR337" s="93">
        <v>0</v>
      </c>
      <c r="AS337" s="93">
        <v>0</v>
      </c>
      <c r="AT337" s="48">
        <f>+AU337+AX337</f>
        <v>8079.5036</v>
      </c>
      <c r="AU337" s="48">
        <f>AV337+AW337</f>
        <v>8079.5036</v>
      </c>
      <c r="AV337" s="93">
        <v>3541.8119999999999</v>
      </c>
      <c r="AW337" s="93">
        <v>4537.6916000000001</v>
      </c>
      <c r="AX337" s="48">
        <f>AY337+AZ337</f>
        <v>0</v>
      </c>
      <c r="AY337" s="93">
        <v>0</v>
      </c>
      <c r="AZ337" s="93">
        <v>0</v>
      </c>
      <c r="BA337" s="48">
        <f>+BB337+BE337</f>
        <v>24614.057042123321</v>
      </c>
      <c r="BB337" s="48">
        <f>BC337+BD337</f>
        <v>24614.057042123321</v>
      </c>
      <c r="BC337" s="93">
        <f t="shared" ref="BC337:BD340" si="5199">+AH337+AO337+AV337</f>
        <v>11001.118810852438</v>
      </c>
      <c r="BD337" s="93">
        <f t="shared" si="5199"/>
        <v>13612.93823127088</v>
      </c>
      <c r="BE337" s="48">
        <f>BF337+BG337</f>
        <v>0</v>
      </c>
      <c r="BF337" s="93">
        <f t="shared" ref="BF337:BG340" si="5200">+AK337+AR337+AY337</f>
        <v>0</v>
      </c>
      <c r="BG337" s="93">
        <f t="shared" si="5200"/>
        <v>0</v>
      </c>
      <c r="BH337" s="48">
        <f>+BI337+BL337</f>
        <v>8078.8189999999995</v>
      </c>
      <c r="BI337" s="48">
        <f>BJ337+BK337</f>
        <v>8078.8189999999995</v>
      </c>
      <c r="BJ337" s="93">
        <v>3596.7659999999996</v>
      </c>
      <c r="BK337" s="93">
        <v>4482.0529999999999</v>
      </c>
      <c r="BL337" s="48">
        <f>BM337+BN337</f>
        <v>0</v>
      </c>
      <c r="BM337" s="93">
        <v>0</v>
      </c>
      <c r="BN337" s="93">
        <v>0</v>
      </c>
      <c r="BO337" s="48">
        <f>+BP337+BS337</f>
        <v>8205.1054000000004</v>
      </c>
      <c r="BP337" s="48">
        <f>BQ337+BR337</f>
        <v>8205.1054000000004</v>
      </c>
      <c r="BQ337" s="93">
        <v>3840.2446</v>
      </c>
      <c r="BR337" s="93">
        <v>4364.8608000000004</v>
      </c>
      <c r="BS337" s="48">
        <f>BT337+BU337</f>
        <v>0</v>
      </c>
      <c r="BT337" s="93">
        <v>0</v>
      </c>
      <c r="BU337" s="93">
        <v>0</v>
      </c>
      <c r="BV337" s="48">
        <f>+BW337+BZ337</f>
        <v>7712.1678000000002</v>
      </c>
      <c r="BW337" s="48">
        <f>BX337+BY337</f>
        <v>7712.1678000000002</v>
      </c>
      <c r="BX337" s="93">
        <v>3817.2078000000001</v>
      </c>
      <c r="BY337" s="93">
        <v>3894.96</v>
      </c>
      <c r="BZ337" s="48">
        <f>CA337+CB337</f>
        <v>0</v>
      </c>
      <c r="CA337" s="93">
        <v>0</v>
      </c>
      <c r="CB337" s="93">
        <v>0</v>
      </c>
      <c r="CC337" s="48">
        <f>+CD337+CG337</f>
        <v>23996.092199999999</v>
      </c>
      <c r="CD337" s="48">
        <f>CE337+CF337</f>
        <v>23996.092199999999</v>
      </c>
      <c r="CE337" s="93">
        <f t="shared" ref="CE337:CF340" si="5201">+BJ337+BQ337+BX337</f>
        <v>11254.2184</v>
      </c>
      <c r="CF337" s="93">
        <f t="shared" si="5201"/>
        <v>12741.873800000001</v>
      </c>
      <c r="CG337" s="48">
        <f>CH337+CI337</f>
        <v>0</v>
      </c>
      <c r="CH337" s="93">
        <f t="shared" ref="CH337:CI340" si="5202">+BM337+BT337+CA337</f>
        <v>0</v>
      </c>
      <c r="CI337" s="93">
        <f t="shared" si="5202"/>
        <v>0</v>
      </c>
      <c r="CJ337" s="48">
        <f>+CK337+CN337</f>
        <v>7972.4615999999996</v>
      </c>
      <c r="CK337" s="48">
        <f>CL337+CM337</f>
        <v>7972.4615999999996</v>
      </c>
      <c r="CL337" s="93">
        <v>3778.1505999999999</v>
      </c>
      <c r="CM337" s="93">
        <v>4194.3109999999997</v>
      </c>
      <c r="CN337" s="48">
        <f>CO337+CP337</f>
        <v>0</v>
      </c>
      <c r="CO337" s="93">
        <v>0</v>
      </c>
      <c r="CP337" s="93">
        <v>0</v>
      </c>
      <c r="CQ337" s="48">
        <f>+CR337+CU337</f>
        <v>6802.7505000000001</v>
      </c>
      <c r="CR337" s="48">
        <f>CS337+CT337</f>
        <v>6802.7505000000001</v>
      </c>
      <c r="CS337" s="93">
        <v>3003.8085000000001</v>
      </c>
      <c r="CT337" s="93">
        <v>3798.942</v>
      </c>
      <c r="CU337" s="48">
        <f>CV337+CW337</f>
        <v>0</v>
      </c>
      <c r="CV337" s="93">
        <v>0</v>
      </c>
      <c r="CW337" s="93">
        <v>0</v>
      </c>
      <c r="CX337" s="48">
        <f>+CY337+DB337</f>
        <v>7185.26</v>
      </c>
      <c r="CY337" s="48">
        <f>CZ337+DA337</f>
        <v>7185.26</v>
      </c>
      <c r="CZ337" s="93">
        <v>3327.9159999999997</v>
      </c>
      <c r="DA337" s="93">
        <v>3857.3440000000001</v>
      </c>
      <c r="DB337" s="48">
        <f>DC337+DD337</f>
        <v>0</v>
      </c>
      <c r="DC337" s="93">
        <v>0</v>
      </c>
      <c r="DD337" s="93">
        <v>0</v>
      </c>
      <c r="DE337" s="48">
        <f>+DF337+DI337</f>
        <v>21960.472099999999</v>
      </c>
      <c r="DF337" s="48">
        <f>DG337+DH337</f>
        <v>21960.472099999999</v>
      </c>
      <c r="DG337" s="93">
        <f t="shared" ref="DG337:DH340" si="5203">+CL337+CS337+CZ337</f>
        <v>10109.875099999999</v>
      </c>
      <c r="DH337" s="93">
        <f t="shared" si="5203"/>
        <v>11850.597</v>
      </c>
      <c r="DI337" s="48">
        <f>DJ337+DK337</f>
        <v>0</v>
      </c>
      <c r="DJ337" s="93">
        <f t="shared" ref="DJ337:DK340" si="5204">+CO337+CV337+DC337</f>
        <v>0</v>
      </c>
      <c r="DK337" s="93">
        <f t="shared" si="5204"/>
        <v>0</v>
      </c>
      <c r="DL337" s="48">
        <f>+DM337+DP337</f>
        <v>98142.210071184003</v>
      </c>
      <c r="DM337" s="48">
        <f>DN337+DO337</f>
        <v>98142.210071184003</v>
      </c>
      <c r="DN337" s="93">
        <f t="shared" ref="DN337:DO340" si="5205">AA337+BC337+CE337+DG337</f>
        <v>44850.482560733231</v>
      </c>
      <c r="DO337" s="93">
        <f t="shared" si="5205"/>
        <v>53291.727510450779</v>
      </c>
      <c r="DP337" s="48">
        <f>DQ337+DR337</f>
        <v>0</v>
      </c>
      <c r="DQ337" s="93">
        <f t="shared" ref="DQ337:DR340" si="5206">AD337+BF337+CH337+DJ337</f>
        <v>0</v>
      </c>
      <c r="DR337" s="93">
        <f t="shared" si="5206"/>
        <v>0</v>
      </c>
    </row>
    <row r="338" spans="1:122" s="3" customFormat="1" ht="15" customHeight="1" x14ac:dyDescent="0.25">
      <c r="A338" s="52"/>
      <c r="B338" s="50"/>
      <c r="C338" s="54" t="s">
        <v>278</v>
      </c>
      <c r="D338" s="48">
        <f>+E338+H338</f>
        <v>57468.359000000004</v>
      </c>
      <c r="E338" s="48">
        <f>F338+G338</f>
        <v>1534.9</v>
      </c>
      <c r="F338" s="93">
        <v>1534.9</v>
      </c>
      <c r="G338" s="93">
        <v>0</v>
      </c>
      <c r="H338" s="48">
        <f>I338+J338</f>
        <v>55933.459000000003</v>
      </c>
      <c r="I338" s="93">
        <v>55933.459000000003</v>
      </c>
      <c r="J338" s="93">
        <v>0</v>
      </c>
      <c r="K338" s="48">
        <f>+L338+O338</f>
        <v>8579.898000000001</v>
      </c>
      <c r="L338" s="48">
        <f>M338+N338</f>
        <v>2052.8980000000001</v>
      </c>
      <c r="M338" s="93">
        <v>2052.8980000000001</v>
      </c>
      <c r="N338" s="93">
        <v>0</v>
      </c>
      <c r="O338" s="48">
        <f>P338+Q338</f>
        <v>6527</v>
      </c>
      <c r="P338" s="93">
        <v>6527</v>
      </c>
      <c r="Q338" s="93">
        <v>0</v>
      </c>
      <c r="R338" s="48">
        <f>+S338+V338</f>
        <v>16466.877</v>
      </c>
      <c r="S338" s="48">
        <f>T338+U338</f>
        <v>2706.5969999999998</v>
      </c>
      <c r="T338" s="93">
        <v>2706.5969999999998</v>
      </c>
      <c r="U338" s="93">
        <v>0</v>
      </c>
      <c r="V338" s="48">
        <f>W338+X338</f>
        <v>13760.28</v>
      </c>
      <c r="W338" s="93">
        <v>13760.28</v>
      </c>
      <c r="X338" s="93">
        <v>0</v>
      </c>
      <c r="Y338" s="48">
        <f>+Z338+AC338</f>
        <v>82515.134000000005</v>
      </c>
      <c r="Z338" s="48">
        <f>AA338+AB338</f>
        <v>6294.3950000000004</v>
      </c>
      <c r="AA338" s="93">
        <f t="shared" si="5197"/>
        <v>6294.3950000000004</v>
      </c>
      <c r="AB338" s="93">
        <f t="shared" si="5197"/>
        <v>0</v>
      </c>
      <c r="AC338" s="48">
        <f>AD338+AE338</f>
        <v>76220.739000000001</v>
      </c>
      <c r="AD338" s="93">
        <f t="shared" si="5198"/>
        <v>76220.739000000001</v>
      </c>
      <c r="AE338" s="93">
        <f t="shared" si="5198"/>
        <v>0</v>
      </c>
      <c r="AF338" s="48">
        <f>+AG338+AJ338</f>
        <v>64830.857799999998</v>
      </c>
      <c r="AG338" s="48">
        <f>AH338+AI338</f>
        <v>1518.72</v>
      </c>
      <c r="AH338" s="93">
        <v>1518.72</v>
      </c>
      <c r="AI338" s="93">
        <v>0</v>
      </c>
      <c r="AJ338" s="48">
        <f>AK338+AL338</f>
        <v>63312.137799999997</v>
      </c>
      <c r="AK338" s="93">
        <v>63312.137799999997</v>
      </c>
      <c r="AL338" s="93">
        <v>0</v>
      </c>
      <c r="AM338" s="48">
        <f>+AN338+AQ338</f>
        <v>87603.933000000005</v>
      </c>
      <c r="AN338" s="48">
        <f>AO338+AP338</f>
        <v>2503.9330000000004</v>
      </c>
      <c r="AO338" s="93">
        <v>2401.2200000000003</v>
      </c>
      <c r="AP338" s="93">
        <v>102.71299999999999</v>
      </c>
      <c r="AQ338" s="48">
        <f>AR338+AS338</f>
        <v>85100</v>
      </c>
      <c r="AR338" s="93">
        <v>85100</v>
      </c>
      <c r="AS338" s="93">
        <v>0</v>
      </c>
      <c r="AT338" s="48">
        <f>+AU338+AX338</f>
        <v>4138.223</v>
      </c>
      <c r="AU338" s="48">
        <f>AV338+AW338</f>
        <v>4138.223</v>
      </c>
      <c r="AV338" s="93">
        <v>3062.9359999999997</v>
      </c>
      <c r="AW338" s="93">
        <v>1075.287</v>
      </c>
      <c r="AX338" s="48">
        <f>AY338+AZ338</f>
        <v>0</v>
      </c>
      <c r="AY338" s="93">
        <v>0</v>
      </c>
      <c r="AZ338" s="93">
        <v>0</v>
      </c>
      <c r="BA338" s="48">
        <f>+BB338+BE338</f>
        <v>156573.01379999999</v>
      </c>
      <c r="BB338" s="48">
        <f>BC338+BD338</f>
        <v>8160.8760000000002</v>
      </c>
      <c r="BC338" s="93">
        <f t="shared" si="5199"/>
        <v>6982.8760000000002</v>
      </c>
      <c r="BD338" s="93">
        <f t="shared" si="5199"/>
        <v>1178</v>
      </c>
      <c r="BE338" s="48">
        <f>BF338+BG338</f>
        <v>148412.1378</v>
      </c>
      <c r="BF338" s="93">
        <f t="shared" si="5200"/>
        <v>148412.1378</v>
      </c>
      <c r="BG338" s="93">
        <f t="shared" si="5200"/>
        <v>0</v>
      </c>
      <c r="BH338" s="48">
        <f>+BI338+BL338</f>
        <v>35355.305</v>
      </c>
      <c r="BI338" s="48">
        <f>BJ338+BK338</f>
        <v>1832.3049999999998</v>
      </c>
      <c r="BJ338" s="93">
        <v>1832.3049999999998</v>
      </c>
      <c r="BK338" s="93">
        <v>0</v>
      </c>
      <c r="BL338" s="48">
        <f>BM338+BN338</f>
        <v>33523</v>
      </c>
      <c r="BM338" s="93">
        <v>33523</v>
      </c>
      <c r="BN338" s="93">
        <v>0</v>
      </c>
      <c r="BO338" s="48">
        <f>+BP338+BS338</f>
        <v>9845.8159999999989</v>
      </c>
      <c r="BP338" s="48">
        <f>BQ338+BR338</f>
        <v>3217.3760000000002</v>
      </c>
      <c r="BQ338" s="93">
        <v>3217.3760000000002</v>
      </c>
      <c r="BR338" s="93">
        <v>0</v>
      </c>
      <c r="BS338" s="48">
        <f>BT338+BU338</f>
        <v>6628.44</v>
      </c>
      <c r="BT338" s="93">
        <v>6628.44</v>
      </c>
      <c r="BU338" s="93">
        <v>0</v>
      </c>
      <c r="BV338" s="48">
        <f>+BW338+BZ338</f>
        <v>43347.338000000003</v>
      </c>
      <c r="BW338" s="48">
        <f>BX338+BY338</f>
        <v>2347.3380000000002</v>
      </c>
      <c r="BX338" s="93">
        <v>2347.3380000000002</v>
      </c>
      <c r="BY338" s="93">
        <v>0</v>
      </c>
      <c r="BZ338" s="48">
        <f>CA338+CB338</f>
        <v>41000</v>
      </c>
      <c r="CA338" s="93">
        <v>41000</v>
      </c>
      <c r="CB338" s="93">
        <v>0</v>
      </c>
      <c r="CC338" s="48">
        <f>+CD338+CG338</f>
        <v>88548.459000000003</v>
      </c>
      <c r="CD338" s="48">
        <f>CE338+CF338</f>
        <v>7397.0190000000002</v>
      </c>
      <c r="CE338" s="93">
        <f t="shared" si="5201"/>
        <v>7397.0190000000002</v>
      </c>
      <c r="CF338" s="93">
        <f t="shared" si="5201"/>
        <v>0</v>
      </c>
      <c r="CG338" s="48">
        <f>CH338+CI338</f>
        <v>81151.44</v>
      </c>
      <c r="CH338" s="93">
        <f t="shared" si="5202"/>
        <v>81151.44</v>
      </c>
      <c r="CI338" s="93">
        <f t="shared" si="5202"/>
        <v>0</v>
      </c>
      <c r="CJ338" s="48">
        <f>+CK338+CN338</f>
        <v>93653.747999999992</v>
      </c>
      <c r="CK338" s="48">
        <f>CL338+CM338</f>
        <v>5881.7479999999996</v>
      </c>
      <c r="CL338" s="93">
        <v>5724.4679999999998</v>
      </c>
      <c r="CM338" s="93">
        <v>157.28</v>
      </c>
      <c r="CN338" s="48">
        <f>CO338+CP338</f>
        <v>87772</v>
      </c>
      <c r="CO338" s="93">
        <v>87772</v>
      </c>
      <c r="CP338" s="93">
        <v>0</v>
      </c>
      <c r="CQ338" s="48">
        <f>+CR338+CU338</f>
        <v>28287.953000000001</v>
      </c>
      <c r="CR338" s="48">
        <f>CS338+CT338</f>
        <v>3287.953</v>
      </c>
      <c r="CS338" s="93">
        <v>2894.9879999999998</v>
      </c>
      <c r="CT338" s="93">
        <v>392.96500000000003</v>
      </c>
      <c r="CU338" s="48">
        <f>CV338+CW338</f>
        <v>25000</v>
      </c>
      <c r="CV338" s="93">
        <v>25000</v>
      </c>
      <c r="CW338" s="93">
        <v>0</v>
      </c>
      <c r="CX338" s="48">
        <f>+CY338+DB338</f>
        <v>32819.258999999998</v>
      </c>
      <c r="CY338" s="48">
        <f>CZ338+DA338</f>
        <v>3087.5790000000002</v>
      </c>
      <c r="CZ338" s="93">
        <v>3087.5790000000002</v>
      </c>
      <c r="DA338" s="93">
        <v>0</v>
      </c>
      <c r="DB338" s="48">
        <f>DC338+DD338</f>
        <v>29731.68</v>
      </c>
      <c r="DC338" s="93">
        <v>29731.68</v>
      </c>
      <c r="DD338" s="93">
        <v>0</v>
      </c>
      <c r="DE338" s="48">
        <f>+DF338+DI338</f>
        <v>154760.95999999999</v>
      </c>
      <c r="DF338" s="48">
        <f>DG338+DH338</f>
        <v>12257.28</v>
      </c>
      <c r="DG338" s="93">
        <f t="shared" si="5203"/>
        <v>11707.035</v>
      </c>
      <c r="DH338" s="93">
        <f t="shared" si="5203"/>
        <v>550.245</v>
      </c>
      <c r="DI338" s="48">
        <f>DJ338+DK338</f>
        <v>142503.67999999999</v>
      </c>
      <c r="DJ338" s="93">
        <f t="shared" si="5204"/>
        <v>142503.67999999999</v>
      </c>
      <c r="DK338" s="93">
        <f t="shared" si="5204"/>
        <v>0</v>
      </c>
      <c r="DL338" s="48">
        <f>+DM338+DP338</f>
        <v>482397.56680000003</v>
      </c>
      <c r="DM338" s="48">
        <f>DN338+DO338</f>
        <v>34109.57</v>
      </c>
      <c r="DN338" s="93">
        <f t="shared" si="5205"/>
        <v>32381.325000000001</v>
      </c>
      <c r="DO338" s="93">
        <f t="shared" si="5205"/>
        <v>1728.2449999999999</v>
      </c>
      <c r="DP338" s="48">
        <f>DQ338+DR338</f>
        <v>448287.99680000002</v>
      </c>
      <c r="DQ338" s="93">
        <f t="shared" si="5206"/>
        <v>448287.99680000002</v>
      </c>
      <c r="DR338" s="93">
        <f t="shared" si="5206"/>
        <v>0</v>
      </c>
    </row>
    <row r="339" spans="1:122" s="3" customFormat="1" ht="15" customHeight="1" x14ac:dyDescent="0.25">
      <c r="A339" s="52"/>
      <c r="B339" s="50"/>
      <c r="C339" s="51" t="s">
        <v>280</v>
      </c>
      <c r="D339" s="48">
        <f>+E339+H339</f>
        <v>120.41</v>
      </c>
      <c r="E339" s="48">
        <f>F339+G339</f>
        <v>120.41</v>
      </c>
      <c r="F339" s="93">
        <v>120.41</v>
      </c>
      <c r="G339" s="93">
        <v>0</v>
      </c>
      <c r="H339" s="48">
        <f>I339+J339</f>
        <v>0</v>
      </c>
      <c r="I339" s="93">
        <v>0</v>
      </c>
      <c r="J339" s="93">
        <v>0</v>
      </c>
      <c r="K339" s="48">
        <f>+L339+O339</f>
        <v>102.03</v>
      </c>
      <c r="L339" s="48">
        <f>M339+N339</f>
        <v>102.03</v>
      </c>
      <c r="M339" s="93">
        <v>102.03</v>
      </c>
      <c r="N339" s="93">
        <v>0</v>
      </c>
      <c r="O339" s="48">
        <f>P339+Q339</f>
        <v>0</v>
      </c>
      <c r="P339" s="93">
        <v>0</v>
      </c>
      <c r="Q339" s="93">
        <v>0</v>
      </c>
      <c r="R339" s="48">
        <f>+S339+V339</f>
        <v>330.32000000000005</v>
      </c>
      <c r="S339" s="48">
        <f>T339+U339</f>
        <v>330.32000000000005</v>
      </c>
      <c r="T339" s="93">
        <v>330.32000000000005</v>
      </c>
      <c r="U339" s="93">
        <v>0</v>
      </c>
      <c r="V339" s="48">
        <f>W339+X339</f>
        <v>0</v>
      </c>
      <c r="W339" s="93">
        <v>0</v>
      </c>
      <c r="X339" s="93">
        <v>0</v>
      </c>
      <c r="Y339" s="48">
        <f>+Z339+AC339</f>
        <v>552.76</v>
      </c>
      <c r="Z339" s="48">
        <f>AA339+AB339</f>
        <v>552.76</v>
      </c>
      <c r="AA339" s="93">
        <f t="shared" si="5197"/>
        <v>552.76</v>
      </c>
      <c r="AB339" s="93">
        <f t="shared" si="5197"/>
        <v>0</v>
      </c>
      <c r="AC339" s="48">
        <f>AD339+AE339</f>
        <v>0</v>
      </c>
      <c r="AD339" s="93">
        <f t="shared" si="5198"/>
        <v>0</v>
      </c>
      <c r="AE339" s="93">
        <f t="shared" si="5198"/>
        <v>0</v>
      </c>
      <c r="AF339" s="48">
        <f>+AG339+AJ339</f>
        <v>591.45000000000005</v>
      </c>
      <c r="AG339" s="48">
        <f>AH339+AI339</f>
        <v>591.45000000000005</v>
      </c>
      <c r="AH339" s="93">
        <v>591.45000000000005</v>
      </c>
      <c r="AI339" s="93">
        <v>0</v>
      </c>
      <c r="AJ339" s="48">
        <f>AK339+AL339</f>
        <v>0</v>
      </c>
      <c r="AK339" s="93">
        <v>0</v>
      </c>
      <c r="AL339" s="93">
        <v>0</v>
      </c>
      <c r="AM339" s="48">
        <f>+AN339+AQ339</f>
        <v>2355.09</v>
      </c>
      <c r="AN339" s="48">
        <f>AO339+AP339</f>
        <v>2355.09</v>
      </c>
      <c r="AO339" s="93">
        <v>353.41999999999996</v>
      </c>
      <c r="AP339" s="93">
        <v>2001.67</v>
      </c>
      <c r="AQ339" s="48">
        <f>AR339+AS339</f>
        <v>0</v>
      </c>
      <c r="AR339" s="93">
        <v>0</v>
      </c>
      <c r="AS339" s="93">
        <v>0</v>
      </c>
      <c r="AT339" s="48">
        <f>+AU339+AX339</f>
        <v>70.08</v>
      </c>
      <c r="AU339" s="48">
        <f>AV339+AW339</f>
        <v>70.08</v>
      </c>
      <c r="AV339" s="93">
        <v>70.08</v>
      </c>
      <c r="AW339" s="93">
        <v>0</v>
      </c>
      <c r="AX339" s="48">
        <f>AY339+AZ339</f>
        <v>0</v>
      </c>
      <c r="AY339" s="93">
        <v>0</v>
      </c>
      <c r="AZ339" s="93">
        <v>0</v>
      </c>
      <c r="BA339" s="48">
        <f>+BB339+BE339</f>
        <v>3016.62</v>
      </c>
      <c r="BB339" s="48">
        <f>BC339+BD339</f>
        <v>3016.62</v>
      </c>
      <c r="BC339" s="93">
        <f t="shared" si="5199"/>
        <v>1014.95</v>
      </c>
      <c r="BD339" s="93">
        <f t="shared" si="5199"/>
        <v>2001.67</v>
      </c>
      <c r="BE339" s="48">
        <f>BF339+BG339</f>
        <v>0</v>
      </c>
      <c r="BF339" s="93">
        <f t="shared" si="5200"/>
        <v>0</v>
      </c>
      <c r="BG339" s="93">
        <f t="shared" si="5200"/>
        <v>0</v>
      </c>
      <c r="BH339" s="48">
        <f>+BI339+BL339</f>
        <v>0</v>
      </c>
      <c r="BI339" s="48">
        <f>BJ339+BK339</f>
        <v>0</v>
      </c>
      <c r="BJ339" s="93">
        <v>0</v>
      </c>
      <c r="BK339" s="93">
        <v>0</v>
      </c>
      <c r="BL339" s="48">
        <f>BM339+BN339</f>
        <v>0</v>
      </c>
      <c r="BM339" s="93">
        <v>0</v>
      </c>
      <c r="BN339" s="93">
        <v>0</v>
      </c>
      <c r="BO339" s="48">
        <f>+BP339+BS339</f>
        <v>115.41999999999999</v>
      </c>
      <c r="BP339" s="48">
        <f>BQ339+BR339</f>
        <v>115.41999999999999</v>
      </c>
      <c r="BQ339" s="93">
        <v>115.41999999999999</v>
      </c>
      <c r="BR339" s="93">
        <v>0</v>
      </c>
      <c r="BS339" s="48">
        <f>BT339+BU339</f>
        <v>0</v>
      </c>
      <c r="BT339" s="93">
        <v>0</v>
      </c>
      <c r="BU339" s="93">
        <v>0</v>
      </c>
      <c r="BV339" s="48">
        <f>+BW339+BZ339</f>
        <v>1765.5</v>
      </c>
      <c r="BW339" s="48">
        <f>BX339+BY339</f>
        <v>1765.5</v>
      </c>
      <c r="BX339" s="93">
        <v>0</v>
      </c>
      <c r="BY339" s="93">
        <v>1765.5</v>
      </c>
      <c r="BZ339" s="48">
        <f>CA339+CB339</f>
        <v>0</v>
      </c>
      <c r="CA339" s="93">
        <v>0</v>
      </c>
      <c r="CB339" s="93">
        <v>0</v>
      </c>
      <c r="CC339" s="48">
        <f>+CD339+CG339</f>
        <v>1880.92</v>
      </c>
      <c r="CD339" s="48">
        <f>CE339+CF339</f>
        <v>1880.92</v>
      </c>
      <c r="CE339" s="93">
        <f t="shared" si="5201"/>
        <v>115.41999999999999</v>
      </c>
      <c r="CF339" s="93">
        <f t="shared" si="5201"/>
        <v>1765.5</v>
      </c>
      <c r="CG339" s="48">
        <f>CH339+CI339</f>
        <v>0</v>
      </c>
      <c r="CH339" s="93">
        <f t="shared" si="5202"/>
        <v>0</v>
      </c>
      <c r="CI339" s="93">
        <f t="shared" si="5202"/>
        <v>0</v>
      </c>
      <c r="CJ339" s="48">
        <f>+CK339+CN339</f>
        <v>0</v>
      </c>
      <c r="CK339" s="48">
        <f>CL339+CM339</f>
        <v>0</v>
      </c>
      <c r="CL339" s="93">
        <v>0</v>
      </c>
      <c r="CM339" s="93">
        <v>0</v>
      </c>
      <c r="CN339" s="48">
        <f>CO339+CP339</f>
        <v>0</v>
      </c>
      <c r="CO339" s="93">
        <v>0</v>
      </c>
      <c r="CP339" s="93">
        <v>0</v>
      </c>
      <c r="CQ339" s="48">
        <f>+CR339+CU339</f>
        <v>0</v>
      </c>
      <c r="CR339" s="48">
        <f>CS339+CT339</f>
        <v>0</v>
      </c>
      <c r="CS339" s="93">
        <v>0</v>
      </c>
      <c r="CT339" s="93">
        <v>0</v>
      </c>
      <c r="CU339" s="48">
        <f>CV339+CW339</f>
        <v>0</v>
      </c>
      <c r="CV339" s="93">
        <v>0</v>
      </c>
      <c r="CW339" s="93">
        <v>0</v>
      </c>
      <c r="CX339" s="48">
        <f>+CY339+DB339</f>
        <v>0</v>
      </c>
      <c r="CY339" s="48">
        <f>CZ339+DA339</f>
        <v>0</v>
      </c>
      <c r="CZ339" s="93">
        <v>0</v>
      </c>
      <c r="DA339" s="93">
        <v>0</v>
      </c>
      <c r="DB339" s="48">
        <f>DC339+DD339</f>
        <v>0</v>
      </c>
      <c r="DC339" s="93">
        <v>0</v>
      </c>
      <c r="DD339" s="93">
        <v>0</v>
      </c>
      <c r="DE339" s="48">
        <f>+DF339+DI339</f>
        <v>0</v>
      </c>
      <c r="DF339" s="48">
        <f>DG339+DH339</f>
        <v>0</v>
      </c>
      <c r="DG339" s="93">
        <f t="shared" si="5203"/>
        <v>0</v>
      </c>
      <c r="DH339" s="93">
        <f t="shared" si="5203"/>
        <v>0</v>
      </c>
      <c r="DI339" s="48">
        <f>DJ339+DK339</f>
        <v>0</v>
      </c>
      <c r="DJ339" s="93">
        <f t="shared" si="5204"/>
        <v>0</v>
      </c>
      <c r="DK339" s="93">
        <f t="shared" si="5204"/>
        <v>0</v>
      </c>
      <c r="DL339" s="48">
        <f>+DM339+DP339</f>
        <v>5450.3</v>
      </c>
      <c r="DM339" s="48">
        <f>DN339+DO339</f>
        <v>5450.3</v>
      </c>
      <c r="DN339" s="93">
        <f t="shared" si="5205"/>
        <v>1683.13</v>
      </c>
      <c r="DO339" s="93">
        <f t="shared" si="5205"/>
        <v>3767.17</v>
      </c>
      <c r="DP339" s="48">
        <f>DQ339+DR339</f>
        <v>0</v>
      </c>
      <c r="DQ339" s="93">
        <f t="shared" si="5206"/>
        <v>0</v>
      </c>
      <c r="DR339" s="93">
        <f t="shared" si="5206"/>
        <v>0</v>
      </c>
    </row>
    <row r="340" spans="1:122" s="3" customFormat="1" ht="15" customHeight="1" x14ac:dyDescent="0.25">
      <c r="A340" s="52"/>
      <c r="B340" s="50"/>
      <c r="C340" s="51" t="s">
        <v>26</v>
      </c>
      <c r="D340" s="48">
        <f>+E340+H340</f>
        <v>136409.38800000001</v>
      </c>
      <c r="E340" s="48">
        <f>F340+G340</f>
        <v>70199.388000000006</v>
      </c>
      <c r="F340" s="93">
        <v>21603.501</v>
      </c>
      <c r="G340" s="93">
        <v>48595.88700000001</v>
      </c>
      <c r="H340" s="48">
        <f>I340+J340</f>
        <v>66210</v>
      </c>
      <c r="I340" s="93">
        <v>65210</v>
      </c>
      <c r="J340" s="93">
        <v>1000</v>
      </c>
      <c r="K340" s="48">
        <f>+L340+O340</f>
        <v>177358.39300000001</v>
      </c>
      <c r="L340" s="48">
        <f>M340+N340</f>
        <v>63213.393000000004</v>
      </c>
      <c r="M340" s="93">
        <v>16082.005999999999</v>
      </c>
      <c r="N340" s="93">
        <v>47131.387000000002</v>
      </c>
      <c r="O340" s="48">
        <f>P340+Q340</f>
        <v>114145</v>
      </c>
      <c r="P340" s="93">
        <v>113145</v>
      </c>
      <c r="Q340" s="93">
        <v>1000</v>
      </c>
      <c r="R340" s="48">
        <f>+S340+V340</f>
        <v>265293.31200000003</v>
      </c>
      <c r="S340" s="48">
        <f>T340+U340</f>
        <v>69891.638000000006</v>
      </c>
      <c r="T340" s="93">
        <v>21567.054000000004</v>
      </c>
      <c r="U340" s="93">
        <v>48324.583999999995</v>
      </c>
      <c r="V340" s="48">
        <f>W340+X340</f>
        <v>195401.674</v>
      </c>
      <c r="W340" s="93">
        <v>191401.674</v>
      </c>
      <c r="X340" s="93">
        <v>4000</v>
      </c>
      <c r="Y340" s="48">
        <f>+Z340+AC340</f>
        <v>579061.09299999999</v>
      </c>
      <c r="Z340" s="48">
        <f>AA340+AB340</f>
        <v>203304.41899999999</v>
      </c>
      <c r="AA340" s="93">
        <f t="shared" si="5197"/>
        <v>59252.561000000002</v>
      </c>
      <c r="AB340" s="93">
        <f t="shared" si="5197"/>
        <v>144051.85800000001</v>
      </c>
      <c r="AC340" s="48">
        <f>AD340+AE340</f>
        <v>375756.674</v>
      </c>
      <c r="AD340" s="93">
        <f t="shared" si="5198"/>
        <v>369756.674</v>
      </c>
      <c r="AE340" s="93">
        <f t="shared" si="5198"/>
        <v>6000</v>
      </c>
      <c r="AF340" s="48">
        <f>+AG340+AJ340</f>
        <v>189689.443</v>
      </c>
      <c r="AG340" s="48">
        <f>AH340+AI340</f>
        <v>66587.585999999996</v>
      </c>
      <c r="AH340" s="93">
        <v>21944.194</v>
      </c>
      <c r="AI340" s="93">
        <v>44643.392</v>
      </c>
      <c r="AJ340" s="48">
        <f>AK340+AL340</f>
        <v>123101.857</v>
      </c>
      <c r="AK340" s="93">
        <v>116901.857</v>
      </c>
      <c r="AL340" s="93">
        <v>6200</v>
      </c>
      <c r="AM340" s="48">
        <f>+AN340+AQ340</f>
        <v>248265.77499999999</v>
      </c>
      <c r="AN340" s="48">
        <f>AO340+AP340</f>
        <v>57127.775000000001</v>
      </c>
      <c r="AO340" s="93">
        <v>12056.576000000001</v>
      </c>
      <c r="AP340" s="93">
        <v>45071.199000000001</v>
      </c>
      <c r="AQ340" s="48">
        <f>AR340+AS340</f>
        <v>191138</v>
      </c>
      <c r="AR340" s="93">
        <v>184538</v>
      </c>
      <c r="AS340" s="93">
        <v>6600</v>
      </c>
      <c r="AT340" s="48">
        <f>+AU340+AX340</f>
        <v>164176.742</v>
      </c>
      <c r="AU340" s="48">
        <f>AV340+AW340</f>
        <v>79334.741999999998</v>
      </c>
      <c r="AV340" s="93">
        <v>35062.111999999994</v>
      </c>
      <c r="AW340" s="93">
        <v>44272.630000000005</v>
      </c>
      <c r="AX340" s="48">
        <f>AY340+AZ340</f>
        <v>84842</v>
      </c>
      <c r="AY340" s="93">
        <v>82192</v>
      </c>
      <c r="AZ340" s="93">
        <v>2650</v>
      </c>
      <c r="BA340" s="48">
        <f>+BB340+BE340</f>
        <v>602131.96</v>
      </c>
      <c r="BB340" s="48">
        <f>BC340+BD340</f>
        <v>203050.103</v>
      </c>
      <c r="BC340" s="93">
        <f t="shared" si="5199"/>
        <v>69062.881999999998</v>
      </c>
      <c r="BD340" s="93">
        <f t="shared" si="5199"/>
        <v>133987.22100000002</v>
      </c>
      <c r="BE340" s="48">
        <f>BF340+BG340</f>
        <v>399081.85700000002</v>
      </c>
      <c r="BF340" s="93">
        <f t="shared" si="5200"/>
        <v>383631.85700000002</v>
      </c>
      <c r="BG340" s="93">
        <f t="shared" si="5200"/>
        <v>15450</v>
      </c>
      <c r="BH340" s="48">
        <f>+BI340+BL340</f>
        <v>248919.82500000001</v>
      </c>
      <c r="BI340" s="48">
        <f>BJ340+BK340</f>
        <v>53466.05</v>
      </c>
      <c r="BJ340" s="93">
        <v>16610.476000000002</v>
      </c>
      <c r="BK340" s="93">
        <v>36855.574000000001</v>
      </c>
      <c r="BL340" s="48">
        <f>BM340+BN340</f>
        <v>195453.77499999999</v>
      </c>
      <c r="BM340" s="93">
        <v>194453.77499999999</v>
      </c>
      <c r="BN340" s="93">
        <v>1000</v>
      </c>
      <c r="BO340" s="48">
        <f>+BP340+BS340</f>
        <v>198615.74052000002</v>
      </c>
      <c r="BP340" s="48">
        <f>BQ340+BR340</f>
        <v>59045.460520000001</v>
      </c>
      <c r="BQ340" s="93">
        <v>14919.04</v>
      </c>
      <c r="BR340" s="93">
        <v>44126.42052</v>
      </c>
      <c r="BS340" s="48">
        <f>BT340+BU340</f>
        <v>139570.28000000003</v>
      </c>
      <c r="BT340" s="93">
        <v>126920.28000000001</v>
      </c>
      <c r="BU340" s="93">
        <v>12650</v>
      </c>
      <c r="BV340" s="48">
        <f>+BW340+BZ340</f>
        <v>155214.13199999998</v>
      </c>
      <c r="BW340" s="48">
        <f>BX340+BY340</f>
        <v>80165.012000000002</v>
      </c>
      <c r="BX340" s="93">
        <v>33757.411</v>
      </c>
      <c r="BY340" s="93">
        <v>46407.601000000002</v>
      </c>
      <c r="BZ340" s="48">
        <f>CA340+CB340</f>
        <v>75049.119999999995</v>
      </c>
      <c r="CA340" s="93">
        <v>73999.12</v>
      </c>
      <c r="CB340" s="93">
        <v>1050</v>
      </c>
      <c r="CC340" s="48">
        <f>+CD340+CG340</f>
        <v>602749.69751999993</v>
      </c>
      <c r="CD340" s="48">
        <f>CE340+CF340</f>
        <v>192676.52252</v>
      </c>
      <c r="CE340" s="93">
        <f t="shared" si="5201"/>
        <v>65286.927000000003</v>
      </c>
      <c r="CF340" s="93">
        <f t="shared" si="5201"/>
        <v>127389.59552</v>
      </c>
      <c r="CG340" s="48">
        <f>CH340+CI340</f>
        <v>410073.17499999999</v>
      </c>
      <c r="CH340" s="93">
        <f t="shared" si="5202"/>
        <v>395373.17499999999</v>
      </c>
      <c r="CI340" s="93">
        <f t="shared" si="5202"/>
        <v>14700</v>
      </c>
      <c r="CJ340" s="48">
        <f>+CK340+CN340</f>
        <v>293176.09100000001</v>
      </c>
      <c r="CK340" s="48">
        <f>CL340+CM340</f>
        <v>71321.995999999999</v>
      </c>
      <c r="CL340" s="93">
        <v>33367.070999999996</v>
      </c>
      <c r="CM340" s="93">
        <v>37954.925000000003</v>
      </c>
      <c r="CN340" s="48">
        <f>CO340+CP340</f>
        <v>221854.095</v>
      </c>
      <c r="CO340" s="93">
        <v>217854.095</v>
      </c>
      <c r="CP340" s="93">
        <v>4000</v>
      </c>
      <c r="CQ340" s="48">
        <f>+CR340+CU340</f>
        <v>198775.927</v>
      </c>
      <c r="CR340" s="48">
        <f>CS340+CT340</f>
        <v>49199.926999999996</v>
      </c>
      <c r="CS340" s="93">
        <v>18850.080000000002</v>
      </c>
      <c r="CT340" s="93">
        <v>30349.846999999998</v>
      </c>
      <c r="CU340" s="48">
        <f>CV340+CW340</f>
        <v>149576</v>
      </c>
      <c r="CV340" s="93">
        <v>142576</v>
      </c>
      <c r="CW340" s="93">
        <v>7000</v>
      </c>
      <c r="CX340" s="48">
        <f>+CY340+DB340</f>
        <v>254101.75800000003</v>
      </c>
      <c r="CY340" s="48">
        <f>CZ340+DA340</f>
        <v>58272.270000000004</v>
      </c>
      <c r="CZ340" s="93">
        <v>17403.740999999998</v>
      </c>
      <c r="DA340" s="93">
        <v>40868.529000000002</v>
      </c>
      <c r="DB340" s="48">
        <f>DC340+DD340</f>
        <v>195829.48800000001</v>
      </c>
      <c r="DC340" s="93">
        <v>190024.48800000001</v>
      </c>
      <c r="DD340" s="93">
        <v>5805</v>
      </c>
      <c r="DE340" s="48">
        <f>+DF340+DI340</f>
        <v>746053.77599999995</v>
      </c>
      <c r="DF340" s="48">
        <f>DG340+DH340</f>
        <v>178794.193</v>
      </c>
      <c r="DG340" s="93">
        <f t="shared" si="5203"/>
        <v>69620.891999999993</v>
      </c>
      <c r="DH340" s="93">
        <f t="shared" si="5203"/>
        <v>109173.30100000001</v>
      </c>
      <c r="DI340" s="48">
        <f>DJ340+DK340</f>
        <v>567259.58299999998</v>
      </c>
      <c r="DJ340" s="93">
        <f t="shared" si="5204"/>
        <v>550454.58299999998</v>
      </c>
      <c r="DK340" s="93">
        <f t="shared" si="5204"/>
        <v>16805</v>
      </c>
      <c r="DL340" s="48">
        <f>+DM340+DP340</f>
        <v>2529996.5265199998</v>
      </c>
      <c r="DM340" s="48">
        <f>DN340+DO340</f>
        <v>777825.23751999997</v>
      </c>
      <c r="DN340" s="93">
        <f t="shared" si="5205"/>
        <v>263223.26199999999</v>
      </c>
      <c r="DO340" s="93">
        <f t="shared" si="5205"/>
        <v>514601.97551999998</v>
      </c>
      <c r="DP340" s="48">
        <f>DQ340+DR340</f>
        <v>1752171.2889999999</v>
      </c>
      <c r="DQ340" s="93">
        <f t="shared" si="5206"/>
        <v>1699216.2889999999</v>
      </c>
      <c r="DR340" s="93">
        <f t="shared" si="5206"/>
        <v>52955</v>
      </c>
    </row>
    <row r="341" spans="1:122" s="3" customFormat="1" ht="15" customHeight="1" x14ac:dyDescent="0.25">
      <c r="A341" s="52"/>
      <c r="B341" s="50"/>
      <c r="C341" s="54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</row>
    <row r="342" spans="1:122" s="3" customFormat="1" ht="15" customHeight="1" x14ac:dyDescent="0.25">
      <c r="A342" s="49"/>
      <c r="B342" s="50" t="s">
        <v>281</v>
      </c>
      <c r="C342" s="51"/>
      <c r="D342" s="48">
        <f>E342+H342</f>
        <v>144576.40400000001</v>
      </c>
      <c r="E342" s="48">
        <f>SUM(F342:G342)</f>
        <v>100872.40400000001</v>
      </c>
      <c r="F342" s="48">
        <f>F343+F347+F348+F352+F353</f>
        <v>44138.603999999999</v>
      </c>
      <c r="G342" s="48">
        <f>G343+G347+G348+G352+G353</f>
        <v>56733.8</v>
      </c>
      <c r="H342" s="48">
        <f>SUM(I342:J342)</f>
        <v>43704</v>
      </c>
      <c r="I342" s="48">
        <f>I343+I347+I348+I352+I353</f>
        <v>0</v>
      </c>
      <c r="J342" s="48">
        <f>J343+J347+J348+J352+J353</f>
        <v>43704</v>
      </c>
      <c r="K342" s="48">
        <f t="shared" ref="K342:K343" si="5207">L342+O342</f>
        <v>142355.22899999999</v>
      </c>
      <c r="L342" s="48">
        <f t="shared" ref="L342:L343" si="5208">SUM(M342:N342)</f>
        <v>98651.229000000007</v>
      </c>
      <c r="M342" s="48">
        <f t="shared" ref="M342:N342" si="5209">M343+M347+M348+M352+M353</f>
        <v>44105.609000000004</v>
      </c>
      <c r="N342" s="48">
        <f t="shared" si="5209"/>
        <v>54545.62</v>
      </c>
      <c r="O342" s="48">
        <f t="shared" ref="O342:O343" si="5210">SUM(P342:Q342)</f>
        <v>43704</v>
      </c>
      <c r="P342" s="48">
        <f t="shared" ref="P342:Q342" si="5211">P343+P347+P348+P352+P353</f>
        <v>0</v>
      </c>
      <c r="Q342" s="48">
        <f t="shared" si="5211"/>
        <v>43704</v>
      </c>
      <c r="R342" s="48">
        <f t="shared" ref="R342:R343" si="5212">S342+V342</f>
        <v>255132.67</v>
      </c>
      <c r="S342" s="48">
        <f t="shared" ref="S342:S343" si="5213">SUM(T342:U342)</f>
        <v>119660.67000000001</v>
      </c>
      <c r="T342" s="48">
        <f t="shared" ref="T342:U342" si="5214">T343+T347+T348+T352+T353</f>
        <v>49027.73</v>
      </c>
      <c r="U342" s="48">
        <f t="shared" si="5214"/>
        <v>70632.94</v>
      </c>
      <c r="V342" s="48">
        <f t="shared" ref="V342:V343" si="5215">SUM(W342:X342)</f>
        <v>135472</v>
      </c>
      <c r="W342" s="48">
        <f t="shared" ref="W342:X342" si="5216">W343+W347+W348+W352+W353</f>
        <v>0</v>
      </c>
      <c r="X342" s="48">
        <f t="shared" si="5216"/>
        <v>135472</v>
      </c>
      <c r="Y342" s="48">
        <f>Z342+AC342</f>
        <v>542064.30299999996</v>
      </c>
      <c r="Z342" s="48">
        <f>SUM(AA342:AB342)</f>
        <v>319184.30299999996</v>
      </c>
      <c r="AA342" s="48">
        <f>AA343+AA347+AA348+AA352+AA353</f>
        <v>137271.943</v>
      </c>
      <c r="AB342" s="48">
        <f>AB343+AB347+AB348+AB352+AB353</f>
        <v>181912.36</v>
      </c>
      <c r="AC342" s="48">
        <f>SUM(AD342:AE342)</f>
        <v>222880</v>
      </c>
      <c r="AD342" s="48">
        <f>AD343+AD347+AD348+AD352+AD353</f>
        <v>0</v>
      </c>
      <c r="AE342" s="48">
        <f>AE343+AE347+AE348+AE352+AE353</f>
        <v>222880</v>
      </c>
      <c r="AF342" s="48">
        <f t="shared" ref="AF342:AF343" si="5217">AG342+AJ342</f>
        <v>171134.22</v>
      </c>
      <c r="AG342" s="48">
        <f t="shared" ref="AG342:AG343" si="5218">SUM(AH342:AI342)</f>
        <v>116834.22</v>
      </c>
      <c r="AH342" s="48">
        <f t="shared" ref="AH342:AI342" si="5219">AH343+AH347+AH348+AH352+AH353</f>
        <v>46786.219999999994</v>
      </c>
      <c r="AI342" s="48">
        <f t="shared" si="5219"/>
        <v>70048</v>
      </c>
      <c r="AJ342" s="48">
        <f t="shared" ref="AJ342:AJ343" si="5220">SUM(AK342:AL342)</f>
        <v>54300</v>
      </c>
      <c r="AK342" s="48">
        <f t="shared" ref="AK342:AL342" si="5221">AK343+AK347+AK348+AK352+AK353</f>
        <v>0</v>
      </c>
      <c r="AL342" s="48">
        <f t="shared" si="5221"/>
        <v>54300</v>
      </c>
      <c r="AM342" s="48">
        <f t="shared" ref="AM342:AM343" si="5222">AN342+AQ342</f>
        <v>119359.482</v>
      </c>
      <c r="AN342" s="48">
        <f t="shared" ref="AN342:AN343" si="5223">SUM(AO342:AP342)</f>
        <v>119359.482</v>
      </c>
      <c r="AO342" s="48">
        <f t="shared" ref="AO342:AP342" si="5224">AO343+AO347+AO348+AO352+AO353</f>
        <v>58082.601999999999</v>
      </c>
      <c r="AP342" s="48">
        <f t="shared" si="5224"/>
        <v>61276.880000000005</v>
      </c>
      <c r="AQ342" s="48">
        <f t="shared" ref="AQ342:AQ343" si="5225">SUM(AR342:AS342)</f>
        <v>0</v>
      </c>
      <c r="AR342" s="48">
        <f t="shared" ref="AR342:AS342" si="5226">AR343+AR347+AR348+AR352+AR353</f>
        <v>0</v>
      </c>
      <c r="AS342" s="48">
        <f t="shared" si="5226"/>
        <v>0</v>
      </c>
      <c r="AT342" s="48">
        <f t="shared" ref="AT342:AT343" si="5227">AU342+AX342</f>
        <v>218065.39</v>
      </c>
      <c r="AU342" s="48">
        <f t="shared" ref="AU342:AU343" si="5228">SUM(AV342:AW342)</f>
        <v>111921.39000000001</v>
      </c>
      <c r="AV342" s="48">
        <f t="shared" ref="AV342:AW342" si="5229">AV343+AV347+AV348+AV352+AV353</f>
        <v>56416.740000000005</v>
      </c>
      <c r="AW342" s="48">
        <f t="shared" si="5229"/>
        <v>55504.65</v>
      </c>
      <c r="AX342" s="48">
        <f>SUM(AY342:AZ342)</f>
        <v>106144</v>
      </c>
      <c r="AY342" s="48">
        <f t="shared" ref="AY342:AZ342" si="5230">AY343+AY347+AY348+AY352+AY353</f>
        <v>0</v>
      </c>
      <c r="AZ342" s="48">
        <f t="shared" si="5230"/>
        <v>106144</v>
      </c>
      <c r="BA342" s="48">
        <f t="shared" ref="BA342:BA343" si="5231">BB342+BE342</f>
        <v>508559.09199999995</v>
      </c>
      <c r="BB342" s="48">
        <f t="shared" ref="BB342:BB343" si="5232">SUM(BC342:BD342)</f>
        <v>348115.09199999995</v>
      </c>
      <c r="BC342" s="48">
        <f t="shared" ref="BC342:BD342" si="5233">BC343+BC347+BC348+BC352+BC353</f>
        <v>161285.56200000001</v>
      </c>
      <c r="BD342" s="48">
        <f t="shared" si="5233"/>
        <v>186829.52999999997</v>
      </c>
      <c r="BE342" s="48">
        <f t="shared" ref="BE342:BE343" si="5234">SUM(BF342:BG342)</f>
        <v>160444</v>
      </c>
      <c r="BF342" s="48">
        <f t="shared" ref="BF342:BG342" si="5235">BF343+BF347+BF348+BF352+BF353</f>
        <v>0</v>
      </c>
      <c r="BG342" s="48">
        <f t="shared" si="5235"/>
        <v>160444</v>
      </c>
      <c r="BH342" s="48">
        <f t="shared" ref="BH342:BH343" si="5236">BI342+BL342</f>
        <v>219051.94</v>
      </c>
      <c r="BI342" s="48">
        <f t="shared" ref="BI342:BI343" si="5237">SUM(BJ342:BK342)</f>
        <v>108638.94</v>
      </c>
      <c r="BJ342" s="48">
        <f t="shared" ref="BJ342:BK342" si="5238">BJ343+BJ347+BJ348+BJ352+BJ353</f>
        <v>54386.479999999996</v>
      </c>
      <c r="BK342" s="48">
        <f t="shared" si="5238"/>
        <v>54252.46</v>
      </c>
      <c r="BL342" s="48">
        <f t="shared" ref="BL342:BL343" si="5239">SUM(BM342:BN342)</f>
        <v>110413</v>
      </c>
      <c r="BM342" s="48">
        <f t="shared" ref="BM342:BN342" si="5240">BM343+BM347+BM348+BM352+BM353</f>
        <v>0</v>
      </c>
      <c r="BN342" s="48">
        <f t="shared" si="5240"/>
        <v>110413</v>
      </c>
      <c r="BO342" s="48">
        <f t="shared" ref="BO342:BO343" si="5241">BP342+BS342</f>
        <v>213713.7</v>
      </c>
      <c r="BP342" s="48">
        <f t="shared" ref="BP342:BP343" si="5242">SUM(BQ342:BR342)</f>
        <v>108613.7</v>
      </c>
      <c r="BQ342" s="48">
        <f t="shared" ref="BQ342:BR342" si="5243">BQ343+BQ347+BQ348+BQ352+BQ353</f>
        <v>59820.83</v>
      </c>
      <c r="BR342" s="48">
        <f t="shared" si="5243"/>
        <v>48792.869999999995</v>
      </c>
      <c r="BS342" s="48">
        <f t="shared" ref="BS342:BS343" si="5244">SUM(BT342:BU342)</f>
        <v>105100</v>
      </c>
      <c r="BT342" s="48">
        <f t="shared" ref="BT342:BU342" si="5245">BT343+BT347+BT348+BT352+BT353</f>
        <v>0</v>
      </c>
      <c r="BU342" s="48">
        <f t="shared" si="5245"/>
        <v>105100</v>
      </c>
      <c r="BV342" s="48">
        <f t="shared" ref="BV342:BV343" si="5246">BW342+BZ342</f>
        <v>97069.18</v>
      </c>
      <c r="BW342" s="48">
        <f t="shared" ref="BW342:BW343" si="5247">SUM(BX342:BY342)</f>
        <v>97069.18</v>
      </c>
      <c r="BX342" s="48">
        <f t="shared" ref="BX342:BY342" si="5248">BX343+BX347+BX348+BX352+BX353</f>
        <v>53306.319999999992</v>
      </c>
      <c r="BY342" s="48">
        <f t="shared" si="5248"/>
        <v>43762.86</v>
      </c>
      <c r="BZ342" s="48">
        <f t="shared" ref="BZ342:BZ343" si="5249">SUM(CA342:CB342)</f>
        <v>0</v>
      </c>
      <c r="CA342" s="48">
        <f t="shared" ref="CA342:CB342" si="5250">CA343+CA347+CA348+CA352+CA353</f>
        <v>0</v>
      </c>
      <c r="CB342" s="48">
        <f t="shared" si="5250"/>
        <v>0</v>
      </c>
      <c r="CC342" s="48">
        <f t="shared" ref="CC342:CC343" si="5251">CD342+CG342</f>
        <v>529834.82000000007</v>
      </c>
      <c r="CD342" s="48">
        <f t="shared" ref="CD342:CD343" si="5252">SUM(CE342:CF342)</f>
        <v>314321.82</v>
      </c>
      <c r="CE342" s="48">
        <f t="shared" ref="CE342:CF342" si="5253">CE343+CE347+CE348+CE352+CE353</f>
        <v>167513.63</v>
      </c>
      <c r="CF342" s="48">
        <f t="shared" si="5253"/>
        <v>146808.19</v>
      </c>
      <c r="CG342" s="48">
        <f t="shared" ref="CG342:CG343" si="5254">SUM(CH342:CI342)</f>
        <v>215513</v>
      </c>
      <c r="CH342" s="48">
        <f t="shared" ref="CH342:CI342" si="5255">CH343+CH347+CH348+CH352+CH353</f>
        <v>0</v>
      </c>
      <c r="CI342" s="48">
        <f t="shared" si="5255"/>
        <v>215513</v>
      </c>
      <c r="CJ342" s="48">
        <f t="shared" ref="CJ342:CJ343" si="5256">CK342+CN342</f>
        <v>225875.58000000002</v>
      </c>
      <c r="CK342" s="48">
        <f t="shared" ref="CK342:CK343" si="5257">SUM(CL342:CM342)</f>
        <v>100235.58</v>
      </c>
      <c r="CL342" s="48">
        <f t="shared" ref="CL342:CM342" si="5258">CL343+CL347+CL348+CL352+CL353</f>
        <v>56565.51</v>
      </c>
      <c r="CM342" s="48">
        <f t="shared" si="5258"/>
        <v>43670.07</v>
      </c>
      <c r="CN342" s="48">
        <f t="shared" ref="CN342:CN343" si="5259">SUM(CO342:CP342)</f>
        <v>125640</v>
      </c>
      <c r="CO342" s="48">
        <f t="shared" ref="CO342:CP342" si="5260">CO343+CO347+CO348+CO352+CO353</f>
        <v>0</v>
      </c>
      <c r="CP342" s="48">
        <f t="shared" si="5260"/>
        <v>125640</v>
      </c>
      <c r="CQ342" s="48">
        <f t="shared" ref="CQ342:CQ343" si="5261">CR342+CU342</f>
        <v>323871.81999999995</v>
      </c>
      <c r="CR342" s="48">
        <f t="shared" ref="CR342:CR343" si="5262">SUM(CS342:CT342)</f>
        <v>104747.01999999999</v>
      </c>
      <c r="CS342" s="48">
        <f t="shared" ref="CS342:CT342" si="5263">CS343+CS347+CS348+CS352+CS353</f>
        <v>57253.760000000002</v>
      </c>
      <c r="CT342" s="48">
        <f t="shared" si="5263"/>
        <v>47493.259999999995</v>
      </c>
      <c r="CU342" s="48">
        <f t="shared" ref="CU342:CU343" si="5264">SUM(CV342:CW342)</f>
        <v>219124.8</v>
      </c>
      <c r="CV342" s="48">
        <f t="shared" ref="CV342:CW342" si="5265">CV343+CV347+CV348+CV352+CV353</f>
        <v>0</v>
      </c>
      <c r="CW342" s="48">
        <f t="shared" si="5265"/>
        <v>219124.8</v>
      </c>
      <c r="CX342" s="48">
        <f t="shared" ref="CX342:CX343" si="5266">CY342+DB342</f>
        <v>311798.397</v>
      </c>
      <c r="CY342" s="48">
        <f t="shared" ref="CY342:CY343" si="5267">SUM(CZ342:DA342)</f>
        <v>97566.397000000012</v>
      </c>
      <c r="CZ342" s="48">
        <f t="shared" ref="CZ342:DA342" si="5268">CZ343+CZ347+CZ348+CZ352+CZ353</f>
        <v>49940.307000000001</v>
      </c>
      <c r="DA342" s="48">
        <f t="shared" si="5268"/>
        <v>47626.090000000011</v>
      </c>
      <c r="DB342" s="48">
        <f t="shared" ref="DB342:DB343" si="5269">SUM(DC342:DD342)</f>
        <v>214232</v>
      </c>
      <c r="DC342" s="48">
        <f t="shared" ref="DC342:DD342" si="5270">DC343+DC347+DC348+DC352+DC353</f>
        <v>0</v>
      </c>
      <c r="DD342" s="48">
        <f t="shared" si="5270"/>
        <v>214232</v>
      </c>
      <c r="DE342" s="48">
        <f t="shared" ref="DE342:DE343" si="5271">DF342+DI342</f>
        <v>861545.79700000002</v>
      </c>
      <c r="DF342" s="48">
        <f t="shared" ref="DF342:DF343" si="5272">SUM(DG342:DH342)</f>
        <v>302548.99699999997</v>
      </c>
      <c r="DG342" s="48">
        <f t="shared" ref="DG342:DH342" si="5273">DG343+DG347+DG348+DG352+DG353</f>
        <v>163759.57699999999</v>
      </c>
      <c r="DH342" s="48">
        <f t="shared" si="5273"/>
        <v>138789.41999999998</v>
      </c>
      <c r="DI342" s="48">
        <f t="shared" ref="DI342:DI343" si="5274">SUM(DJ342:DK342)</f>
        <v>558996.80000000005</v>
      </c>
      <c r="DJ342" s="48">
        <f t="shared" ref="DJ342:DK342" si="5275">DJ343+DJ347+DJ348+DJ352+DJ353</f>
        <v>0</v>
      </c>
      <c r="DK342" s="48">
        <f t="shared" si="5275"/>
        <v>558996.80000000005</v>
      </c>
      <c r="DL342" s="48">
        <f>DM342+DP342</f>
        <v>2442004.0120000001</v>
      </c>
      <c r="DM342" s="48">
        <f>SUM(DN342:DO342)</f>
        <v>1284170.2119999998</v>
      </c>
      <c r="DN342" s="48">
        <f>DN343+DN347+DN348+DN352+DN353</f>
        <v>629830.71199999994</v>
      </c>
      <c r="DO342" s="48">
        <f>DO343+DO347+DO348+DO352+DO353</f>
        <v>654339.5</v>
      </c>
      <c r="DP342" s="48">
        <f>SUM(DQ342:DR342)</f>
        <v>1157833.8</v>
      </c>
      <c r="DQ342" s="48">
        <f>DQ343+DQ347+DQ348+DQ352+DQ353</f>
        <v>0</v>
      </c>
      <c r="DR342" s="48">
        <f>DR343+DR347+DR348+DR352+DR353</f>
        <v>1157833.8</v>
      </c>
    </row>
    <row r="343" spans="1:122" s="3" customFormat="1" ht="15" customHeight="1" x14ac:dyDescent="0.25">
      <c r="A343" s="52"/>
      <c r="B343" s="50"/>
      <c r="C343" s="51" t="s">
        <v>282</v>
      </c>
      <c r="D343" s="48">
        <f>E343+H343</f>
        <v>63698.374000000003</v>
      </c>
      <c r="E343" s="48">
        <f>SUM(F343:G343)</f>
        <v>63698.374000000003</v>
      </c>
      <c r="F343" s="48">
        <f>SUM(F344:F346)</f>
        <v>30946.094000000001</v>
      </c>
      <c r="G343" s="48">
        <f>SUM(G344:G346)</f>
        <v>32752.280000000002</v>
      </c>
      <c r="H343" s="48">
        <f>SUM(I343:J343)</f>
        <v>0</v>
      </c>
      <c r="I343" s="48">
        <f>SUM(I344:I346)</f>
        <v>0</v>
      </c>
      <c r="J343" s="48">
        <f>SUM(J344:J346)</f>
        <v>0</v>
      </c>
      <c r="K343" s="48">
        <f t="shared" si="5207"/>
        <v>60016.759000000005</v>
      </c>
      <c r="L343" s="48">
        <f t="shared" si="5208"/>
        <v>60016.759000000005</v>
      </c>
      <c r="M343" s="48">
        <f t="shared" ref="M343:N343" si="5276">SUM(M344:M346)</f>
        <v>31597.669000000002</v>
      </c>
      <c r="N343" s="48">
        <f t="shared" si="5276"/>
        <v>28419.09</v>
      </c>
      <c r="O343" s="48">
        <f t="shared" si="5210"/>
        <v>0</v>
      </c>
      <c r="P343" s="48">
        <f t="shared" ref="P343:Q343" si="5277">SUM(P344:P346)</f>
        <v>0</v>
      </c>
      <c r="Q343" s="48">
        <f t="shared" si="5277"/>
        <v>0</v>
      </c>
      <c r="R343" s="48">
        <f t="shared" si="5212"/>
        <v>68389.45</v>
      </c>
      <c r="S343" s="48">
        <f t="shared" si="5213"/>
        <v>68389.45</v>
      </c>
      <c r="T343" s="48">
        <f t="shared" ref="T343:U343" si="5278">SUM(T344:T346)</f>
        <v>35031.08</v>
      </c>
      <c r="U343" s="48">
        <f t="shared" si="5278"/>
        <v>33358.369999999995</v>
      </c>
      <c r="V343" s="48">
        <f t="shared" si="5215"/>
        <v>0</v>
      </c>
      <c r="W343" s="48">
        <f t="shared" ref="W343:X343" si="5279">SUM(W344:W346)</f>
        <v>0</v>
      </c>
      <c r="X343" s="48">
        <f t="shared" si="5279"/>
        <v>0</v>
      </c>
      <c r="Y343" s="48">
        <f>Z343+AC343</f>
        <v>192104.58300000001</v>
      </c>
      <c r="Z343" s="48">
        <f>SUM(AA343:AB343)</f>
        <v>192104.58300000001</v>
      </c>
      <c r="AA343" s="48">
        <f>SUM(AA344:AA346)</f>
        <v>97574.843000000008</v>
      </c>
      <c r="AB343" s="48">
        <f>SUM(AB344:AB346)</f>
        <v>94529.74</v>
      </c>
      <c r="AC343" s="48">
        <f>SUM(AD343:AE343)</f>
        <v>0</v>
      </c>
      <c r="AD343" s="48">
        <f>SUM(AD344:AD346)</f>
        <v>0</v>
      </c>
      <c r="AE343" s="48">
        <f>SUM(AE344:AE346)</f>
        <v>0</v>
      </c>
      <c r="AF343" s="48">
        <f t="shared" si="5217"/>
        <v>54225.84</v>
      </c>
      <c r="AG343" s="48">
        <f t="shared" si="5218"/>
        <v>54225.84</v>
      </c>
      <c r="AH343" s="48">
        <f t="shared" ref="AH343:AI343" si="5280">SUM(AH344:AH346)</f>
        <v>29643.09</v>
      </c>
      <c r="AI343" s="48">
        <f t="shared" si="5280"/>
        <v>24582.75</v>
      </c>
      <c r="AJ343" s="48">
        <f t="shared" si="5220"/>
        <v>0</v>
      </c>
      <c r="AK343" s="48">
        <f t="shared" ref="AK343:AL343" si="5281">SUM(AK344:AK346)</f>
        <v>0</v>
      </c>
      <c r="AL343" s="48">
        <f t="shared" si="5281"/>
        <v>0</v>
      </c>
      <c r="AM343" s="48">
        <f t="shared" si="5222"/>
        <v>56068.072</v>
      </c>
      <c r="AN343" s="48">
        <f t="shared" si="5223"/>
        <v>56068.072</v>
      </c>
      <c r="AO343" s="48">
        <f t="shared" ref="AO343:AP343" si="5282">SUM(AO344:AO346)</f>
        <v>31698.112000000001</v>
      </c>
      <c r="AP343" s="48">
        <f t="shared" si="5282"/>
        <v>24369.96</v>
      </c>
      <c r="AQ343" s="48">
        <f t="shared" si="5225"/>
        <v>0</v>
      </c>
      <c r="AR343" s="48">
        <f t="shared" ref="AR343:AS343" si="5283">SUM(AR344:AR346)</f>
        <v>0</v>
      </c>
      <c r="AS343" s="48">
        <f t="shared" si="5283"/>
        <v>0</v>
      </c>
      <c r="AT343" s="48">
        <f t="shared" si="5227"/>
        <v>52926.18</v>
      </c>
      <c r="AU343" s="48">
        <f t="shared" si="5228"/>
        <v>52926.18</v>
      </c>
      <c r="AV343" s="48">
        <f t="shared" ref="AV343:AW343" si="5284">SUM(AV344:AV346)</f>
        <v>31176.880000000001</v>
      </c>
      <c r="AW343" s="48">
        <f t="shared" si="5284"/>
        <v>21749.3</v>
      </c>
      <c r="AX343" s="48">
        <f>SUM(AY343:AZ343)</f>
        <v>0</v>
      </c>
      <c r="AY343" s="48">
        <f t="shared" ref="AY343:AZ343" si="5285">SUM(AY344:AY346)</f>
        <v>0</v>
      </c>
      <c r="AZ343" s="48">
        <f t="shared" si="5285"/>
        <v>0</v>
      </c>
      <c r="BA343" s="48">
        <f t="shared" si="5231"/>
        <v>163220.092</v>
      </c>
      <c r="BB343" s="48">
        <f t="shared" si="5232"/>
        <v>163220.092</v>
      </c>
      <c r="BC343" s="48">
        <f t="shared" ref="BC343:BD343" si="5286">SUM(BC344:BC346)</f>
        <v>92518.081999999995</v>
      </c>
      <c r="BD343" s="48">
        <f t="shared" si="5286"/>
        <v>70702.009999999995</v>
      </c>
      <c r="BE343" s="48">
        <f t="shared" si="5234"/>
        <v>0</v>
      </c>
      <c r="BF343" s="48">
        <f t="shared" ref="BF343:BG343" si="5287">SUM(BF344:BF346)</f>
        <v>0</v>
      </c>
      <c r="BG343" s="48">
        <f t="shared" si="5287"/>
        <v>0</v>
      </c>
      <c r="BH343" s="48">
        <f t="shared" si="5236"/>
        <v>55692.17</v>
      </c>
      <c r="BI343" s="48">
        <f t="shared" si="5237"/>
        <v>55692.17</v>
      </c>
      <c r="BJ343" s="48">
        <f t="shared" ref="BJ343:BK343" si="5288">SUM(BJ344:BJ346)</f>
        <v>31866.439999999995</v>
      </c>
      <c r="BK343" s="48">
        <f t="shared" si="5288"/>
        <v>23825.73</v>
      </c>
      <c r="BL343" s="48">
        <f t="shared" si="5239"/>
        <v>0</v>
      </c>
      <c r="BM343" s="48">
        <f t="shared" ref="BM343:BN343" si="5289">SUM(BM344:BM346)</f>
        <v>0</v>
      </c>
      <c r="BN343" s="48">
        <f t="shared" si="5289"/>
        <v>0</v>
      </c>
      <c r="BO343" s="48">
        <f t="shared" si="5241"/>
        <v>72212.649999999994</v>
      </c>
      <c r="BP343" s="48">
        <f t="shared" si="5242"/>
        <v>72212.649999999994</v>
      </c>
      <c r="BQ343" s="48">
        <f t="shared" ref="BQ343:BR343" si="5290">SUM(BQ344:BQ346)</f>
        <v>41321.75</v>
      </c>
      <c r="BR343" s="48">
        <f t="shared" si="5290"/>
        <v>30890.9</v>
      </c>
      <c r="BS343" s="48">
        <f t="shared" si="5244"/>
        <v>0</v>
      </c>
      <c r="BT343" s="48">
        <f t="shared" ref="BT343:BU343" si="5291">SUM(BT344:BT346)</f>
        <v>0</v>
      </c>
      <c r="BU343" s="48">
        <f t="shared" si="5291"/>
        <v>0</v>
      </c>
      <c r="BV343" s="48">
        <f t="shared" si="5246"/>
        <v>71226.179999999993</v>
      </c>
      <c r="BW343" s="48">
        <f t="shared" si="5247"/>
        <v>71226.179999999993</v>
      </c>
      <c r="BX343" s="48">
        <f t="shared" ref="BX343:BY343" si="5292">SUM(BX344:BX346)</f>
        <v>42430.909999999996</v>
      </c>
      <c r="BY343" s="48">
        <f t="shared" si="5292"/>
        <v>28795.270000000004</v>
      </c>
      <c r="BZ343" s="48">
        <f t="shared" si="5249"/>
        <v>0</v>
      </c>
      <c r="CA343" s="48">
        <f t="shared" ref="CA343:CB343" si="5293">SUM(CA344:CA346)</f>
        <v>0</v>
      </c>
      <c r="CB343" s="48">
        <f t="shared" si="5293"/>
        <v>0</v>
      </c>
      <c r="CC343" s="48">
        <f t="shared" si="5251"/>
        <v>199131</v>
      </c>
      <c r="CD343" s="48">
        <f t="shared" si="5252"/>
        <v>199131</v>
      </c>
      <c r="CE343" s="48">
        <f t="shared" ref="CE343:CF343" si="5294">SUM(CE344:CE346)</f>
        <v>115619.1</v>
      </c>
      <c r="CF343" s="48">
        <f t="shared" si="5294"/>
        <v>83511.900000000009</v>
      </c>
      <c r="CG343" s="48">
        <f t="shared" si="5254"/>
        <v>0</v>
      </c>
      <c r="CH343" s="48">
        <f t="shared" ref="CH343:CI343" si="5295">SUM(CH344:CH346)</f>
        <v>0</v>
      </c>
      <c r="CI343" s="48">
        <f t="shared" si="5295"/>
        <v>0</v>
      </c>
      <c r="CJ343" s="48">
        <f t="shared" si="5256"/>
        <v>70808.37</v>
      </c>
      <c r="CK343" s="48">
        <f t="shared" si="5257"/>
        <v>70808.37</v>
      </c>
      <c r="CL343" s="48">
        <f t="shared" ref="CL343:CM343" si="5296">SUM(CL344:CL346)</f>
        <v>41541.300000000003</v>
      </c>
      <c r="CM343" s="48">
        <f t="shared" si="5296"/>
        <v>29267.07</v>
      </c>
      <c r="CN343" s="48">
        <f t="shared" si="5259"/>
        <v>0</v>
      </c>
      <c r="CO343" s="48">
        <f t="shared" ref="CO343:CP343" si="5297">SUM(CO344:CO346)</f>
        <v>0</v>
      </c>
      <c r="CP343" s="48">
        <f t="shared" si="5297"/>
        <v>0</v>
      </c>
      <c r="CQ343" s="48">
        <f t="shared" si="5261"/>
        <v>81092.850000000006</v>
      </c>
      <c r="CR343" s="48">
        <f t="shared" si="5262"/>
        <v>81092.850000000006</v>
      </c>
      <c r="CS343" s="48">
        <f t="shared" ref="CS343:CT343" si="5298">SUM(CS344:CS346)</f>
        <v>45485.05</v>
      </c>
      <c r="CT343" s="48">
        <f t="shared" si="5298"/>
        <v>35607.800000000003</v>
      </c>
      <c r="CU343" s="48">
        <f t="shared" si="5264"/>
        <v>0</v>
      </c>
      <c r="CV343" s="48">
        <f t="shared" ref="CV343:CW343" si="5299">SUM(CV344:CV346)</f>
        <v>0</v>
      </c>
      <c r="CW343" s="48">
        <f t="shared" si="5299"/>
        <v>0</v>
      </c>
      <c r="CX343" s="48">
        <f t="shared" si="5266"/>
        <v>70021.787000000011</v>
      </c>
      <c r="CY343" s="48">
        <f t="shared" si="5267"/>
        <v>70021.787000000011</v>
      </c>
      <c r="CZ343" s="48">
        <f t="shared" ref="CZ343:DA343" si="5300">SUM(CZ344:CZ346)</f>
        <v>38245.197</v>
      </c>
      <c r="DA343" s="48">
        <f t="shared" si="5300"/>
        <v>31776.590000000004</v>
      </c>
      <c r="DB343" s="48">
        <f t="shared" si="5269"/>
        <v>0</v>
      </c>
      <c r="DC343" s="48">
        <f t="shared" ref="DC343:DD343" si="5301">SUM(DC344:DC346)</f>
        <v>0</v>
      </c>
      <c r="DD343" s="48">
        <f t="shared" si="5301"/>
        <v>0</v>
      </c>
      <c r="DE343" s="48">
        <f t="shared" si="5271"/>
        <v>221923.00700000001</v>
      </c>
      <c r="DF343" s="48">
        <f t="shared" si="5272"/>
        <v>221923.00700000001</v>
      </c>
      <c r="DG343" s="48">
        <f t="shared" ref="DG343:DH343" si="5302">SUM(DG344:DG346)</f>
        <v>125271.54700000001</v>
      </c>
      <c r="DH343" s="48">
        <f t="shared" si="5302"/>
        <v>96651.46</v>
      </c>
      <c r="DI343" s="48">
        <f t="shared" si="5274"/>
        <v>0</v>
      </c>
      <c r="DJ343" s="48">
        <f t="shared" ref="DJ343:DK343" si="5303">SUM(DJ344:DJ346)</f>
        <v>0</v>
      </c>
      <c r="DK343" s="48">
        <f t="shared" si="5303"/>
        <v>0</v>
      </c>
      <c r="DL343" s="48">
        <f>DM343+DP343</f>
        <v>776378.68200000003</v>
      </c>
      <c r="DM343" s="48">
        <f>SUM(DN343:DO343)</f>
        <v>776378.68200000003</v>
      </c>
      <c r="DN343" s="48">
        <f>SUM(DN344:DN346)</f>
        <v>430983.57199999999</v>
      </c>
      <c r="DO343" s="48">
        <f>SUM(DO344:DO346)</f>
        <v>345395.11</v>
      </c>
      <c r="DP343" s="48">
        <f>SUM(DQ343:DR343)</f>
        <v>0</v>
      </c>
      <c r="DQ343" s="48">
        <f>SUM(DQ344:DQ346)</f>
        <v>0</v>
      </c>
      <c r="DR343" s="48">
        <f>SUM(DR344:DR346)</f>
        <v>0</v>
      </c>
    </row>
    <row r="344" spans="1:122" s="3" customFormat="1" ht="15" customHeight="1" x14ac:dyDescent="0.25">
      <c r="A344" s="52"/>
      <c r="B344" s="50"/>
      <c r="C344" s="54" t="s">
        <v>283</v>
      </c>
      <c r="D344" s="48">
        <f>+E344+H344</f>
        <v>25287.52</v>
      </c>
      <c r="E344" s="48">
        <f>F344+G344</f>
        <v>25287.52</v>
      </c>
      <c r="F344" s="93">
        <v>9144.119999999999</v>
      </c>
      <c r="G344" s="93">
        <v>16143.400000000001</v>
      </c>
      <c r="H344" s="48">
        <f>I344+J344</f>
        <v>0</v>
      </c>
      <c r="I344" s="93">
        <v>0</v>
      </c>
      <c r="J344" s="93">
        <v>0</v>
      </c>
      <c r="K344" s="48">
        <f>+L344+O344</f>
        <v>21104.95</v>
      </c>
      <c r="L344" s="48">
        <f>M344+N344</f>
        <v>21104.95</v>
      </c>
      <c r="M344" s="93">
        <v>8821.5600000000013</v>
      </c>
      <c r="N344" s="93">
        <v>12283.39</v>
      </c>
      <c r="O344" s="48">
        <f>P344+Q344</f>
        <v>0</v>
      </c>
      <c r="P344" s="93">
        <v>0</v>
      </c>
      <c r="Q344" s="93">
        <v>0</v>
      </c>
      <c r="R344" s="48">
        <f>+S344+V344</f>
        <v>25652.57</v>
      </c>
      <c r="S344" s="48">
        <f>T344+U344</f>
        <v>25652.57</v>
      </c>
      <c r="T344" s="93">
        <v>10846.2</v>
      </c>
      <c r="U344" s="93">
        <v>14806.369999999999</v>
      </c>
      <c r="V344" s="48">
        <f>W344+X344</f>
        <v>0</v>
      </c>
      <c r="W344" s="93">
        <v>0</v>
      </c>
      <c r="X344" s="93">
        <v>0</v>
      </c>
      <c r="Y344" s="48">
        <f>+Z344+AC344</f>
        <v>72045.040000000008</v>
      </c>
      <c r="Z344" s="48">
        <f>AA344+AB344</f>
        <v>72045.040000000008</v>
      </c>
      <c r="AA344" s="93">
        <f t="shared" ref="AA344:AB347" si="5304">+F344+M344+T344</f>
        <v>28811.88</v>
      </c>
      <c r="AB344" s="93">
        <f t="shared" si="5304"/>
        <v>43233.16</v>
      </c>
      <c r="AC344" s="48">
        <f>AD344+AE344</f>
        <v>0</v>
      </c>
      <c r="AD344" s="93">
        <f t="shared" ref="AD344:AE347" si="5305">+I344+P344+W344</f>
        <v>0</v>
      </c>
      <c r="AE344" s="93">
        <f t="shared" si="5305"/>
        <v>0</v>
      </c>
      <c r="AF344" s="48">
        <f>+AG344+AJ344</f>
        <v>18786.91</v>
      </c>
      <c r="AG344" s="48">
        <f>AH344+AI344</f>
        <v>18786.91</v>
      </c>
      <c r="AH344" s="93">
        <v>8279.16</v>
      </c>
      <c r="AI344" s="93">
        <v>10507.75</v>
      </c>
      <c r="AJ344" s="48">
        <f>AK344+AL344</f>
        <v>0</v>
      </c>
      <c r="AK344" s="93">
        <v>0</v>
      </c>
      <c r="AL344" s="93">
        <v>0</v>
      </c>
      <c r="AM344" s="48">
        <f>+AN344+AQ344</f>
        <v>21966.92</v>
      </c>
      <c r="AN344" s="48">
        <f>AO344+AP344</f>
        <v>21966.92</v>
      </c>
      <c r="AO344" s="93">
        <v>10974.96</v>
      </c>
      <c r="AP344" s="93">
        <v>10991.96</v>
      </c>
      <c r="AQ344" s="48">
        <f>AR344+AS344</f>
        <v>0</v>
      </c>
      <c r="AR344" s="93">
        <v>0</v>
      </c>
      <c r="AS344" s="93">
        <v>0</v>
      </c>
      <c r="AT344" s="48">
        <f>+AU344+AX344</f>
        <v>23719.64</v>
      </c>
      <c r="AU344" s="48">
        <f>AV344+AW344</f>
        <v>23719.64</v>
      </c>
      <c r="AV344" s="93">
        <v>12694.34</v>
      </c>
      <c r="AW344" s="93">
        <v>11025.3</v>
      </c>
      <c r="AX344" s="48">
        <f>AY344+AZ344</f>
        <v>0</v>
      </c>
      <c r="AY344" s="93">
        <v>0</v>
      </c>
      <c r="AZ344" s="93">
        <v>0</v>
      </c>
      <c r="BA344" s="48">
        <f>+BB344+BE344</f>
        <v>64473.47</v>
      </c>
      <c r="BB344" s="48">
        <f>BC344+BD344</f>
        <v>64473.47</v>
      </c>
      <c r="BC344" s="93">
        <f t="shared" ref="BC344:BD347" si="5306">+AH344+AO344+AV344</f>
        <v>31948.46</v>
      </c>
      <c r="BD344" s="93">
        <f t="shared" si="5306"/>
        <v>32525.01</v>
      </c>
      <c r="BE344" s="48">
        <f>BF344+BG344</f>
        <v>0</v>
      </c>
      <c r="BF344" s="93">
        <f t="shared" ref="BF344:BG347" si="5307">+AK344+AR344+AY344</f>
        <v>0</v>
      </c>
      <c r="BG344" s="93">
        <f t="shared" si="5307"/>
        <v>0</v>
      </c>
      <c r="BH344" s="48">
        <f>+BI344+BL344</f>
        <v>21626.579999999998</v>
      </c>
      <c r="BI344" s="48">
        <f>BJ344+BK344</f>
        <v>21626.579999999998</v>
      </c>
      <c r="BJ344" s="93">
        <v>10104.949999999999</v>
      </c>
      <c r="BK344" s="93">
        <v>11521.63</v>
      </c>
      <c r="BL344" s="48">
        <f>BM344+BN344</f>
        <v>0</v>
      </c>
      <c r="BM344" s="93">
        <v>0</v>
      </c>
      <c r="BN344" s="93">
        <v>0</v>
      </c>
      <c r="BO344" s="48">
        <f>+BP344+BS344</f>
        <v>24265.690000000002</v>
      </c>
      <c r="BP344" s="48">
        <f>BQ344+BR344</f>
        <v>24265.690000000002</v>
      </c>
      <c r="BQ344" s="93">
        <v>11653.990000000002</v>
      </c>
      <c r="BR344" s="93">
        <v>12611.7</v>
      </c>
      <c r="BS344" s="48">
        <f>BT344+BU344</f>
        <v>0</v>
      </c>
      <c r="BT344" s="93">
        <v>0</v>
      </c>
      <c r="BU344" s="93">
        <v>0</v>
      </c>
      <c r="BV344" s="48">
        <f>+BW344+BZ344</f>
        <v>21230.980000000003</v>
      </c>
      <c r="BW344" s="48">
        <f>BX344+BY344</f>
        <v>21230.980000000003</v>
      </c>
      <c r="BX344" s="93">
        <v>8579.7099999999991</v>
      </c>
      <c r="BY344" s="93">
        <v>12651.270000000002</v>
      </c>
      <c r="BZ344" s="48">
        <f>CA344+CB344</f>
        <v>0</v>
      </c>
      <c r="CA344" s="93">
        <v>0</v>
      </c>
      <c r="CB344" s="93">
        <v>0</v>
      </c>
      <c r="CC344" s="48">
        <f>+CD344+CG344</f>
        <v>67123.25</v>
      </c>
      <c r="CD344" s="48">
        <f>CE344+CF344</f>
        <v>67123.25</v>
      </c>
      <c r="CE344" s="93">
        <f t="shared" ref="CE344:CF347" si="5308">+BJ344+BQ344+BX344</f>
        <v>30338.65</v>
      </c>
      <c r="CF344" s="93">
        <f t="shared" si="5308"/>
        <v>36784.600000000006</v>
      </c>
      <c r="CG344" s="48">
        <f>CH344+CI344</f>
        <v>0</v>
      </c>
      <c r="CH344" s="93">
        <f t="shared" ref="CH344:CI347" si="5309">+BM344+BT344+CA344</f>
        <v>0</v>
      </c>
      <c r="CI344" s="93">
        <f t="shared" si="5309"/>
        <v>0</v>
      </c>
      <c r="CJ344" s="48">
        <f>+CK344+CN344</f>
        <v>23865.61</v>
      </c>
      <c r="CK344" s="48">
        <f>CL344+CM344</f>
        <v>23865.61</v>
      </c>
      <c r="CL344" s="93">
        <v>8856.5400000000009</v>
      </c>
      <c r="CM344" s="93">
        <v>15009.069999999998</v>
      </c>
      <c r="CN344" s="48">
        <f>CO344+CP344</f>
        <v>0</v>
      </c>
      <c r="CO344" s="93">
        <v>0</v>
      </c>
      <c r="CP344" s="93">
        <v>0</v>
      </c>
      <c r="CQ344" s="48">
        <f>+CR344+CU344</f>
        <v>31674.190000000002</v>
      </c>
      <c r="CR344" s="48">
        <f>CS344+CT344</f>
        <v>31674.190000000002</v>
      </c>
      <c r="CS344" s="93">
        <v>12413.39</v>
      </c>
      <c r="CT344" s="93">
        <v>19260.800000000003</v>
      </c>
      <c r="CU344" s="48">
        <f>CV344+CW344</f>
        <v>0</v>
      </c>
      <c r="CV344" s="93">
        <v>0</v>
      </c>
      <c r="CW344" s="93">
        <v>0</v>
      </c>
      <c r="CX344" s="48">
        <f>+CY344+DB344</f>
        <v>23572.240000000002</v>
      </c>
      <c r="CY344" s="48">
        <f>CZ344+DA344</f>
        <v>23572.240000000002</v>
      </c>
      <c r="CZ344" s="93">
        <v>10970.65</v>
      </c>
      <c r="DA344" s="93">
        <v>12601.590000000002</v>
      </c>
      <c r="DB344" s="48">
        <f>DC344+DD344</f>
        <v>0</v>
      </c>
      <c r="DC344" s="93">
        <v>0</v>
      </c>
      <c r="DD344" s="93">
        <v>0</v>
      </c>
      <c r="DE344" s="48">
        <f>+DF344+DI344</f>
        <v>79112.040000000008</v>
      </c>
      <c r="DF344" s="48">
        <f>DG344+DH344</f>
        <v>79112.040000000008</v>
      </c>
      <c r="DG344" s="93">
        <f t="shared" ref="DG344:DH347" si="5310">+CL344+CS344+CZ344</f>
        <v>32240.58</v>
      </c>
      <c r="DH344" s="93">
        <f t="shared" si="5310"/>
        <v>46871.460000000006</v>
      </c>
      <c r="DI344" s="48">
        <f>DJ344+DK344</f>
        <v>0</v>
      </c>
      <c r="DJ344" s="93">
        <f t="shared" ref="DJ344:DK347" si="5311">+CO344+CV344+DC344</f>
        <v>0</v>
      </c>
      <c r="DK344" s="93">
        <f t="shared" si="5311"/>
        <v>0</v>
      </c>
      <c r="DL344" s="48">
        <f>+DM344+DP344</f>
        <v>282753.8</v>
      </c>
      <c r="DM344" s="48">
        <f>DN344+DO344</f>
        <v>282753.8</v>
      </c>
      <c r="DN344" s="93">
        <f t="shared" ref="DN344:DO347" si="5312">AA344+BC344+CE344+DG344</f>
        <v>123339.56999999999</v>
      </c>
      <c r="DO344" s="93">
        <f t="shared" si="5312"/>
        <v>159414.23000000001</v>
      </c>
      <c r="DP344" s="48">
        <f>DQ344+DR344</f>
        <v>0</v>
      </c>
      <c r="DQ344" s="93">
        <f t="shared" ref="DQ344:DR347" si="5313">AD344+BF344+CH344+DJ344</f>
        <v>0</v>
      </c>
      <c r="DR344" s="93">
        <f t="shared" si="5313"/>
        <v>0</v>
      </c>
    </row>
    <row r="345" spans="1:122" s="3" customFormat="1" ht="15" customHeight="1" x14ac:dyDescent="0.25">
      <c r="A345" s="52"/>
      <c r="B345" s="50"/>
      <c r="C345" s="54" t="s">
        <v>282</v>
      </c>
      <c r="D345" s="48">
        <f>+E345+H345</f>
        <v>38410.854000000007</v>
      </c>
      <c r="E345" s="48">
        <f>F345+G345</f>
        <v>38410.854000000007</v>
      </c>
      <c r="F345" s="93">
        <v>21801.974000000002</v>
      </c>
      <c r="G345" s="93">
        <v>16608.88</v>
      </c>
      <c r="H345" s="48">
        <f>I345+J345</f>
        <v>0</v>
      </c>
      <c r="I345" s="93">
        <v>0</v>
      </c>
      <c r="J345" s="93">
        <v>0</v>
      </c>
      <c r="K345" s="48">
        <f>+L345+O345</f>
        <v>38911.809000000001</v>
      </c>
      <c r="L345" s="48">
        <f>M345+N345</f>
        <v>38911.809000000001</v>
      </c>
      <c r="M345" s="93">
        <v>22776.109</v>
      </c>
      <c r="N345" s="93">
        <v>16135.7</v>
      </c>
      <c r="O345" s="48">
        <f>P345+Q345</f>
        <v>0</v>
      </c>
      <c r="P345" s="93">
        <v>0</v>
      </c>
      <c r="Q345" s="93">
        <v>0</v>
      </c>
      <c r="R345" s="48">
        <f>+S345+V345</f>
        <v>42736.880000000005</v>
      </c>
      <c r="S345" s="48">
        <f>T345+U345</f>
        <v>42736.880000000005</v>
      </c>
      <c r="T345" s="93">
        <v>24184.880000000001</v>
      </c>
      <c r="U345" s="93">
        <v>18552</v>
      </c>
      <c r="V345" s="48">
        <f>W345+X345</f>
        <v>0</v>
      </c>
      <c r="W345" s="93">
        <v>0</v>
      </c>
      <c r="X345" s="93">
        <v>0</v>
      </c>
      <c r="Y345" s="48">
        <f>+Z345+AC345</f>
        <v>120059.54300000001</v>
      </c>
      <c r="Z345" s="48">
        <f>AA345+AB345</f>
        <v>120059.54300000001</v>
      </c>
      <c r="AA345" s="93">
        <f t="shared" si="5304"/>
        <v>68762.963000000003</v>
      </c>
      <c r="AB345" s="93">
        <f t="shared" si="5304"/>
        <v>51296.58</v>
      </c>
      <c r="AC345" s="48">
        <f>AD345+AE345</f>
        <v>0</v>
      </c>
      <c r="AD345" s="93">
        <f t="shared" si="5305"/>
        <v>0</v>
      </c>
      <c r="AE345" s="93">
        <f t="shared" si="5305"/>
        <v>0</v>
      </c>
      <c r="AF345" s="48">
        <f>+AG345+AJ345</f>
        <v>35438.93</v>
      </c>
      <c r="AG345" s="48">
        <f>AH345+AI345</f>
        <v>35438.93</v>
      </c>
      <c r="AH345" s="93">
        <v>21363.93</v>
      </c>
      <c r="AI345" s="93">
        <v>14075</v>
      </c>
      <c r="AJ345" s="48">
        <f>AK345+AL345</f>
        <v>0</v>
      </c>
      <c r="AK345" s="93">
        <v>0</v>
      </c>
      <c r="AL345" s="93">
        <v>0</v>
      </c>
      <c r="AM345" s="48">
        <f>+AN345+AQ345</f>
        <v>34101.152000000002</v>
      </c>
      <c r="AN345" s="48">
        <f>AO345+AP345</f>
        <v>34101.152000000002</v>
      </c>
      <c r="AO345" s="93">
        <v>20723.152000000002</v>
      </c>
      <c r="AP345" s="93">
        <v>13378</v>
      </c>
      <c r="AQ345" s="48">
        <f>AR345+AS345</f>
        <v>0</v>
      </c>
      <c r="AR345" s="93">
        <v>0</v>
      </c>
      <c r="AS345" s="93">
        <v>0</v>
      </c>
      <c r="AT345" s="48">
        <f>+AU345+AX345</f>
        <v>29206.54</v>
      </c>
      <c r="AU345" s="48">
        <f>AV345+AW345</f>
        <v>29206.54</v>
      </c>
      <c r="AV345" s="93">
        <v>18482.54</v>
      </c>
      <c r="AW345" s="93">
        <v>10724</v>
      </c>
      <c r="AX345" s="48">
        <f>AY345+AZ345</f>
        <v>0</v>
      </c>
      <c r="AY345" s="93">
        <v>0</v>
      </c>
      <c r="AZ345" s="93">
        <v>0</v>
      </c>
      <c r="BA345" s="48">
        <f>+BB345+BE345</f>
        <v>98746.622000000003</v>
      </c>
      <c r="BB345" s="48">
        <f>BC345+BD345</f>
        <v>98746.622000000003</v>
      </c>
      <c r="BC345" s="93">
        <f t="shared" si="5306"/>
        <v>60569.622000000003</v>
      </c>
      <c r="BD345" s="93">
        <f t="shared" si="5306"/>
        <v>38177</v>
      </c>
      <c r="BE345" s="48">
        <f>BF345+BG345</f>
        <v>0</v>
      </c>
      <c r="BF345" s="93">
        <f t="shared" si="5307"/>
        <v>0</v>
      </c>
      <c r="BG345" s="93">
        <f t="shared" si="5307"/>
        <v>0</v>
      </c>
      <c r="BH345" s="48">
        <f>+BI345+BL345</f>
        <v>34065.589999999997</v>
      </c>
      <c r="BI345" s="48">
        <f>BJ345+BK345</f>
        <v>34065.589999999997</v>
      </c>
      <c r="BJ345" s="93">
        <v>21761.489999999998</v>
      </c>
      <c r="BK345" s="93">
        <v>12304.1</v>
      </c>
      <c r="BL345" s="48">
        <f>BM345+BN345</f>
        <v>0</v>
      </c>
      <c r="BM345" s="93">
        <v>0</v>
      </c>
      <c r="BN345" s="93">
        <v>0</v>
      </c>
      <c r="BO345" s="48">
        <f>+BP345+BS345</f>
        <v>47946.960000000006</v>
      </c>
      <c r="BP345" s="48">
        <f>BQ345+BR345</f>
        <v>47946.960000000006</v>
      </c>
      <c r="BQ345" s="93">
        <v>29667.760000000002</v>
      </c>
      <c r="BR345" s="93">
        <v>18279.2</v>
      </c>
      <c r="BS345" s="48">
        <f>BT345+BU345</f>
        <v>0</v>
      </c>
      <c r="BT345" s="93">
        <v>0</v>
      </c>
      <c r="BU345" s="93">
        <v>0</v>
      </c>
      <c r="BV345" s="48">
        <f>+BW345+BZ345</f>
        <v>49995.199999999997</v>
      </c>
      <c r="BW345" s="48">
        <f>BX345+BY345</f>
        <v>49995.199999999997</v>
      </c>
      <c r="BX345" s="93">
        <v>33851.199999999997</v>
      </c>
      <c r="BY345" s="93">
        <v>16144</v>
      </c>
      <c r="BZ345" s="48">
        <f>CA345+CB345</f>
        <v>0</v>
      </c>
      <c r="CA345" s="93">
        <v>0</v>
      </c>
      <c r="CB345" s="93">
        <v>0</v>
      </c>
      <c r="CC345" s="48">
        <f>+CD345+CG345</f>
        <v>132007.75</v>
      </c>
      <c r="CD345" s="48">
        <f>CE345+CF345</f>
        <v>132007.75</v>
      </c>
      <c r="CE345" s="93">
        <f t="shared" si="5308"/>
        <v>85280.45</v>
      </c>
      <c r="CF345" s="93">
        <f t="shared" si="5308"/>
        <v>46727.3</v>
      </c>
      <c r="CG345" s="48">
        <f>CH345+CI345</f>
        <v>0</v>
      </c>
      <c r="CH345" s="93">
        <f t="shared" si="5309"/>
        <v>0</v>
      </c>
      <c r="CI345" s="93">
        <f t="shared" si="5309"/>
        <v>0</v>
      </c>
      <c r="CJ345" s="48">
        <f>+CK345+CN345</f>
        <v>46942.76</v>
      </c>
      <c r="CK345" s="48">
        <f>CL345+CM345</f>
        <v>46942.76</v>
      </c>
      <c r="CL345" s="93">
        <v>32684.760000000002</v>
      </c>
      <c r="CM345" s="93">
        <v>14258</v>
      </c>
      <c r="CN345" s="48">
        <f>CO345+CP345</f>
        <v>0</v>
      </c>
      <c r="CO345" s="93">
        <v>0</v>
      </c>
      <c r="CP345" s="93">
        <v>0</v>
      </c>
      <c r="CQ345" s="48">
        <f>+CR345+CU345</f>
        <v>49418.66</v>
      </c>
      <c r="CR345" s="48">
        <f>CS345+CT345</f>
        <v>49418.66</v>
      </c>
      <c r="CS345" s="93">
        <v>33071.660000000003</v>
      </c>
      <c r="CT345" s="93">
        <v>16347</v>
      </c>
      <c r="CU345" s="48">
        <f>CV345+CW345</f>
        <v>0</v>
      </c>
      <c r="CV345" s="93">
        <v>0</v>
      </c>
      <c r="CW345" s="93">
        <v>0</v>
      </c>
      <c r="CX345" s="48">
        <f>+CY345+DB345</f>
        <v>46449.546999999999</v>
      </c>
      <c r="CY345" s="48">
        <f>CZ345+DA345</f>
        <v>46449.546999999999</v>
      </c>
      <c r="CZ345" s="93">
        <v>27274.546999999999</v>
      </c>
      <c r="DA345" s="93">
        <v>19175</v>
      </c>
      <c r="DB345" s="48">
        <f>DC345+DD345</f>
        <v>0</v>
      </c>
      <c r="DC345" s="93">
        <v>0</v>
      </c>
      <c r="DD345" s="93">
        <v>0</v>
      </c>
      <c r="DE345" s="48">
        <f>+DF345+DI345</f>
        <v>142810.967</v>
      </c>
      <c r="DF345" s="48">
        <f>DG345+DH345</f>
        <v>142810.967</v>
      </c>
      <c r="DG345" s="93">
        <f t="shared" si="5310"/>
        <v>93030.967000000004</v>
      </c>
      <c r="DH345" s="93">
        <f t="shared" si="5310"/>
        <v>49780</v>
      </c>
      <c r="DI345" s="48">
        <f>DJ345+DK345</f>
        <v>0</v>
      </c>
      <c r="DJ345" s="93">
        <f t="shared" si="5311"/>
        <v>0</v>
      </c>
      <c r="DK345" s="93">
        <f t="shared" si="5311"/>
        <v>0</v>
      </c>
      <c r="DL345" s="48">
        <f>+DM345+DP345</f>
        <v>493624.88199999998</v>
      </c>
      <c r="DM345" s="48">
        <f>DN345+DO345</f>
        <v>493624.88199999998</v>
      </c>
      <c r="DN345" s="93">
        <f t="shared" si="5312"/>
        <v>307644.00199999998</v>
      </c>
      <c r="DO345" s="93">
        <f t="shared" si="5312"/>
        <v>185980.88</v>
      </c>
      <c r="DP345" s="48">
        <f>DQ345+DR345</f>
        <v>0</v>
      </c>
      <c r="DQ345" s="93">
        <f t="shared" si="5313"/>
        <v>0</v>
      </c>
      <c r="DR345" s="93">
        <f t="shared" si="5313"/>
        <v>0</v>
      </c>
    </row>
    <row r="346" spans="1:122" s="3" customFormat="1" ht="15" customHeight="1" x14ac:dyDescent="0.25">
      <c r="A346" s="52"/>
      <c r="B346" s="50"/>
      <c r="C346" s="54" t="s">
        <v>284</v>
      </c>
      <c r="D346" s="48">
        <f>+E346+H346</f>
        <v>0</v>
      </c>
      <c r="E346" s="48">
        <f>F346+G346</f>
        <v>0</v>
      </c>
      <c r="F346" s="93">
        <v>0</v>
      </c>
      <c r="G346" s="93">
        <v>0</v>
      </c>
      <c r="H346" s="48">
        <f>I346+J346</f>
        <v>0</v>
      </c>
      <c r="I346" s="93">
        <v>0</v>
      </c>
      <c r="J346" s="93">
        <v>0</v>
      </c>
      <c r="K346" s="48">
        <f>+L346+O346</f>
        <v>0</v>
      </c>
      <c r="L346" s="48">
        <f>M346+N346</f>
        <v>0</v>
      </c>
      <c r="M346" s="93">
        <v>0</v>
      </c>
      <c r="N346" s="93">
        <v>0</v>
      </c>
      <c r="O346" s="48">
        <f>P346+Q346</f>
        <v>0</v>
      </c>
      <c r="P346" s="93">
        <v>0</v>
      </c>
      <c r="Q346" s="93">
        <v>0</v>
      </c>
      <c r="R346" s="48">
        <f>+S346+V346</f>
        <v>0</v>
      </c>
      <c r="S346" s="48">
        <f>T346+U346</f>
        <v>0</v>
      </c>
      <c r="T346" s="93">
        <v>0</v>
      </c>
      <c r="U346" s="93">
        <v>0</v>
      </c>
      <c r="V346" s="48">
        <f>W346+X346</f>
        <v>0</v>
      </c>
      <c r="W346" s="93">
        <v>0</v>
      </c>
      <c r="X346" s="93">
        <v>0</v>
      </c>
      <c r="Y346" s="48">
        <f>+Z346+AC346</f>
        <v>0</v>
      </c>
      <c r="Z346" s="48">
        <f>AA346+AB346</f>
        <v>0</v>
      </c>
      <c r="AA346" s="93">
        <f t="shared" si="5304"/>
        <v>0</v>
      </c>
      <c r="AB346" s="93">
        <f t="shared" si="5304"/>
        <v>0</v>
      </c>
      <c r="AC346" s="48">
        <f>AD346+AE346</f>
        <v>0</v>
      </c>
      <c r="AD346" s="93">
        <f t="shared" si="5305"/>
        <v>0</v>
      </c>
      <c r="AE346" s="93">
        <f t="shared" si="5305"/>
        <v>0</v>
      </c>
      <c r="AF346" s="48">
        <f>+AG346+AJ346</f>
        <v>0</v>
      </c>
      <c r="AG346" s="48">
        <f>AH346+AI346</f>
        <v>0</v>
      </c>
      <c r="AH346" s="93">
        <v>0</v>
      </c>
      <c r="AI346" s="93">
        <v>0</v>
      </c>
      <c r="AJ346" s="48">
        <f>AK346+AL346</f>
        <v>0</v>
      </c>
      <c r="AK346" s="93">
        <v>0</v>
      </c>
      <c r="AL346" s="93">
        <v>0</v>
      </c>
      <c r="AM346" s="48">
        <f>+AN346+AQ346</f>
        <v>0</v>
      </c>
      <c r="AN346" s="48">
        <f>AO346+AP346</f>
        <v>0</v>
      </c>
      <c r="AO346" s="93">
        <v>0</v>
      </c>
      <c r="AP346" s="93">
        <v>0</v>
      </c>
      <c r="AQ346" s="48">
        <f>AR346+AS346</f>
        <v>0</v>
      </c>
      <c r="AR346" s="93">
        <v>0</v>
      </c>
      <c r="AS346" s="93">
        <v>0</v>
      </c>
      <c r="AT346" s="48">
        <f>+AU346+AX346</f>
        <v>0</v>
      </c>
      <c r="AU346" s="48">
        <f>AV346+AW346</f>
        <v>0</v>
      </c>
      <c r="AV346" s="93">
        <v>0</v>
      </c>
      <c r="AW346" s="93">
        <v>0</v>
      </c>
      <c r="AX346" s="48">
        <f>AY346+AZ346</f>
        <v>0</v>
      </c>
      <c r="AY346" s="93">
        <v>0</v>
      </c>
      <c r="AZ346" s="93">
        <v>0</v>
      </c>
      <c r="BA346" s="48">
        <f>+BB346+BE346</f>
        <v>0</v>
      </c>
      <c r="BB346" s="48">
        <f>BC346+BD346</f>
        <v>0</v>
      </c>
      <c r="BC346" s="93">
        <f t="shared" si="5306"/>
        <v>0</v>
      </c>
      <c r="BD346" s="93">
        <f t="shared" si="5306"/>
        <v>0</v>
      </c>
      <c r="BE346" s="48">
        <f>BF346+BG346</f>
        <v>0</v>
      </c>
      <c r="BF346" s="93">
        <f t="shared" si="5307"/>
        <v>0</v>
      </c>
      <c r="BG346" s="93">
        <f t="shared" si="5307"/>
        <v>0</v>
      </c>
      <c r="BH346" s="48">
        <f>+BI346+BL346</f>
        <v>0</v>
      </c>
      <c r="BI346" s="48">
        <f>BJ346+BK346</f>
        <v>0</v>
      </c>
      <c r="BJ346" s="93">
        <v>0</v>
      </c>
      <c r="BK346" s="93">
        <v>0</v>
      </c>
      <c r="BL346" s="48">
        <f>BM346+BN346</f>
        <v>0</v>
      </c>
      <c r="BM346" s="93">
        <v>0</v>
      </c>
      <c r="BN346" s="93">
        <v>0</v>
      </c>
      <c r="BO346" s="48">
        <f>+BP346+BS346</f>
        <v>0</v>
      </c>
      <c r="BP346" s="48">
        <f>BQ346+BR346</f>
        <v>0</v>
      </c>
      <c r="BQ346" s="93">
        <v>0</v>
      </c>
      <c r="BR346" s="93">
        <v>0</v>
      </c>
      <c r="BS346" s="48">
        <f>BT346+BU346</f>
        <v>0</v>
      </c>
      <c r="BT346" s="93">
        <v>0</v>
      </c>
      <c r="BU346" s="93">
        <v>0</v>
      </c>
      <c r="BV346" s="48">
        <f>+BW346+BZ346</f>
        <v>0</v>
      </c>
      <c r="BW346" s="48">
        <f>BX346+BY346</f>
        <v>0</v>
      </c>
      <c r="BX346" s="93">
        <v>0</v>
      </c>
      <c r="BY346" s="93">
        <v>0</v>
      </c>
      <c r="BZ346" s="48">
        <f>CA346+CB346</f>
        <v>0</v>
      </c>
      <c r="CA346" s="93">
        <v>0</v>
      </c>
      <c r="CB346" s="93">
        <v>0</v>
      </c>
      <c r="CC346" s="48">
        <f>+CD346+CG346</f>
        <v>0</v>
      </c>
      <c r="CD346" s="48">
        <f>CE346+CF346</f>
        <v>0</v>
      </c>
      <c r="CE346" s="93">
        <f t="shared" si="5308"/>
        <v>0</v>
      </c>
      <c r="CF346" s="93">
        <f t="shared" si="5308"/>
        <v>0</v>
      </c>
      <c r="CG346" s="48">
        <f>CH346+CI346</f>
        <v>0</v>
      </c>
      <c r="CH346" s="93">
        <f t="shared" si="5309"/>
        <v>0</v>
      </c>
      <c r="CI346" s="93">
        <f t="shared" si="5309"/>
        <v>0</v>
      </c>
      <c r="CJ346" s="48">
        <f>+CK346+CN346</f>
        <v>0</v>
      </c>
      <c r="CK346" s="48">
        <f>CL346+CM346</f>
        <v>0</v>
      </c>
      <c r="CL346" s="93">
        <v>0</v>
      </c>
      <c r="CM346" s="93">
        <v>0</v>
      </c>
      <c r="CN346" s="48">
        <f>CO346+CP346</f>
        <v>0</v>
      </c>
      <c r="CO346" s="93">
        <v>0</v>
      </c>
      <c r="CP346" s="93">
        <v>0</v>
      </c>
      <c r="CQ346" s="48">
        <f>+CR346+CU346</f>
        <v>0</v>
      </c>
      <c r="CR346" s="48">
        <f>CS346+CT346</f>
        <v>0</v>
      </c>
      <c r="CS346" s="93">
        <v>0</v>
      </c>
      <c r="CT346" s="93">
        <v>0</v>
      </c>
      <c r="CU346" s="48">
        <f>CV346+CW346</f>
        <v>0</v>
      </c>
      <c r="CV346" s="93">
        <v>0</v>
      </c>
      <c r="CW346" s="93">
        <v>0</v>
      </c>
      <c r="CX346" s="48">
        <f>+CY346+DB346</f>
        <v>0</v>
      </c>
      <c r="CY346" s="48">
        <f>CZ346+DA346</f>
        <v>0</v>
      </c>
      <c r="CZ346" s="93">
        <v>0</v>
      </c>
      <c r="DA346" s="93">
        <v>0</v>
      </c>
      <c r="DB346" s="48">
        <f>DC346+DD346</f>
        <v>0</v>
      </c>
      <c r="DC346" s="93">
        <v>0</v>
      </c>
      <c r="DD346" s="93">
        <v>0</v>
      </c>
      <c r="DE346" s="48">
        <f>+DF346+DI346</f>
        <v>0</v>
      </c>
      <c r="DF346" s="48">
        <f>DG346+DH346</f>
        <v>0</v>
      </c>
      <c r="DG346" s="93">
        <f t="shared" si="5310"/>
        <v>0</v>
      </c>
      <c r="DH346" s="93">
        <f t="shared" si="5310"/>
        <v>0</v>
      </c>
      <c r="DI346" s="48">
        <f>DJ346+DK346</f>
        <v>0</v>
      </c>
      <c r="DJ346" s="93">
        <f t="shared" si="5311"/>
        <v>0</v>
      </c>
      <c r="DK346" s="93">
        <f t="shared" si="5311"/>
        <v>0</v>
      </c>
      <c r="DL346" s="48">
        <f>+DM346+DP346</f>
        <v>0</v>
      </c>
      <c r="DM346" s="48">
        <f>DN346+DO346</f>
        <v>0</v>
      </c>
      <c r="DN346" s="93">
        <f t="shared" si="5312"/>
        <v>0</v>
      </c>
      <c r="DO346" s="93">
        <f t="shared" si="5312"/>
        <v>0</v>
      </c>
      <c r="DP346" s="48">
        <f>DQ346+DR346</f>
        <v>0</v>
      </c>
      <c r="DQ346" s="93">
        <f t="shared" si="5313"/>
        <v>0</v>
      </c>
      <c r="DR346" s="93">
        <f t="shared" si="5313"/>
        <v>0</v>
      </c>
    </row>
    <row r="347" spans="1:122" s="3" customFormat="1" ht="15" customHeight="1" x14ac:dyDescent="0.25">
      <c r="A347" s="52"/>
      <c r="B347" s="50"/>
      <c r="C347" s="51" t="s">
        <v>285</v>
      </c>
      <c r="D347" s="48">
        <f>+E347+H347</f>
        <v>0</v>
      </c>
      <c r="E347" s="48">
        <f>F347+G347</f>
        <v>0</v>
      </c>
      <c r="F347" s="93">
        <v>0</v>
      </c>
      <c r="G347" s="93">
        <v>0</v>
      </c>
      <c r="H347" s="48">
        <v>0</v>
      </c>
      <c r="I347" s="93">
        <v>0</v>
      </c>
      <c r="J347" s="93">
        <v>0</v>
      </c>
      <c r="K347" s="48">
        <f t="shared" ref="K347:K348" si="5314">+L347+O347</f>
        <v>0</v>
      </c>
      <c r="L347" s="48">
        <f t="shared" ref="L347:L348" si="5315">M347+N347</f>
        <v>0</v>
      </c>
      <c r="M347" s="93">
        <v>0</v>
      </c>
      <c r="N347" s="93">
        <v>0</v>
      </c>
      <c r="O347" s="48">
        <v>0</v>
      </c>
      <c r="P347" s="93">
        <v>0</v>
      </c>
      <c r="Q347" s="93">
        <v>0</v>
      </c>
      <c r="R347" s="48">
        <f t="shared" ref="R347:R348" si="5316">+S347+V347</f>
        <v>0</v>
      </c>
      <c r="S347" s="48">
        <f t="shared" ref="S347:S348" si="5317">T347+U347</f>
        <v>0</v>
      </c>
      <c r="T347" s="93">
        <v>0</v>
      </c>
      <c r="U347" s="93">
        <v>0</v>
      </c>
      <c r="V347" s="48">
        <v>0</v>
      </c>
      <c r="W347" s="93">
        <v>0</v>
      </c>
      <c r="X347" s="93">
        <v>0</v>
      </c>
      <c r="Y347" s="48">
        <f>+Z347+AC347</f>
        <v>0</v>
      </c>
      <c r="Z347" s="48">
        <f>AA347+AB347</f>
        <v>0</v>
      </c>
      <c r="AA347" s="93">
        <f t="shared" si="5304"/>
        <v>0</v>
      </c>
      <c r="AB347" s="93">
        <f t="shared" si="5304"/>
        <v>0</v>
      </c>
      <c r="AC347" s="48">
        <f>AD347+AE347</f>
        <v>0</v>
      </c>
      <c r="AD347" s="93">
        <f t="shared" si="5305"/>
        <v>0</v>
      </c>
      <c r="AE347" s="93">
        <f t="shared" si="5305"/>
        <v>0</v>
      </c>
      <c r="AF347" s="48">
        <f t="shared" ref="AF347:AF348" si="5318">+AG347+AJ347</f>
        <v>0</v>
      </c>
      <c r="AG347" s="48">
        <f t="shared" ref="AG347:AG348" si="5319">AH347+AI347</f>
        <v>0</v>
      </c>
      <c r="AH347" s="93">
        <v>0</v>
      </c>
      <c r="AI347" s="93">
        <v>0</v>
      </c>
      <c r="AJ347" s="48">
        <v>0</v>
      </c>
      <c r="AK347" s="93">
        <v>0</v>
      </c>
      <c r="AL347" s="93">
        <v>0</v>
      </c>
      <c r="AM347" s="48">
        <f t="shared" ref="AM347:AM348" si="5320">+AN347+AQ347</f>
        <v>0</v>
      </c>
      <c r="AN347" s="48">
        <f t="shared" ref="AN347:AN348" si="5321">AO347+AP347</f>
        <v>0</v>
      </c>
      <c r="AO347" s="93">
        <v>0</v>
      </c>
      <c r="AP347" s="93">
        <v>0</v>
      </c>
      <c r="AQ347" s="48">
        <v>0</v>
      </c>
      <c r="AR347" s="93">
        <v>0</v>
      </c>
      <c r="AS347" s="93">
        <v>0</v>
      </c>
      <c r="AT347" s="48">
        <f t="shared" ref="AT347:AT348" si="5322">+AU347+AX347</f>
        <v>0</v>
      </c>
      <c r="AU347" s="48">
        <f t="shared" ref="AU347:AU348" si="5323">AV347+AW347</f>
        <v>0</v>
      </c>
      <c r="AV347" s="93">
        <v>0</v>
      </c>
      <c r="AW347" s="93">
        <v>0</v>
      </c>
      <c r="AX347" s="48">
        <v>0</v>
      </c>
      <c r="AY347" s="93">
        <v>0</v>
      </c>
      <c r="AZ347" s="93">
        <v>0</v>
      </c>
      <c r="BA347" s="48">
        <f t="shared" ref="BA347:BA348" si="5324">+BB347+BE347</f>
        <v>0</v>
      </c>
      <c r="BB347" s="48">
        <f t="shared" ref="BB347:BB348" si="5325">BC347+BD347</f>
        <v>0</v>
      </c>
      <c r="BC347" s="93">
        <f t="shared" si="5306"/>
        <v>0</v>
      </c>
      <c r="BD347" s="93">
        <f t="shared" si="5306"/>
        <v>0</v>
      </c>
      <c r="BE347" s="48">
        <f t="shared" ref="BE347:BE348" si="5326">BF347+BG347</f>
        <v>0</v>
      </c>
      <c r="BF347" s="93">
        <f t="shared" si="5307"/>
        <v>0</v>
      </c>
      <c r="BG347" s="93">
        <f t="shared" si="5307"/>
        <v>0</v>
      </c>
      <c r="BH347" s="48">
        <f t="shared" ref="BH347:BH348" si="5327">+BI347+BL347</f>
        <v>0</v>
      </c>
      <c r="BI347" s="48">
        <f t="shared" ref="BI347:BI348" si="5328">BJ347+BK347</f>
        <v>0</v>
      </c>
      <c r="BJ347" s="93">
        <v>0</v>
      </c>
      <c r="BK347" s="93">
        <v>0</v>
      </c>
      <c r="BL347" s="48">
        <v>0</v>
      </c>
      <c r="BM347" s="93">
        <v>0</v>
      </c>
      <c r="BN347" s="93">
        <v>0</v>
      </c>
      <c r="BO347" s="48">
        <f t="shared" ref="BO347:BO348" si="5329">+BP347+BS347</f>
        <v>0</v>
      </c>
      <c r="BP347" s="48">
        <f t="shared" ref="BP347:BP348" si="5330">BQ347+BR347</f>
        <v>0</v>
      </c>
      <c r="BQ347" s="93">
        <v>0</v>
      </c>
      <c r="BR347" s="93">
        <v>0</v>
      </c>
      <c r="BS347" s="48">
        <v>0</v>
      </c>
      <c r="BT347" s="93">
        <v>0</v>
      </c>
      <c r="BU347" s="93">
        <v>0</v>
      </c>
      <c r="BV347" s="48">
        <f t="shared" ref="BV347:BV348" si="5331">+BW347+BZ347</f>
        <v>0</v>
      </c>
      <c r="BW347" s="48">
        <f t="shared" ref="BW347:BW348" si="5332">BX347+BY347</f>
        <v>0</v>
      </c>
      <c r="BX347" s="93">
        <v>0</v>
      </c>
      <c r="BY347" s="93">
        <v>0</v>
      </c>
      <c r="BZ347" s="48">
        <v>0</v>
      </c>
      <c r="CA347" s="93">
        <v>0</v>
      </c>
      <c r="CB347" s="93">
        <v>0</v>
      </c>
      <c r="CC347" s="48">
        <f t="shared" ref="CC347:CC348" si="5333">+CD347+CG347</f>
        <v>0</v>
      </c>
      <c r="CD347" s="48">
        <f t="shared" ref="CD347:CD348" si="5334">CE347+CF347</f>
        <v>0</v>
      </c>
      <c r="CE347" s="93">
        <f t="shared" si="5308"/>
        <v>0</v>
      </c>
      <c r="CF347" s="93">
        <f t="shared" si="5308"/>
        <v>0</v>
      </c>
      <c r="CG347" s="48">
        <f t="shared" ref="CG347:CG348" si="5335">CH347+CI347</f>
        <v>0</v>
      </c>
      <c r="CH347" s="93">
        <f t="shared" si="5309"/>
        <v>0</v>
      </c>
      <c r="CI347" s="93">
        <f t="shared" si="5309"/>
        <v>0</v>
      </c>
      <c r="CJ347" s="48">
        <f t="shared" ref="CJ347:CJ348" si="5336">+CK347+CN347</f>
        <v>0</v>
      </c>
      <c r="CK347" s="48">
        <f t="shared" ref="CK347:CK348" si="5337">CL347+CM347</f>
        <v>0</v>
      </c>
      <c r="CL347" s="93">
        <v>0</v>
      </c>
      <c r="CM347" s="93">
        <v>0</v>
      </c>
      <c r="CN347" s="48">
        <v>0</v>
      </c>
      <c r="CO347" s="93">
        <v>0</v>
      </c>
      <c r="CP347" s="93">
        <v>0</v>
      </c>
      <c r="CQ347" s="48">
        <f t="shared" ref="CQ347:CQ348" si="5338">+CR347+CU347</f>
        <v>0</v>
      </c>
      <c r="CR347" s="48">
        <f t="shared" ref="CR347:CR348" si="5339">CS347+CT347</f>
        <v>0</v>
      </c>
      <c r="CS347" s="93">
        <v>0</v>
      </c>
      <c r="CT347" s="93">
        <v>0</v>
      </c>
      <c r="CU347" s="48">
        <v>0</v>
      </c>
      <c r="CV347" s="93">
        <v>0</v>
      </c>
      <c r="CW347" s="93">
        <v>0</v>
      </c>
      <c r="CX347" s="48">
        <f t="shared" ref="CX347:CX348" si="5340">+CY347+DB347</f>
        <v>0</v>
      </c>
      <c r="CY347" s="48">
        <f t="shared" ref="CY347:CY348" si="5341">CZ347+DA347</f>
        <v>0</v>
      </c>
      <c r="CZ347" s="93">
        <v>0</v>
      </c>
      <c r="DA347" s="93">
        <v>0</v>
      </c>
      <c r="DB347" s="48">
        <v>0</v>
      </c>
      <c r="DC347" s="93">
        <v>0</v>
      </c>
      <c r="DD347" s="93">
        <v>0</v>
      </c>
      <c r="DE347" s="48">
        <f t="shared" ref="DE347:DE348" si="5342">+DF347+DI347</f>
        <v>0</v>
      </c>
      <c r="DF347" s="48">
        <f t="shared" ref="DF347:DF348" si="5343">DG347+DH347</f>
        <v>0</v>
      </c>
      <c r="DG347" s="93">
        <f t="shared" si="5310"/>
        <v>0</v>
      </c>
      <c r="DH347" s="93">
        <f t="shared" si="5310"/>
        <v>0</v>
      </c>
      <c r="DI347" s="48">
        <f t="shared" ref="DI347:DI348" si="5344">DJ347+DK347</f>
        <v>0</v>
      </c>
      <c r="DJ347" s="93">
        <f t="shared" si="5311"/>
        <v>0</v>
      </c>
      <c r="DK347" s="93">
        <f t="shared" si="5311"/>
        <v>0</v>
      </c>
      <c r="DL347" s="48">
        <f>+DM347+DP347</f>
        <v>0</v>
      </c>
      <c r="DM347" s="48">
        <f>DN347+DO347</f>
        <v>0</v>
      </c>
      <c r="DN347" s="93">
        <f t="shared" si="5312"/>
        <v>0</v>
      </c>
      <c r="DO347" s="93">
        <f t="shared" si="5312"/>
        <v>0</v>
      </c>
      <c r="DP347" s="48">
        <f>DQ347+DR347</f>
        <v>0</v>
      </c>
      <c r="DQ347" s="93">
        <f t="shared" si="5313"/>
        <v>0</v>
      </c>
      <c r="DR347" s="93">
        <f t="shared" si="5313"/>
        <v>0</v>
      </c>
    </row>
    <row r="348" spans="1:122" s="3" customFormat="1" ht="15" customHeight="1" x14ac:dyDescent="0.25">
      <c r="A348" s="52"/>
      <c r="B348" s="50"/>
      <c r="C348" s="51" t="s">
        <v>286</v>
      </c>
      <c r="D348" s="48">
        <f t="shared" ref="D348" si="5345">+E348+H348</f>
        <v>8121.23</v>
      </c>
      <c r="E348" s="48">
        <f t="shared" ref="E348" si="5346">F348+G348</f>
        <v>8121.23</v>
      </c>
      <c r="F348" s="93">
        <f>+F350+F351+F349</f>
        <v>4407.8599999999997</v>
      </c>
      <c r="G348" s="93">
        <f>+G350+G351+G349</f>
        <v>3713.37</v>
      </c>
      <c r="H348" s="48">
        <f t="shared" ref="H348" si="5347">I348+J348</f>
        <v>0</v>
      </c>
      <c r="I348" s="93">
        <f>+I350+I351+I349</f>
        <v>0</v>
      </c>
      <c r="J348" s="93">
        <f>+J350+J351+J349</f>
        <v>0</v>
      </c>
      <c r="K348" s="48">
        <f t="shared" si="5314"/>
        <v>10624.36</v>
      </c>
      <c r="L348" s="48">
        <f t="shared" si="5315"/>
        <v>10624.36</v>
      </c>
      <c r="M348" s="93">
        <f t="shared" ref="M348:N348" si="5348">+M350+M351+M349</f>
        <v>4885.8</v>
      </c>
      <c r="N348" s="93">
        <f t="shared" si="5348"/>
        <v>5738.56</v>
      </c>
      <c r="O348" s="48">
        <f t="shared" ref="O348" si="5349">P348+Q348</f>
        <v>0</v>
      </c>
      <c r="P348" s="93">
        <f t="shared" ref="P348:Q348" si="5350">+P350+P351+P349</f>
        <v>0</v>
      </c>
      <c r="Q348" s="93">
        <f t="shared" si="5350"/>
        <v>0</v>
      </c>
      <c r="R348" s="48">
        <f t="shared" si="5316"/>
        <v>11380.06</v>
      </c>
      <c r="S348" s="48">
        <f t="shared" si="5317"/>
        <v>11380.06</v>
      </c>
      <c r="T348" s="93">
        <f t="shared" ref="T348:U348" si="5351">+T350+T351+T349</f>
        <v>1809.73</v>
      </c>
      <c r="U348" s="93">
        <f t="shared" si="5351"/>
        <v>9570.33</v>
      </c>
      <c r="V348" s="48">
        <f t="shared" ref="V348" si="5352">W348+X348</f>
        <v>0</v>
      </c>
      <c r="W348" s="93">
        <f t="shared" ref="W348:X348" si="5353">+W350+W351+W349</f>
        <v>0</v>
      </c>
      <c r="X348" s="93">
        <f t="shared" si="5353"/>
        <v>0</v>
      </c>
      <c r="Y348" s="48">
        <f t="shared" ref="Y348" si="5354">+Z348+AC348</f>
        <v>30125.65</v>
      </c>
      <c r="Z348" s="48">
        <f t="shared" ref="Z348" si="5355">AA348+AB348</f>
        <v>30125.65</v>
      </c>
      <c r="AA348" s="93">
        <f t="shared" ref="AA348:AB348" si="5356">+AA350+AA351+AA349</f>
        <v>11103.390000000001</v>
      </c>
      <c r="AB348" s="93">
        <f t="shared" si="5356"/>
        <v>19022.260000000002</v>
      </c>
      <c r="AC348" s="48">
        <f t="shared" ref="AC348" si="5357">AD348+AE348</f>
        <v>0</v>
      </c>
      <c r="AD348" s="93">
        <f t="shared" ref="AD348:AE348" si="5358">+AD350+AD351+AD349</f>
        <v>0</v>
      </c>
      <c r="AE348" s="93">
        <f t="shared" si="5358"/>
        <v>0</v>
      </c>
      <c r="AF348" s="48">
        <f t="shared" si="5318"/>
        <v>24294.85</v>
      </c>
      <c r="AG348" s="48">
        <f t="shared" si="5319"/>
        <v>24294.85</v>
      </c>
      <c r="AH348" s="93">
        <f t="shared" ref="AH348:AI348" si="5359">+AH350+AH351+AH349</f>
        <v>8313.75</v>
      </c>
      <c r="AI348" s="93">
        <f t="shared" si="5359"/>
        <v>15981.1</v>
      </c>
      <c r="AJ348" s="48">
        <f t="shared" ref="AJ348" si="5360">AK348+AL348</f>
        <v>0</v>
      </c>
      <c r="AK348" s="93">
        <f t="shared" ref="AK348:AL348" si="5361">+AK350+AK351+AK349</f>
        <v>0</v>
      </c>
      <c r="AL348" s="93">
        <f t="shared" si="5361"/>
        <v>0</v>
      </c>
      <c r="AM348" s="48">
        <f t="shared" si="5320"/>
        <v>29225.17</v>
      </c>
      <c r="AN348" s="48">
        <f t="shared" si="5321"/>
        <v>29225.17</v>
      </c>
      <c r="AO348" s="93">
        <f t="shared" ref="AO348:AP348" si="5362">+AO350+AO351+AO349</f>
        <v>16830.689999999999</v>
      </c>
      <c r="AP348" s="93">
        <f t="shared" si="5362"/>
        <v>12394.48</v>
      </c>
      <c r="AQ348" s="48">
        <f t="shared" ref="AQ348" si="5363">AR348+AS348</f>
        <v>0</v>
      </c>
      <c r="AR348" s="93">
        <f t="shared" ref="AR348:AS348" si="5364">+AR350+AR351+AR349</f>
        <v>0</v>
      </c>
      <c r="AS348" s="93">
        <f t="shared" si="5364"/>
        <v>0</v>
      </c>
      <c r="AT348" s="48">
        <f t="shared" si="5322"/>
        <v>25038.199999999997</v>
      </c>
      <c r="AU348" s="48">
        <f t="shared" si="5323"/>
        <v>25038.199999999997</v>
      </c>
      <c r="AV348" s="93">
        <f t="shared" ref="AV348:AW348" si="5365">+AV350+AV351+AV349</f>
        <v>13098.449999999999</v>
      </c>
      <c r="AW348" s="93">
        <f t="shared" si="5365"/>
        <v>11939.75</v>
      </c>
      <c r="AX348" s="48">
        <f t="shared" ref="AX348" si="5366">AY348+AZ348</f>
        <v>0</v>
      </c>
      <c r="AY348" s="93">
        <f t="shared" ref="AY348:AZ348" si="5367">+AY350+AY351+AY349</f>
        <v>0</v>
      </c>
      <c r="AZ348" s="93">
        <f t="shared" si="5367"/>
        <v>0</v>
      </c>
      <c r="BA348" s="48">
        <f t="shared" si="5324"/>
        <v>78558.22</v>
      </c>
      <c r="BB348" s="48">
        <f t="shared" si="5325"/>
        <v>78558.22</v>
      </c>
      <c r="BC348" s="93">
        <f t="shared" ref="BC348:BD348" si="5368">+BC350+BC351+BC349</f>
        <v>38242.89</v>
      </c>
      <c r="BD348" s="93">
        <f t="shared" si="5368"/>
        <v>40315.33</v>
      </c>
      <c r="BE348" s="48">
        <f t="shared" si="5326"/>
        <v>0</v>
      </c>
      <c r="BF348" s="93">
        <f t="shared" ref="BF348:BG348" si="5369">+BF350+BF351+BF349</f>
        <v>0</v>
      </c>
      <c r="BG348" s="93">
        <f t="shared" si="5369"/>
        <v>0</v>
      </c>
      <c r="BH348" s="48">
        <f t="shared" si="5327"/>
        <v>22964.49</v>
      </c>
      <c r="BI348" s="48">
        <f t="shared" si="5328"/>
        <v>22964.49</v>
      </c>
      <c r="BJ348" s="93">
        <f t="shared" ref="BJ348:BK348" si="5370">+BJ350+BJ351+BJ349</f>
        <v>10525.800000000001</v>
      </c>
      <c r="BK348" s="93">
        <f t="shared" si="5370"/>
        <v>12438.69</v>
      </c>
      <c r="BL348" s="48">
        <f t="shared" ref="BL348" si="5371">BM348+BN348</f>
        <v>0</v>
      </c>
      <c r="BM348" s="93">
        <f t="shared" ref="BM348:BN348" si="5372">+BM350+BM351+BM349</f>
        <v>0</v>
      </c>
      <c r="BN348" s="93">
        <f t="shared" si="5372"/>
        <v>0</v>
      </c>
      <c r="BO348" s="48">
        <f t="shared" si="5329"/>
        <v>15173.75</v>
      </c>
      <c r="BP348" s="48">
        <f t="shared" si="5330"/>
        <v>15173.75</v>
      </c>
      <c r="BQ348" s="93">
        <f t="shared" ref="BQ348:BR348" si="5373">+BQ350+BQ351+BQ349</f>
        <v>7026.8</v>
      </c>
      <c r="BR348" s="93">
        <f t="shared" si="5373"/>
        <v>8146.95</v>
      </c>
      <c r="BS348" s="48">
        <f t="shared" ref="BS348" si="5374">BT348+BU348</f>
        <v>0</v>
      </c>
      <c r="BT348" s="93">
        <f t="shared" ref="BT348:BU348" si="5375">+BT350+BT351+BT349</f>
        <v>0</v>
      </c>
      <c r="BU348" s="93">
        <f t="shared" si="5375"/>
        <v>0</v>
      </c>
      <c r="BV348" s="48">
        <f t="shared" si="5331"/>
        <v>8324.58</v>
      </c>
      <c r="BW348" s="48">
        <f t="shared" si="5332"/>
        <v>8324.58</v>
      </c>
      <c r="BX348" s="93">
        <f t="shared" ref="BX348:BY348" si="5376">+BX350+BX351+BX349</f>
        <v>1131.24</v>
      </c>
      <c r="BY348" s="93">
        <f t="shared" si="5376"/>
        <v>7193.34</v>
      </c>
      <c r="BZ348" s="48">
        <f t="shared" ref="BZ348" si="5377">CA348+CB348</f>
        <v>0</v>
      </c>
      <c r="CA348" s="93">
        <f t="shared" ref="CA348:CB348" si="5378">+CA350+CA351+CA349</f>
        <v>0</v>
      </c>
      <c r="CB348" s="93">
        <f t="shared" si="5378"/>
        <v>0</v>
      </c>
      <c r="CC348" s="48">
        <f t="shared" si="5333"/>
        <v>46462.82</v>
      </c>
      <c r="CD348" s="48">
        <f t="shared" si="5334"/>
        <v>46462.82</v>
      </c>
      <c r="CE348" s="93">
        <f t="shared" ref="CE348:CF348" si="5379">+CE350+CE351+CE349</f>
        <v>18683.84</v>
      </c>
      <c r="CF348" s="93">
        <f t="shared" si="5379"/>
        <v>27778.98</v>
      </c>
      <c r="CG348" s="48">
        <f t="shared" si="5335"/>
        <v>0</v>
      </c>
      <c r="CH348" s="93">
        <f t="shared" ref="CH348:CI348" si="5380">+CH350+CH351+CH349</f>
        <v>0</v>
      </c>
      <c r="CI348" s="93">
        <f t="shared" si="5380"/>
        <v>0</v>
      </c>
      <c r="CJ348" s="48">
        <f t="shared" si="5336"/>
        <v>11658.55</v>
      </c>
      <c r="CK348" s="48">
        <f t="shared" si="5337"/>
        <v>11658.55</v>
      </c>
      <c r="CL348" s="93">
        <f t="shared" ref="CL348:CM348" si="5381">+CL350+CL351+CL349</f>
        <v>4299.74</v>
      </c>
      <c r="CM348" s="93">
        <f t="shared" si="5381"/>
        <v>7358.81</v>
      </c>
      <c r="CN348" s="48">
        <f t="shared" ref="CN348" si="5382">CO348+CP348</f>
        <v>0</v>
      </c>
      <c r="CO348" s="93">
        <f t="shared" ref="CO348:CP348" si="5383">+CO350+CO351+CO349</f>
        <v>0</v>
      </c>
      <c r="CP348" s="93">
        <f t="shared" si="5383"/>
        <v>0</v>
      </c>
      <c r="CQ348" s="48">
        <f t="shared" si="5338"/>
        <v>9121</v>
      </c>
      <c r="CR348" s="48">
        <f t="shared" si="5339"/>
        <v>9121</v>
      </c>
      <c r="CS348" s="93">
        <f t="shared" ref="CS348:CT348" si="5384">+CS350+CS351+CS349</f>
        <v>3650.02</v>
      </c>
      <c r="CT348" s="93">
        <f t="shared" si="5384"/>
        <v>5470.98</v>
      </c>
      <c r="CU348" s="48">
        <f t="shared" ref="CU348" si="5385">CV348+CW348</f>
        <v>0</v>
      </c>
      <c r="CV348" s="93">
        <f t="shared" ref="CV348:CW348" si="5386">+CV350+CV351+CV349</f>
        <v>0</v>
      </c>
      <c r="CW348" s="93">
        <f t="shared" si="5386"/>
        <v>0</v>
      </c>
      <c r="CX348" s="48">
        <f t="shared" si="5340"/>
        <v>9966.99</v>
      </c>
      <c r="CY348" s="48">
        <f t="shared" si="5341"/>
        <v>9966.99</v>
      </c>
      <c r="CZ348" s="93">
        <f t="shared" ref="CZ348:DA348" si="5387">+CZ350+CZ351+CZ349</f>
        <v>1745.15</v>
      </c>
      <c r="DA348" s="93">
        <f t="shared" si="5387"/>
        <v>8221.84</v>
      </c>
      <c r="DB348" s="48">
        <f t="shared" ref="DB348" si="5388">DC348+DD348</f>
        <v>0</v>
      </c>
      <c r="DC348" s="93">
        <f t="shared" ref="DC348:DD348" si="5389">+DC350+DC351+DC349</f>
        <v>0</v>
      </c>
      <c r="DD348" s="93">
        <f t="shared" si="5389"/>
        <v>0</v>
      </c>
      <c r="DE348" s="48">
        <f t="shared" si="5342"/>
        <v>30746.539999999997</v>
      </c>
      <c r="DF348" s="48">
        <f t="shared" si="5343"/>
        <v>30746.539999999997</v>
      </c>
      <c r="DG348" s="93">
        <f t="shared" ref="DG348:DH348" si="5390">+DG350+DG351+DG349</f>
        <v>9694.91</v>
      </c>
      <c r="DH348" s="93">
        <f t="shared" si="5390"/>
        <v>21051.629999999997</v>
      </c>
      <c r="DI348" s="48">
        <f t="shared" si="5344"/>
        <v>0</v>
      </c>
      <c r="DJ348" s="93">
        <f t="shared" ref="DJ348:DK348" si="5391">+DJ350+DJ351+DJ349</f>
        <v>0</v>
      </c>
      <c r="DK348" s="93">
        <f t="shared" si="5391"/>
        <v>0</v>
      </c>
      <c r="DL348" s="48">
        <f t="shared" ref="DL348" si="5392">+DM348+DP348</f>
        <v>185893.22999999998</v>
      </c>
      <c r="DM348" s="48">
        <f t="shared" ref="DM348" si="5393">DN348+DO348</f>
        <v>185893.22999999998</v>
      </c>
      <c r="DN348" s="93">
        <f>+DN350+DN351+DN349</f>
        <v>77725.03</v>
      </c>
      <c r="DO348" s="93">
        <f>+DO350+DO351+DO349</f>
        <v>108168.2</v>
      </c>
      <c r="DP348" s="48">
        <f t="shared" ref="DP348" si="5394">DQ348+DR348</f>
        <v>0</v>
      </c>
      <c r="DQ348" s="93">
        <f>+DQ350+DQ351+DQ349</f>
        <v>0</v>
      </c>
      <c r="DR348" s="93">
        <f>+DR350+DR351+DR349</f>
        <v>0</v>
      </c>
    </row>
    <row r="349" spans="1:122" s="3" customFormat="1" ht="15" customHeight="1" x14ac:dyDescent="0.25">
      <c r="A349" s="52"/>
      <c r="B349" s="50"/>
      <c r="C349" s="54" t="s">
        <v>287</v>
      </c>
      <c r="D349" s="48">
        <f>+E349+H349</f>
        <v>2269.5500000000002</v>
      </c>
      <c r="E349" s="48">
        <f>F349+G349</f>
        <v>2269.5500000000002</v>
      </c>
      <c r="F349" s="93">
        <v>167.86</v>
      </c>
      <c r="G349" s="93">
        <v>2101.69</v>
      </c>
      <c r="H349" s="48">
        <f>I349+J349</f>
        <v>0</v>
      </c>
      <c r="I349" s="93">
        <v>0</v>
      </c>
      <c r="J349" s="93">
        <v>0</v>
      </c>
      <c r="K349" s="48">
        <f>+L349+O349</f>
        <v>3869.3600000000006</v>
      </c>
      <c r="L349" s="48">
        <f>M349+N349</f>
        <v>3869.3600000000006</v>
      </c>
      <c r="M349" s="93">
        <v>285.8</v>
      </c>
      <c r="N349" s="93">
        <v>3583.5600000000004</v>
      </c>
      <c r="O349" s="48">
        <f>P349+Q349</f>
        <v>0</v>
      </c>
      <c r="P349" s="93">
        <v>0</v>
      </c>
      <c r="Q349" s="93">
        <v>0</v>
      </c>
      <c r="R349" s="48">
        <f>+S349+V349</f>
        <v>3177.37</v>
      </c>
      <c r="S349" s="48">
        <f>T349+U349</f>
        <v>3177.37</v>
      </c>
      <c r="T349" s="93">
        <v>537.04</v>
      </c>
      <c r="U349" s="93">
        <v>2640.33</v>
      </c>
      <c r="V349" s="48">
        <f>W349+X349</f>
        <v>0</v>
      </c>
      <c r="W349" s="93">
        <v>0</v>
      </c>
      <c r="X349" s="93">
        <v>0</v>
      </c>
      <c r="Y349" s="48">
        <f>+Z349+AC349</f>
        <v>9316.2800000000007</v>
      </c>
      <c r="Z349" s="48">
        <f>AA349+AB349</f>
        <v>9316.2800000000007</v>
      </c>
      <c r="AA349" s="93">
        <f t="shared" ref="AA349:AB353" si="5395">+F349+M349+T349</f>
        <v>990.7</v>
      </c>
      <c r="AB349" s="93">
        <f t="shared" si="5395"/>
        <v>8325.58</v>
      </c>
      <c r="AC349" s="48">
        <f>AD349+AE349</f>
        <v>0</v>
      </c>
      <c r="AD349" s="93">
        <f t="shared" ref="AD349:AE353" si="5396">+I349+P349+W349</f>
        <v>0</v>
      </c>
      <c r="AE349" s="93">
        <f t="shared" si="5396"/>
        <v>0</v>
      </c>
      <c r="AF349" s="48">
        <f>+AG349+AJ349</f>
        <v>2369.15</v>
      </c>
      <c r="AG349" s="48">
        <f>AH349+AI349</f>
        <v>2369.15</v>
      </c>
      <c r="AH349" s="93">
        <v>382.55</v>
      </c>
      <c r="AI349" s="93">
        <v>1986.6000000000001</v>
      </c>
      <c r="AJ349" s="48">
        <f>AK349+AL349</f>
        <v>0</v>
      </c>
      <c r="AK349" s="93">
        <v>0</v>
      </c>
      <c r="AL349" s="93">
        <v>0</v>
      </c>
      <c r="AM349" s="48">
        <f>+AN349+AQ349</f>
        <v>1871.8899999999999</v>
      </c>
      <c r="AN349" s="48">
        <f>AO349+AP349</f>
        <v>1871.8899999999999</v>
      </c>
      <c r="AO349" s="93">
        <v>319.91000000000003</v>
      </c>
      <c r="AP349" s="93">
        <v>1551.9799999999998</v>
      </c>
      <c r="AQ349" s="48">
        <f>AR349+AS349</f>
        <v>0</v>
      </c>
      <c r="AR349" s="93">
        <v>0</v>
      </c>
      <c r="AS349" s="93">
        <v>0</v>
      </c>
      <c r="AT349" s="48">
        <f>+AU349+AX349</f>
        <v>1482.43</v>
      </c>
      <c r="AU349" s="48">
        <f>AV349+AW349</f>
        <v>1482.43</v>
      </c>
      <c r="AV349" s="93">
        <v>187.46999999999997</v>
      </c>
      <c r="AW349" s="93">
        <v>1294.96</v>
      </c>
      <c r="AX349" s="48">
        <f>AY349+AZ349</f>
        <v>0</v>
      </c>
      <c r="AY349" s="93">
        <v>0</v>
      </c>
      <c r="AZ349" s="93">
        <v>0</v>
      </c>
      <c r="BA349" s="48">
        <f>+BB349+BE349</f>
        <v>5723.47</v>
      </c>
      <c r="BB349" s="48">
        <f>BC349+BD349</f>
        <v>5723.47</v>
      </c>
      <c r="BC349" s="93">
        <f t="shared" ref="BC349:BD353" si="5397">+AH349+AO349+AV349</f>
        <v>889.93000000000006</v>
      </c>
      <c r="BD349" s="93">
        <f t="shared" si="5397"/>
        <v>4833.54</v>
      </c>
      <c r="BE349" s="48">
        <f>BF349+BG349</f>
        <v>0</v>
      </c>
      <c r="BF349" s="93">
        <f t="shared" ref="BF349:BG353" si="5398">+AK349+AR349+AY349</f>
        <v>0</v>
      </c>
      <c r="BG349" s="93">
        <f t="shared" si="5398"/>
        <v>0</v>
      </c>
      <c r="BH349" s="48">
        <f>+BI349+BL349</f>
        <v>1950.3600000000001</v>
      </c>
      <c r="BI349" s="48">
        <f>BJ349+BK349</f>
        <v>1950.3600000000001</v>
      </c>
      <c r="BJ349" s="93">
        <v>230.17000000000002</v>
      </c>
      <c r="BK349" s="93">
        <v>1720.19</v>
      </c>
      <c r="BL349" s="48">
        <f>BM349+BN349</f>
        <v>0</v>
      </c>
      <c r="BM349" s="93">
        <v>0</v>
      </c>
      <c r="BN349" s="93">
        <v>0</v>
      </c>
      <c r="BO349" s="48">
        <f>+BP349+BS349</f>
        <v>3257.75</v>
      </c>
      <c r="BP349" s="48">
        <f>BQ349+BR349</f>
        <v>3257.75</v>
      </c>
      <c r="BQ349" s="93">
        <v>309.79999999999995</v>
      </c>
      <c r="BR349" s="93">
        <v>2947.95</v>
      </c>
      <c r="BS349" s="48">
        <f>BT349+BU349</f>
        <v>0</v>
      </c>
      <c r="BT349" s="93">
        <v>0</v>
      </c>
      <c r="BU349" s="93">
        <v>0</v>
      </c>
      <c r="BV349" s="48">
        <f>+BW349+BZ349</f>
        <v>2114.58</v>
      </c>
      <c r="BW349" s="48">
        <f>BX349+BY349</f>
        <v>2114.58</v>
      </c>
      <c r="BX349" s="93">
        <v>171.24</v>
      </c>
      <c r="BY349" s="93">
        <v>1943.34</v>
      </c>
      <c r="BZ349" s="48">
        <f>CA349+CB349</f>
        <v>0</v>
      </c>
      <c r="CA349" s="93">
        <v>0</v>
      </c>
      <c r="CB349" s="93">
        <v>0</v>
      </c>
      <c r="CC349" s="48">
        <f>+CD349+CG349</f>
        <v>7322.69</v>
      </c>
      <c r="CD349" s="48">
        <f>CE349+CF349</f>
        <v>7322.69</v>
      </c>
      <c r="CE349" s="93">
        <f t="shared" ref="CE349:CF353" si="5399">+BJ349+BQ349+BX349</f>
        <v>711.21</v>
      </c>
      <c r="CF349" s="93">
        <f t="shared" si="5399"/>
        <v>6611.48</v>
      </c>
      <c r="CG349" s="48">
        <f>CH349+CI349</f>
        <v>0</v>
      </c>
      <c r="CH349" s="93">
        <f t="shared" ref="CH349:CI353" si="5400">+BM349+BT349+CA349</f>
        <v>0</v>
      </c>
      <c r="CI349" s="93">
        <f t="shared" si="5400"/>
        <v>0</v>
      </c>
      <c r="CJ349" s="48">
        <f>+CK349+CN349</f>
        <v>1372.93</v>
      </c>
      <c r="CK349" s="48">
        <f>CL349+CM349</f>
        <v>1372.93</v>
      </c>
      <c r="CL349" s="93">
        <v>171.08</v>
      </c>
      <c r="CM349" s="93">
        <v>1201.8500000000001</v>
      </c>
      <c r="CN349" s="48">
        <f>CO349+CP349</f>
        <v>0</v>
      </c>
      <c r="CO349" s="93">
        <v>0</v>
      </c>
      <c r="CP349" s="93">
        <v>0</v>
      </c>
      <c r="CQ349" s="48">
        <f>+CR349+CU349</f>
        <v>2498.09</v>
      </c>
      <c r="CR349" s="48">
        <f>CS349+CT349</f>
        <v>2498.09</v>
      </c>
      <c r="CS349" s="93">
        <v>410.02</v>
      </c>
      <c r="CT349" s="93">
        <v>2088.0700000000002</v>
      </c>
      <c r="CU349" s="48">
        <f>CV349+CW349</f>
        <v>0</v>
      </c>
      <c r="CV349" s="93">
        <v>0</v>
      </c>
      <c r="CW349" s="93">
        <v>0</v>
      </c>
      <c r="CX349" s="48">
        <f>+CY349+DB349</f>
        <v>1311.5800000000002</v>
      </c>
      <c r="CY349" s="48">
        <f>CZ349+DA349</f>
        <v>1311.5800000000002</v>
      </c>
      <c r="CZ349" s="93">
        <v>145.15</v>
      </c>
      <c r="DA349" s="93">
        <v>1166.43</v>
      </c>
      <c r="DB349" s="48">
        <f>DC349+DD349</f>
        <v>0</v>
      </c>
      <c r="DC349" s="93">
        <v>0</v>
      </c>
      <c r="DD349" s="93">
        <v>0</v>
      </c>
      <c r="DE349" s="48">
        <f>+DF349+DI349</f>
        <v>5182.6000000000004</v>
      </c>
      <c r="DF349" s="48">
        <f>DG349+DH349</f>
        <v>5182.6000000000004</v>
      </c>
      <c r="DG349" s="93">
        <f t="shared" ref="DG349:DH353" si="5401">+CL349+CS349+CZ349</f>
        <v>726.25</v>
      </c>
      <c r="DH349" s="93">
        <f t="shared" si="5401"/>
        <v>4456.3500000000004</v>
      </c>
      <c r="DI349" s="48">
        <f>DJ349+DK349</f>
        <v>0</v>
      </c>
      <c r="DJ349" s="93">
        <f t="shared" ref="DJ349:DK353" si="5402">+CO349+CV349+DC349</f>
        <v>0</v>
      </c>
      <c r="DK349" s="93">
        <f t="shared" si="5402"/>
        <v>0</v>
      </c>
      <c r="DL349" s="48">
        <f>+DM349+DP349</f>
        <v>27545.039999999997</v>
      </c>
      <c r="DM349" s="48">
        <f>DN349+DO349</f>
        <v>27545.039999999997</v>
      </c>
      <c r="DN349" s="93">
        <f t="shared" ref="DN349:DO353" si="5403">AA349+BC349+CE349+DG349</f>
        <v>3318.09</v>
      </c>
      <c r="DO349" s="93">
        <f t="shared" si="5403"/>
        <v>24226.949999999997</v>
      </c>
      <c r="DP349" s="48">
        <f>DQ349+DR349</f>
        <v>0</v>
      </c>
      <c r="DQ349" s="93">
        <f t="shared" ref="DQ349:DR353" si="5404">AD349+BF349+CH349+DJ349</f>
        <v>0</v>
      </c>
      <c r="DR349" s="93">
        <f t="shared" si="5404"/>
        <v>0</v>
      </c>
    </row>
    <row r="350" spans="1:122" s="3" customFormat="1" ht="15" customHeight="1" x14ac:dyDescent="0.25">
      <c r="A350" s="52"/>
      <c r="B350" s="50"/>
      <c r="C350" s="54" t="s">
        <v>288</v>
      </c>
      <c r="D350" s="48">
        <f>+E350+H350</f>
        <v>5851.68</v>
      </c>
      <c r="E350" s="48">
        <f>F350+G350</f>
        <v>5851.68</v>
      </c>
      <c r="F350" s="93">
        <v>4240</v>
      </c>
      <c r="G350" s="93">
        <v>1611.6799999999998</v>
      </c>
      <c r="H350" s="48">
        <f>I350+J350</f>
        <v>0</v>
      </c>
      <c r="I350" s="93">
        <v>0</v>
      </c>
      <c r="J350" s="93">
        <v>0</v>
      </c>
      <c r="K350" s="48">
        <f>+L350+O350</f>
        <v>6755</v>
      </c>
      <c r="L350" s="48">
        <f>M350+N350</f>
        <v>6755</v>
      </c>
      <c r="M350" s="93">
        <v>4600</v>
      </c>
      <c r="N350" s="93">
        <v>2155</v>
      </c>
      <c r="O350" s="48">
        <f>P350+Q350</f>
        <v>0</v>
      </c>
      <c r="P350" s="93">
        <v>0</v>
      </c>
      <c r="Q350" s="93">
        <v>0</v>
      </c>
      <c r="R350" s="48">
        <f>+S350+V350</f>
        <v>8202.69</v>
      </c>
      <c r="S350" s="48">
        <f>T350+U350</f>
        <v>8202.69</v>
      </c>
      <c r="T350" s="93">
        <v>1272.69</v>
      </c>
      <c r="U350" s="93">
        <v>6930</v>
      </c>
      <c r="V350" s="48">
        <f>W350+X350</f>
        <v>0</v>
      </c>
      <c r="W350" s="93">
        <v>0</v>
      </c>
      <c r="X350" s="93">
        <v>0</v>
      </c>
      <c r="Y350" s="48">
        <f>+Z350+AC350</f>
        <v>20809.370000000003</v>
      </c>
      <c r="Z350" s="48">
        <f>AA350+AB350</f>
        <v>20809.370000000003</v>
      </c>
      <c r="AA350" s="93">
        <f t="shared" si="5395"/>
        <v>10112.69</v>
      </c>
      <c r="AB350" s="93">
        <f t="shared" si="5395"/>
        <v>10696.68</v>
      </c>
      <c r="AC350" s="48">
        <f>AD350+AE350</f>
        <v>0</v>
      </c>
      <c r="AD350" s="93">
        <f t="shared" si="5396"/>
        <v>0</v>
      </c>
      <c r="AE350" s="93">
        <f t="shared" si="5396"/>
        <v>0</v>
      </c>
      <c r="AF350" s="48">
        <f>+AG350+AJ350</f>
        <v>21925.7</v>
      </c>
      <c r="AG350" s="48">
        <f>AH350+AI350</f>
        <v>21925.7</v>
      </c>
      <c r="AH350" s="93">
        <v>7931.2</v>
      </c>
      <c r="AI350" s="93">
        <v>13994.5</v>
      </c>
      <c r="AJ350" s="48">
        <f>AK350+AL350</f>
        <v>0</v>
      </c>
      <c r="AK350" s="93">
        <v>0</v>
      </c>
      <c r="AL350" s="93">
        <v>0</v>
      </c>
      <c r="AM350" s="48">
        <f>+AN350+AQ350</f>
        <v>27353.279999999999</v>
      </c>
      <c r="AN350" s="48">
        <f>AO350+AP350</f>
        <v>27353.279999999999</v>
      </c>
      <c r="AO350" s="93">
        <v>16510.78</v>
      </c>
      <c r="AP350" s="93">
        <v>10842.5</v>
      </c>
      <c r="AQ350" s="48">
        <f>AR350+AS350</f>
        <v>0</v>
      </c>
      <c r="AR350" s="93">
        <v>0</v>
      </c>
      <c r="AS350" s="93">
        <v>0</v>
      </c>
      <c r="AT350" s="48">
        <f>+AU350+AX350</f>
        <v>23555.769999999997</v>
      </c>
      <c r="AU350" s="48">
        <f>AV350+AW350</f>
        <v>23555.769999999997</v>
      </c>
      <c r="AV350" s="93">
        <v>12910.98</v>
      </c>
      <c r="AW350" s="93">
        <v>10644.789999999999</v>
      </c>
      <c r="AX350" s="48">
        <f>AY350+AZ350</f>
        <v>0</v>
      </c>
      <c r="AY350" s="93">
        <v>0</v>
      </c>
      <c r="AZ350" s="93">
        <v>0</v>
      </c>
      <c r="BA350" s="48">
        <f>+BB350+BE350</f>
        <v>72834.75</v>
      </c>
      <c r="BB350" s="48">
        <f>BC350+BD350</f>
        <v>72834.75</v>
      </c>
      <c r="BC350" s="93">
        <f t="shared" si="5397"/>
        <v>37352.959999999999</v>
      </c>
      <c r="BD350" s="93">
        <f t="shared" si="5397"/>
        <v>35481.79</v>
      </c>
      <c r="BE350" s="48">
        <f>BF350+BG350</f>
        <v>0</v>
      </c>
      <c r="BF350" s="93">
        <f t="shared" si="5398"/>
        <v>0</v>
      </c>
      <c r="BG350" s="93">
        <f t="shared" si="5398"/>
        <v>0</v>
      </c>
      <c r="BH350" s="48">
        <f>+BI350+BL350</f>
        <v>21014.13</v>
      </c>
      <c r="BI350" s="48">
        <f>BJ350+BK350</f>
        <v>21014.13</v>
      </c>
      <c r="BJ350" s="93">
        <v>10295.630000000001</v>
      </c>
      <c r="BK350" s="93">
        <v>10718.5</v>
      </c>
      <c r="BL350" s="48">
        <f>BM350+BN350</f>
        <v>0</v>
      </c>
      <c r="BM350" s="93">
        <v>0</v>
      </c>
      <c r="BN350" s="93">
        <v>0</v>
      </c>
      <c r="BO350" s="48">
        <f>+BP350+BS350</f>
        <v>11916</v>
      </c>
      <c r="BP350" s="48">
        <f>BQ350+BR350</f>
        <v>11916</v>
      </c>
      <c r="BQ350" s="93">
        <v>6717</v>
      </c>
      <c r="BR350" s="93">
        <v>5199</v>
      </c>
      <c r="BS350" s="48">
        <f>BT350+BU350</f>
        <v>0</v>
      </c>
      <c r="BT350" s="93">
        <v>0</v>
      </c>
      <c r="BU350" s="93">
        <v>0</v>
      </c>
      <c r="BV350" s="48">
        <f>+BW350+BZ350</f>
        <v>6210</v>
      </c>
      <c r="BW350" s="48">
        <f>BX350+BY350</f>
        <v>6210</v>
      </c>
      <c r="BX350" s="93">
        <v>960</v>
      </c>
      <c r="BY350" s="93">
        <v>5250</v>
      </c>
      <c r="BZ350" s="48">
        <f>CA350+CB350</f>
        <v>0</v>
      </c>
      <c r="CA350" s="93">
        <v>0</v>
      </c>
      <c r="CB350" s="93">
        <v>0</v>
      </c>
      <c r="CC350" s="48">
        <f>+CD350+CG350</f>
        <v>39140.130000000005</v>
      </c>
      <c r="CD350" s="48">
        <f>CE350+CF350</f>
        <v>39140.130000000005</v>
      </c>
      <c r="CE350" s="93">
        <f t="shared" si="5399"/>
        <v>17972.63</v>
      </c>
      <c r="CF350" s="93">
        <f t="shared" si="5399"/>
        <v>21167.5</v>
      </c>
      <c r="CG350" s="48">
        <f>CH350+CI350</f>
        <v>0</v>
      </c>
      <c r="CH350" s="93">
        <f t="shared" si="5400"/>
        <v>0</v>
      </c>
      <c r="CI350" s="93">
        <f t="shared" si="5400"/>
        <v>0</v>
      </c>
      <c r="CJ350" s="48">
        <f>+CK350+CN350</f>
        <v>10285.619999999999</v>
      </c>
      <c r="CK350" s="48">
        <f>CL350+CM350</f>
        <v>10285.619999999999</v>
      </c>
      <c r="CL350" s="93">
        <v>4128.66</v>
      </c>
      <c r="CM350" s="93">
        <v>6156.96</v>
      </c>
      <c r="CN350" s="48">
        <f>CO350+CP350</f>
        <v>0</v>
      </c>
      <c r="CO350" s="93">
        <v>0</v>
      </c>
      <c r="CP350" s="93">
        <v>0</v>
      </c>
      <c r="CQ350" s="48">
        <f>+CR350+CU350</f>
        <v>6622.91</v>
      </c>
      <c r="CR350" s="48">
        <f>CS350+CT350</f>
        <v>6622.91</v>
      </c>
      <c r="CS350" s="93">
        <v>3240</v>
      </c>
      <c r="CT350" s="93">
        <v>3382.91</v>
      </c>
      <c r="CU350" s="48">
        <f>CV350+CW350</f>
        <v>0</v>
      </c>
      <c r="CV350" s="93">
        <v>0</v>
      </c>
      <c r="CW350" s="93">
        <v>0</v>
      </c>
      <c r="CX350" s="48">
        <f>+CY350+DB350</f>
        <v>8655.41</v>
      </c>
      <c r="CY350" s="48">
        <f>CZ350+DA350</f>
        <v>8655.41</v>
      </c>
      <c r="CZ350" s="93">
        <v>1600</v>
      </c>
      <c r="DA350" s="93">
        <v>7055.41</v>
      </c>
      <c r="DB350" s="48">
        <f>DC350+DD350</f>
        <v>0</v>
      </c>
      <c r="DC350" s="93">
        <v>0</v>
      </c>
      <c r="DD350" s="93">
        <v>0</v>
      </c>
      <c r="DE350" s="48">
        <f>+DF350+DI350</f>
        <v>25563.94</v>
      </c>
      <c r="DF350" s="48">
        <f>DG350+DH350</f>
        <v>25563.94</v>
      </c>
      <c r="DG350" s="93">
        <f t="shared" si="5401"/>
        <v>8968.66</v>
      </c>
      <c r="DH350" s="93">
        <f t="shared" si="5401"/>
        <v>16595.28</v>
      </c>
      <c r="DI350" s="48">
        <f>DJ350+DK350</f>
        <v>0</v>
      </c>
      <c r="DJ350" s="93">
        <f t="shared" si="5402"/>
        <v>0</v>
      </c>
      <c r="DK350" s="93">
        <f t="shared" si="5402"/>
        <v>0</v>
      </c>
      <c r="DL350" s="48">
        <f>+DM350+DP350</f>
        <v>158348.19</v>
      </c>
      <c r="DM350" s="48">
        <f>DN350+DO350</f>
        <v>158348.19</v>
      </c>
      <c r="DN350" s="93">
        <f t="shared" si="5403"/>
        <v>74406.94</v>
      </c>
      <c r="DO350" s="93">
        <f t="shared" si="5403"/>
        <v>83941.25</v>
      </c>
      <c r="DP350" s="48">
        <f>DQ350+DR350</f>
        <v>0</v>
      </c>
      <c r="DQ350" s="93">
        <f t="shared" si="5404"/>
        <v>0</v>
      </c>
      <c r="DR350" s="93">
        <f t="shared" si="5404"/>
        <v>0</v>
      </c>
    </row>
    <row r="351" spans="1:122" s="3" customFormat="1" ht="15" customHeight="1" x14ac:dyDescent="0.25">
      <c r="A351" s="52"/>
      <c r="B351" s="50"/>
      <c r="C351" s="54" t="s">
        <v>289</v>
      </c>
      <c r="D351" s="48">
        <f>+E351+H351</f>
        <v>0</v>
      </c>
      <c r="E351" s="48">
        <f>F351+G351</f>
        <v>0</v>
      </c>
      <c r="F351" s="93">
        <v>0</v>
      </c>
      <c r="G351" s="93">
        <v>0</v>
      </c>
      <c r="H351" s="48">
        <f>I351+J351</f>
        <v>0</v>
      </c>
      <c r="I351" s="93">
        <v>0</v>
      </c>
      <c r="J351" s="93">
        <v>0</v>
      </c>
      <c r="K351" s="48">
        <f>+L351+O351</f>
        <v>0</v>
      </c>
      <c r="L351" s="48">
        <f>M351+N351</f>
        <v>0</v>
      </c>
      <c r="M351" s="93">
        <v>0</v>
      </c>
      <c r="N351" s="93">
        <v>0</v>
      </c>
      <c r="O351" s="48">
        <f>P351+Q351</f>
        <v>0</v>
      </c>
      <c r="P351" s="93">
        <v>0</v>
      </c>
      <c r="Q351" s="93">
        <v>0</v>
      </c>
      <c r="R351" s="48">
        <f>+S351+V351</f>
        <v>0</v>
      </c>
      <c r="S351" s="48">
        <f>T351+U351</f>
        <v>0</v>
      </c>
      <c r="T351" s="93">
        <v>0</v>
      </c>
      <c r="U351" s="93">
        <v>0</v>
      </c>
      <c r="V351" s="48">
        <f>W351+X351</f>
        <v>0</v>
      </c>
      <c r="W351" s="93">
        <v>0</v>
      </c>
      <c r="X351" s="93">
        <v>0</v>
      </c>
      <c r="Y351" s="48">
        <f>+Z351+AC351</f>
        <v>0</v>
      </c>
      <c r="Z351" s="48">
        <f>AA351+AB351</f>
        <v>0</v>
      </c>
      <c r="AA351" s="93">
        <f t="shared" si="5395"/>
        <v>0</v>
      </c>
      <c r="AB351" s="93">
        <f t="shared" si="5395"/>
        <v>0</v>
      </c>
      <c r="AC351" s="48">
        <f>AD351+AE351</f>
        <v>0</v>
      </c>
      <c r="AD351" s="93">
        <f t="shared" si="5396"/>
        <v>0</v>
      </c>
      <c r="AE351" s="93">
        <f t="shared" si="5396"/>
        <v>0</v>
      </c>
      <c r="AF351" s="48">
        <f>+AG351+AJ351</f>
        <v>0</v>
      </c>
      <c r="AG351" s="48">
        <f>AH351+AI351</f>
        <v>0</v>
      </c>
      <c r="AH351" s="93">
        <v>0</v>
      </c>
      <c r="AI351" s="93">
        <v>0</v>
      </c>
      <c r="AJ351" s="48">
        <f>AK351+AL351</f>
        <v>0</v>
      </c>
      <c r="AK351" s="93">
        <v>0</v>
      </c>
      <c r="AL351" s="93">
        <v>0</v>
      </c>
      <c r="AM351" s="48">
        <f>+AN351+AQ351</f>
        <v>0</v>
      </c>
      <c r="AN351" s="48">
        <f>AO351+AP351</f>
        <v>0</v>
      </c>
      <c r="AO351" s="93">
        <v>0</v>
      </c>
      <c r="AP351" s="93">
        <v>0</v>
      </c>
      <c r="AQ351" s="48">
        <f>AR351+AS351</f>
        <v>0</v>
      </c>
      <c r="AR351" s="93">
        <v>0</v>
      </c>
      <c r="AS351" s="93">
        <v>0</v>
      </c>
      <c r="AT351" s="48">
        <f>+AU351+AX351</f>
        <v>0</v>
      </c>
      <c r="AU351" s="48">
        <f>AV351+AW351</f>
        <v>0</v>
      </c>
      <c r="AV351" s="93">
        <v>0</v>
      </c>
      <c r="AW351" s="93">
        <v>0</v>
      </c>
      <c r="AX351" s="48">
        <f>AY351+AZ351</f>
        <v>0</v>
      </c>
      <c r="AY351" s="93">
        <v>0</v>
      </c>
      <c r="AZ351" s="93">
        <v>0</v>
      </c>
      <c r="BA351" s="48">
        <f>+BB351+BE351</f>
        <v>0</v>
      </c>
      <c r="BB351" s="48">
        <f>BC351+BD351</f>
        <v>0</v>
      </c>
      <c r="BC351" s="93">
        <f t="shared" si="5397"/>
        <v>0</v>
      </c>
      <c r="BD351" s="93">
        <f t="shared" si="5397"/>
        <v>0</v>
      </c>
      <c r="BE351" s="48">
        <f>BF351+BG351</f>
        <v>0</v>
      </c>
      <c r="BF351" s="93">
        <f t="shared" si="5398"/>
        <v>0</v>
      </c>
      <c r="BG351" s="93">
        <f t="shared" si="5398"/>
        <v>0</v>
      </c>
      <c r="BH351" s="48">
        <f>+BI351+BL351</f>
        <v>0</v>
      </c>
      <c r="BI351" s="48">
        <f>BJ351+BK351</f>
        <v>0</v>
      </c>
      <c r="BJ351" s="93">
        <v>0</v>
      </c>
      <c r="BK351" s="93">
        <v>0</v>
      </c>
      <c r="BL351" s="48">
        <f>BM351+BN351</f>
        <v>0</v>
      </c>
      <c r="BM351" s="93">
        <v>0</v>
      </c>
      <c r="BN351" s="93">
        <v>0</v>
      </c>
      <c r="BO351" s="48">
        <f>+BP351+BS351</f>
        <v>0</v>
      </c>
      <c r="BP351" s="48">
        <f>BQ351+BR351</f>
        <v>0</v>
      </c>
      <c r="BQ351" s="93">
        <v>0</v>
      </c>
      <c r="BR351" s="93">
        <v>0</v>
      </c>
      <c r="BS351" s="48">
        <f>BT351+BU351</f>
        <v>0</v>
      </c>
      <c r="BT351" s="93">
        <v>0</v>
      </c>
      <c r="BU351" s="93">
        <v>0</v>
      </c>
      <c r="BV351" s="48">
        <f>+BW351+BZ351</f>
        <v>0</v>
      </c>
      <c r="BW351" s="48">
        <f>BX351+BY351</f>
        <v>0</v>
      </c>
      <c r="BX351" s="93">
        <v>0</v>
      </c>
      <c r="BY351" s="93">
        <v>0</v>
      </c>
      <c r="BZ351" s="48">
        <f>CA351+CB351</f>
        <v>0</v>
      </c>
      <c r="CA351" s="93">
        <v>0</v>
      </c>
      <c r="CB351" s="93">
        <v>0</v>
      </c>
      <c r="CC351" s="48">
        <f>+CD351+CG351</f>
        <v>0</v>
      </c>
      <c r="CD351" s="48">
        <f>CE351+CF351</f>
        <v>0</v>
      </c>
      <c r="CE351" s="93">
        <f t="shared" si="5399"/>
        <v>0</v>
      </c>
      <c r="CF351" s="93">
        <f t="shared" si="5399"/>
        <v>0</v>
      </c>
      <c r="CG351" s="48">
        <f>CH351+CI351</f>
        <v>0</v>
      </c>
      <c r="CH351" s="93">
        <f t="shared" si="5400"/>
        <v>0</v>
      </c>
      <c r="CI351" s="93">
        <f t="shared" si="5400"/>
        <v>0</v>
      </c>
      <c r="CJ351" s="48">
        <f>+CK351+CN351</f>
        <v>0</v>
      </c>
      <c r="CK351" s="48">
        <f>CL351+CM351</f>
        <v>0</v>
      </c>
      <c r="CL351" s="93">
        <v>0</v>
      </c>
      <c r="CM351" s="93">
        <v>0</v>
      </c>
      <c r="CN351" s="48">
        <f>CO351+CP351</f>
        <v>0</v>
      </c>
      <c r="CO351" s="93">
        <v>0</v>
      </c>
      <c r="CP351" s="93">
        <v>0</v>
      </c>
      <c r="CQ351" s="48">
        <f>+CR351+CU351</f>
        <v>0</v>
      </c>
      <c r="CR351" s="48">
        <f>CS351+CT351</f>
        <v>0</v>
      </c>
      <c r="CS351" s="93">
        <v>0</v>
      </c>
      <c r="CT351" s="93">
        <v>0</v>
      </c>
      <c r="CU351" s="48">
        <f>CV351+CW351</f>
        <v>0</v>
      </c>
      <c r="CV351" s="93">
        <v>0</v>
      </c>
      <c r="CW351" s="93">
        <v>0</v>
      </c>
      <c r="CX351" s="48">
        <f>+CY351+DB351</f>
        <v>0</v>
      </c>
      <c r="CY351" s="48">
        <f>CZ351+DA351</f>
        <v>0</v>
      </c>
      <c r="CZ351" s="93">
        <v>0</v>
      </c>
      <c r="DA351" s="93">
        <v>0</v>
      </c>
      <c r="DB351" s="48">
        <f>DC351+DD351</f>
        <v>0</v>
      </c>
      <c r="DC351" s="93">
        <v>0</v>
      </c>
      <c r="DD351" s="93">
        <v>0</v>
      </c>
      <c r="DE351" s="48">
        <f>+DF351+DI351</f>
        <v>0</v>
      </c>
      <c r="DF351" s="48">
        <f>DG351+DH351</f>
        <v>0</v>
      </c>
      <c r="DG351" s="93">
        <f t="shared" si="5401"/>
        <v>0</v>
      </c>
      <c r="DH351" s="93">
        <f t="shared" si="5401"/>
        <v>0</v>
      </c>
      <c r="DI351" s="48">
        <f>DJ351+DK351</f>
        <v>0</v>
      </c>
      <c r="DJ351" s="93">
        <f t="shared" si="5402"/>
        <v>0</v>
      </c>
      <c r="DK351" s="93">
        <f t="shared" si="5402"/>
        <v>0</v>
      </c>
      <c r="DL351" s="48">
        <f>+DM351+DP351</f>
        <v>0</v>
      </c>
      <c r="DM351" s="48">
        <f>DN351+DO351</f>
        <v>0</v>
      </c>
      <c r="DN351" s="93">
        <f t="shared" si="5403"/>
        <v>0</v>
      </c>
      <c r="DO351" s="93">
        <f t="shared" si="5403"/>
        <v>0</v>
      </c>
      <c r="DP351" s="48">
        <f>DQ351+DR351</f>
        <v>0</v>
      </c>
      <c r="DQ351" s="93">
        <f t="shared" si="5404"/>
        <v>0</v>
      </c>
      <c r="DR351" s="93">
        <f t="shared" si="5404"/>
        <v>0</v>
      </c>
    </row>
    <row r="352" spans="1:122" s="3" customFormat="1" ht="15" customHeight="1" x14ac:dyDescent="0.25">
      <c r="A352" s="52"/>
      <c r="B352" s="50"/>
      <c r="C352" s="51" t="s">
        <v>51</v>
      </c>
      <c r="D352" s="48">
        <f>+E352+H352</f>
        <v>12585</v>
      </c>
      <c r="E352" s="48">
        <f>F352+G352</f>
        <v>12585</v>
      </c>
      <c r="F352" s="93">
        <v>0</v>
      </c>
      <c r="G352" s="93">
        <v>12585</v>
      </c>
      <c r="H352" s="48">
        <f>I352+J352</f>
        <v>0</v>
      </c>
      <c r="I352" s="93">
        <v>0</v>
      </c>
      <c r="J352" s="93">
        <v>0</v>
      </c>
      <c r="K352" s="48">
        <f>+L352+O352</f>
        <v>12122</v>
      </c>
      <c r="L352" s="48">
        <f>M352+N352</f>
        <v>12122</v>
      </c>
      <c r="M352" s="93">
        <v>32</v>
      </c>
      <c r="N352" s="93">
        <v>12090</v>
      </c>
      <c r="O352" s="48">
        <f>P352+Q352</f>
        <v>0</v>
      </c>
      <c r="P352" s="93">
        <v>0</v>
      </c>
      <c r="Q352" s="93">
        <v>0</v>
      </c>
      <c r="R352" s="48">
        <f>+S352+V352</f>
        <v>12655</v>
      </c>
      <c r="S352" s="48">
        <f>T352+U352</f>
        <v>12655</v>
      </c>
      <c r="T352" s="93">
        <v>0</v>
      </c>
      <c r="U352" s="93">
        <v>12655</v>
      </c>
      <c r="V352" s="48">
        <f>W352+X352</f>
        <v>0</v>
      </c>
      <c r="W352" s="93">
        <v>0</v>
      </c>
      <c r="X352" s="93">
        <v>0</v>
      </c>
      <c r="Y352" s="48">
        <f>+Z352+AC352</f>
        <v>37362</v>
      </c>
      <c r="Z352" s="48">
        <f>AA352+AB352</f>
        <v>37362</v>
      </c>
      <c r="AA352" s="93">
        <f t="shared" si="5395"/>
        <v>32</v>
      </c>
      <c r="AB352" s="93">
        <f t="shared" si="5395"/>
        <v>37330</v>
      </c>
      <c r="AC352" s="48">
        <f>AD352+AE352</f>
        <v>0</v>
      </c>
      <c r="AD352" s="93">
        <f t="shared" si="5396"/>
        <v>0</v>
      </c>
      <c r="AE352" s="93">
        <f t="shared" si="5396"/>
        <v>0</v>
      </c>
      <c r="AF352" s="48">
        <f>+AG352+AJ352</f>
        <v>16057</v>
      </c>
      <c r="AG352" s="48">
        <f>AH352+AI352</f>
        <v>16057</v>
      </c>
      <c r="AH352" s="93">
        <v>145</v>
      </c>
      <c r="AI352" s="93">
        <v>15912</v>
      </c>
      <c r="AJ352" s="48">
        <f>AK352+AL352</f>
        <v>0</v>
      </c>
      <c r="AK352" s="93">
        <v>0</v>
      </c>
      <c r="AL352" s="93">
        <v>0</v>
      </c>
      <c r="AM352" s="48">
        <f>+AN352+AQ352</f>
        <v>11841</v>
      </c>
      <c r="AN352" s="48">
        <f>AO352+AP352</f>
        <v>11841</v>
      </c>
      <c r="AO352" s="93">
        <v>0</v>
      </c>
      <c r="AP352" s="93">
        <v>11841</v>
      </c>
      <c r="AQ352" s="48">
        <f>AR352+AS352</f>
        <v>0</v>
      </c>
      <c r="AR352" s="93">
        <v>0</v>
      </c>
      <c r="AS352" s="93">
        <v>0</v>
      </c>
      <c r="AT352" s="48">
        <f>+AU352+AX352</f>
        <v>11507.7</v>
      </c>
      <c r="AU352" s="48">
        <f>AV352+AW352</f>
        <v>11507.7</v>
      </c>
      <c r="AV352" s="93">
        <v>0</v>
      </c>
      <c r="AW352" s="93">
        <v>11507.7</v>
      </c>
      <c r="AX352" s="48">
        <f>AY352+AZ352</f>
        <v>0</v>
      </c>
      <c r="AY352" s="93">
        <v>0</v>
      </c>
      <c r="AZ352" s="93">
        <v>0</v>
      </c>
      <c r="BA352" s="48">
        <f>+BB352+BE352</f>
        <v>39405.699999999997</v>
      </c>
      <c r="BB352" s="48">
        <f>BC352+BD352</f>
        <v>39405.699999999997</v>
      </c>
      <c r="BC352" s="93">
        <f t="shared" si="5397"/>
        <v>145</v>
      </c>
      <c r="BD352" s="93">
        <f t="shared" si="5397"/>
        <v>39260.699999999997</v>
      </c>
      <c r="BE352" s="48">
        <f>BF352+BG352</f>
        <v>0</v>
      </c>
      <c r="BF352" s="93">
        <f t="shared" si="5398"/>
        <v>0</v>
      </c>
      <c r="BG352" s="93">
        <f t="shared" si="5398"/>
        <v>0</v>
      </c>
      <c r="BH352" s="48">
        <f>+BI352+BL352</f>
        <v>9400</v>
      </c>
      <c r="BI352" s="48">
        <f>BJ352+BK352</f>
        <v>9400</v>
      </c>
      <c r="BJ352" s="93">
        <v>0</v>
      </c>
      <c r="BK352" s="93">
        <v>9400</v>
      </c>
      <c r="BL352" s="48">
        <f>BM352+BN352</f>
        <v>0</v>
      </c>
      <c r="BM352" s="93">
        <v>0</v>
      </c>
      <c r="BN352" s="93">
        <v>0</v>
      </c>
      <c r="BO352" s="48">
        <f>+BP352+BS352</f>
        <v>0</v>
      </c>
      <c r="BP352" s="48">
        <f>BQ352+BR352</f>
        <v>0</v>
      </c>
      <c r="BQ352" s="93">
        <v>0</v>
      </c>
      <c r="BR352" s="93">
        <v>0</v>
      </c>
      <c r="BS352" s="48">
        <f>BT352+BU352</f>
        <v>0</v>
      </c>
      <c r="BT352" s="93">
        <v>0</v>
      </c>
      <c r="BU352" s="93">
        <v>0</v>
      </c>
      <c r="BV352" s="48">
        <f>+BW352+BZ352</f>
        <v>50</v>
      </c>
      <c r="BW352" s="48">
        <f>BX352+BY352</f>
        <v>50</v>
      </c>
      <c r="BX352" s="93">
        <v>0</v>
      </c>
      <c r="BY352" s="93">
        <v>50</v>
      </c>
      <c r="BZ352" s="48">
        <f>CA352+CB352</f>
        <v>0</v>
      </c>
      <c r="CA352" s="93">
        <v>0</v>
      </c>
      <c r="CB352" s="93">
        <v>0</v>
      </c>
      <c r="CC352" s="48">
        <f>+CD352+CG352</f>
        <v>9450</v>
      </c>
      <c r="CD352" s="48">
        <f>CE352+CF352</f>
        <v>9450</v>
      </c>
      <c r="CE352" s="93">
        <f t="shared" si="5399"/>
        <v>0</v>
      </c>
      <c r="CF352" s="93">
        <f t="shared" si="5399"/>
        <v>9450</v>
      </c>
      <c r="CG352" s="48">
        <f>CH352+CI352</f>
        <v>0</v>
      </c>
      <c r="CH352" s="93">
        <f t="shared" si="5400"/>
        <v>0</v>
      </c>
      <c r="CI352" s="93">
        <f t="shared" si="5400"/>
        <v>0</v>
      </c>
      <c r="CJ352" s="48">
        <f>+CK352+CN352</f>
        <v>0</v>
      </c>
      <c r="CK352" s="48">
        <f>CL352+CM352</f>
        <v>0</v>
      </c>
      <c r="CL352" s="93">
        <v>0</v>
      </c>
      <c r="CM352" s="93">
        <v>0</v>
      </c>
      <c r="CN352" s="48">
        <f>CO352+CP352</f>
        <v>0</v>
      </c>
      <c r="CO352" s="93">
        <v>0</v>
      </c>
      <c r="CP352" s="93">
        <v>0</v>
      </c>
      <c r="CQ352" s="48">
        <f>+CR352+CU352</f>
        <v>280</v>
      </c>
      <c r="CR352" s="48">
        <f>CS352+CT352</f>
        <v>280</v>
      </c>
      <c r="CS352" s="93">
        <v>140</v>
      </c>
      <c r="CT352" s="93">
        <v>140</v>
      </c>
      <c r="CU352" s="48">
        <f>CV352+CW352</f>
        <v>0</v>
      </c>
      <c r="CV352" s="93">
        <v>0</v>
      </c>
      <c r="CW352" s="93">
        <v>0</v>
      </c>
      <c r="CX352" s="48">
        <f>+CY352+DB352</f>
        <v>0</v>
      </c>
      <c r="CY352" s="48">
        <f>CZ352+DA352</f>
        <v>0</v>
      </c>
      <c r="CZ352" s="93">
        <v>0</v>
      </c>
      <c r="DA352" s="93">
        <v>0</v>
      </c>
      <c r="DB352" s="48">
        <f>DC352+DD352</f>
        <v>0</v>
      </c>
      <c r="DC352" s="93">
        <v>0</v>
      </c>
      <c r="DD352" s="93">
        <v>0</v>
      </c>
      <c r="DE352" s="48">
        <f>+DF352+DI352</f>
        <v>280</v>
      </c>
      <c r="DF352" s="48">
        <f>DG352+DH352</f>
        <v>280</v>
      </c>
      <c r="DG352" s="93">
        <f t="shared" si="5401"/>
        <v>140</v>
      </c>
      <c r="DH352" s="93">
        <f t="shared" si="5401"/>
        <v>140</v>
      </c>
      <c r="DI352" s="48">
        <f>DJ352+DK352</f>
        <v>0</v>
      </c>
      <c r="DJ352" s="93">
        <f t="shared" si="5402"/>
        <v>0</v>
      </c>
      <c r="DK352" s="93">
        <f t="shared" si="5402"/>
        <v>0</v>
      </c>
      <c r="DL352" s="48">
        <f>+DM352+DP352</f>
        <v>86497.7</v>
      </c>
      <c r="DM352" s="48">
        <f>DN352+DO352</f>
        <v>86497.7</v>
      </c>
      <c r="DN352" s="93">
        <f t="shared" si="5403"/>
        <v>317</v>
      </c>
      <c r="DO352" s="93">
        <f t="shared" si="5403"/>
        <v>86180.7</v>
      </c>
      <c r="DP352" s="48">
        <f>DQ352+DR352</f>
        <v>0</v>
      </c>
      <c r="DQ352" s="93">
        <f t="shared" si="5404"/>
        <v>0</v>
      </c>
      <c r="DR352" s="93">
        <f t="shared" si="5404"/>
        <v>0</v>
      </c>
    </row>
    <row r="353" spans="1:122" s="3" customFormat="1" ht="15.75" x14ac:dyDescent="0.25">
      <c r="A353" s="52"/>
      <c r="B353" s="50"/>
      <c r="C353" s="51" t="s">
        <v>26</v>
      </c>
      <c r="D353" s="48">
        <f>+E353+H353</f>
        <v>60171.8</v>
      </c>
      <c r="E353" s="48">
        <f>F353+G353</f>
        <v>16467.800000000003</v>
      </c>
      <c r="F353" s="93">
        <v>8784.6500000000015</v>
      </c>
      <c r="G353" s="93">
        <v>7683.15</v>
      </c>
      <c r="H353" s="48">
        <f>I353+J353</f>
        <v>43704</v>
      </c>
      <c r="I353" s="93">
        <v>0</v>
      </c>
      <c r="J353" s="93">
        <v>43704</v>
      </c>
      <c r="K353" s="48">
        <f>+L353+O353</f>
        <v>59592.11</v>
      </c>
      <c r="L353" s="48">
        <f>M353+N353</f>
        <v>15888.11</v>
      </c>
      <c r="M353" s="93">
        <v>7590.14</v>
      </c>
      <c r="N353" s="93">
        <v>8297.9700000000012</v>
      </c>
      <c r="O353" s="48">
        <f>P353+Q353</f>
        <v>43704</v>
      </c>
      <c r="P353" s="93">
        <v>0</v>
      </c>
      <c r="Q353" s="93">
        <v>43704</v>
      </c>
      <c r="R353" s="48">
        <f>+S353+V353</f>
        <v>162708.16</v>
      </c>
      <c r="S353" s="48">
        <f>T353+U353</f>
        <v>27236.16</v>
      </c>
      <c r="T353" s="93">
        <v>12186.92</v>
      </c>
      <c r="U353" s="93">
        <v>15049.24</v>
      </c>
      <c r="V353" s="48">
        <f>W353+X353</f>
        <v>135472</v>
      </c>
      <c r="W353" s="93">
        <v>0</v>
      </c>
      <c r="X353" s="93">
        <v>135472</v>
      </c>
      <c r="Y353" s="48">
        <f>+Z353+AC353</f>
        <v>282472.07</v>
      </c>
      <c r="Z353" s="48">
        <f>AA353+AB353</f>
        <v>59592.07</v>
      </c>
      <c r="AA353" s="93">
        <f t="shared" si="5395"/>
        <v>28561.71</v>
      </c>
      <c r="AB353" s="93">
        <f t="shared" si="5395"/>
        <v>31030.36</v>
      </c>
      <c r="AC353" s="48">
        <f>AD353+AE353</f>
        <v>222880</v>
      </c>
      <c r="AD353" s="93">
        <f t="shared" si="5396"/>
        <v>0</v>
      </c>
      <c r="AE353" s="93">
        <f t="shared" si="5396"/>
        <v>222880</v>
      </c>
      <c r="AF353" s="48">
        <f>+AG353+AJ353</f>
        <v>76556.53</v>
      </c>
      <c r="AG353" s="48">
        <f>AH353+AI353</f>
        <v>22256.53</v>
      </c>
      <c r="AH353" s="93">
        <v>8684.3799999999992</v>
      </c>
      <c r="AI353" s="93">
        <v>13572.15</v>
      </c>
      <c r="AJ353" s="48">
        <f>AK353+AL353</f>
        <v>54300</v>
      </c>
      <c r="AK353" s="93">
        <v>0</v>
      </c>
      <c r="AL353" s="93">
        <v>54300</v>
      </c>
      <c r="AM353" s="48">
        <f>+AN353+AQ353</f>
        <v>22225.239999999998</v>
      </c>
      <c r="AN353" s="48">
        <f>AO353+AP353</f>
        <v>22225.239999999998</v>
      </c>
      <c r="AO353" s="93">
        <v>9553.7999999999993</v>
      </c>
      <c r="AP353" s="93">
        <v>12671.44</v>
      </c>
      <c r="AQ353" s="48">
        <f>AR353+AS353</f>
        <v>0</v>
      </c>
      <c r="AR353" s="93">
        <v>0</v>
      </c>
      <c r="AS353" s="93">
        <v>0</v>
      </c>
      <c r="AT353" s="48">
        <f>+AU353+AX353</f>
        <v>128593.31</v>
      </c>
      <c r="AU353" s="48">
        <f>AV353+AW353</f>
        <v>22449.309999999998</v>
      </c>
      <c r="AV353" s="93">
        <v>12141.41</v>
      </c>
      <c r="AW353" s="93">
        <v>10307.9</v>
      </c>
      <c r="AX353" s="48">
        <f>AY353+AZ353</f>
        <v>106144</v>
      </c>
      <c r="AY353" s="93">
        <v>0</v>
      </c>
      <c r="AZ353" s="93">
        <v>106144</v>
      </c>
      <c r="BA353" s="48">
        <f>+BB353+BE353</f>
        <v>227375.08000000002</v>
      </c>
      <c r="BB353" s="48">
        <f>BC353+BD353</f>
        <v>66931.08</v>
      </c>
      <c r="BC353" s="93">
        <f t="shared" si="5397"/>
        <v>30379.59</v>
      </c>
      <c r="BD353" s="93">
        <f t="shared" si="5397"/>
        <v>36551.49</v>
      </c>
      <c r="BE353" s="48">
        <f>BF353+BG353</f>
        <v>160444</v>
      </c>
      <c r="BF353" s="93">
        <f t="shared" si="5398"/>
        <v>0</v>
      </c>
      <c r="BG353" s="93">
        <f t="shared" si="5398"/>
        <v>160444</v>
      </c>
      <c r="BH353" s="48">
        <f>+BI353+BL353</f>
        <v>130995.28</v>
      </c>
      <c r="BI353" s="48">
        <f>BJ353+BK353</f>
        <v>20582.28</v>
      </c>
      <c r="BJ353" s="93">
        <v>11994.24</v>
      </c>
      <c r="BK353" s="93">
        <v>8588.0400000000009</v>
      </c>
      <c r="BL353" s="48">
        <f>BM353+BN353</f>
        <v>110413</v>
      </c>
      <c r="BM353" s="93">
        <v>0</v>
      </c>
      <c r="BN353" s="93">
        <v>110413</v>
      </c>
      <c r="BO353" s="48">
        <f>+BP353+BS353</f>
        <v>126327.3</v>
      </c>
      <c r="BP353" s="48">
        <f>BQ353+BR353</f>
        <v>21227.3</v>
      </c>
      <c r="BQ353" s="93">
        <v>11472.279999999999</v>
      </c>
      <c r="BR353" s="93">
        <v>9755.02</v>
      </c>
      <c r="BS353" s="48">
        <f>BT353+BU353</f>
        <v>105100</v>
      </c>
      <c r="BT353" s="93">
        <v>0</v>
      </c>
      <c r="BU353" s="93">
        <v>105100</v>
      </c>
      <c r="BV353" s="48">
        <f>+BW353+BZ353</f>
        <v>17468.419999999998</v>
      </c>
      <c r="BW353" s="48">
        <f>BX353+BY353</f>
        <v>17468.419999999998</v>
      </c>
      <c r="BX353" s="93">
        <v>9744.17</v>
      </c>
      <c r="BY353" s="93">
        <v>7724.25</v>
      </c>
      <c r="BZ353" s="48">
        <f>CA353+CB353</f>
        <v>0</v>
      </c>
      <c r="CA353" s="93">
        <v>0</v>
      </c>
      <c r="CB353" s="93">
        <v>0</v>
      </c>
      <c r="CC353" s="48">
        <f>+CD353+CG353</f>
        <v>274791</v>
      </c>
      <c r="CD353" s="48">
        <f>CE353+CF353</f>
        <v>59278</v>
      </c>
      <c r="CE353" s="93">
        <f t="shared" si="5399"/>
        <v>33210.689999999995</v>
      </c>
      <c r="CF353" s="93">
        <f t="shared" si="5399"/>
        <v>26067.31</v>
      </c>
      <c r="CG353" s="48">
        <f>CH353+CI353</f>
        <v>215513</v>
      </c>
      <c r="CH353" s="93">
        <f t="shared" si="5400"/>
        <v>0</v>
      </c>
      <c r="CI353" s="93">
        <f t="shared" si="5400"/>
        <v>215513</v>
      </c>
      <c r="CJ353" s="48">
        <f>+CK353+CN353</f>
        <v>143408.66</v>
      </c>
      <c r="CK353" s="48">
        <f>CL353+CM353</f>
        <v>17768.66</v>
      </c>
      <c r="CL353" s="93">
        <v>10724.47</v>
      </c>
      <c r="CM353" s="93">
        <v>7044.1900000000005</v>
      </c>
      <c r="CN353" s="48">
        <f>CO353+CP353</f>
        <v>125640</v>
      </c>
      <c r="CO353" s="93">
        <v>0</v>
      </c>
      <c r="CP353" s="93">
        <v>125640</v>
      </c>
      <c r="CQ353" s="48">
        <f>+CR353+CU353</f>
        <v>233377.97</v>
      </c>
      <c r="CR353" s="48">
        <f>CS353+CT353</f>
        <v>14253.17</v>
      </c>
      <c r="CS353" s="93">
        <v>7978.6900000000005</v>
      </c>
      <c r="CT353" s="93">
        <v>6274.48</v>
      </c>
      <c r="CU353" s="48">
        <f>CV353+CW353</f>
        <v>219124.8</v>
      </c>
      <c r="CV353" s="93">
        <v>0</v>
      </c>
      <c r="CW353" s="93">
        <v>219124.8</v>
      </c>
      <c r="CX353" s="48">
        <f>+CY353+DB353</f>
        <v>231809.62</v>
      </c>
      <c r="CY353" s="48">
        <f>CZ353+DA353</f>
        <v>17577.62</v>
      </c>
      <c r="CZ353" s="93">
        <v>9949.9599999999991</v>
      </c>
      <c r="DA353" s="93">
        <v>7627.6600000000008</v>
      </c>
      <c r="DB353" s="48">
        <f>DC353+DD353</f>
        <v>214232</v>
      </c>
      <c r="DC353" s="93">
        <v>0</v>
      </c>
      <c r="DD353" s="93">
        <v>214232</v>
      </c>
      <c r="DE353" s="48">
        <f>+DF353+DI353</f>
        <v>608596.25</v>
      </c>
      <c r="DF353" s="48">
        <f>DG353+DH353</f>
        <v>49599.45</v>
      </c>
      <c r="DG353" s="93">
        <f t="shared" si="5401"/>
        <v>28653.119999999999</v>
      </c>
      <c r="DH353" s="93">
        <f t="shared" si="5401"/>
        <v>20946.330000000002</v>
      </c>
      <c r="DI353" s="48">
        <f>DJ353+DK353</f>
        <v>558996.80000000005</v>
      </c>
      <c r="DJ353" s="93">
        <f t="shared" si="5402"/>
        <v>0</v>
      </c>
      <c r="DK353" s="93">
        <f t="shared" si="5402"/>
        <v>558996.80000000005</v>
      </c>
      <c r="DL353" s="48">
        <f>+DM353+DP353</f>
        <v>1393234.4</v>
      </c>
      <c r="DM353" s="48">
        <f>DN353+DO353</f>
        <v>235400.59999999998</v>
      </c>
      <c r="DN353" s="93">
        <f t="shared" si="5403"/>
        <v>120805.10999999999</v>
      </c>
      <c r="DO353" s="93">
        <f t="shared" si="5403"/>
        <v>114595.49</v>
      </c>
      <c r="DP353" s="48">
        <f>DQ353+DR353</f>
        <v>1157833.8</v>
      </c>
      <c r="DQ353" s="93">
        <f t="shared" si="5404"/>
        <v>0</v>
      </c>
      <c r="DR353" s="93">
        <f t="shared" si="5404"/>
        <v>1157833.8</v>
      </c>
    </row>
    <row r="354" spans="1:122" s="3" customFormat="1" ht="15" customHeight="1" x14ac:dyDescent="0.25">
      <c r="A354" s="52"/>
      <c r="B354" s="50"/>
      <c r="C354" s="54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  <c r="DL354" s="48"/>
      <c r="DM354" s="48"/>
      <c r="DN354" s="48"/>
      <c r="DO354" s="48"/>
      <c r="DP354" s="48"/>
      <c r="DQ354" s="48"/>
      <c r="DR354" s="48"/>
    </row>
    <row r="355" spans="1:122" s="3" customFormat="1" ht="15" customHeight="1" x14ac:dyDescent="0.25">
      <c r="A355" s="49"/>
      <c r="B355" s="50" t="s">
        <v>290</v>
      </c>
      <c r="C355" s="51"/>
      <c r="D355" s="48">
        <f>E355+H355</f>
        <v>233670.00390000001</v>
      </c>
      <c r="E355" s="48">
        <f>SUM(F355:G355)</f>
        <v>113792.31090000001</v>
      </c>
      <c r="F355" s="48">
        <f>F356+F359+F360+F364+F368+F369+F370</f>
        <v>107382.1009</v>
      </c>
      <c r="G355" s="48">
        <f>G356+G359+G360+G364+G368+G369+G370</f>
        <v>6410.21</v>
      </c>
      <c r="H355" s="48">
        <f>SUM(I355:J355)</f>
        <v>119877.69300000001</v>
      </c>
      <c r="I355" s="48">
        <f>I356+I359+I360+I364+I368+I369+I370</f>
        <v>112908.13100000001</v>
      </c>
      <c r="J355" s="48">
        <f>J356+J359+J360+J364+J368+J369+J370</f>
        <v>6969.5619999999999</v>
      </c>
      <c r="K355" s="48">
        <f t="shared" ref="K355" si="5405">L355+O355</f>
        <v>236631.3431</v>
      </c>
      <c r="L355" s="48">
        <f t="shared" ref="L355" si="5406">SUM(M355:N355)</f>
        <v>115598.97309999999</v>
      </c>
      <c r="M355" s="48">
        <f>M356+M359+M360+M364+M368+M369+M370</f>
        <v>109717.21679999999</v>
      </c>
      <c r="N355" s="48">
        <f>N356+N359+N360+N364+N368+N369+N370</f>
        <v>5881.7563</v>
      </c>
      <c r="O355" s="48">
        <f t="shared" ref="O355" si="5407">SUM(P355:Q355)</f>
        <v>121032.37</v>
      </c>
      <c r="P355" s="48">
        <f>P356+P359+P360+P364+P368+P369+P370</f>
        <v>116361.8</v>
      </c>
      <c r="Q355" s="48">
        <f>Q356+Q359+Q360+Q364+Q368+Q369+Q370</f>
        <v>4670.57</v>
      </c>
      <c r="R355" s="48">
        <f t="shared" ref="R355" si="5408">S355+V355</f>
        <v>440242.54839999997</v>
      </c>
      <c r="S355" s="48">
        <f t="shared" ref="S355" si="5409">SUM(T355:U355)</f>
        <v>79907.859399999987</v>
      </c>
      <c r="T355" s="48">
        <f>T356+T359+T360+T364+T368+T369+T370</f>
        <v>73397.84599999999</v>
      </c>
      <c r="U355" s="48">
        <f>U356+U359+U360+U364+U368+U369+U370</f>
        <v>6510.0134000000016</v>
      </c>
      <c r="V355" s="48">
        <f t="shared" ref="V355" si="5410">SUM(W355:X355)</f>
        <v>360334.68900000001</v>
      </c>
      <c r="W355" s="48">
        <f>W356+W359+W360+W364+W368+W369+W370</f>
        <v>110238.908</v>
      </c>
      <c r="X355" s="48">
        <f>X356+X359+X360+X364+X368+X369+X370</f>
        <v>250095.78100000002</v>
      </c>
      <c r="Y355" s="48">
        <f>Z355+AC355</f>
        <v>910543.89540000015</v>
      </c>
      <c r="Z355" s="48">
        <f>SUM(AA355:AB355)</f>
        <v>309299.14340000006</v>
      </c>
      <c r="AA355" s="48">
        <f>AA356+AA359+AA360+AA364+AA368+AA369+AA370</f>
        <v>290497.16370000003</v>
      </c>
      <c r="AB355" s="48">
        <f>AB356+AB359+AB360+AB364+AB368+AB369+AB370</f>
        <v>18801.979700000004</v>
      </c>
      <c r="AC355" s="48">
        <f>SUM(AD355:AE355)</f>
        <v>601244.75200000009</v>
      </c>
      <c r="AD355" s="48">
        <f>AD356+AD359+AD360+AD364+AD368+AD369+AD370</f>
        <v>339508.83900000004</v>
      </c>
      <c r="AE355" s="48">
        <f>AE356+AE359+AE360+AE364+AE368+AE369+AE370</f>
        <v>261735.91300000003</v>
      </c>
      <c r="AF355" s="48">
        <f t="shared" ref="AF355" si="5411">AG355+AJ355</f>
        <v>1932378.2287000001</v>
      </c>
      <c r="AG355" s="48">
        <f t="shared" ref="AG355" si="5412">SUM(AH355:AI355)</f>
        <v>203255.3407</v>
      </c>
      <c r="AH355" s="48">
        <f>AH356+AH359+AH360+AH364+AH368+AH369+AH370</f>
        <v>135196.69469999999</v>
      </c>
      <c r="AI355" s="48">
        <f>AI356+AI359+AI360+AI364+AI368+AI369+AI370</f>
        <v>68058.646000000008</v>
      </c>
      <c r="AJ355" s="48">
        <f t="shared" ref="AJ355" si="5413">SUM(AK355:AL355)</f>
        <v>1729122.888</v>
      </c>
      <c r="AK355" s="48">
        <f>AK356+AK359+AK360+AK364+AK368+AK369+AK370</f>
        <v>100943.747</v>
      </c>
      <c r="AL355" s="48">
        <f>AL356+AL359+AL360+AL364+AL368+AL369+AL370</f>
        <v>1628179.1410000001</v>
      </c>
      <c r="AM355" s="48">
        <f t="shared" ref="AM355" si="5414">AN355+AQ355</f>
        <v>3751862.0641999999</v>
      </c>
      <c r="AN355" s="48">
        <f t="shared" ref="AN355" si="5415">SUM(AO355:AP355)</f>
        <v>158582.4252</v>
      </c>
      <c r="AO355" s="48">
        <f>AO356+AO359+AO360+AO364+AO368+AO369+AO370</f>
        <v>113024.20819999999</v>
      </c>
      <c r="AP355" s="48">
        <f>AP356+AP359+AP360+AP364+AP368+AP369+AP370</f>
        <v>45558.217000000004</v>
      </c>
      <c r="AQ355" s="48">
        <f t="shared" ref="AQ355" si="5416">SUM(AR355:AS355)</f>
        <v>3593279.639</v>
      </c>
      <c r="AR355" s="48">
        <f>AR356+AR359+AR360+AR364+AR368+AR369+AR370</f>
        <v>139235.87</v>
      </c>
      <c r="AS355" s="48">
        <f>AS356+AS359+AS360+AS364+AS368+AS369+AS370</f>
        <v>3454043.7689999999</v>
      </c>
      <c r="AT355" s="48">
        <f t="shared" ref="AT355" si="5417">AU355+AX355</f>
        <v>4855689.7249999996</v>
      </c>
      <c r="AU355" s="48">
        <f t="shared" ref="AU355" si="5418">SUM(AV355:AW355)</f>
        <v>179702.83500000002</v>
      </c>
      <c r="AV355" s="48">
        <f>AV356+AV359+AV360+AV364+AV368+AV369+AV370</f>
        <v>108198.44200000001</v>
      </c>
      <c r="AW355" s="48">
        <f>AW356+AW359+AW360+AW364+AW368+AW369+AW370</f>
        <v>71504.392999999996</v>
      </c>
      <c r="AX355" s="48">
        <f>SUM(AY355:AZ355)</f>
        <v>4675986.8899999997</v>
      </c>
      <c r="AY355" s="48">
        <f>AY356+AY359+AY360+AY364+AY368+AY369+AY370</f>
        <v>107111.40300000001</v>
      </c>
      <c r="AZ355" s="48">
        <f>AZ356+AZ359+AZ360+AZ364+AZ368+AZ369+AZ370</f>
        <v>4568875.4869999997</v>
      </c>
      <c r="BA355" s="48">
        <f t="shared" ref="BA355" si="5419">BB355+BE355</f>
        <v>10539930.017899999</v>
      </c>
      <c r="BB355" s="48">
        <f t="shared" ref="BB355" si="5420">SUM(BC355:BD355)</f>
        <v>541540.60089999996</v>
      </c>
      <c r="BC355" s="48">
        <f>BC356+BC359+BC360+BC364+BC368+BC369+BC370</f>
        <v>356419.34490000003</v>
      </c>
      <c r="BD355" s="48">
        <f>BD356+BD359+BD360+BD364+BD368+BD369+BD370</f>
        <v>185121.25599999999</v>
      </c>
      <c r="BE355" s="48">
        <f t="shared" ref="BE355" si="5421">SUM(BF355:BG355)</f>
        <v>9998389.4169999994</v>
      </c>
      <c r="BF355" s="48">
        <f>BF356+BF359+BF360+BF364+BF368+BF369+BF370</f>
        <v>347291.02</v>
      </c>
      <c r="BG355" s="48">
        <f>BG356+BG359+BG360+BG364+BG368+BG369+BG370</f>
        <v>9651098.3969999999</v>
      </c>
      <c r="BH355" s="48">
        <f t="shared" ref="BH355" si="5422">BI355+BL355</f>
        <v>4235359.6557999998</v>
      </c>
      <c r="BI355" s="48">
        <f t="shared" ref="BI355" si="5423">SUM(BJ355:BK355)</f>
        <v>169876.01379999999</v>
      </c>
      <c r="BJ355" s="48">
        <f>BJ356+BJ359+BJ360+BJ364+BJ368+BJ369+BJ370</f>
        <v>136702.0808</v>
      </c>
      <c r="BK355" s="48">
        <f>BK356+BK359+BK360+BK364+BK368+BK369+BK370</f>
        <v>33173.932999999997</v>
      </c>
      <c r="BL355" s="48">
        <f t="shared" ref="BL355" si="5424">SUM(BM355:BN355)</f>
        <v>4065483.642</v>
      </c>
      <c r="BM355" s="48">
        <f>BM356+BM359+BM360+BM364+BM368+BM369+BM370</f>
        <v>110344.992</v>
      </c>
      <c r="BN355" s="48">
        <f>BN356+BN359+BN360+BN364+BN368+BN369+BN370</f>
        <v>3955138.65</v>
      </c>
      <c r="BO355" s="48">
        <f t="shared" ref="BO355" si="5425">BP355+BS355</f>
        <v>5593574.2559999991</v>
      </c>
      <c r="BP355" s="48">
        <f t="shared" ref="BP355" si="5426">SUM(BQ355:BR355)</f>
        <v>187576.61300000001</v>
      </c>
      <c r="BQ355" s="48">
        <f>BQ356+BQ359+BQ360+BQ364+BQ368+BQ369+BQ370</f>
        <v>130918.90400000001</v>
      </c>
      <c r="BR355" s="48">
        <f>BR356+BR359+BR360+BR364+BR368+BR369+BR370</f>
        <v>56657.709000000003</v>
      </c>
      <c r="BS355" s="48">
        <f t="shared" ref="BS355" si="5427">SUM(BT355:BU355)</f>
        <v>5405997.6429999992</v>
      </c>
      <c r="BT355" s="48">
        <f>BT356+BT359+BT360+BT364+BT368+BT369+BT370</f>
        <v>87218.94200000001</v>
      </c>
      <c r="BU355" s="48">
        <f>BU356+BU359+BU360+BU364+BU368+BU369+BU370</f>
        <v>5318778.7009999994</v>
      </c>
      <c r="BV355" s="48">
        <f t="shared" ref="BV355" si="5428">BW355+BZ355</f>
        <v>5290614.2209999999</v>
      </c>
      <c r="BW355" s="48">
        <f t="shared" ref="BW355" si="5429">SUM(BX355:BY355)</f>
        <v>198405.837</v>
      </c>
      <c r="BX355" s="48">
        <f>BX356+BX359+BX360+BX364+BX368+BX369+BX370</f>
        <v>110696.053</v>
      </c>
      <c r="BY355" s="48">
        <f>BY356+BY359+BY360+BY364+BY368+BY369+BY370</f>
        <v>87709.784</v>
      </c>
      <c r="BZ355" s="48">
        <f t="shared" ref="BZ355" si="5430">SUM(CA355:CB355)</f>
        <v>5092208.3839999996</v>
      </c>
      <c r="CA355" s="48">
        <f>CA356+CA359+CA360+CA364+CA368+CA369+CA370</f>
        <v>83433.214999999997</v>
      </c>
      <c r="CB355" s="48">
        <f>CB356+CB359+CB360+CB364+CB368+CB369+CB370</f>
        <v>5008775.1689999998</v>
      </c>
      <c r="CC355" s="48">
        <f t="shared" ref="CC355" si="5431">CD355+CG355</f>
        <v>15119548.1328</v>
      </c>
      <c r="CD355" s="48">
        <f t="shared" ref="CD355" si="5432">SUM(CE355:CF355)</f>
        <v>555858.46380000003</v>
      </c>
      <c r="CE355" s="48">
        <f>CE356+CE359+CE360+CE364+CE368+CE369+CE370</f>
        <v>378317.03779999999</v>
      </c>
      <c r="CF355" s="48">
        <f>CF356+CF359+CF360+CF364+CF368+CF369+CF370</f>
        <v>177541.42600000001</v>
      </c>
      <c r="CG355" s="48">
        <f t="shared" ref="CG355" si="5433">SUM(CH355:CI355)</f>
        <v>14563689.669</v>
      </c>
      <c r="CH355" s="48">
        <f>CH356+CH359+CH360+CH364+CH368+CH369+CH370</f>
        <v>280997.14899999998</v>
      </c>
      <c r="CI355" s="48">
        <f>CI356+CI359+CI360+CI364+CI368+CI369+CI370</f>
        <v>14282692.52</v>
      </c>
      <c r="CJ355" s="48">
        <f t="shared" ref="CJ355" si="5434">CK355+CN355</f>
        <v>3917223.3319999999</v>
      </c>
      <c r="CK355" s="48">
        <f t="shared" ref="CK355" si="5435">SUM(CL355:CM355)</f>
        <v>230932.29</v>
      </c>
      <c r="CL355" s="48">
        <f>CL356+CL359+CL360+CL364+CL368+CL369+CL370</f>
        <v>132598.19</v>
      </c>
      <c r="CM355" s="48">
        <f>CM356+CM359+CM360+CM364+CM368+CM369+CM370</f>
        <v>98334.1</v>
      </c>
      <c r="CN355" s="48">
        <f t="shared" ref="CN355" si="5436">SUM(CO355:CP355)</f>
        <v>3686291.0419999999</v>
      </c>
      <c r="CO355" s="48">
        <f>CO356+CO359+CO360+CO364+CO368+CO369+CO370</f>
        <v>87531.042000000001</v>
      </c>
      <c r="CP355" s="48">
        <f>CP356+CP359+CP360+CP364+CP368+CP369+CP370</f>
        <v>3598760</v>
      </c>
      <c r="CQ355" s="48">
        <f t="shared" ref="CQ355" si="5437">CR355+CU355</f>
        <v>1219355.7069999999</v>
      </c>
      <c r="CR355" s="48">
        <f t="shared" ref="CR355" si="5438">SUM(CS355:CT355)</f>
        <v>169918.91399999999</v>
      </c>
      <c r="CS355" s="48">
        <f>CS356+CS359+CS360+CS364+CS368+CS369+CS370</f>
        <v>137637.15399999998</v>
      </c>
      <c r="CT355" s="48">
        <f>CT356+CT359+CT360+CT364+CT368+CT369+CT370</f>
        <v>32281.760000000002</v>
      </c>
      <c r="CU355" s="48">
        <f t="shared" ref="CU355" si="5439">SUM(CV355:CW355)</f>
        <v>1049436.7930000001</v>
      </c>
      <c r="CV355" s="48">
        <f>CV356+CV359+CV360+CV364+CV368+CV369+CV370</f>
        <v>97109.118000000002</v>
      </c>
      <c r="CW355" s="48">
        <f>CW356+CW359+CW360+CW364+CW368+CW369+CW370</f>
        <v>952327.67500000005</v>
      </c>
      <c r="CX355" s="48">
        <f t="shared" ref="CX355" si="5440">CY355+DB355</f>
        <v>440217.00839999999</v>
      </c>
      <c r="CY355" s="48">
        <f t="shared" ref="CY355" si="5441">SUM(CZ355:DA355)</f>
        <v>117973.3714</v>
      </c>
      <c r="CZ355" s="48">
        <f>CZ356+CZ359+CZ360+CZ364+CZ368+CZ369+CZ370</f>
        <v>96395.691400000011</v>
      </c>
      <c r="DA355" s="48">
        <f>DA356+DA359+DA360+DA364+DA368+DA369+DA370</f>
        <v>21577.68</v>
      </c>
      <c r="DB355" s="48">
        <f t="shared" ref="DB355" si="5442">SUM(DC355:DD355)</f>
        <v>322243.63699999999</v>
      </c>
      <c r="DC355" s="48">
        <f>DC356+DC359+DC360+DC364+DC368+DC369+DC370</f>
        <v>102699.928</v>
      </c>
      <c r="DD355" s="48">
        <f>DD356+DD359+DD360+DD364+DD368+DD369+DD370</f>
        <v>219543.709</v>
      </c>
      <c r="DE355" s="48">
        <f t="shared" ref="DE355" si="5443">DF355+DI355</f>
        <v>5576796.0473999996</v>
      </c>
      <c r="DF355" s="48">
        <f t="shared" ref="DF355" si="5444">SUM(DG355:DH355)</f>
        <v>518824.57539999997</v>
      </c>
      <c r="DG355" s="48">
        <f>DG356+DG359+DG360+DG364+DG368+DG369+DG370</f>
        <v>366631.03539999999</v>
      </c>
      <c r="DH355" s="48">
        <f>DH356+DH359+DH360+DH364+DH368+DH369+DH370</f>
        <v>152193.54</v>
      </c>
      <c r="DI355" s="48">
        <f t="shared" ref="DI355" si="5445">SUM(DJ355:DK355)</f>
        <v>5057971.4720000001</v>
      </c>
      <c r="DJ355" s="48">
        <f>DJ356+DJ359+DJ360+DJ364+DJ368+DJ369+DJ370</f>
        <v>287340.08800000005</v>
      </c>
      <c r="DK355" s="48">
        <f>DK356+DK359+DK360+DK364+DK368+DK369+DK370</f>
        <v>4770631.3839999996</v>
      </c>
      <c r="DL355" s="48">
        <f>DM355+DP355</f>
        <v>32146818.093499999</v>
      </c>
      <c r="DM355" s="48">
        <f>SUM(DN355:DO355)</f>
        <v>1925522.7834999999</v>
      </c>
      <c r="DN355" s="48">
        <f>DN356+DN359+DN360+DN364+DN368+DN369+DN370</f>
        <v>1391864.5817999998</v>
      </c>
      <c r="DO355" s="48">
        <f>DO356+DO359+DO360+DO364+DO368+DO369+DO370</f>
        <v>533658.20170000009</v>
      </c>
      <c r="DP355" s="48">
        <f>SUM(DQ355:DR355)</f>
        <v>30221295.309999999</v>
      </c>
      <c r="DQ355" s="48">
        <f>DQ356+DQ359+DQ360+DQ364+DQ368+DQ369+DQ370</f>
        <v>1255137.0960000001</v>
      </c>
      <c r="DR355" s="48">
        <f>DR356+DR359+DR360+DR364+DR368+DR369+DR370</f>
        <v>28966158.213999998</v>
      </c>
    </row>
    <row r="356" spans="1:122" s="3" customFormat="1" ht="15" customHeight="1" x14ac:dyDescent="0.25">
      <c r="A356" s="52"/>
      <c r="B356" s="50"/>
      <c r="C356" s="51" t="s">
        <v>291</v>
      </c>
      <c r="D356" s="48">
        <f>+E356+H356</f>
        <v>17283.439999999999</v>
      </c>
      <c r="E356" s="48">
        <f>F356+G356</f>
        <v>13264.14</v>
      </c>
      <c r="F356" s="48">
        <f>SUM(F357:F358)</f>
        <v>9405.66</v>
      </c>
      <c r="G356" s="48">
        <f>SUM(G357:G358)</f>
        <v>3858.4800000000005</v>
      </c>
      <c r="H356" s="48">
        <f>I356+J356</f>
        <v>4019.3</v>
      </c>
      <c r="I356" s="48">
        <f>SUM(I357:I358)</f>
        <v>4019.3</v>
      </c>
      <c r="J356" s="48">
        <f>SUM(J357:J358)</f>
        <v>0</v>
      </c>
      <c r="K356" s="48">
        <f>+L356+O356</f>
        <v>20030.660300000003</v>
      </c>
      <c r="L356" s="48">
        <f>M356+N356</f>
        <v>16013.560300000005</v>
      </c>
      <c r="M356" s="48">
        <f>SUM(M357:M358)</f>
        <v>12329.750000000004</v>
      </c>
      <c r="N356" s="48">
        <f>SUM(N357:N358)</f>
        <v>3683.8103000000001</v>
      </c>
      <c r="O356" s="48">
        <f>P356+Q356</f>
        <v>4017.1</v>
      </c>
      <c r="P356" s="48">
        <f>SUM(P357:P358)</f>
        <v>4017.1</v>
      </c>
      <c r="Q356" s="48">
        <f>SUM(Q357:Q358)</f>
        <v>0</v>
      </c>
      <c r="R356" s="48">
        <f>+S356+V356</f>
        <v>20708.204400000002</v>
      </c>
      <c r="S356" s="48">
        <f>T356+U356</f>
        <v>20708.204400000002</v>
      </c>
      <c r="T356" s="48">
        <f>SUM(T357:T358)</f>
        <v>15172.888999999999</v>
      </c>
      <c r="U356" s="48">
        <f>SUM(U357:U358)</f>
        <v>5535.3154000000013</v>
      </c>
      <c r="V356" s="48">
        <f>W356+X356</f>
        <v>0</v>
      </c>
      <c r="W356" s="48">
        <f>SUM(W357:W358)</f>
        <v>0</v>
      </c>
      <c r="X356" s="48">
        <f>SUM(X357:X358)</f>
        <v>0</v>
      </c>
      <c r="Y356" s="48">
        <f>+Z356+AC356</f>
        <v>58022.304700000001</v>
      </c>
      <c r="Z356" s="48">
        <f>AA356+AB356</f>
        <v>49985.904699999999</v>
      </c>
      <c r="AA356" s="48">
        <f>SUM(AA357:AA358)</f>
        <v>36908.298999999999</v>
      </c>
      <c r="AB356" s="48">
        <f>SUM(AB357:AB358)</f>
        <v>13077.605700000002</v>
      </c>
      <c r="AC356" s="48">
        <f>AD356+AE356</f>
        <v>8036.4</v>
      </c>
      <c r="AD356" s="48">
        <f>SUM(AD357:AD358)</f>
        <v>8036.4</v>
      </c>
      <c r="AE356" s="48">
        <f>SUM(AE357:AE358)</f>
        <v>0</v>
      </c>
      <c r="AF356" s="48">
        <f>+AG356+AJ356</f>
        <v>23782.430000000004</v>
      </c>
      <c r="AG356" s="48">
        <f>AH356+AI356</f>
        <v>19764.750000000004</v>
      </c>
      <c r="AH356" s="48">
        <f>SUM(AH357:AH358)</f>
        <v>15294.220000000003</v>
      </c>
      <c r="AI356" s="48">
        <f>SUM(AI357:AI358)</f>
        <v>4470.5300000000007</v>
      </c>
      <c r="AJ356" s="48">
        <f>AK356+AL356</f>
        <v>4017.68</v>
      </c>
      <c r="AK356" s="48">
        <f>SUM(AK357:AK358)</f>
        <v>4017.68</v>
      </c>
      <c r="AL356" s="48">
        <f>SUM(AL357:AL358)</f>
        <v>0</v>
      </c>
      <c r="AM356" s="48">
        <f>+AN356+AQ356</f>
        <v>25951.407000000003</v>
      </c>
      <c r="AN356" s="48">
        <f>AO356+AP356</f>
        <v>21951.407000000003</v>
      </c>
      <c r="AO356" s="48">
        <f>SUM(AO357:AO358)</f>
        <v>17126.417000000001</v>
      </c>
      <c r="AP356" s="48">
        <f>SUM(AP357:AP358)</f>
        <v>4824.9900000000007</v>
      </c>
      <c r="AQ356" s="48">
        <f>AR356+AS356</f>
        <v>4000</v>
      </c>
      <c r="AR356" s="48">
        <f>SUM(AR357:AR358)</f>
        <v>4000</v>
      </c>
      <c r="AS356" s="48">
        <f>SUM(AS357:AS358)</f>
        <v>0</v>
      </c>
      <c r="AT356" s="48">
        <f>+AU356+AX356</f>
        <v>17890.769999999997</v>
      </c>
      <c r="AU356" s="48">
        <f>AV356+AW356</f>
        <v>17890.769999999997</v>
      </c>
      <c r="AV356" s="48">
        <f>SUM(AV357:AV358)</f>
        <v>13558.55</v>
      </c>
      <c r="AW356" s="48">
        <f>SUM(AW357:AW358)</f>
        <v>4332.2199999999993</v>
      </c>
      <c r="AX356" s="48">
        <f t="shared" ref="AX356:AX360" si="5446">AY356+AZ356</f>
        <v>0</v>
      </c>
      <c r="AY356" s="48">
        <f>SUM(AY357:AY358)</f>
        <v>0</v>
      </c>
      <c r="AZ356" s="48">
        <f>SUM(AZ357:AZ358)</f>
        <v>0</v>
      </c>
      <c r="BA356" s="48">
        <f>+BB356+BE356</f>
        <v>67624.606999999989</v>
      </c>
      <c r="BB356" s="48">
        <f>BC356+BD356</f>
        <v>59606.926999999996</v>
      </c>
      <c r="BC356" s="48">
        <f>SUM(BC357:BC358)</f>
        <v>45979.186999999998</v>
      </c>
      <c r="BD356" s="48">
        <f>SUM(BD357:BD358)</f>
        <v>13627.74</v>
      </c>
      <c r="BE356" s="48">
        <f>BF356+BG356</f>
        <v>8017.68</v>
      </c>
      <c r="BF356" s="48">
        <f>SUM(BF357:BF358)</f>
        <v>8017.68</v>
      </c>
      <c r="BG356" s="48">
        <f>SUM(BG357:BG358)</f>
        <v>0</v>
      </c>
      <c r="BH356" s="48">
        <f>+BI356+BL356</f>
        <v>22669.445</v>
      </c>
      <c r="BI356" s="48">
        <f>BJ356+BK356</f>
        <v>19958.064999999999</v>
      </c>
      <c r="BJ356" s="48">
        <f>SUM(BJ357:BJ358)</f>
        <v>15432.663</v>
      </c>
      <c r="BK356" s="48">
        <f>SUM(BK357:BK358)</f>
        <v>4525.4019999999991</v>
      </c>
      <c r="BL356" s="48">
        <f>BM356+BN356</f>
        <v>2711.38</v>
      </c>
      <c r="BM356" s="48">
        <f>SUM(BM357:BM358)</f>
        <v>2711.38</v>
      </c>
      <c r="BN356" s="48">
        <f>SUM(BN357:BN358)</f>
        <v>0</v>
      </c>
      <c r="BO356" s="48">
        <f>+BP356+BS356</f>
        <v>28844.104000000003</v>
      </c>
      <c r="BP356" s="48">
        <f>BQ356+BR356</f>
        <v>21110.724000000002</v>
      </c>
      <c r="BQ356" s="48">
        <f>SUM(BQ357:BQ358)</f>
        <v>16486.256000000001</v>
      </c>
      <c r="BR356" s="48">
        <f>SUM(BR357:BR358)</f>
        <v>4624.4679999999998</v>
      </c>
      <c r="BS356" s="48">
        <f>BT356+BU356</f>
        <v>7733.38</v>
      </c>
      <c r="BT356" s="48">
        <f>SUM(BT357:BT358)</f>
        <v>7733.38</v>
      </c>
      <c r="BU356" s="48">
        <f>SUM(BU357:BU358)</f>
        <v>0</v>
      </c>
      <c r="BV356" s="48">
        <f>+BW356+BZ356</f>
        <v>24299.861000000004</v>
      </c>
      <c r="BW356" s="48">
        <f>BX356+BY356</f>
        <v>20285.461000000003</v>
      </c>
      <c r="BX356" s="48">
        <f>SUM(BX357:BX358)</f>
        <v>15487.007000000001</v>
      </c>
      <c r="BY356" s="48">
        <f>SUM(BY357:BY358)</f>
        <v>4798.4539999999997</v>
      </c>
      <c r="BZ356" s="48">
        <f>CA356+CB356</f>
        <v>4014.4</v>
      </c>
      <c r="CA356" s="48">
        <f>SUM(CA357:CA358)</f>
        <v>4014.4</v>
      </c>
      <c r="CB356" s="48">
        <f>SUM(CB357:CB358)</f>
        <v>0</v>
      </c>
      <c r="CC356" s="48">
        <f>+CD356+CG356</f>
        <v>75813.41</v>
      </c>
      <c r="CD356" s="48">
        <f>CE356+CF356</f>
        <v>61354.25</v>
      </c>
      <c r="CE356" s="48">
        <f>SUM(CE357:CE358)</f>
        <v>47405.925999999999</v>
      </c>
      <c r="CF356" s="48">
        <f>SUM(CF357:CF358)</f>
        <v>13948.323999999999</v>
      </c>
      <c r="CG356" s="48">
        <f>CH356+CI356</f>
        <v>14459.16</v>
      </c>
      <c r="CH356" s="48">
        <f>SUM(CH357:CH358)</f>
        <v>14459.16</v>
      </c>
      <c r="CI356" s="48">
        <f>SUM(CI357:CI358)</f>
        <v>0</v>
      </c>
      <c r="CJ356" s="48">
        <f>+CK356+CN356</f>
        <v>21861.298999999999</v>
      </c>
      <c r="CK356" s="48">
        <f>CL356+CM356</f>
        <v>17841.339</v>
      </c>
      <c r="CL356" s="48">
        <f>SUM(CL357:CL358)</f>
        <v>13097.130000000001</v>
      </c>
      <c r="CM356" s="48">
        <f>SUM(CM357:CM358)</f>
        <v>4744.2089999999998</v>
      </c>
      <c r="CN356" s="48">
        <f>CO356+CP356</f>
        <v>4019.96</v>
      </c>
      <c r="CO356" s="48">
        <f>SUM(CO357:CO358)</f>
        <v>4019.96</v>
      </c>
      <c r="CP356" s="48">
        <f>SUM(CP357:CP358)</f>
        <v>0</v>
      </c>
      <c r="CQ356" s="48">
        <f>+CR356+CU356</f>
        <v>12293.4</v>
      </c>
      <c r="CR356" s="48">
        <f>CS356+CT356</f>
        <v>12293.4</v>
      </c>
      <c r="CS356" s="48">
        <f>SUM(CS357:CS358)</f>
        <v>9559.119999999999</v>
      </c>
      <c r="CT356" s="48">
        <f>SUM(CT357:CT358)</f>
        <v>2734.28</v>
      </c>
      <c r="CU356" s="48">
        <f>CV356+CW356</f>
        <v>0</v>
      </c>
      <c r="CV356" s="48">
        <f>SUM(CV357:CV358)</f>
        <v>0</v>
      </c>
      <c r="CW356" s="48">
        <f>SUM(CW357:CW358)</f>
        <v>0</v>
      </c>
      <c r="CX356" s="48">
        <f>+CY356+DB356</f>
        <v>13530.106999999998</v>
      </c>
      <c r="CY356" s="48">
        <f>CZ356+DA356</f>
        <v>13530.106999999998</v>
      </c>
      <c r="CZ356" s="48">
        <f>SUM(CZ357:CZ358)</f>
        <v>11096.419999999998</v>
      </c>
      <c r="DA356" s="48">
        <f>SUM(DA357:DA358)</f>
        <v>2433.6869999999999</v>
      </c>
      <c r="DB356" s="48">
        <f>DC356+DD356</f>
        <v>0</v>
      </c>
      <c r="DC356" s="48">
        <f>SUM(DC357:DC358)</f>
        <v>0</v>
      </c>
      <c r="DD356" s="48">
        <f>SUM(DD357:DD358)</f>
        <v>0</v>
      </c>
      <c r="DE356" s="48">
        <f>+DF356+DI356</f>
        <v>47684.805999999997</v>
      </c>
      <c r="DF356" s="48">
        <f>DG356+DH356</f>
        <v>43664.845999999998</v>
      </c>
      <c r="DG356" s="48">
        <f>SUM(DG357:DG358)</f>
        <v>33752.67</v>
      </c>
      <c r="DH356" s="48">
        <f>SUM(DH357:DH358)</f>
        <v>9912.1760000000013</v>
      </c>
      <c r="DI356" s="48">
        <f>DJ356+DK356</f>
        <v>4019.96</v>
      </c>
      <c r="DJ356" s="48">
        <f>SUM(DJ357:DJ358)</f>
        <v>4019.96</v>
      </c>
      <c r="DK356" s="48">
        <f>SUM(DK357:DK358)</f>
        <v>0</v>
      </c>
      <c r="DL356" s="48">
        <f>+DM356+DP356</f>
        <v>249145.12770000001</v>
      </c>
      <c r="DM356" s="48">
        <f>DN356+DO356</f>
        <v>214611.9277</v>
      </c>
      <c r="DN356" s="48">
        <f>SUM(DN357:DN358)</f>
        <v>164046.08199999999</v>
      </c>
      <c r="DO356" s="48">
        <f>SUM(DO357:DO358)</f>
        <v>50565.845700000005</v>
      </c>
      <c r="DP356" s="48">
        <f>DQ356+DR356</f>
        <v>34533.199999999997</v>
      </c>
      <c r="DQ356" s="48">
        <f>SUM(DQ357:DQ358)</f>
        <v>34533.199999999997</v>
      </c>
      <c r="DR356" s="48">
        <f>SUM(DR357:DR358)</f>
        <v>0</v>
      </c>
    </row>
    <row r="357" spans="1:122" s="3" customFormat="1" ht="15" customHeight="1" x14ac:dyDescent="0.25">
      <c r="A357" s="52"/>
      <c r="B357" s="50"/>
      <c r="C357" s="54" t="s">
        <v>292</v>
      </c>
      <c r="D357" s="48">
        <f>+E357+H357</f>
        <v>702.53</v>
      </c>
      <c r="E357" s="48">
        <f>F357+G357</f>
        <v>702.53</v>
      </c>
      <c r="F357" s="93">
        <v>498.27</v>
      </c>
      <c r="G357" s="93">
        <v>204.26000000000002</v>
      </c>
      <c r="H357" s="48">
        <f>I357+J357</f>
        <v>0</v>
      </c>
      <c r="I357" s="93">
        <v>0</v>
      </c>
      <c r="J357" s="93">
        <v>0</v>
      </c>
      <c r="K357" s="48">
        <f>+L357+O357</f>
        <v>605.02</v>
      </c>
      <c r="L357" s="48">
        <f>M357+N357</f>
        <v>605.02</v>
      </c>
      <c r="M357" s="93">
        <v>491.78</v>
      </c>
      <c r="N357" s="93">
        <v>113.23999999999998</v>
      </c>
      <c r="O357" s="48">
        <f>P357+Q357</f>
        <v>0</v>
      </c>
      <c r="P357" s="93">
        <v>0</v>
      </c>
      <c r="Q357" s="93">
        <v>0</v>
      </c>
      <c r="R357" s="48">
        <f>+S357+V357</f>
        <v>777.56999999999994</v>
      </c>
      <c r="S357" s="48">
        <f>T357+U357</f>
        <v>777.56999999999994</v>
      </c>
      <c r="T357" s="93">
        <v>525.46999999999991</v>
      </c>
      <c r="U357" s="93">
        <v>252.1</v>
      </c>
      <c r="V357" s="48">
        <f>W357+X357</f>
        <v>0</v>
      </c>
      <c r="W357" s="93">
        <v>0</v>
      </c>
      <c r="X357" s="93">
        <v>0</v>
      </c>
      <c r="Y357" s="48">
        <f>+Z357+AC357</f>
        <v>2085.12</v>
      </c>
      <c r="Z357" s="48">
        <f>AA357+AB357</f>
        <v>2085.12</v>
      </c>
      <c r="AA357" s="93">
        <f t="shared" ref="AA357:AB359" si="5447">+F357+M357+T357</f>
        <v>1515.52</v>
      </c>
      <c r="AB357" s="93">
        <f t="shared" si="5447"/>
        <v>569.6</v>
      </c>
      <c r="AC357" s="48">
        <f>AD357+AE357</f>
        <v>0</v>
      </c>
      <c r="AD357" s="93">
        <f t="shared" ref="AD357:AE359" si="5448">+I357+P357+W357</f>
        <v>0</v>
      </c>
      <c r="AE357" s="93">
        <f t="shared" si="5448"/>
        <v>0</v>
      </c>
      <c r="AF357" s="48">
        <f>+AG357+AJ357</f>
        <v>873.93000000000006</v>
      </c>
      <c r="AG357" s="48">
        <f>AH357+AI357</f>
        <v>873.93000000000006</v>
      </c>
      <c r="AH357" s="93">
        <v>593.04000000000008</v>
      </c>
      <c r="AI357" s="93">
        <v>280.89000000000004</v>
      </c>
      <c r="AJ357" s="48">
        <f>AK357+AL357</f>
        <v>0</v>
      </c>
      <c r="AK357" s="93">
        <v>0</v>
      </c>
      <c r="AL357" s="93">
        <v>0</v>
      </c>
      <c r="AM357" s="48">
        <f>+AN357+AQ357</f>
        <v>1014.3099999999998</v>
      </c>
      <c r="AN357" s="48">
        <f>AO357+AP357</f>
        <v>1014.3099999999998</v>
      </c>
      <c r="AO357" s="93">
        <v>728.63999999999976</v>
      </c>
      <c r="AP357" s="93">
        <v>285.67000000000007</v>
      </c>
      <c r="AQ357" s="48">
        <f>AR357+AS357</f>
        <v>0</v>
      </c>
      <c r="AR357" s="93">
        <v>0</v>
      </c>
      <c r="AS357" s="93">
        <v>0</v>
      </c>
      <c r="AT357" s="48">
        <f>+AU357+AX357</f>
        <v>1048.5899999999999</v>
      </c>
      <c r="AU357" s="48">
        <f>AV357+AW357</f>
        <v>1048.5899999999999</v>
      </c>
      <c r="AV357" s="93">
        <v>883.67</v>
      </c>
      <c r="AW357" s="93">
        <v>164.92000000000004</v>
      </c>
      <c r="AX357" s="48">
        <f>AY357+AZ357</f>
        <v>0</v>
      </c>
      <c r="AY357" s="93">
        <v>0</v>
      </c>
      <c r="AZ357" s="93">
        <v>0</v>
      </c>
      <c r="BA357" s="48">
        <f>+BB357+BE357</f>
        <v>2936.83</v>
      </c>
      <c r="BB357" s="48">
        <f>BC357+BD357</f>
        <v>2936.83</v>
      </c>
      <c r="BC357" s="93">
        <f t="shared" ref="BC357:BD359" si="5449">+AH357+AO357+AV357</f>
        <v>2205.35</v>
      </c>
      <c r="BD357" s="93">
        <f t="shared" si="5449"/>
        <v>731.48000000000025</v>
      </c>
      <c r="BE357" s="48">
        <f>BF357+BG357</f>
        <v>0</v>
      </c>
      <c r="BF357" s="93">
        <f t="shared" ref="BF357:BG359" si="5450">+AK357+AR357+AY357</f>
        <v>0</v>
      </c>
      <c r="BG357" s="93">
        <f t="shared" si="5450"/>
        <v>0</v>
      </c>
      <c r="BH357" s="48">
        <f>+BI357+BL357</f>
        <v>1008.6919999999999</v>
      </c>
      <c r="BI357" s="48">
        <f>BJ357+BK357</f>
        <v>1008.6919999999999</v>
      </c>
      <c r="BJ357" s="93">
        <v>812.46999999999991</v>
      </c>
      <c r="BK357" s="93">
        <v>196.22199999999998</v>
      </c>
      <c r="BL357" s="48">
        <f>BM357+BN357</f>
        <v>0</v>
      </c>
      <c r="BM357" s="93">
        <v>0</v>
      </c>
      <c r="BN357" s="93">
        <v>0</v>
      </c>
      <c r="BO357" s="48">
        <f>+BP357+BS357</f>
        <v>856.92000000000019</v>
      </c>
      <c r="BP357" s="48">
        <f>BQ357+BR357</f>
        <v>856.92000000000019</v>
      </c>
      <c r="BQ357" s="93">
        <v>754.48000000000013</v>
      </c>
      <c r="BR357" s="93">
        <v>102.44000000000001</v>
      </c>
      <c r="BS357" s="48">
        <f>BT357+BU357</f>
        <v>0</v>
      </c>
      <c r="BT357" s="93">
        <v>0</v>
      </c>
      <c r="BU357" s="93">
        <v>0</v>
      </c>
      <c r="BV357" s="48">
        <f>+BW357+BZ357</f>
        <v>2427.96</v>
      </c>
      <c r="BW357" s="48">
        <f>BX357+BY357</f>
        <v>2427.96</v>
      </c>
      <c r="BX357" s="93">
        <v>1274.29</v>
      </c>
      <c r="BY357" s="93">
        <v>1153.6699999999998</v>
      </c>
      <c r="BZ357" s="48">
        <f>CA357+CB357</f>
        <v>0</v>
      </c>
      <c r="CA357" s="93">
        <v>0</v>
      </c>
      <c r="CB357" s="93">
        <v>0</v>
      </c>
      <c r="CC357" s="48">
        <f>+CD357+CG357</f>
        <v>4293.5720000000001</v>
      </c>
      <c r="CD357" s="48">
        <f>CE357+CF357</f>
        <v>4293.5720000000001</v>
      </c>
      <c r="CE357" s="93">
        <f t="shared" ref="CE357:CF359" si="5451">+BJ357+BQ357+BX357</f>
        <v>2841.24</v>
      </c>
      <c r="CF357" s="93">
        <f t="shared" si="5451"/>
        <v>1452.3319999999999</v>
      </c>
      <c r="CG357" s="48">
        <f>CH357+CI357</f>
        <v>0</v>
      </c>
      <c r="CH357" s="93">
        <f t="shared" ref="CH357:CI359" si="5452">+BM357+BT357+CA357</f>
        <v>0</v>
      </c>
      <c r="CI357" s="93">
        <f t="shared" si="5452"/>
        <v>0</v>
      </c>
      <c r="CJ357" s="48">
        <f>+CK357+CN357</f>
        <v>1512.09</v>
      </c>
      <c r="CK357" s="48">
        <f>CL357+CM357</f>
        <v>1512.09</v>
      </c>
      <c r="CL357" s="93">
        <v>1285.8999999999999</v>
      </c>
      <c r="CM357" s="93">
        <v>226.19</v>
      </c>
      <c r="CN357" s="48">
        <f>CO357+CP357</f>
        <v>0</v>
      </c>
      <c r="CO357" s="93">
        <v>0</v>
      </c>
      <c r="CP357" s="93">
        <v>0</v>
      </c>
      <c r="CQ357" s="48">
        <f>+CR357+CU357</f>
        <v>1057.25</v>
      </c>
      <c r="CR357" s="48">
        <f>CS357+CT357</f>
        <v>1057.25</v>
      </c>
      <c r="CS357" s="93">
        <v>943.73</v>
      </c>
      <c r="CT357" s="93">
        <v>113.52</v>
      </c>
      <c r="CU357" s="48">
        <f>CV357+CW357</f>
        <v>0</v>
      </c>
      <c r="CV357" s="93">
        <v>0</v>
      </c>
      <c r="CW357" s="93">
        <v>0</v>
      </c>
      <c r="CX357" s="48">
        <f>+CY357+DB357</f>
        <v>814.09</v>
      </c>
      <c r="CY357" s="48">
        <f>CZ357+DA357</f>
        <v>814.09</v>
      </c>
      <c r="CZ357" s="93">
        <v>705.72</v>
      </c>
      <c r="DA357" s="93">
        <v>108.36999999999999</v>
      </c>
      <c r="DB357" s="48">
        <f>DC357+DD357</f>
        <v>0</v>
      </c>
      <c r="DC357" s="93">
        <v>0</v>
      </c>
      <c r="DD357" s="93">
        <v>0</v>
      </c>
      <c r="DE357" s="48">
        <f>+DF357+DI357</f>
        <v>3383.4300000000003</v>
      </c>
      <c r="DF357" s="48">
        <f>DG357+DH357</f>
        <v>3383.4300000000003</v>
      </c>
      <c r="DG357" s="93">
        <f t="shared" ref="DG357:DH359" si="5453">+CL357+CS357+CZ357</f>
        <v>2935.3500000000004</v>
      </c>
      <c r="DH357" s="93">
        <f t="shared" si="5453"/>
        <v>448.08</v>
      </c>
      <c r="DI357" s="48">
        <f>DJ357+DK357</f>
        <v>0</v>
      </c>
      <c r="DJ357" s="93">
        <f t="shared" ref="DJ357:DK359" si="5454">+CO357+CV357+DC357</f>
        <v>0</v>
      </c>
      <c r="DK357" s="93">
        <f t="shared" si="5454"/>
        <v>0</v>
      </c>
      <c r="DL357" s="48">
        <f>+DM357+DP357</f>
        <v>12698.951999999999</v>
      </c>
      <c r="DM357" s="48">
        <f>DN357+DO357</f>
        <v>12698.951999999999</v>
      </c>
      <c r="DN357" s="93">
        <f t="shared" ref="DN357:DO359" si="5455">AA357+BC357+CE357+DG357</f>
        <v>9497.4599999999991</v>
      </c>
      <c r="DO357" s="93">
        <f t="shared" si="5455"/>
        <v>3201.4920000000002</v>
      </c>
      <c r="DP357" s="48">
        <f>DQ357+DR357</f>
        <v>0</v>
      </c>
      <c r="DQ357" s="93">
        <f t="shared" ref="DQ357:DR359" si="5456">AD357+BF357+CH357+DJ357</f>
        <v>0</v>
      </c>
      <c r="DR357" s="93">
        <f t="shared" si="5456"/>
        <v>0</v>
      </c>
    </row>
    <row r="358" spans="1:122" s="3" customFormat="1" ht="15" customHeight="1" x14ac:dyDescent="0.25">
      <c r="A358" s="52"/>
      <c r="B358" s="50"/>
      <c r="C358" s="54" t="s">
        <v>291</v>
      </c>
      <c r="D358" s="48">
        <f>+E358+H358</f>
        <v>16580.91</v>
      </c>
      <c r="E358" s="48">
        <f>F358+G358</f>
        <v>12561.61</v>
      </c>
      <c r="F358" s="93">
        <v>8907.39</v>
      </c>
      <c r="G358" s="93">
        <v>3654.2200000000003</v>
      </c>
      <c r="H358" s="48">
        <f>I358+J358</f>
        <v>4019.3</v>
      </c>
      <c r="I358" s="93">
        <v>4019.3</v>
      </c>
      <c r="J358" s="93">
        <v>0</v>
      </c>
      <c r="K358" s="48">
        <f>+L358+O358</f>
        <v>19425.640300000003</v>
      </c>
      <c r="L358" s="48">
        <f>M358+N358</f>
        <v>15408.540300000004</v>
      </c>
      <c r="M358" s="93">
        <v>11837.970000000003</v>
      </c>
      <c r="N358" s="93">
        <v>3570.5703000000003</v>
      </c>
      <c r="O358" s="48">
        <f>P358+Q358</f>
        <v>4017.1</v>
      </c>
      <c r="P358" s="93">
        <v>4017.1</v>
      </c>
      <c r="Q358" s="93">
        <v>0</v>
      </c>
      <c r="R358" s="48">
        <f>+S358+V358</f>
        <v>19930.634400000003</v>
      </c>
      <c r="S358" s="48">
        <f>T358+U358</f>
        <v>19930.634400000003</v>
      </c>
      <c r="T358" s="93">
        <v>14647.419</v>
      </c>
      <c r="U358" s="93">
        <v>5283.215400000001</v>
      </c>
      <c r="V358" s="48">
        <f>W358+X358</f>
        <v>0</v>
      </c>
      <c r="W358" s="93">
        <v>0</v>
      </c>
      <c r="X358" s="93">
        <v>0</v>
      </c>
      <c r="Y358" s="48">
        <f>+Z358+AC358</f>
        <v>55937.184700000005</v>
      </c>
      <c r="Z358" s="48">
        <f>AA358+AB358</f>
        <v>47900.784700000004</v>
      </c>
      <c r="AA358" s="93">
        <f t="shared" si="5447"/>
        <v>35392.779000000002</v>
      </c>
      <c r="AB358" s="93">
        <f t="shared" si="5447"/>
        <v>12508.005700000002</v>
      </c>
      <c r="AC358" s="48">
        <f>AD358+AE358</f>
        <v>8036.4</v>
      </c>
      <c r="AD358" s="93">
        <f t="shared" si="5448"/>
        <v>8036.4</v>
      </c>
      <c r="AE358" s="93">
        <f t="shared" si="5448"/>
        <v>0</v>
      </c>
      <c r="AF358" s="48">
        <f>+AG358+AJ358</f>
        <v>22908.500000000004</v>
      </c>
      <c r="AG358" s="48">
        <f>AH358+AI358</f>
        <v>18890.820000000003</v>
      </c>
      <c r="AH358" s="93">
        <v>14701.180000000002</v>
      </c>
      <c r="AI358" s="93">
        <v>4189.6400000000003</v>
      </c>
      <c r="AJ358" s="48">
        <f>AK358+AL358</f>
        <v>4017.68</v>
      </c>
      <c r="AK358" s="93">
        <v>4017.68</v>
      </c>
      <c r="AL358" s="93">
        <v>0</v>
      </c>
      <c r="AM358" s="48">
        <f>+AN358+AQ358</f>
        <v>24937.097000000002</v>
      </c>
      <c r="AN358" s="48">
        <f>AO358+AP358</f>
        <v>20937.097000000002</v>
      </c>
      <c r="AO358" s="93">
        <v>16397.777000000002</v>
      </c>
      <c r="AP358" s="93">
        <v>4539.3200000000006</v>
      </c>
      <c r="AQ358" s="48">
        <f>AR358+AS358</f>
        <v>4000</v>
      </c>
      <c r="AR358" s="93">
        <v>4000</v>
      </c>
      <c r="AS358" s="93">
        <v>0</v>
      </c>
      <c r="AT358" s="48">
        <f>+AU358+AX358</f>
        <v>16842.18</v>
      </c>
      <c r="AU358" s="48">
        <f>AV358+AW358</f>
        <v>16842.18</v>
      </c>
      <c r="AV358" s="93">
        <v>12674.88</v>
      </c>
      <c r="AW358" s="93">
        <v>4167.2999999999993</v>
      </c>
      <c r="AX358" s="48">
        <f>AY358+AZ358</f>
        <v>0</v>
      </c>
      <c r="AY358" s="93">
        <v>0</v>
      </c>
      <c r="AZ358" s="93">
        <v>0</v>
      </c>
      <c r="BA358" s="48">
        <f>+BB358+BE358</f>
        <v>64687.777000000002</v>
      </c>
      <c r="BB358" s="48">
        <f>BC358+BD358</f>
        <v>56670.097000000002</v>
      </c>
      <c r="BC358" s="93">
        <f t="shared" si="5449"/>
        <v>43773.837</v>
      </c>
      <c r="BD358" s="93">
        <f t="shared" si="5449"/>
        <v>12896.26</v>
      </c>
      <c r="BE358" s="48">
        <f>BF358+BG358</f>
        <v>8017.68</v>
      </c>
      <c r="BF358" s="93">
        <f t="shared" si="5450"/>
        <v>8017.68</v>
      </c>
      <c r="BG358" s="93">
        <f t="shared" si="5450"/>
        <v>0</v>
      </c>
      <c r="BH358" s="48">
        <f>+BI358+BL358</f>
        <v>21660.753000000001</v>
      </c>
      <c r="BI358" s="48">
        <f>BJ358+BK358</f>
        <v>18949.373</v>
      </c>
      <c r="BJ358" s="93">
        <v>14620.193000000001</v>
      </c>
      <c r="BK358" s="93">
        <v>4329.1799999999994</v>
      </c>
      <c r="BL358" s="48">
        <f>BM358+BN358</f>
        <v>2711.38</v>
      </c>
      <c r="BM358" s="93">
        <v>2711.38</v>
      </c>
      <c r="BN358" s="93">
        <v>0</v>
      </c>
      <c r="BO358" s="48">
        <f>+BP358+BS358</f>
        <v>27987.184000000001</v>
      </c>
      <c r="BP358" s="48">
        <f>BQ358+BR358</f>
        <v>20253.804</v>
      </c>
      <c r="BQ358" s="93">
        <v>15731.776</v>
      </c>
      <c r="BR358" s="93">
        <v>4522.0280000000002</v>
      </c>
      <c r="BS358" s="48">
        <f>BT358+BU358</f>
        <v>7733.38</v>
      </c>
      <c r="BT358" s="93">
        <v>7733.38</v>
      </c>
      <c r="BU358" s="93">
        <v>0</v>
      </c>
      <c r="BV358" s="48">
        <f>+BW358+BZ358</f>
        <v>21871.901000000005</v>
      </c>
      <c r="BW358" s="48">
        <f>BX358+BY358</f>
        <v>17857.501000000004</v>
      </c>
      <c r="BX358" s="93">
        <v>14212.717000000002</v>
      </c>
      <c r="BY358" s="93">
        <v>3644.7840000000001</v>
      </c>
      <c r="BZ358" s="48">
        <f>CA358+CB358</f>
        <v>4014.4</v>
      </c>
      <c r="CA358" s="93">
        <v>4014.4</v>
      </c>
      <c r="CB358" s="93">
        <v>0</v>
      </c>
      <c r="CC358" s="48">
        <f>+CD358+CG358</f>
        <v>71519.838000000003</v>
      </c>
      <c r="CD358" s="48">
        <f>CE358+CF358</f>
        <v>57060.678</v>
      </c>
      <c r="CE358" s="93">
        <f t="shared" si="5451"/>
        <v>44564.686000000002</v>
      </c>
      <c r="CF358" s="93">
        <f t="shared" si="5451"/>
        <v>12495.991999999998</v>
      </c>
      <c r="CG358" s="48">
        <f>CH358+CI358</f>
        <v>14459.16</v>
      </c>
      <c r="CH358" s="93">
        <f t="shared" si="5452"/>
        <v>14459.16</v>
      </c>
      <c r="CI358" s="93">
        <f t="shared" si="5452"/>
        <v>0</v>
      </c>
      <c r="CJ358" s="48">
        <f>+CK358+CN358</f>
        <v>20349.209000000003</v>
      </c>
      <c r="CK358" s="48">
        <f>CL358+CM358</f>
        <v>16329.249000000002</v>
      </c>
      <c r="CL358" s="93">
        <v>11811.230000000001</v>
      </c>
      <c r="CM358" s="93">
        <v>4518.0190000000002</v>
      </c>
      <c r="CN358" s="48">
        <f>CO358+CP358</f>
        <v>4019.96</v>
      </c>
      <c r="CO358" s="93">
        <v>4019.96</v>
      </c>
      <c r="CP358" s="93">
        <v>0</v>
      </c>
      <c r="CQ358" s="48">
        <f>+CR358+CU358</f>
        <v>11236.15</v>
      </c>
      <c r="CR358" s="48">
        <f>CS358+CT358</f>
        <v>11236.15</v>
      </c>
      <c r="CS358" s="93">
        <v>8615.39</v>
      </c>
      <c r="CT358" s="93">
        <v>2620.7600000000002</v>
      </c>
      <c r="CU358" s="48">
        <f>CV358+CW358</f>
        <v>0</v>
      </c>
      <c r="CV358" s="93">
        <v>0</v>
      </c>
      <c r="CW358" s="93">
        <v>0</v>
      </c>
      <c r="CX358" s="48">
        <f>+CY358+DB358</f>
        <v>12716.017</v>
      </c>
      <c r="CY358" s="48">
        <f>CZ358+DA358</f>
        <v>12716.017</v>
      </c>
      <c r="CZ358" s="93">
        <v>10390.699999999999</v>
      </c>
      <c r="DA358" s="93">
        <v>2325.317</v>
      </c>
      <c r="DB358" s="48">
        <f>DC358+DD358</f>
        <v>0</v>
      </c>
      <c r="DC358" s="93">
        <v>0</v>
      </c>
      <c r="DD358" s="93">
        <v>0</v>
      </c>
      <c r="DE358" s="48">
        <f>+DF358+DI358</f>
        <v>44301.375999999997</v>
      </c>
      <c r="DF358" s="48">
        <f>DG358+DH358</f>
        <v>40281.415999999997</v>
      </c>
      <c r="DG358" s="93">
        <f t="shared" si="5453"/>
        <v>30817.32</v>
      </c>
      <c r="DH358" s="93">
        <f t="shared" si="5453"/>
        <v>9464.0960000000014</v>
      </c>
      <c r="DI358" s="48">
        <f>DJ358+DK358</f>
        <v>4019.96</v>
      </c>
      <c r="DJ358" s="93">
        <f t="shared" si="5454"/>
        <v>4019.96</v>
      </c>
      <c r="DK358" s="93">
        <f t="shared" si="5454"/>
        <v>0</v>
      </c>
      <c r="DL358" s="48">
        <f>+DM358+DP358</f>
        <v>236446.17570000002</v>
      </c>
      <c r="DM358" s="48">
        <f>DN358+DO358</f>
        <v>201912.97570000001</v>
      </c>
      <c r="DN358" s="93">
        <f t="shared" si="5455"/>
        <v>154548.622</v>
      </c>
      <c r="DO358" s="93">
        <f t="shared" si="5455"/>
        <v>47364.353700000007</v>
      </c>
      <c r="DP358" s="48">
        <f>DQ358+DR358</f>
        <v>34533.199999999997</v>
      </c>
      <c r="DQ358" s="93">
        <f t="shared" si="5456"/>
        <v>34533.199999999997</v>
      </c>
      <c r="DR358" s="93">
        <f t="shared" si="5456"/>
        <v>0</v>
      </c>
    </row>
    <row r="359" spans="1:122" s="3" customFormat="1" ht="15" customHeight="1" x14ac:dyDescent="0.25">
      <c r="A359" s="52"/>
      <c r="B359" s="50"/>
      <c r="C359" s="51" t="s">
        <v>293</v>
      </c>
      <c r="D359" s="48">
        <f>+E359+H359</f>
        <v>6844.7909000000018</v>
      </c>
      <c r="E359" s="48">
        <f>F359+G359</f>
        <v>6844.7909000000018</v>
      </c>
      <c r="F359" s="93">
        <v>6826.0149000000019</v>
      </c>
      <c r="G359" s="93">
        <v>18.776</v>
      </c>
      <c r="H359" s="48">
        <f>I359+J359</f>
        <v>0</v>
      </c>
      <c r="I359" s="93">
        <v>0</v>
      </c>
      <c r="J359" s="93">
        <v>0</v>
      </c>
      <c r="K359" s="48">
        <f>+L359+O359</f>
        <v>5726.2148000000007</v>
      </c>
      <c r="L359" s="48">
        <f>M359+N359</f>
        <v>5726.2148000000007</v>
      </c>
      <c r="M359" s="93">
        <v>5691.8628000000008</v>
      </c>
      <c r="N359" s="93">
        <v>34.352000000000004</v>
      </c>
      <c r="O359" s="48">
        <f>P359+Q359</f>
        <v>0</v>
      </c>
      <c r="P359" s="93">
        <v>0</v>
      </c>
      <c r="Q359" s="93">
        <v>0</v>
      </c>
      <c r="R359" s="48">
        <f>+S359+V359</f>
        <v>6263.5239999999976</v>
      </c>
      <c r="S359" s="48">
        <f>T359+U359</f>
        <v>6263.5239999999976</v>
      </c>
      <c r="T359" s="93">
        <v>6229.1719999999978</v>
      </c>
      <c r="U359" s="93">
        <v>34.352000000000004</v>
      </c>
      <c r="V359" s="48">
        <f>W359+X359</f>
        <v>0</v>
      </c>
      <c r="W359" s="93">
        <v>0</v>
      </c>
      <c r="X359" s="93">
        <v>0</v>
      </c>
      <c r="Y359" s="48">
        <f>+Z359+AC359</f>
        <v>18834.529699999999</v>
      </c>
      <c r="Z359" s="48">
        <f>AA359+AB359</f>
        <v>18834.529699999999</v>
      </c>
      <c r="AA359" s="93">
        <f t="shared" si="5447"/>
        <v>18747.0497</v>
      </c>
      <c r="AB359" s="93">
        <f t="shared" si="5447"/>
        <v>87.48</v>
      </c>
      <c r="AC359" s="48">
        <f>AD359+AE359</f>
        <v>0</v>
      </c>
      <c r="AD359" s="93">
        <f t="shared" si="5448"/>
        <v>0</v>
      </c>
      <c r="AE359" s="93">
        <f t="shared" si="5448"/>
        <v>0</v>
      </c>
      <c r="AF359" s="48">
        <f>+AG359+AJ359</f>
        <v>6232.3256999999994</v>
      </c>
      <c r="AG359" s="48">
        <f>AH359+AI359</f>
        <v>6232.3256999999994</v>
      </c>
      <c r="AH359" s="93">
        <v>5702.7196999999996</v>
      </c>
      <c r="AI359" s="93">
        <v>529.60599999999999</v>
      </c>
      <c r="AJ359" s="48">
        <f>AK359+AL359</f>
        <v>0</v>
      </c>
      <c r="AK359" s="93">
        <v>0</v>
      </c>
      <c r="AL359" s="93">
        <v>0</v>
      </c>
      <c r="AM359" s="48">
        <f>+AN359+AQ359</f>
        <v>4976.9461999999985</v>
      </c>
      <c r="AN359" s="48">
        <f>AO359+AP359</f>
        <v>4976.9461999999985</v>
      </c>
      <c r="AO359" s="93">
        <v>4970.6961999999985</v>
      </c>
      <c r="AP359" s="93">
        <v>6.25</v>
      </c>
      <c r="AQ359" s="48">
        <f>AR359+AS359</f>
        <v>0</v>
      </c>
      <c r="AR359" s="93">
        <v>0</v>
      </c>
      <c r="AS359" s="93">
        <v>0</v>
      </c>
      <c r="AT359" s="48">
        <f>+AU359+AX359</f>
        <v>5945.6930000000029</v>
      </c>
      <c r="AU359" s="48">
        <f>AV359+AW359</f>
        <v>5945.6930000000029</v>
      </c>
      <c r="AV359" s="93">
        <v>5923.9310000000032</v>
      </c>
      <c r="AW359" s="93">
        <v>21.761999999999997</v>
      </c>
      <c r="AX359" s="48">
        <f>AY359+AZ359</f>
        <v>0</v>
      </c>
      <c r="AY359" s="93">
        <v>0</v>
      </c>
      <c r="AZ359" s="93">
        <v>0</v>
      </c>
      <c r="BA359" s="48">
        <f>+BB359+BE359</f>
        <v>17154.964899999999</v>
      </c>
      <c r="BB359" s="48">
        <f>BC359+BD359</f>
        <v>17154.964899999999</v>
      </c>
      <c r="BC359" s="93">
        <f t="shared" si="5449"/>
        <v>16597.3469</v>
      </c>
      <c r="BD359" s="93">
        <f t="shared" si="5449"/>
        <v>557.61799999999994</v>
      </c>
      <c r="BE359" s="48">
        <f>BF359+BG359</f>
        <v>0</v>
      </c>
      <c r="BF359" s="93">
        <f t="shared" si="5450"/>
        <v>0</v>
      </c>
      <c r="BG359" s="93">
        <f t="shared" si="5450"/>
        <v>0</v>
      </c>
      <c r="BH359" s="48">
        <f>+BI359+BL359</f>
        <v>4742.565599999999</v>
      </c>
      <c r="BI359" s="48">
        <f>BJ359+BK359</f>
        <v>4742.565599999999</v>
      </c>
      <c r="BJ359" s="93">
        <v>4742.565599999999</v>
      </c>
      <c r="BK359" s="93">
        <v>0</v>
      </c>
      <c r="BL359" s="48">
        <f>BM359+BN359</f>
        <v>0</v>
      </c>
      <c r="BM359" s="93">
        <v>0</v>
      </c>
      <c r="BN359" s="93">
        <v>0</v>
      </c>
      <c r="BO359" s="48">
        <f>+BP359+BS359</f>
        <v>5942.4310000000078</v>
      </c>
      <c r="BP359" s="48">
        <f>BQ359+BR359</f>
        <v>5942.4310000000078</v>
      </c>
      <c r="BQ359" s="93">
        <v>5942.4310000000078</v>
      </c>
      <c r="BR359" s="93">
        <v>0</v>
      </c>
      <c r="BS359" s="48">
        <f>BT359+BU359</f>
        <v>0</v>
      </c>
      <c r="BT359" s="93">
        <v>0</v>
      </c>
      <c r="BU359" s="93">
        <v>0</v>
      </c>
      <c r="BV359" s="48">
        <f>+BW359+BZ359</f>
        <v>3029.7750000000001</v>
      </c>
      <c r="BW359" s="48">
        <f>BX359+BY359</f>
        <v>3029.7750000000001</v>
      </c>
      <c r="BX359" s="93">
        <v>3029.7750000000001</v>
      </c>
      <c r="BY359" s="93">
        <v>0</v>
      </c>
      <c r="BZ359" s="48">
        <f>CA359+CB359</f>
        <v>0</v>
      </c>
      <c r="CA359" s="93">
        <v>0</v>
      </c>
      <c r="CB359" s="93">
        <v>0</v>
      </c>
      <c r="CC359" s="48">
        <f>+CD359+CG359</f>
        <v>13714.771600000005</v>
      </c>
      <c r="CD359" s="48">
        <f>CE359+CF359</f>
        <v>13714.771600000005</v>
      </c>
      <c r="CE359" s="93">
        <f t="shared" si="5451"/>
        <v>13714.771600000005</v>
      </c>
      <c r="CF359" s="93">
        <f t="shared" si="5451"/>
        <v>0</v>
      </c>
      <c r="CG359" s="48">
        <f>CH359+CI359</f>
        <v>0</v>
      </c>
      <c r="CH359" s="93">
        <f t="shared" si="5452"/>
        <v>0</v>
      </c>
      <c r="CI359" s="93">
        <f t="shared" si="5452"/>
        <v>0</v>
      </c>
      <c r="CJ359" s="48">
        <f>+CK359+CN359</f>
        <v>5418.8510000000015</v>
      </c>
      <c r="CK359" s="48">
        <f>CL359+CM359</f>
        <v>5418.8510000000015</v>
      </c>
      <c r="CL359" s="93">
        <v>5418.8510000000015</v>
      </c>
      <c r="CM359" s="93">
        <v>0</v>
      </c>
      <c r="CN359" s="48">
        <f>CO359+CP359</f>
        <v>0</v>
      </c>
      <c r="CO359" s="93">
        <v>0</v>
      </c>
      <c r="CP359" s="93">
        <v>0</v>
      </c>
      <c r="CQ359" s="48">
        <f>+CR359+CU359</f>
        <v>2141.0140000000001</v>
      </c>
      <c r="CR359" s="48">
        <f>CS359+CT359</f>
        <v>2141.0140000000001</v>
      </c>
      <c r="CS359" s="93">
        <v>2141.0140000000001</v>
      </c>
      <c r="CT359" s="93">
        <v>0</v>
      </c>
      <c r="CU359" s="48">
        <f>CV359+CW359</f>
        <v>0</v>
      </c>
      <c r="CV359" s="93">
        <v>0</v>
      </c>
      <c r="CW359" s="93">
        <v>0</v>
      </c>
      <c r="CX359" s="48">
        <f>+CY359+DB359</f>
        <v>2881.5143999999987</v>
      </c>
      <c r="CY359" s="48">
        <f>CZ359+DA359</f>
        <v>2881.5143999999987</v>
      </c>
      <c r="CZ359" s="93">
        <v>2881.5143999999987</v>
      </c>
      <c r="DA359" s="93">
        <v>0</v>
      </c>
      <c r="DB359" s="48">
        <f>DC359+DD359</f>
        <v>0</v>
      </c>
      <c r="DC359" s="93">
        <v>0</v>
      </c>
      <c r="DD359" s="93">
        <v>0</v>
      </c>
      <c r="DE359" s="48">
        <f>+DF359+DI359</f>
        <v>10441.3794</v>
      </c>
      <c r="DF359" s="48">
        <f>DG359+DH359</f>
        <v>10441.3794</v>
      </c>
      <c r="DG359" s="93">
        <f t="shared" si="5453"/>
        <v>10441.3794</v>
      </c>
      <c r="DH359" s="93">
        <f t="shared" si="5453"/>
        <v>0</v>
      </c>
      <c r="DI359" s="48">
        <f>DJ359+DK359</f>
        <v>0</v>
      </c>
      <c r="DJ359" s="93">
        <f t="shared" si="5454"/>
        <v>0</v>
      </c>
      <c r="DK359" s="93">
        <f t="shared" si="5454"/>
        <v>0</v>
      </c>
      <c r="DL359" s="48">
        <f>+DM359+DP359</f>
        <v>60145.645600000003</v>
      </c>
      <c r="DM359" s="48">
        <f>DN359+DO359</f>
        <v>60145.645600000003</v>
      </c>
      <c r="DN359" s="93">
        <f t="shared" si="5455"/>
        <v>59500.547600000005</v>
      </c>
      <c r="DO359" s="93">
        <f t="shared" si="5455"/>
        <v>645.09799999999996</v>
      </c>
      <c r="DP359" s="48">
        <f>DQ359+DR359</f>
        <v>0</v>
      </c>
      <c r="DQ359" s="93">
        <f t="shared" si="5456"/>
        <v>0</v>
      </c>
      <c r="DR359" s="93">
        <f t="shared" si="5456"/>
        <v>0</v>
      </c>
    </row>
    <row r="360" spans="1:122" s="3" customFormat="1" ht="15" customHeight="1" x14ac:dyDescent="0.25">
      <c r="A360" s="52"/>
      <c r="B360" s="50"/>
      <c r="C360" s="51" t="s">
        <v>294</v>
      </c>
      <c r="D360" s="48">
        <f t="shared" ref="D360" si="5457">+E360+H360</f>
        <v>0</v>
      </c>
      <c r="E360" s="48">
        <f t="shared" ref="E360" si="5458">F360+G360</f>
        <v>0</v>
      </c>
      <c r="F360" s="48">
        <f>SUM(F361:F363)</f>
        <v>0</v>
      </c>
      <c r="G360" s="48">
        <f>SUM(G361:G363)</f>
        <v>0</v>
      </c>
      <c r="H360" s="48">
        <f t="shared" ref="H360" si="5459">I360+J360</f>
        <v>0</v>
      </c>
      <c r="I360" s="48">
        <f>SUM(I361:I363)</f>
        <v>0</v>
      </c>
      <c r="J360" s="48">
        <f>SUM(J361:J363)</f>
        <v>0</v>
      </c>
      <c r="K360" s="48">
        <f t="shared" ref="K360" si="5460">+L360+O360</f>
        <v>0</v>
      </c>
      <c r="L360" s="48">
        <f t="shared" ref="L360" si="5461">M360+N360</f>
        <v>0</v>
      </c>
      <c r="M360" s="48">
        <f t="shared" ref="M360:N360" si="5462">SUM(M361:M363)</f>
        <v>0</v>
      </c>
      <c r="N360" s="48">
        <f t="shared" si="5462"/>
        <v>0</v>
      </c>
      <c r="O360" s="48">
        <f t="shared" ref="O360" si="5463">P360+Q360</f>
        <v>0</v>
      </c>
      <c r="P360" s="48">
        <f t="shared" ref="P360:Q360" si="5464">SUM(P361:P363)</f>
        <v>0</v>
      </c>
      <c r="Q360" s="48">
        <f t="shared" si="5464"/>
        <v>0</v>
      </c>
      <c r="R360" s="48">
        <f t="shared" ref="R360" si="5465">+S360+V360</f>
        <v>0</v>
      </c>
      <c r="S360" s="48">
        <f t="shared" ref="S360" si="5466">T360+U360</f>
        <v>0</v>
      </c>
      <c r="T360" s="48">
        <f t="shared" ref="T360:U360" si="5467">SUM(T361:T363)</f>
        <v>0</v>
      </c>
      <c r="U360" s="48">
        <f t="shared" si="5467"/>
        <v>0</v>
      </c>
      <c r="V360" s="48">
        <f t="shared" ref="V360" si="5468">W360+X360</f>
        <v>0</v>
      </c>
      <c r="W360" s="48">
        <f t="shared" ref="W360:X360" si="5469">SUM(W361:W363)</f>
        <v>0</v>
      </c>
      <c r="X360" s="48">
        <f t="shared" si="5469"/>
        <v>0</v>
      </c>
      <c r="Y360" s="48">
        <f t="shared" ref="Y360" si="5470">+Z360+AC360</f>
        <v>0</v>
      </c>
      <c r="Z360" s="48">
        <f t="shared" ref="Z360" si="5471">AA360+AB360</f>
        <v>0</v>
      </c>
      <c r="AA360" s="48">
        <f t="shared" ref="AA360:AB360" si="5472">SUM(AA361:AA363)</f>
        <v>0</v>
      </c>
      <c r="AB360" s="48">
        <f t="shared" si="5472"/>
        <v>0</v>
      </c>
      <c r="AC360" s="48">
        <f t="shared" ref="AC360" si="5473">AD360+AE360</f>
        <v>0</v>
      </c>
      <c r="AD360" s="48">
        <f t="shared" ref="AD360:AE360" si="5474">SUM(AD361:AD363)</f>
        <v>0</v>
      </c>
      <c r="AE360" s="48">
        <f t="shared" si="5474"/>
        <v>0</v>
      </c>
      <c r="AF360" s="48">
        <f t="shared" ref="AF360" si="5475">+AG360+AJ360</f>
        <v>0</v>
      </c>
      <c r="AG360" s="48">
        <f t="shared" ref="AG360" si="5476">AH360+AI360</f>
        <v>0</v>
      </c>
      <c r="AH360" s="48">
        <f t="shared" ref="AH360:AI360" si="5477">SUM(AH361:AH363)</f>
        <v>0</v>
      </c>
      <c r="AI360" s="48">
        <f t="shared" si="5477"/>
        <v>0</v>
      </c>
      <c r="AJ360" s="48">
        <f t="shared" ref="AJ360" si="5478">AK360+AL360</f>
        <v>0</v>
      </c>
      <c r="AK360" s="48">
        <f t="shared" ref="AK360:AL360" si="5479">SUM(AK361:AK363)</f>
        <v>0</v>
      </c>
      <c r="AL360" s="48">
        <f t="shared" si="5479"/>
        <v>0</v>
      </c>
      <c r="AM360" s="48">
        <f t="shared" ref="AM360" si="5480">+AN360+AQ360</f>
        <v>0</v>
      </c>
      <c r="AN360" s="48">
        <f t="shared" ref="AN360" si="5481">AO360+AP360</f>
        <v>0</v>
      </c>
      <c r="AO360" s="48">
        <f t="shared" ref="AO360:AP360" si="5482">SUM(AO361:AO363)</f>
        <v>0</v>
      </c>
      <c r="AP360" s="48">
        <f t="shared" si="5482"/>
        <v>0</v>
      </c>
      <c r="AQ360" s="48">
        <f t="shared" ref="AQ360" si="5483">AR360+AS360</f>
        <v>0</v>
      </c>
      <c r="AR360" s="48">
        <f t="shared" ref="AR360:AS360" si="5484">SUM(AR361:AR363)</f>
        <v>0</v>
      </c>
      <c r="AS360" s="48">
        <f t="shared" si="5484"/>
        <v>0</v>
      </c>
      <c r="AT360" s="48">
        <f t="shared" ref="AT360" si="5485">+AU360+AX360</f>
        <v>118.29</v>
      </c>
      <c r="AU360" s="48">
        <f t="shared" ref="AU360" si="5486">AV360+AW360</f>
        <v>118.29</v>
      </c>
      <c r="AV360" s="48">
        <f t="shared" ref="AV360:AW360" si="5487">SUM(AV361:AV363)</f>
        <v>0</v>
      </c>
      <c r="AW360" s="48">
        <f t="shared" si="5487"/>
        <v>118.29</v>
      </c>
      <c r="AX360" s="48">
        <f t="shared" si="5446"/>
        <v>0</v>
      </c>
      <c r="AY360" s="48">
        <f t="shared" ref="AY360:AZ360" si="5488">SUM(AY361:AY363)</f>
        <v>0</v>
      </c>
      <c r="AZ360" s="48">
        <f t="shared" si="5488"/>
        <v>0</v>
      </c>
      <c r="BA360" s="48">
        <f t="shared" ref="BA360" si="5489">+BB360+BE360</f>
        <v>118.29</v>
      </c>
      <c r="BB360" s="48">
        <f t="shared" ref="BB360" si="5490">BC360+BD360</f>
        <v>118.29</v>
      </c>
      <c r="BC360" s="48">
        <f t="shared" ref="BC360:BD360" si="5491">SUM(BC361:BC363)</f>
        <v>0</v>
      </c>
      <c r="BD360" s="48">
        <f t="shared" si="5491"/>
        <v>118.29</v>
      </c>
      <c r="BE360" s="48">
        <f t="shared" ref="BE360" si="5492">BF360+BG360</f>
        <v>0</v>
      </c>
      <c r="BF360" s="48">
        <f t="shared" ref="BF360:BG360" si="5493">SUM(BF361:BF363)</f>
        <v>0</v>
      </c>
      <c r="BG360" s="48">
        <f t="shared" si="5493"/>
        <v>0</v>
      </c>
      <c r="BH360" s="48">
        <f t="shared" ref="BH360" si="5494">+BI360+BL360</f>
        <v>45</v>
      </c>
      <c r="BI360" s="48">
        <f t="shared" ref="BI360" si="5495">BJ360+BK360</f>
        <v>45</v>
      </c>
      <c r="BJ360" s="48">
        <f t="shared" ref="BJ360:BK360" si="5496">SUM(BJ361:BJ363)</f>
        <v>0</v>
      </c>
      <c r="BK360" s="48">
        <f t="shared" si="5496"/>
        <v>45</v>
      </c>
      <c r="BL360" s="48">
        <f t="shared" ref="BL360" si="5497">BM360+BN360</f>
        <v>0</v>
      </c>
      <c r="BM360" s="48">
        <f t="shared" ref="BM360:BN360" si="5498">SUM(BM361:BM363)</f>
        <v>0</v>
      </c>
      <c r="BN360" s="48">
        <f t="shared" si="5498"/>
        <v>0</v>
      </c>
      <c r="BO360" s="48">
        <f t="shared" ref="BO360" si="5499">+BP360+BS360</f>
        <v>2135.9</v>
      </c>
      <c r="BP360" s="48">
        <f t="shared" ref="BP360" si="5500">BQ360+BR360</f>
        <v>2135.9</v>
      </c>
      <c r="BQ360" s="48">
        <f t="shared" ref="BQ360:BR360" si="5501">SUM(BQ361:BQ363)</f>
        <v>0</v>
      </c>
      <c r="BR360" s="48">
        <f t="shared" si="5501"/>
        <v>2135.9</v>
      </c>
      <c r="BS360" s="48">
        <f t="shared" ref="BS360" si="5502">BT360+BU360</f>
        <v>0</v>
      </c>
      <c r="BT360" s="48">
        <f t="shared" ref="BT360:BU360" si="5503">SUM(BT361:BT363)</f>
        <v>0</v>
      </c>
      <c r="BU360" s="48">
        <f t="shared" si="5503"/>
        <v>0</v>
      </c>
      <c r="BV360" s="48">
        <f t="shared" ref="BV360" si="5504">+BW360+BZ360</f>
        <v>6241.8</v>
      </c>
      <c r="BW360" s="48">
        <f t="shared" ref="BW360" si="5505">BX360+BY360</f>
        <v>6241.8</v>
      </c>
      <c r="BX360" s="48">
        <f t="shared" ref="BX360:BY360" si="5506">SUM(BX361:BX363)</f>
        <v>0</v>
      </c>
      <c r="BY360" s="48">
        <f t="shared" si="5506"/>
        <v>6241.8</v>
      </c>
      <c r="BZ360" s="48">
        <f t="shared" ref="BZ360" si="5507">CA360+CB360</f>
        <v>0</v>
      </c>
      <c r="CA360" s="48">
        <f t="shared" ref="CA360:CB360" si="5508">SUM(CA361:CA363)</f>
        <v>0</v>
      </c>
      <c r="CB360" s="48">
        <f t="shared" si="5508"/>
        <v>0</v>
      </c>
      <c r="CC360" s="48">
        <f t="shared" ref="CC360" si="5509">+CD360+CG360</f>
        <v>8422.7000000000007</v>
      </c>
      <c r="CD360" s="48">
        <f t="shared" ref="CD360" si="5510">CE360+CF360</f>
        <v>8422.7000000000007</v>
      </c>
      <c r="CE360" s="48">
        <f t="shared" ref="CE360:CF360" si="5511">SUM(CE361:CE363)</f>
        <v>0</v>
      </c>
      <c r="CF360" s="48">
        <f t="shared" si="5511"/>
        <v>8422.7000000000007</v>
      </c>
      <c r="CG360" s="48">
        <f t="shared" ref="CG360" si="5512">CH360+CI360</f>
        <v>0</v>
      </c>
      <c r="CH360" s="48">
        <f t="shared" ref="CH360:CI360" si="5513">SUM(CH361:CH363)</f>
        <v>0</v>
      </c>
      <c r="CI360" s="48">
        <f t="shared" si="5513"/>
        <v>0</v>
      </c>
      <c r="CJ360" s="48">
        <f t="shared" ref="CJ360" si="5514">+CK360+CN360</f>
        <v>0</v>
      </c>
      <c r="CK360" s="48">
        <f t="shared" ref="CK360" si="5515">CL360+CM360</f>
        <v>0</v>
      </c>
      <c r="CL360" s="48">
        <f t="shared" ref="CL360:CM360" si="5516">SUM(CL361:CL363)</f>
        <v>0</v>
      </c>
      <c r="CM360" s="48">
        <f t="shared" si="5516"/>
        <v>0</v>
      </c>
      <c r="CN360" s="48">
        <f t="shared" ref="CN360" si="5517">CO360+CP360</f>
        <v>0</v>
      </c>
      <c r="CO360" s="48">
        <f t="shared" ref="CO360:CP360" si="5518">SUM(CO361:CO363)</f>
        <v>0</v>
      </c>
      <c r="CP360" s="48">
        <f t="shared" si="5518"/>
        <v>0</v>
      </c>
      <c r="CQ360" s="48">
        <f t="shared" ref="CQ360" si="5519">+CR360+CU360</f>
        <v>0</v>
      </c>
      <c r="CR360" s="48">
        <f t="shared" ref="CR360" si="5520">CS360+CT360</f>
        <v>0</v>
      </c>
      <c r="CS360" s="48">
        <f t="shared" ref="CS360:CT360" si="5521">SUM(CS361:CS363)</f>
        <v>0</v>
      </c>
      <c r="CT360" s="48">
        <f t="shared" si="5521"/>
        <v>0</v>
      </c>
      <c r="CU360" s="48">
        <f t="shared" ref="CU360" si="5522">CV360+CW360</f>
        <v>0</v>
      </c>
      <c r="CV360" s="48">
        <f t="shared" ref="CV360:CW360" si="5523">SUM(CV361:CV363)</f>
        <v>0</v>
      </c>
      <c r="CW360" s="48">
        <f t="shared" si="5523"/>
        <v>0</v>
      </c>
      <c r="CX360" s="48">
        <f t="shared" ref="CX360" si="5524">+CY360+DB360</f>
        <v>0</v>
      </c>
      <c r="CY360" s="48">
        <f t="shared" ref="CY360" si="5525">CZ360+DA360</f>
        <v>0</v>
      </c>
      <c r="CZ360" s="48">
        <f t="shared" ref="CZ360:DA360" si="5526">SUM(CZ361:CZ363)</f>
        <v>0</v>
      </c>
      <c r="DA360" s="48">
        <f t="shared" si="5526"/>
        <v>0</v>
      </c>
      <c r="DB360" s="48">
        <f t="shared" ref="DB360" si="5527">DC360+DD360</f>
        <v>0</v>
      </c>
      <c r="DC360" s="48">
        <f t="shared" ref="DC360:DD360" si="5528">SUM(DC361:DC363)</f>
        <v>0</v>
      </c>
      <c r="DD360" s="48">
        <f t="shared" si="5528"/>
        <v>0</v>
      </c>
      <c r="DE360" s="48">
        <f t="shared" ref="DE360" si="5529">+DF360+DI360</f>
        <v>0</v>
      </c>
      <c r="DF360" s="48">
        <f t="shared" ref="DF360" si="5530">DG360+DH360</f>
        <v>0</v>
      </c>
      <c r="DG360" s="48">
        <f t="shared" ref="DG360:DH360" si="5531">SUM(DG361:DG363)</f>
        <v>0</v>
      </c>
      <c r="DH360" s="48">
        <f t="shared" si="5531"/>
        <v>0</v>
      </c>
      <c r="DI360" s="48">
        <f t="shared" ref="DI360" si="5532">DJ360+DK360</f>
        <v>0</v>
      </c>
      <c r="DJ360" s="48">
        <f t="shared" ref="DJ360:DK360" si="5533">SUM(DJ361:DJ363)</f>
        <v>0</v>
      </c>
      <c r="DK360" s="48">
        <f t="shared" si="5533"/>
        <v>0</v>
      </c>
      <c r="DL360" s="48">
        <f t="shared" ref="DL360" si="5534">+DM360+DP360</f>
        <v>8540.9900000000016</v>
      </c>
      <c r="DM360" s="48">
        <f t="shared" ref="DM360" si="5535">DN360+DO360</f>
        <v>8540.9900000000016</v>
      </c>
      <c r="DN360" s="48">
        <f>SUM(DN361:DN363)</f>
        <v>0</v>
      </c>
      <c r="DO360" s="48">
        <f>SUM(DO361:DO363)</f>
        <v>8540.9900000000016</v>
      </c>
      <c r="DP360" s="48">
        <f t="shared" ref="DP360" si="5536">DQ360+DR360</f>
        <v>0</v>
      </c>
      <c r="DQ360" s="48">
        <f t="shared" ref="DQ360:DR360" si="5537">SUM(DQ361:DQ363)</f>
        <v>0</v>
      </c>
      <c r="DR360" s="48">
        <f t="shared" si="5537"/>
        <v>0</v>
      </c>
    </row>
    <row r="361" spans="1:122" s="3" customFormat="1" ht="15" customHeight="1" x14ac:dyDescent="0.25">
      <c r="A361" s="52"/>
      <c r="B361" s="50"/>
      <c r="C361" s="54" t="s">
        <v>295</v>
      </c>
      <c r="D361" s="48">
        <f>+E361+H361</f>
        <v>0</v>
      </c>
      <c r="E361" s="48">
        <f>F361+G361</f>
        <v>0</v>
      </c>
      <c r="F361" s="93">
        <v>0</v>
      </c>
      <c r="G361" s="93">
        <v>0</v>
      </c>
      <c r="H361" s="48">
        <f>I361+J361</f>
        <v>0</v>
      </c>
      <c r="I361" s="93">
        <v>0</v>
      </c>
      <c r="J361" s="93">
        <v>0</v>
      </c>
      <c r="K361" s="48">
        <f>+L361+O361</f>
        <v>0</v>
      </c>
      <c r="L361" s="48">
        <f>M361+N361</f>
        <v>0</v>
      </c>
      <c r="M361" s="93">
        <v>0</v>
      </c>
      <c r="N361" s="93">
        <v>0</v>
      </c>
      <c r="O361" s="48">
        <f>P361+Q361</f>
        <v>0</v>
      </c>
      <c r="P361" s="93">
        <v>0</v>
      </c>
      <c r="Q361" s="93">
        <v>0</v>
      </c>
      <c r="R361" s="48">
        <f>+S361+V361</f>
        <v>0</v>
      </c>
      <c r="S361" s="48">
        <f>T361+U361</f>
        <v>0</v>
      </c>
      <c r="T361" s="93">
        <v>0</v>
      </c>
      <c r="U361" s="93">
        <v>0</v>
      </c>
      <c r="V361" s="48">
        <f>W361+X361</f>
        <v>0</v>
      </c>
      <c r="W361" s="93">
        <v>0</v>
      </c>
      <c r="X361" s="93">
        <v>0</v>
      </c>
      <c r="Y361" s="48">
        <f>+Z361+AC361</f>
        <v>0</v>
      </c>
      <c r="Z361" s="48">
        <f>AA361+AB361</f>
        <v>0</v>
      </c>
      <c r="AA361" s="93">
        <f t="shared" ref="AA361:AB363" si="5538">+F361+M361+T361</f>
        <v>0</v>
      </c>
      <c r="AB361" s="93">
        <f t="shared" si="5538"/>
        <v>0</v>
      </c>
      <c r="AC361" s="48">
        <f>AD361+AE361</f>
        <v>0</v>
      </c>
      <c r="AD361" s="93">
        <f t="shared" ref="AD361:AE363" si="5539">+I361+P361+W361</f>
        <v>0</v>
      </c>
      <c r="AE361" s="93">
        <f t="shared" si="5539"/>
        <v>0</v>
      </c>
      <c r="AF361" s="48">
        <f>+AG361+AJ361</f>
        <v>0</v>
      </c>
      <c r="AG361" s="48">
        <f>AH361+AI361</f>
        <v>0</v>
      </c>
      <c r="AH361" s="93">
        <v>0</v>
      </c>
      <c r="AI361" s="93">
        <v>0</v>
      </c>
      <c r="AJ361" s="48">
        <f>AK361+AL361</f>
        <v>0</v>
      </c>
      <c r="AK361" s="93">
        <v>0</v>
      </c>
      <c r="AL361" s="93">
        <v>0</v>
      </c>
      <c r="AM361" s="48">
        <f>+AN361+AQ361</f>
        <v>0</v>
      </c>
      <c r="AN361" s="48">
        <f>AO361+AP361</f>
        <v>0</v>
      </c>
      <c r="AO361" s="93">
        <v>0</v>
      </c>
      <c r="AP361" s="93">
        <v>0</v>
      </c>
      <c r="AQ361" s="48">
        <f>AR361+AS361</f>
        <v>0</v>
      </c>
      <c r="AR361" s="93">
        <v>0</v>
      </c>
      <c r="AS361" s="93">
        <v>0</v>
      </c>
      <c r="AT361" s="48">
        <f>+AU361+AX361</f>
        <v>0</v>
      </c>
      <c r="AU361" s="48">
        <f>AV361+AW361</f>
        <v>0</v>
      </c>
      <c r="AV361" s="93">
        <v>0</v>
      </c>
      <c r="AW361" s="93">
        <v>0</v>
      </c>
      <c r="AX361" s="48">
        <f>AY361+AZ361</f>
        <v>0</v>
      </c>
      <c r="AY361" s="93">
        <v>0</v>
      </c>
      <c r="AZ361" s="93">
        <v>0</v>
      </c>
      <c r="BA361" s="48">
        <f>+BB361+BE361</f>
        <v>0</v>
      </c>
      <c r="BB361" s="48">
        <f>BC361+BD361</f>
        <v>0</v>
      </c>
      <c r="BC361" s="93">
        <f t="shared" ref="BC361:BD363" si="5540">+AH361+AO361+AV361</f>
        <v>0</v>
      </c>
      <c r="BD361" s="93">
        <f t="shared" si="5540"/>
        <v>0</v>
      </c>
      <c r="BE361" s="48">
        <f>BF361+BG361</f>
        <v>0</v>
      </c>
      <c r="BF361" s="93">
        <f t="shared" ref="BF361:BG363" si="5541">+AK361+AR361+AY361</f>
        <v>0</v>
      </c>
      <c r="BG361" s="93">
        <f t="shared" si="5541"/>
        <v>0</v>
      </c>
      <c r="BH361" s="48">
        <f>+BI361+BL361</f>
        <v>0</v>
      </c>
      <c r="BI361" s="48">
        <f>BJ361+BK361</f>
        <v>0</v>
      </c>
      <c r="BJ361" s="93">
        <v>0</v>
      </c>
      <c r="BK361" s="93">
        <v>0</v>
      </c>
      <c r="BL361" s="48">
        <f>BM361+BN361</f>
        <v>0</v>
      </c>
      <c r="BM361" s="93">
        <v>0</v>
      </c>
      <c r="BN361" s="93">
        <v>0</v>
      </c>
      <c r="BO361" s="48">
        <f>+BP361+BS361</f>
        <v>0</v>
      </c>
      <c r="BP361" s="48">
        <f>BQ361+BR361</f>
        <v>0</v>
      </c>
      <c r="BQ361" s="93">
        <v>0</v>
      </c>
      <c r="BR361" s="93">
        <v>0</v>
      </c>
      <c r="BS361" s="48">
        <f>BT361+BU361</f>
        <v>0</v>
      </c>
      <c r="BT361" s="93">
        <v>0</v>
      </c>
      <c r="BU361" s="93">
        <v>0</v>
      </c>
      <c r="BV361" s="48">
        <f>+BW361+BZ361</f>
        <v>0</v>
      </c>
      <c r="BW361" s="48">
        <f>BX361+BY361</f>
        <v>0</v>
      </c>
      <c r="BX361" s="93">
        <v>0</v>
      </c>
      <c r="BY361" s="93">
        <v>0</v>
      </c>
      <c r="BZ361" s="48">
        <f>CA361+CB361</f>
        <v>0</v>
      </c>
      <c r="CA361" s="93">
        <v>0</v>
      </c>
      <c r="CB361" s="93">
        <v>0</v>
      </c>
      <c r="CC361" s="48">
        <f>+CD361+CG361</f>
        <v>0</v>
      </c>
      <c r="CD361" s="48">
        <f>CE361+CF361</f>
        <v>0</v>
      </c>
      <c r="CE361" s="93">
        <f t="shared" ref="CE361:CF363" si="5542">+BJ361+BQ361+BX361</f>
        <v>0</v>
      </c>
      <c r="CF361" s="93">
        <f t="shared" si="5542"/>
        <v>0</v>
      </c>
      <c r="CG361" s="48">
        <f>CH361+CI361</f>
        <v>0</v>
      </c>
      <c r="CH361" s="93">
        <f t="shared" ref="CH361:CI363" si="5543">+BM361+BT361+CA361</f>
        <v>0</v>
      </c>
      <c r="CI361" s="93">
        <f t="shared" si="5543"/>
        <v>0</v>
      </c>
      <c r="CJ361" s="48">
        <f>+CK361+CN361</f>
        <v>0</v>
      </c>
      <c r="CK361" s="48">
        <f>CL361+CM361</f>
        <v>0</v>
      </c>
      <c r="CL361" s="93">
        <v>0</v>
      </c>
      <c r="CM361" s="93">
        <v>0</v>
      </c>
      <c r="CN361" s="48">
        <f>CO361+CP361</f>
        <v>0</v>
      </c>
      <c r="CO361" s="93">
        <v>0</v>
      </c>
      <c r="CP361" s="93">
        <v>0</v>
      </c>
      <c r="CQ361" s="48">
        <f>+CR361+CU361</f>
        <v>0</v>
      </c>
      <c r="CR361" s="48">
        <f>CS361+CT361</f>
        <v>0</v>
      </c>
      <c r="CS361" s="93">
        <v>0</v>
      </c>
      <c r="CT361" s="93">
        <v>0</v>
      </c>
      <c r="CU361" s="48">
        <f>CV361+CW361</f>
        <v>0</v>
      </c>
      <c r="CV361" s="93">
        <v>0</v>
      </c>
      <c r="CW361" s="93">
        <v>0</v>
      </c>
      <c r="CX361" s="48">
        <f>+CY361+DB361</f>
        <v>0</v>
      </c>
      <c r="CY361" s="48">
        <f>CZ361+DA361</f>
        <v>0</v>
      </c>
      <c r="CZ361" s="93">
        <v>0</v>
      </c>
      <c r="DA361" s="93">
        <v>0</v>
      </c>
      <c r="DB361" s="48">
        <f>DC361+DD361</f>
        <v>0</v>
      </c>
      <c r="DC361" s="93">
        <v>0</v>
      </c>
      <c r="DD361" s="93">
        <v>0</v>
      </c>
      <c r="DE361" s="48">
        <f>+DF361+DI361</f>
        <v>0</v>
      </c>
      <c r="DF361" s="48">
        <f>DG361+DH361</f>
        <v>0</v>
      </c>
      <c r="DG361" s="93">
        <f t="shared" ref="DG361:DH363" si="5544">+CL361+CS361+CZ361</f>
        <v>0</v>
      </c>
      <c r="DH361" s="93">
        <f t="shared" si="5544"/>
        <v>0</v>
      </c>
      <c r="DI361" s="48">
        <f>DJ361+DK361</f>
        <v>0</v>
      </c>
      <c r="DJ361" s="93">
        <f t="shared" ref="DJ361:DK363" si="5545">+CO361+CV361+DC361</f>
        <v>0</v>
      </c>
      <c r="DK361" s="93">
        <f t="shared" si="5545"/>
        <v>0</v>
      </c>
      <c r="DL361" s="48">
        <f>+DM361+DP361</f>
        <v>0</v>
      </c>
      <c r="DM361" s="48">
        <f>DN361+DO361</f>
        <v>0</v>
      </c>
      <c r="DN361" s="93">
        <f t="shared" ref="DN361:DO363" si="5546">AA361+BC361+CE361+DG361</f>
        <v>0</v>
      </c>
      <c r="DO361" s="93">
        <f t="shared" si="5546"/>
        <v>0</v>
      </c>
      <c r="DP361" s="48">
        <f>DQ361+DR361</f>
        <v>0</v>
      </c>
      <c r="DQ361" s="93">
        <f t="shared" ref="DQ361:DR363" si="5547">AD361+BF361+CH361+DJ361</f>
        <v>0</v>
      </c>
      <c r="DR361" s="93">
        <f t="shared" si="5547"/>
        <v>0</v>
      </c>
    </row>
    <row r="362" spans="1:122" s="3" customFormat="1" ht="15" customHeight="1" x14ac:dyDescent="0.25">
      <c r="A362" s="52"/>
      <c r="B362" s="50"/>
      <c r="C362" s="54" t="s">
        <v>296</v>
      </c>
      <c r="D362" s="48">
        <f>+E362+H362</f>
        <v>0</v>
      </c>
      <c r="E362" s="48">
        <f>F362+G362</f>
        <v>0</v>
      </c>
      <c r="F362" s="93">
        <v>0</v>
      </c>
      <c r="G362" s="93">
        <v>0</v>
      </c>
      <c r="H362" s="48">
        <f>I362+J362</f>
        <v>0</v>
      </c>
      <c r="I362" s="93">
        <v>0</v>
      </c>
      <c r="J362" s="93">
        <v>0</v>
      </c>
      <c r="K362" s="48">
        <f>+L362+O362</f>
        <v>0</v>
      </c>
      <c r="L362" s="48">
        <f>M362+N362</f>
        <v>0</v>
      </c>
      <c r="M362" s="93">
        <v>0</v>
      </c>
      <c r="N362" s="93">
        <v>0</v>
      </c>
      <c r="O362" s="48">
        <f>P362+Q362</f>
        <v>0</v>
      </c>
      <c r="P362" s="93">
        <v>0</v>
      </c>
      <c r="Q362" s="93">
        <v>0</v>
      </c>
      <c r="R362" s="48">
        <f>+S362+V362</f>
        <v>0</v>
      </c>
      <c r="S362" s="48">
        <f>T362+U362</f>
        <v>0</v>
      </c>
      <c r="T362" s="93">
        <v>0</v>
      </c>
      <c r="U362" s="93">
        <v>0</v>
      </c>
      <c r="V362" s="48">
        <f>W362+X362</f>
        <v>0</v>
      </c>
      <c r="W362" s="93">
        <v>0</v>
      </c>
      <c r="X362" s="93">
        <v>0</v>
      </c>
      <c r="Y362" s="48">
        <f>+Z362+AC362</f>
        <v>0</v>
      </c>
      <c r="Z362" s="48">
        <f>AA362+AB362</f>
        <v>0</v>
      </c>
      <c r="AA362" s="93">
        <f t="shared" si="5538"/>
        <v>0</v>
      </c>
      <c r="AB362" s="93">
        <f t="shared" si="5538"/>
        <v>0</v>
      </c>
      <c r="AC362" s="48">
        <f>AD362+AE362</f>
        <v>0</v>
      </c>
      <c r="AD362" s="93">
        <f t="shared" si="5539"/>
        <v>0</v>
      </c>
      <c r="AE362" s="93">
        <f t="shared" si="5539"/>
        <v>0</v>
      </c>
      <c r="AF362" s="48">
        <f>+AG362+AJ362</f>
        <v>0</v>
      </c>
      <c r="AG362" s="48">
        <f>AH362+AI362</f>
        <v>0</v>
      </c>
      <c r="AH362" s="93">
        <v>0</v>
      </c>
      <c r="AI362" s="93">
        <v>0</v>
      </c>
      <c r="AJ362" s="48">
        <f>AK362+AL362</f>
        <v>0</v>
      </c>
      <c r="AK362" s="93">
        <v>0</v>
      </c>
      <c r="AL362" s="93">
        <v>0</v>
      </c>
      <c r="AM362" s="48">
        <f>+AN362+AQ362</f>
        <v>0</v>
      </c>
      <c r="AN362" s="48">
        <f>AO362+AP362</f>
        <v>0</v>
      </c>
      <c r="AO362" s="93">
        <v>0</v>
      </c>
      <c r="AP362" s="93">
        <v>0</v>
      </c>
      <c r="AQ362" s="48">
        <f>AR362+AS362</f>
        <v>0</v>
      </c>
      <c r="AR362" s="93">
        <v>0</v>
      </c>
      <c r="AS362" s="93">
        <v>0</v>
      </c>
      <c r="AT362" s="48">
        <f>+AU362+AX362</f>
        <v>118.29</v>
      </c>
      <c r="AU362" s="48">
        <f>AV362+AW362</f>
        <v>118.29</v>
      </c>
      <c r="AV362" s="93">
        <v>0</v>
      </c>
      <c r="AW362" s="93">
        <v>118.29</v>
      </c>
      <c r="AX362" s="48">
        <f>AY362+AZ362</f>
        <v>0</v>
      </c>
      <c r="AY362" s="93">
        <v>0</v>
      </c>
      <c r="AZ362" s="93">
        <v>0</v>
      </c>
      <c r="BA362" s="48">
        <f>+BB362+BE362</f>
        <v>118.29</v>
      </c>
      <c r="BB362" s="48">
        <f>BC362+BD362</f>
        <v>118.29</v>
      </c>
      <c r="BC362" s="93">
        <f t="shared" si="5540"/>
        <v>0</v>
      </c>
      <c r="BD362" s="93">
        <f t="shared" si="5540"/>
        <v>118.29</v>
      </c>
      <c r="BE362" s="48">
        <f>BF362+BG362</f>
        <v>0</v>
      </c>
      <c r="BF362" s="93">
        <f t="shared" si="5541"/>
        <v>0</v>
      </c>
      <c r="BG362" s="93">
        <f t="shared" si="5541"/>
        <v>0</v>
      </c>
      <c r="BH362" s="48">
        <f>+BI362+BL362</f>
        <v>45</v>
      </c>
      <c r="BI362" s="48">
        <f>BJ362+BK362</f>
        <v>45</v>
      </c>
      <c r="BJ362" s="93">
        <v>0</v>
      </c>
      <c r="BK362" s="93">
        <v>45</v>
      </c>
      <c r="BL362" s="48">
        <f>BM362+BN362</f>
        <v>0</v>
      </c>
      <c r="BM362" s="93">
        <v>0</v>
      </c>
      <c r="BN362" s="93">
        <v>0</v>
      </c>
      <c r="BO362" s="48">
        <f>+BP362+BS362</f>
        <v>2135.9</v>
      </c>
      <c r="BP362" s="48">
        <f>BQ362+BR362</f>
        <v>2135.9</v>
      </c>
      <c r="BQ362" s="93">
        <v>0</v>
      </c>
      <c r="BR362" s="93">
        <v>2135.9</v>
      </c>
      <c r="BS362" s="48">
        <f>BT362+BU362</f>
        <v>0</v>
      </c>
      <c r="BT362" s="93">
        <v>0</v>
      </c>
      <c r="BU362" s="93">
        <v>0</v>
      </c>
      <c r="BV362" s="48">
        <f>+BW362+BZ362</f>
        <v>6241.8</v>
      </c>
      <c r="BW362" s="48">
        <f>BX362+BY362</f>
        <v>6241.8</v>
      </c>
      <c r="BX362" s="93">
        <v>0</v>
      </c>
      <c r="BY362" s="93">
        <v>6241.8</v>
      </c>
      <c r="BZ362" s="48">
        <f>CA362+CB362</f>
        <v>0</v>
      </c>
      <c r="CA362" s="93">
        <v>0</v>
      </c>
      <c r="CB362" s="93">
        <v>0</v>
      </c>
      <c r="CC362" s="48">
        <f>+CD362+CG362</f>
        <v>8422.7000000000007</v>
      </c>
      <c r="CD362" s="48">
        <f>CE362+CF362</f>
        <v>8422.7000000000007</v>
      </c>
      <c r="CE362" s="93">
        <f t="shared" si="5542"/>
        <v>0</v>
      </c>
      <c r="CF362" s="93">
        <f t="shared" si="5542"/>
        <v>8422.7000000000007</v>
      </c>
      <c r="CG362" s="48">
        <f>CH362+CI362</f>
        <v>0</v>
      </c>
      <c r="CH362" s="93">
        <f t="shared" si="5543"/>
        <v>0</v>
      </c>
      <c r="CI362" s="93">
        <f t="shared" si="5543"/>
        <v>0</v>
      </c>
      <c r="CJ362" s="48">
        <f>+CK362+CN362</f>
        <v>0</v>
      </c>
      <c r="CK362" s="48">
        <f>CL362+CM362</f>
        <v>0</v>
      </c>
      <c r="CL362" s="93">
        <v>0</v>
      </c>
      <c r="CM362" s="93">
        <v>0</v>
      </c>
      <c r="CN362" s="48">
        <f>CO362+CP362</f>
        <v>0</v>
      </c>
      <c r="CO362" s="93">
        <v>0</v>
      </c>
      <c r="CP362" s="93">
        <v>0</v>
      </c>
      <c r="CQ362" s="48">
        <f>+CR362+CU362</f>
        <v>0</v>
      </c>
      <c r="CR362" s="48">
        <f>CS362+CT362</f>
        <v>0</v>
      </c>
      <c r="CS362" s="93">
        <v>0</v>
      </c>
      <c r="CT362" s="93">
        <v>0</v>
      </c>
      <c r="CU362" s="48">
        <f>CV362+CW362</f>
        <v>0</v>
      </c>
      <c r="CV362" s="93">
        <v>0</v>
      </c>
      <c r="CW362" s="93">
        <v>0</v>
      </c>
      <c r="CX362" s="48">
        <f>+CY362+DB362</f>
        <v>0</v>
      </c>
      <c r="CY362" s="48">
        <f>CZ362+DA362</f>
        <v>0</v>
      </c>
      <c r="CZ362" s="93">
        <v>0</v>
      </c>
      <c r="DA362" s="93">
        <v>0</v>
      </c>
      <c r="DB362" s="48">
        <f>DC362+DD362</f>
        <v>0</v>
      </c>
      <c r="DC362" s="93">
        <v>0</v>
      </c>
      <c r="DD362" s="93">
        <v>0</v>
      </c>
      <c r="DE362" s="48">
        <f>+DF362+DI362</f>
        <v>0</v>
      </c>
      <c r="DF362" s="48">
        <f>DG362+DH362</f>
        <v>0</v>
      </c>
      <c r="DG362" s="93">
        <f t="shared" si="5544"/>
        <v>0</v>
      </c>
      <c r="DH362" s="93">
        <f t="shared" si="5544"/>
        <v>0</v>
      </c>
      <c r="DI362" s="48">
        <f>DJ362+DK362</f>
        <v>0</v>
      </c>
      <c r="DJ362" s="93">
        <f t="shared" si="5545"/>
        <v>0</v>
      </c>
      <c r="DK362" s="93">
        <f t="shared" si="5545"/>
        <v>0</v>
      </c>
      <c r="DL362" s="48">
        <f>+DM362+DP362</f>
        <v>8540.9900000000016</v>
      </c>
      <c r="DM362" s="48">
        <f>DN362+DO362</f>
        <v>8540.9900000000016</v>
      </c>
      <c r="DN362" s="93">
        <f t="shared" si="5546"/>
        <v>0</v>
      </c>
      <c r="DO362" s="93">
        <f t="shared" si="5546"/>
        <v>8540.9900000000016</v>
      </c>
      <c r="DP362" s="48">
        <f>DQ362+DR362</f>
        <v>0</v>
      </c>
      <c r="DQ362" s="93">
        <f t="shared" si="5547"/>
        <v>0</v>
      </c>
      <c r="DR362" s="93">
        <f t="shared" si="5547"/>
        <v>0</v>
      </c>
    </row>
    <row r="363" spans="1:122" s="3" customFormat="1" ht="15" customHeight="1" x14ac:dyDescent="0.25">
      <c r="A363" s="52"/>
      <c r="B363" s="50"/>
      <c r="C363" s="54" t="s">
        <v>297</v>
      </c>
      <c r="D363" s="48">
        <f>+E363+H363</f>
        <v>0</v>
      </c>
      <c r="E363" s="48">
        <f>F363+G363</f>
        <v>0</v>
      </c>
      <c r="F363" s="93">
        <v>0</v>
      </c>
      <c r="G363" s="93">
        <v>0</v>
      </c>
      <c r="H363" s="48">
        <f>I363+J363</f>
        <v>0</v>
      </c>
      <c r="I363" s="93">
        <v>0</v>
      </c>
      <c r="J363" s="93">
        <v>0</v>
      </c>
      <c r="K363" s="48">
        <f>+L363+O363</f>
        <v>0</v>
      </c>
      <c r="L363" s="48">
        <f>M363+N363</f>
        <v>0</v>
      </c>
      <c r="M363" s="93">
        <v>0</v>
      </c>
      <c r="N363" s="93">
        <v>0</v>
      </c>
      <c r="O363" s="48">
        <f>P363+Q363</f>
        <v>0</v>
      </c>
      <c r="P363" s="93">
        <v>0</v>
      </c>
      <c r="Q363" s="93">
        <v>0</v>
      </c>
      <c r="R363" s="48">
        <f>+S363+V363</f>
        <v>0</v>
      </c>
      <c r="S363" s="48">
        <f>T363+U363</f>
        <v>0</v>
      </c>
      <c r="T363" s="93">
        <v>0</v>
      </c>
      <c r="U363" s="93">
        <v>0</v>
      </c>
      <c r="V363" s="48">
        <f>W363+X363</f>
        <v>0</v>
      </c>
      <c r="W363" s="93">
        <v>0</v>
      </c>
      <c r="X363" s="93">
        <v>0</v>
      </c>
      <c r="Y363" s="48">
        <f>+Z363+AC363</f>
        <v>0</v>
      </c>
      <c r="Z363" s="48">
        <f>AA363+AB363</f>
        <v>0</v>
      </c>
      <c r="AA363" s="93">
        <f t="shared" si="5538"/>
        <v>0</v>
      </c>
      <c r="AB363" s="93">
        <f t="shared" si="5538"/>
        <v>0</v>
      </c>
      <c r="AC363" s="48">
        <f>AD363+AE363</f>
        <v>0</v>
      </c>
      <c r="AD363" s="93">
        <f t="shared" si="5539"/>
        <v>0</v>
      </c>
      <c r="AE363" s="93">
        <f t="shared" si="5539"/>
        <v>0</v>
      </c>
      <c r="AF363" s="48">
        <f>+AG363+AJ363</f>
        <v>0</v>
      </c>
      <c r="AG363" s="48">
        <f>AH363+AI363</f>
        <v>0</v>
      </c>
      <c r="AH363" s="93">
        <v>0</v>
      </c>
      <c r="AI363" s="93">
        <v>0</v>
      </c>
      <c r="AJ363" s="48">
        <f>AK363+AL363</f>
        <v>0</v>
      </c>
      <c r="AK363" s="93">
        <v>0</v>
      </c>
      <c r="AL363" s="93">
        <v>0</v>
      </c>
      <c r="AM363" s="48">
        <f>+AN363+AQ363</f>
        <v>0</v>
      </c>
      <c r="AN363" s="48">
        <f>AO363+AP363</f>
        <v>0</v>
      </c>
      <c r="AO363" s="93">
        <v>0</v>
      </c>
      <c r="AP363" s="93">
        <v>0</v>
      </c>
      <c r="AQ363" s="48">
        <f>AR363+AS363</f>
        <v>0</v>
      </c>
      <c r="AR363" s="93">
        <v>0</v>
      </c>
      <c r="AS363" s="93">
        <v>0</v>
      </c>
      <c r="AT363" s="48">
        <f>+AU363+AX363</f>
        <v>0</v>
      </c>
      <c r="AU363" s="48">
        <f>AV363+AW363</f>
        <v>0</v>
      </c>
      <c r="AV363" s="93">
        <v>0</v>
      </c>
      <c r="AW363" s="93">
        <v>0</v>
      </c>
      <c r="AX363" s="48">
        <f>AY363+AZ363</f>
        <v>0</v>
      </c>
      <c r="AY363" s="93">
        <v>0</v>
      </c>
      <c r="AZ363" s="93">
        <v>0</v>
      </c>
      <c r="BA363" s="48">
        <f>+BB363+BE363</f>
        <v>0</v>
      </c>
      <c r="BB363" s="48">
        <f>BC363+BD363</f>
        <v>0</v>
      </c>
      <c r="BC363" s="93">
        <f t="shared" si="5540"/>
        <v>0</v>
      </c>
      <c r="BD363" s="93">
        <f t="shared" si="5540"/>
        <v>0</v>
      </c>
      <c r="BE363" s="48">
        <f>BF363+BG363</f>
        <v>0</v>
      </c>
      <c r="BF363" s="93">
        <f t="shared" si="5541"/>
        <v>0</v>
      </c>
      <c r="BG363" s="93">
        <f t="shared" si="5541"/>
        <v>0</v>
      </c>
      <c r="BH363" s="48">
        <f>+BI363+BL363</f>
        <v>0</v>
      </c>
      <c r="BI363" s="48">
        <f>BJ363+BK363</f>
        <v>0</v>
      </c>
      <c r="BJ363" s="93">
        <v>0</v>
      </c>
      <c r="BK363" s="93">
        <v>0</v>
      </c>
      <c r="BL363" s="48">
        <f>BM363+BN363</f>
        <v>0</v>
      </c>
      <c r="BM363" s="93">
        <v>0</v>
      </c>
      <c r="BN363" s="93">
        <v>0</v>
      </c>
      <c r="BO363" s="48">
        <f>+BP363+BS363</f>
        <v>0</v>
      </c>
      <c r="BP363" s="48">
        <f>BQ363+BR363</f>
        <v>0</v>
      </c>
      <c r="BQ363" s="93">
        <v>0</v>
      </c>
      <c r="BR363" s="93">
        <v>0</v>
      </c>
      <c r="BS363" s="48">
        <f>BT363+BU363</f>
        <v>0</v>
      </c>
      <c r="BT363" s="93">
        <v>0</v>
      </c>
      <c r="BU363" s="93">
        <v>0</v>
      </c>
      <c r="BV363" s="48">
        <f>+BW363+BZ363</f>
        <v>0</v>
      </c>
      <c r="BW363" s="48">
        <f>BX363+BY363</f>
        <v>0</v>
      </c>
      <c r="BX363" s="93">
        <v>0</v>
      </c>
      <c r="BY363" s="93">
        <v>0</v>
      </c>
      <c r="BZ363" s="48">
        <f>CA363+CB363</f>
        <v>0</v>
      </c>
      <c r="CA363" s="93">
        <v>0</v>
      </c>
      <c r="CB363" s="93">
        <v>0</v>
      </c>
      <c r="CC363" s="48">
        <f>+CD363+CG363</f>
        <v>0</v>
      </c>
      <c r="CD363" s="48">
        <f>CE363+CF363</f>
        <v>0</v>
      </c>
      <c r="CE363" s="93">
        <f t="shared" si="5542"/>
        <v>0</v>
      </c>
      <c r="CF363" s="93">
        <f t="shared" si="5542"/>
        <v>0</v>
      </c>
      <c r="CG363" s="48">
        <f>CH363+CI363</f>
        <v>0</v>
      </c>
      <c r="CH363" s="93">
        <f t="shared" si="5543"/>
        <v>0</v>
      </c>
      <c r="CI363" s="93">
        <f t="shared" si="5543"/>
        <v>0</v>
      </c>
      <c r="CJ363" s="48">
        <f>+CK363+CN363</f>
        <v>0</v>
      </c>
      <c r="CK363" s="48">
        <f>CL363+CM363</f>
        <v>0</v>
      </c>
      <c r="CL363" s="93">
        <v>0</v>
      </c>
      <c r="CM363" s="93">
        <v>0</v>
      </c>
      <c r="CN363" s="48">
        <f>CO363+CP363</f>
        <v>0</v>
      </c>
      <c r="CO363" s="93">
        <v>0</v>
      </c>
      <c r="CP363" s="93">
        <v>0</v>
      </c>
      <c r="CQ363" s="48">
        <f>+CR363+CU363</f>
        <v>0</v>
      </c>
      <c r="CR363" s="48">
        <f>CS363+CT363</f>
        <v>0</v>
      </c>
      <c r="CS363" s="93">
        <v>0</v>
      </c>
      <c r="CT363" s="93">
        <v>0</v>
      </c>
      <c r="CU363" s="48">
        <f>CV363+CW363</f>
        <v>0</v>
      </c>
      <c r="CV363" s="93">
        <v>0</v>
      </c>
      <c r="CW363" s="93">
        <v>0</v>
      </c>
      <c r="CX363" s="48">
        <f>+CY363+DB363</f>
        <v>0</v>
      </c>
      <c r="CY363" s="48">
        <f>CZ363+DA363</f>
        <v>0</v>
      </c>
      <c r="CZ363" s="93">
        <v>0</v>
      </c>
      <c r="DA363" s="93">
        <v>0</v>
      </c>
      <c r="DB363" s="48">
        <f>DC363+DD363</f>
        <v>0</v>
      </c>
      <c r="DC363" s="93">
        <v>0</v>
      </c>
      <c r="DD363" s="93">
        <v>0</v>
      </c>
      <c r="DE363" s="48">
        <f>+DF363+DI363</f>
        <v>0</v>
      </c>
      <c r="DF363" s="48">
        <f>DG363+DH363</f>
        <v>0</v>
      </c>
      <c r="DG363" s="93">
        <f t="shared" si="5544"/>
        <v>0</v>
      </c>
      <c r="DH363" s="93">
        <f t="shared" si="5544"/>
        <v>0</v>
      </c>
      <c r="DI363" s="48">
        <f>DJ363+DK363</f>
        <v>0</v>
      </c>
      <c r="DJ363" s="93">
        <f t="shared" si="5545"/>
        <v>0</v>
      </c>
      <c r="DK363" s="93">
        <f t="shared" si="5545"/>
        <v>0</v>
      </c>
      <c r="DL363" s="48">
        <f>+DM363+DP363</f>
        <v>0</v>
      </c>
      <c r="DM363" s="48">
        <f>DN363+DO363</f>
        <v>0</v>
      </c>
      <c r="DN363" s="93">
        <f t="shared" si="5546"/>
        <v>0</v>
      </c>
      <c r="DO363" s="93">
        <f t="shared" si="5546"/>
        <v>0</v>
      </c>
      <c r="DP363" s="48">
        <f>DQ363+DR363</f>
        <v>0</v>
      </c>
      <c r="DQ363" s="93">
        <f t="shared" si="5547"/>
        <v>0</v>
      </c>
      <c r="DR363" s="93">
        <f t="shared" si="5547"/>
        <v>0</v>
      </c>
    </row>
    <row r="364" spans="1:122" s="3" customFormat="1" ht="15" customHeight="1" x14ac:dyDescent="0.25">
      <c r="A364" s="52"/>
      <c r="B364" s="50"/>
      <c r="C364" s="51" t="s">
        <v>298</v>
      </c>
      <c r="D364" s="48">
        <f>E364+H364</f>
        <v>5518.8730000000005</v>
      </c>
      <c r="E364" s="48">
        <f>SUM(F364:G364)</f>
        <v>5518.8730000000005</v>
      </c>
      <c r="F364" s="48">
        <f>SUM(F365:F367)</f>
        <v>5478.9430000000002</v>
      </c>
      <c r="G364" s="48">
        <f>SUM(G365:G367)</f>
        <v>39.93</v>
      </c>
      <c r="H364" s="48">
        <f>SUM(I364:J364)</f>
        <v>0</v>
      </c>
      <c r="I364" s="48">
        <f>SUM(I365:I367)</f>
        <v>0</v>
      </c>
      <c r="J364" s="48">
        <f>SUM(J365:J367)</f>
        <v>0</v>
      </c>
      <c r="K364" s="48">
        <f t="shared" ref="K364" si="5548">L364+O364</f>
        <v>7440.9120000000012</v>
      </c>
      <c r="L364" s="48">
        <f t="shared" ref="L364" si="5549">SUM(M364:N364)</f>
        <v>7440.9120000000012</v>
      </c>
      <c r="M364" s="48">
        <f t="shared" ref="M364:N364" si="5550">SUM(M365:M367)</f>
        <v>7398.6680000000015</v>
      </c>
      <c r="N364" s="48">
        <f t="shared" si="5550"/>
        <v>42.244</v>
      </c>
      <c r="O364" s="48">
        <f t="shared" ref="O364" si="5551">SUM(P364:Q364)</f>
        <v>0</v>
      </c>
      <c r="P364" s="48">
        <f t="shared" ref="P364:Q364" si="5552">SUM(P365:P367)</f>
        <v>0</v>
      </c>
      <c r="Q364" s="48">
        <f t="shared" si="5552"/>
        <v>0</v>
      </c>
      <c r="R364" s="48">
        <f t="shared" ref="R364" si="5553">S364+V364</f>
        <v>7759.8050000000021</v>
      </c>
      <c r="S364" s="48">
        <f t="shared" ref="S364" si="5554">SUM(T364:U364)</f>
        <v>7759.8050000000021</v>
      </c>
      <c r="T364" s="48">
        <f t="shared" ref="T364:U364" si="5555">SUM(T365:T367)</f>
        <v>7733.577000000002</v>
      </c>
      <c r="U364" s="48">
        <f t="shared" si="5555"/>
        <v>26.227999999999998</v>
      </c>
      <c r="V364" s="48">
        <f t="shared" ref="V364" si="5556">SUM(W364:X364)</f>
        <v>0</v>
      </c>
      <c r="W364" s="48">
        <f t="shared" ref="W364:X364" si="5557">SUM(W365:W367)</f>
        <v>0</v>
      </c>
      <c r="X364" s="48">
        <f t="shared" si="5557"/>
        <v>0</v>
      </c>
      <c r="Y364" s="48">
        <f>Z364+AC364</f>
        <v>20719.590000000004</v>
      </c>
      <c r="Z364" s="48">
        <f>SUM(AA364:AB364)</f>
        <v>20719.590000000004</v>
      </c>
      <c r="AA364" s="48">
        <f>SUM(AA365:AA367)</f>
        <v>20611.188000000006</v>
      </c>
      <c r="AB364" s="48">
        <f>SUM(AB365:AB367)</f>
        <v>108.40200000000002</v>
      </c>
      <c r="AC364" s="48">
        <f>SUM(AD364:AE364)</f>
        <v>0</v>
      </c>
      <c r="AD364" s="48">
        <f>SUM(AD365:AD367)</f>
        <v>0</v>
      </c>
      <c r="AE364" s="48">
        <f>SUM(AE365:AE367)</f>
        <v>0</v>
      </c>
      <c r="AF364" s="48">
        <f t="shared" ref="AF364" si="5558">AG364+AJ364</f>
        <v>6567.4430000000002</v>
      </c>
      <c r="AG364" s="48">
        <f t="shared" ref="AG364" si="5559">SUM(AH364:AI364)</f>
        <v>6567.4430000000002</v>
      </c>
      <c r="AH364" s="48">
        <f t="shared" ref="AH364:AI364" si="5560">SUM(AH365:AH367)</f>
        <v>6535.8550000000005</v>
      </c>
      <c r="AI364" s="48">
        <f t="shared" si="5560"/>
        <v>31.588000000000001</v>
      </c>
      <c r="AJ364" s="48">
        <f t="shared" ref="AJ364" si="5561">SUM(AK364:AL364)</f>
        <v>0</v>
      </c>
      <c r="AK364" s="48">
        <f t="shared" ref="AK364:AL364" si="5562">SUM(AK365:AK367)</f>
        <v>0</v>
      </c>
      <c r="AL364" s="48">
        <f t="shared" si="5562"/>
        <v>0</v>
      </c>
      <c r="AM364" s="48">
        <f t="shared" ref="AM364" si="5563">AN364+AQ364</f>
        <v>10763.236999999999</v>
      </c>
      <c r="AN364" s="48">
        <f t="shared" ref="AN364" si="5564">SUM(AO364:AP364)</f>
        <v>10763.236999999999</v>
      </c>
      <c r="AO364" s="48">
        <f t="shared" ref="AO364:AP364" si="5565">SUM(AO365:AO367)</f>
        <v>10712.196999999998</v>
      </c>
      <c r="AP364" s="48">
        <f t="shared" si="5565"/>
        <v>51.04</v>
      </c>
      <c r="AQ364" s="48">
        <f t="shared" ref="AQ364" si="5566">SUM(AR364:AS364)</f>
        <v>0</v>
      </c>
      <c r="AR364" s="48">
        <f t="shared" ref="AR364:AS364" si="5567">SUM(AR365:AR367)</f>
        <v>0</v>
      </c>
      <c r="AS364" s="48">
        <f t="shared" si="5567"/>
        <v>0</v>
      </c>
      <c r="AT364" s="48">
        <f t="shared" ref="AT364" si="5568">AU364+AX364</f>
        <v>7974.3820000000014</v>
      </c>
      <c r="AU364" s="48">
        <f t="shared" ref="AU364" si="5569">SUM(AV364:AW364)</f>
        <v>7974.3820000000014</v>
      </c>
      <c r="AV364" s="48">
        <f t="shared" ref="AV364:AW364" si="5570">SUM(AV365:AV367)</f>
        <v>7905.4880000000012</v>
      </c>
      <c r="AW364" s="48">
        <f t="shared" si="5570"/>
        <v>68.894000000000005</v>
      </c>
      <c r="AX364" s="48">
        <f>SUM(AY364:AZ364)</f>
        <v>0</v>
      </c>
      <c r="AY364" s="48">
        <f t="shared" ref="AY364:AZ364" si="5571">SUM(AY365:AY367)</f>
        <v>0</v>
      </c>
      <c r="AZ364" s="48">
        <f t="shared" si="5571"/>
        <v>0</v>
      </c>
      <c r="BA364" s="48">
        <f t="shared" ref="BA364" si="5572">BB364+BE364</f>
        <v>25305.062000000002</v>
      </c>
      <c r="BB364" s="48">
        <f t="shared" ref="BB364" si="5573">SUM(BC364:BD364)</f>
        <v>25305.062000000002</v>
      </c>
      <c r="BC364" s="48">
        <f t="shared" ref="BC364:BD364" si="5574">SUM(BC365:BC367)</f>
        <v>25153.54</v>
      </c>
      <c r="BD364" s="48">
        <f t="shared" si="5574"/>
        <v>151.52199999999999</v>
      </c>
      <c r="BE364" s="48">
        <f t="shared" ref="BE364" si="5575">SUM(BF364:BG364)</f>
        <v>0</v>
      </c>
      <c r="BF364" s="48">
        <f t="shared" ref="BF364:BG364" si="5576">SUM(BF365:BF367)</f>
        <v>0</v>
      </c>
      <c r="BG364" s="48">
        <f t="shared" si="5576"/>
        <v>0</v>
      </c>
      <c r="BH364" s="48">
        <f t="shared" ref="BH364" si="5577">BI364+BL364</f>
        <v>5448.6662000000024</v>
      </c>
      <c r="BI364" s="48">
        <f t="shared" ref="BI364" si="5578">SUM(BJ364:BK364)</f>
        <v>5448.6662000000024</v>
      </c>
      <c r="BJ364" s="48">
        <f t="shared" ref="BJ364:BK364" si="5579">SUM(BJ365:BJ367)</f>
        <v>5379.3682000000026</v>
      </c>
      <c r="BK364" s="48">
        <f t="shared" si="5579"/>
        <v>69.298000000000002</v>
      </c>
      <c r="BL364" s="48">
        <f t="shared" ref="BL364" si="5580">SUM(BM364:BN364)</f>
        <v>0</v>
      </c>
      <c r="BM364" s="48">
        <f t="shared" ref="BM364:BN364" si="5581">SUM(BM365:BM367)</f>
        <v>0</v>
      </c>
      <c r="BN364" s="48">
        <f t="shared" si="5581"/>
        <v>0</v>
      </c>
      <c r="BO364" s="48">
        <f t="shared" ref="BO364" si="5582">BP364+BS364</f>
        <v>9935.9760000000006</v>
      </c>
      <c r="BP364" s="48">
        <f t="shared" ref="BP364" si="5583">SUM(BQ364:BR364)</f>
        <v>9935.9760000000006</v>
      </c>
      <c r="BQ364" s="48">
        <f t="shared" ref="BQ364:BR364" si="5584">SUM(BQ365:BQ367)</f>
        <v>9873.9800000000014</v>
      </c>
      <c r="BR364" s="48">
        <f t="shared" si="5584"/>
        <v>61.996000000000002</v>
      </c>
      <c r="BS364" s="48">
        <f t="shared" ref="BS364" si="5585">SUM(BT364:BU364)</f>
        <v>0</v>
      </c>
      <c r="BT364" s="48">
        <f t="shared" ref="BT364:BU364" si="5586">SUM(BT365:BT367)</f>
        <v>0</v>
      </c>
      <c r="BU364" s="48">
        <f t="shared" si="5586"/>
        <v>0</v>
      </c>
      <c r="BV364" s="48">
        <f t="shared" ref="BV364" si="5587">BW364+BZ364</f>
        <v>8179.3140000000012</v>
      </c>
      <c r="BW364" s="48">
        <f t="shared" ref="BW364" si="5588">SUM(BX364:BY364)</f>
        <v>8179.3140000000012</v>
      </c>
      <c r="BX364" s="48">
        <f t="shared" ref="BX364:BY364" si="5589">SUM(BX365:BX367)</f>
        <v>8150.7420000000011</v>
      </c>
      <c r="BY364" s="48">
        <f t="shared" si="5589"/>
        <v>28.572000000000003</v>
      </c>
      <c r="BZ364" s="48">
        <f t="shared" ref="BZ364" si="5590">SUM(CA364:CB364)</f>
        <v>0</v>
      </c>
      <c r="CA364" s="48">
        <f t="shared" ref="CA364:CB364" si="5591">SUM(CA365:CA367)</f>
        <v>0</v>
      </c>
      <c r="CB364" s="48">
        <f t="shared" si="5591"/>
        <v>0</v>
      </c>
      <c r="CC364" s="48">
        <f t="shared" ref="CC364" si="5592">CD364+CG364</f>
        <v>23563.956200000008</v>
      </c>
      <c r="CD364" s="48">
        <f t="shared" ref="CD364" si="5593">SUM(CE364:CF364)</f>
        <v>23563.956200000008</v>
      </c>
      <c r="CE364" s="48">
        <f t="shared" ref="CE364:CF364" si="5594">SUM(CE365:CE367)</f>
        <v>23404.090200000006</v>
      </c>
      <c r="CF364" s="48">
        <f t="shared" si="5594"/>
        <v>159.86600000000001</v>
      </c>
      <c r="CG364" s="48">
        <f t="shared" ref="CG364" si="5595">SUM(CH364:CI364)</f>
        <v>0</v>
      </c>
      <c r="CH364" s="48">
        <f t="shared" ref="CH364:CI364" si="5596">SUM(CH365:CH367)</f>
        <v>0</v>
      </c>
      <c r="CI364" s="48">
        <f t="shared" si="5596"/>
        <v>0</v>
      </c>
      <c r="CJ364" s="48">
        <f t="shared" ref="CJ364" si="5597">CK364+CN364</f>
        <v>7255.8239999999969</v>
      </c>
      <c r="CK364" s="48">
        <f t="shared" ref="CK364" si="5598">SUM(CL364:CM364)</f>
        <v>7255.8239999999969</v>
      </c>
      <c r="CL364" s="48">
        <f t="shared" ref="CL364:CM364" si="5599">SUM(CL365:CL367)</f>
        <v>7214.6939999999968</v>
      </c>
      <c r="CM364" s="48">
        <f t="shared" si="5599"/>
        <v>41.129999999999995</v>
      </c>
      <c r="CN364" s="48">
        <f t="shared" ref="CN364" si="5600">SUM(CO364:CP364)</f>
        <v>0</v>
      </c>
      <c r="CO364" s="48">
        <f t="shared" ref="CO364:CP364" si="5601">SUM(CO365:CO367)</f>
        <v>0</v>
      </c>
      <c r="CP364" s="48">
        <f t="shared" si="5601"/>
        <v>0</v>
      </c>
      <c r="CQ364" s="48">
        <f t="shared" ref="CQ364" si="5602">CR364+CU364</f>
        <v>6667.8339999999998</v>
      </c>
      <c r="CR364" s="48">
        <f t="shared" ref="CR364" si="5603">SUM(CS364:CT364)</f>
        <v>6667.8339999999998</v>
      </c>
      <c r="CS364" s="48">
        <f t="shared" ref="CS364:CT364" si="5604">SUM(CS365:CS367)</f>
        <v>6654.1139999999996</v>
      </c>
      <c r="CT364" s="48">
        <f t="shared" si="5604"/>
        <v>13.72</v>
      </c>
      <c r="CU364" s="48">
        <f t="shared" ref="CU364" si="5605">SUM(CV364:CW364)</f>
        <v>0</v>
      </c>
      <c r="CV364" s="48">
        <f t="shared" ref="CV364:CW364" si="5606">SUM(CV365:CV367)</f>
        <v>0</v>
      </c>
      <c r="CW364" s="48">
        <f t="shared" si="5606"/>
        <v>0</v>
      </c>
      <c r="CX364" s="48">
        <f t="shared" ref="CX364" si="5607">CY364+DB364</f>
        <v>8600.5910000000003</v>
      </c>
      <c r="CY364" s="48">
        <f t="shared" ref="CY364" si="5608">SUM(CZ364:DA364)</f>
        <v>8600.5910000000003</v>
      </c>
      <c r="CZ364" s="48">
        <f t="shared" ref="CZ364:DA364" si="5609">SUM(CZ365:CZ367)</f>
        <v>8585.3410000000003</v>
      </c>
      <c r="DA364" s="48">
        <f t="shared" si="5609"/>
        <v>15.25</v>
      </c>
      <c r="DB364" s="48">
        <f t="shared" ref="DB364" si="5610">SUM(DC364:DD364)</f>
        <v>0</v>
      </c>
      <c r="DC364" s="48">
        <f t="shared" ref="DC364:DD364" si="5611">SUM(DC365:DC367)</f>
        <v>0</v>
      </c>
      <c r="DD364" s="48">
        <f t="shared" si="5611"/>
        <v>0</v>
      </c>
      <c r="DE364" s="48">
        <f t="shared" ref="DE364" si="5612">DF364+DI364</f>
        <v>22524.248999999996</v>
      </c>
      <c r="DF364" s="48">
        <f t="shared" ref="DF364" si="5613">SUM(DG364:DH364)</f>
        <v>22524.248999999996</v>
      </c>
      <c r="DG364" s="48">
        <f t="shared" ref="DG364:DH364" si="5614">SUM(DG365:DG367)</f>
        <v>22454.148999999998</v>
      </c>
      <c r="DH364" s="48">
        <f t="shared" si="5614"/>
        <v>70.099999999999994</v>
      </c>
      <c r="DI364" s="48">
        <f t="shared" ref="DI364" si="5615">SUM(DJ364:DK364)</f>
        <v>0</v>
      </c>
      <c r="DJ364" s="48">
        <f t="shared" ref="DJ364:DK364" si="5616">SUM(DJ365:DJ367)</f>
        <v>0</v>
      </c>
      <c r="DK364" s="48">
        <f t="shared" si="5616"/>
        <v>0</v>
      </c>
      <c r="DL364" s="48">
        <f>DM364+DP364</f>
        <v>92112.857199999999</v>
      </c>
      <c r="DM364" s="48">
        <f>SUM(DN364:DO364)</f>
        <v>92112.857199999999</v>
      </c>
      <c r="DN364" s="48">
        <f>SUM(DN365:DN367)</f>
        <v>91622.967199999999</v>
      </c>
      <c r="DO364" s="48">
        <f>SUM(DO365:DO367)</f>
        <v>489.89</v>
      </c>
      <c r="DP364" s="48">
        <f>SUM(DQ364:DR364)</f>
        <v>0</v>
      </c>
      <c r="DQ364" s="48">
        <f>SUM(DQ365:DQ367)</f>
        <v>0</v>
      </c>
      <c r="DR364" s="48">
        <f>SUM(DR365:DR367)</f>
        <v>0</v>
      </c>
    </row>
    <row r="365" spans="1:122" s="3" customFormat="1" ht="15" customHeight="1" x14ac:dyDescent="0.25">
      <c r="A365" s="52"/>
      <c r="B365" s="50"/>
      <c r="C365" s="54" t="s">
        <v>299</v>
      </c>
      <c r="D365" s="48">
        <f>+E365+H365</f>
        <v>302.71000000000004</v>
      </c>
      <c r="E365" s="48">
        <f>F365+G365</f>
        <v>302.71000000000004</v>
      </c>
      <c r="F365" s="93">
        <v>293.71000000000004</v>
      </c>
      <c r="G365" s="93">
        <v>9</v>
      </c>
      <c r="H365" s="48">
        <f>I365+J365</f>
        <v>0</v>
      </c>
      <c r="I365" s="93">
        <v>0</v>
      </c>
      <c r="J365" s="93">
        <v>0</v>
      </c>
      <c r="K365" s="48">
        <f>+L365+O365</f>
        <v>358.62000000000006</v>
      </c>
      <c r="L365" s="48">
        <f>M365+N365</f>
        <v>358.62000000000006</v>
      </c>
      <c r="M365" s="93">
        <v>358.62000000000006</v>
      </c>
      <c r="N365" s="93">
        <v>0</v>
      </c>
      <c r="O365" s="48">
        <f>P365+Q365</f>
        <v>0</v>
      </c>
      <c r="P365" s="93">
        <v>0</v>
      </c>
      <c r="Q365" s="93">
        <v>0</v>
      </c>
      <c r="R365" s="48">
        <f>+S365+V365</f>
        <v>434.91999999999996</v>
      </c>
      <c r="S365" s="48">
        <f>T365+U365</f>
        <v>434.91999999999996</v>
      </c>
      <c r="T365" s="93">
        <v>430.60999999999996</v>
      </c>
      <c r="U365" s="93">
        <v>4.3099999999999996</v>
      </c>
      <c r="V365" s="48">
        <f>W365+X365</f>
        <v>0</v>
      </c>
      <c r="W365" s="93">
        <v>0</v>
      </c>
      <c r="X365" s="93">
        <v>0</v>
      </c>
      <c r="Y365" s="48">
        <f>+Z365+AC365</f>
        <v>1096.25</v>
      </c>
      <c r="Z365" s="48">
        <f>AA365+AB365</f>
        <v>1096.25</v>
      </c>
      <c r="AA365" s="93">
        <f t="shared" ref="AA365:AB368" si="5617">+F365+M365+T365</f>
        <v>1082.94</v>
      </c>
      <c r="AB365" s="93">
        <f t="shared" si="5617"/>
        <v>13.309999999999999</v>
      </c>
      <c r="AC365" s="48">
        <f>AD365+AE365</f>
        <v>0</v>
      </c>
      <c r="AD365" s="93">
        <f t="shared" ref="AD365:AE368" si="5618">+I365+P365+W365</f>
        <v>0</v>
      </c>
      <c r="AE365" s="93">
        <f t="shared" si="5618"/>
        <v>0</v>
      </c>
      <c r="AF365" s="48">
        <f>+AG365+AJ365</f>
        <v>375.62</v>
      </c>
      <c r="AG365" s="48">
        <f>AH365+AI365</f>
        <v>375.62</v>
      </c>
      <c r="AH365" s="93">
        <v>374.62</v>
      </c>
      <c r="AI365" s="93">
        <v>1</v>
      </c>
      <c r="AJ365" s="48">
        <f>AK365+AL365</f>
        <v>0</v>
      </c>
      <c r="AK365" s="93">
        <v>0</v>
      </c>
      <c r="AL365" s="93">
        <v>0</v>
      </c>
      <c r="AM365" s="48">
        <f>+AN365+AQ365</f>
        <v>448.58000000000004</v>
      </c>
      <c r="AN365" s="48">
        <f>AO365+AP365</f>
        <v>448.58000000000004</v>
      </c>
      <c r="AO365" s="93">
        <v>443.08000000000004</v>
      </c>
      <c r="AP365" s="93">
        <v>5.5</v>
      </c>
      <c r="AQ365" s="48">
        <f>AR365+AS365</f>
        <v>0</v>
      </c>
      <c r="AR365" s="93">
        <v>0</v>
      </c>
      <c r="AS365" s="93">
        <v>0</v>
      </c>
      <c r="AT365" s="48">
        <f>+AU365+AX365</f>
        <v>428.28</v>
      </c>
      <c r="AU365" s="48">
        <f>AV365+AW365</f>
        <v>428.28</v>
      </c>
      <c r="AV365" s="93">
        <v>417.28</v>
      </c>
      <c r="AW365" s="93">
        <v>11</v>
      </c>
      <c r="AX365" s="48">
        <f>AY365+AZ365</f>
        <v>0</v>
      </c>
      <c r="AY365" s="93">
        <v>0</v>
      </c>
      <c r="AZ365" s="93">
        <v>0</v>
      </c>
      <c r="BA365" s="48">
        <f>+BB365+BE365</f>
        <v>1252.48</v>
      </c>
      <c r="BB365" s="48">
        <f>BC365+BD365</f>
        <v>1252.48</v>
      </c>
      <c r="BC365" s="93">
        <f t="shared" ref="BC365:BD368" si="5619">+AH365+AO365+AV365</f>
        <v>1234.98</v>
      </c>
      <c r="BD365" s="93">
        <f t="shared" si="5619"/>
        <v>17.5</v>
      </c>
      <c r="BE365" s="48">
        <f>BF365+BG365</f>
        <v>0</v>
      </c>
      <c r="BF365" s="93">
        <f t="shared" ref="BF365:BG368" si="5620">+AK365+AR365+AY365</f>
        <v>0</v>
      </c>
      <c r="BG365" s="93">
        <f t="shared" si="5620"/>
        <v>0</v>
      </c>
      <c r="BH365" s="48">
        <f>+BI365+BL365</f>
        <v>498.41000000000014</v>
      </c>
      <c r="BI365" s="48">
        <f>BJ365+BK365</f>
        <v>498.41000000000014</v>
      </c>
      <c r="BJ365" s="93">
        <v>459.60000000000014</v>
      </c>
      <c r="BK365" s="93">
        <v>38.81</v>
      </c>
      <c r="BL365" s="48">
        <f>BM365+BN365</f>
        <v>0</v>
      </c>
      <c r="BM365" s="93">
        <v>0</v>
      </c>
      <c r="BN365" s="93">
        <v>0</v>
      </c>
      <c r="BO365" s="48">
        <f>+BP365+BS365</f>
        <v>393.86000000000013</v>
      </c>
      <c r="BP365" s="48">
        <f>BQ365+BR365</f>
        <v>393.86000000000013</v>
      </c>
      <c r="BQ365" s="93">
        <v>384.36000000000013</v>
      </c>
      <c r="BR365" s="93">
        <v>9.5</v>
      </c>
      <c r="BS365" s="48">
        <f>BT365+BU365</f>
        <v>0</v>
      </c>
      <c r="BT365" s="93">
        <v>0</v>
      </c>
      <c r="BU365" s="93">
        <v>0</v>
      </c>
      <c r="BV365" s="48">
        <f>+BW365+BZ365</f>
        <v>341.17000000000007</v>
      </c>
      <c r="BW365" s="48">
        <f>BX365+BY365</f>
        <v>341.17000000000007</v>
      </c>
      <c r="BX365" s="93">
        <v>334.51000000000005</v>
      </c>
      <c r="BY365" s="93">
        <v>6.66</v>
      </c>
      <c r="BZ365" s="48">
        <f>CA365+CB365</f>
        <v>0</v>
      </c>
      <c r="CA365" s="93">
        <v>0</v>
      </c>
      <c r="CB365" s="93">
        <v>0</v>
      </c>
      <c r="CC365" s="48">
        <f>+CD365+CG365</f>
        <v>1233.4400000000003</v>
      </c>
      <c r="CD365" s="48">
        <f>CE365+CF365</f>
        <v>1233.4400000000003</v>
      </c>
      <c r="CE365" s="93">
        <f t="shared" ref="CE365:CF368" si="5621">+BJ365+BQ365+BX365</f>
        <v>1178.4700000000003</v>
      </c>
      <c r="CF365" s="93">
        <f t="shared" si="5621"/>
        <v>54.97</v>
      </c>
      <c r="CG365" s="48">
        <f>CH365+CI365</f>
        <v>0</v>
      </c>
      <c r="CH365" s="93">
        <f t="shared" ref="CH365:CI368" si="5622">+BM365+BT365+CA365</f>
        <v>0</v>
      </c>
      <c r="CI365" s="93">
        <f t="shared" si="5622"/>
        <v>0</v>
      </c>
      <c r="CJ365" s="48">
        <f>+CK365+CN365</f>
        <v>326.20999999999998</v>
      </c>
      <c r="CK365" s="48">
        <f>CL365+CM365</f>
        <v>326.20999999999998</v>
      </c>
      <c r="CL365" s="93">
        <v>324.01</v>
      </c>
      <c r="CM365" s="93">
        <v>2.2000000000000002</v>
      </c>
      <c r="CN365" s="48">
        <f>CO365+CP365</f>
        <v>0</v>
      </c>
      <c r="CO365" s="93">
        <v>0</v>
      </c>
      <c r="CP365" s="93">
        <v>0</v>
      </c>
      <c r="CQ365" s="48">
        <f>+CR365+CU365</f>
        <v>371.76</v>
      </c>
      <c r="CR365" s="48">
        <f>CS365+CT365</f>
        <v>371.76</v>
      </c>
      <c r="CS365" s="93">
        <v>370.76</v>
      </c>
      <c r="CT365" s="93">
        <v>1</v>
      </c>
      <c r="CU365" s="48">
        <f>CV365+CW365</f>
        <v>0</v>
      </c>
      <c r="CV365" s="93">
        <v>0</v>
      </c>
      <c r="CW365" s="93">
        <v>0</v>
      </c>
      <c r="CX365" s="48">
        <f>+CY365+DB365</f>
        <v>446.57</v>
      </c>
      <c r="CY365" s="48">
        <f>CZ365+DA365</f>
        <v>446.57</v>
      </c>
      <c r="CZ365" s="93">
        <v>445.07</v>
      </c>
      <c r="DA365" s="93">
        <v>1.5</v>
      </c>
      <c r="DB365" s="48">
        <f>DC365+DD365</f>
        <v>0</v>
      </c>
      <c r="DC365" s="93">
        <v>0</v>
      </c>
      <c r="DD365" s="93">
        <v>0</v>
      </c>
      <c r="DE365" s="48">
        <f>+DF365+DI365</f>
        <v>1144.54</v>
      </c>
      <c r="DF365" s="48">
        <f>DG365+DH365</f>
        <v>1144.54</v>
      </c>
      <c r="DG365" s="93">
        <f t="shared" ref="DG365:DH368" si="5623">+CL365+CS365+CZ365</f>
        <v>1139.8399999999999</v>
      </c>
      <c r="DH365" s="93">
        <f t="shared" si="5623"/>
        <v>4.7</v>
      </c>
      <c r="DI365" s="48">
        <f>DJ365+DK365</f>
        <v>0</v>
      </c>
      <c r="DJ365" s="93">
        <f t="shared" ref="DJ365:DK368" si="5624">+CO365+CV365+DC365</f>
        <v>0</v>
      </c>
      <c r="DK365" s="93">
        <f t="shared" si="5624"/>
        <v>0</v>
      </c>
      <c r="DL365" s="48">
        <f>+DM365+DP365</f>
        <v>4726.71</v>
      </c>
      <c r="DM365" s="48">
        <f>DN365+DO365</f>
        <v>4726.71</v>
      </c>
      <c r="DN365" s="93">
        <f t="shared" ref="DN365:DO368" si="5625">AA365+BC365+CE365+DG365</f>
        <v>4636.2300000000005</v>
      </c>
      <c r="DO365" s="93">
        <f t="shared" si="5625"/>
        <v>90.48</v>
      </c>
      <c r="DP365" s="48">
        <f>DQ365+DR365</f>
        <v>0</v>
      </c>
      <c r="DQ365" s="93">
        <f t="shared" ref="DQ365:DR368" si="5626">AD365+BF365+CH365+DJ365</f>
        <v>0</v>
      </c>
      <c r="DR365" s="93">
        <f t="shared" si="5626"/>
        <v>0</v>
      </c>
    </row>
    <row r="366" spans="1:122" s="3" customFormat="1" ht="15" customHeight="1" x14ac:dyDescent="0.25">
      <c r="A366" s="52"/>
      <c r="B366" s="50"/>
      <c r="C366" s="54" t="s">
        <v>300</v>
      </c>
      <c r="D366" s="48">
        <f>+E366+H366</f>
        <v>5216.1630000000005</v>
      </c>
      <c r="E366" s="48">
        <f>F366+G366</f>
        <v>5216.1630000000005</v>
      </c>
      <c r="F366" s="93">
        <v>5185.2330000000002</v>
      </c>
      <c r="G366" s="93">
        <v>30.93</v>
      </c>
      <c r="H366" s="48">
        <f>I366+J366</f>
        <v>0</v>
      </c>
      <c r="I366" s="93">
        <v>0</v>
      </c>
      <c r="J366" s="93">
        <v>0</v>
      </c>
      <c r="K366" s="48">
        <f>+L366+O366</f>
        <v>6743.0620000000017</v>
      </c>
      <c r="L366" s="48">
        <f>M366+N366</f>
        <v>6743.0620000000017</v>
      </c>
      <c r="M366" s="93">
        <v>6700.818000000002</v>
      </c>
      <c r="N366" s="93">
        <v>42.244</v>
      </c>
      <c r="O366" s="48">
        <f>P366+Q366</f>
        <v>0</v>
      </c>
      <c r="P366" s="93">
        <v>0</v>
      </c>
      <c r="Q366" s="93">
        <v>0</v>
      </c>
      <c r="R366" s="48">
        <f>+S366+V366</f>
        <v>7018.648000000002</v>
      </c>
      <c r="S366" s="48">
        <f>T366+U366</f>
        <v>7018.648000000002</v>
      </c>
      <c r="T366" s="93">
        <v>6996.7300000000023</v>
      </c>
      <c r="U366" s="93">
        <v>21.917999999999999</v>
      </c>
      <c r="V366" s="48">
        <f>W366+X366</f>
        <v>0</v>
      </c>
      <c r="W366" s="93">
        <v>0</v>
      </c>
      <c r="X366" s="93">
        <v>0</v>
      </c>
      <c r="Y366" s="48">
        <f>+Z366+AC366</f>
        <v>18977.873000000007</v>
      </c>
      <c r="Z366" s="48">
        <f>AA366+AB366</f>
        <v>18977.873000000007</v>
      </c>
      <c r="AA366" s="93">
        <f t="shared" si="5617"/>
        <v>18882.781000000006</v>
      </c>
      <c r="AB366" s="93">
        <f t="shared" si="5617"/>
        <v>95.092000000000013</v>
      </c>
      <c r="AC366" s="48">
        <f>AD366+AE366</f>
        <v>0</v>
      </c>
      <c r="AD366" s="93">
        <f t="shared" si="5618"/>
        <v>0</v>
      </c>
      <c r="AE366" s="93">
        <f t="shared" si="5618"/>
        <v>0</v>
      </c>
      <c r="AF366" s="48">
        <f>+AG366+AJ366</f>
        <v>5491.3600000000006</v>
      </c>
      <c r="AG366" s="48">
        <f>AH366+AI366</f>
        <v>5491.3600000000006</v>
      </c>
      <c r="AH366" s="93">
        <v>5460.7720000000008</v>
      </c>
      <c r="AI366" s="93">
        <v>30.588000000000001</v>
      </c>
      <c r="AJ366" s="48">
        <f>AK366+AL366</f>
        <v>0</v>
      </c>
      <c r="AK366" s="93">
        <v>0</v>
      </c>
      <c r="AL366" s="93">
        <v>0</v>
      </c>
      <c r="AM366" s="48">
        <f>+AN366+AQ366</f>
        <v>9715.2799999999988</v>
      </c>
      <c r="AN366" s="48">
        <f>AO366+AP366</f>
        <v>9715.2799999999988</v>
      </c>
      <c r="AO366" s="93">
        <v>9669.739999999998</v>
      </c>
      <c r="AP366" s="93">
        <v>45.54</v>
      </c>
      <c r="AQ366" s="48">
        <f>AR366+AS366</f>
        <v>0</v>
      </c>
      <c r="AR366" s="93">
        <v>0</v>
      </c>
      <c r="AS366" s="93">
        <v>0</v>
      </c>
      <c r="AT366" s="48">
        <f>+AU366+AX366</f>
        <v>7546.1020000000017</v>
      </c>
      <c r="AU366" s="48">
        <f>AV366+AW366</f>
        <v>7546.1020000000017</v>
      </c>
      <c r="AV366" s="93">
        <v>7488.2080000000014</v>
      </c>
      <c r="AW366" s="93">
        <v>57.894000000000005</v>
      </c>
      <c r="AX366" s="48">
        <f>AY366+AZ366</f>
        <v>0</v>
      </c>
      <c r="AY366" s="93">
        <v>0</v>
      </c>
      <c r="AZ366" s="93">
        <v>0</v>
      </c>
      <c r="BA366" s="48">
        <f>+BB366+BE366</f>
        <v>22752.742000000002</v>
      </c>
      <c r="BB366" s="48">
        <f>BC366+BD366</f>
        <v>22752.742000000002</v>
      </c>
      <c r="BC366" s="93">
        <f t="shared" si="5619"/>
        <v>22618.720000000001</v>
      </c>
      <c r="BD366" s="93">
        <f t="shared" si="5619"/>
        <v>134.02199999999999</v>
      </c>
      <c r="BE366" s="48">
        <f>BF366+BG366</f>
        <v>0</v>
      </c>
      <c r="BF366" s="93">
        <f t="shared" si="5620"/>
        <v>0</v>
      </c>
      <c r="BG366" s="93">
        <f t="shared" si="5620"/>
        <v>0</v>
      </c>
      <c r="BH366" s="48">
        <f>+BI366+BL366</f>
        <v>4950.2562000000025</v>
      </c>
      <c r="BI366" s="48">
        <f>BJ366+BK366</f>
        <v>4950.2562000000025</v>
      </c>
      <c r="BJ366" s="93">
        <v>4919.7682000000023</v>
      </c>
      <c r="BK366" s="93">
        <v>30.488000000000003</v>
      </c>
      <c r="BL366" s="48">
        <f>BM366+BN366</f>
        <v>0</v>
      </c>
      <c r="BM366" s="93">
        <v>0</v>
      </c>
      <c r="BN366" s="93">
        <v>0</v>
      </c>
      <c r="BO366" s="48">
        <f>+BP366+BS366</f>
        <v>8568.7060000000001</v>
      </c>
      <c r="BP366" s="48">
        <f>BQ366+BR366</f>
        <v>8568.7060000000001</v>
      </c>
      <c r="BQ366" s="93">
        <v>8516.2100000000009</v>
      </c>
      <c r="BR366" s="93">
        <v>52.496000000000002</v>
      </c>
      <c r="BS366" s="48">
        <f>BT366+BU366</f>
        <v>0</v>
      </c>
      <c r="BT366" s="93">
        <v>0</v>
      </c>
      <c r="BU366" s="93">
        <v>0</v>
      </c>
      <c r="BV366" s="48">
        <f>+BW366+BZ366</f>
        <v>7310.5980000000009</v>
      </c>
      <c r="BW366" s="48">
        <f>BX366+BY366</f>
        <v>7310.5980000000009</v>
      </c>
      <c r="BX366" s="93">
        <v>7288.6860000000006</v>
      </c>
      <c r="BY366" s="93">
        <v>21.912000000000003</v>
      </c>
      <c r="BZ366" s="48">
        <f>CA366+CB366</f>
        <v>0</v>
      </c>
      <c r="CA366" s="93">
        <v>0</v>
      </c>
      <c r="CB366" s="93">
        <v>0</v>
      </c>
      <c r="CC366" s="48">
        <f>+CD366+CG366</f>
        <v>20829.560200000004</v>
      </c>
      <c r="CD366" s="48">
        <f>CE366+CF366</f>
        <v>20829.560200000004</v>
      </c>
      <c r="CE366" s="93">
        <f t="shared" si="5621"/>
        <v>20724.664200000003</v>
      </c>
      <c r="CF366" s="93">
        <f t="shared" si="5621"/>
        <v>104.89600000000002</v>
      </c>
      <c r="CG366" s="48">
        <f>CH366+CI366</f>
        <v>0</v>
      </c>
      <c r="CH366" s="93">
        <f t="shared" si="5622"/>
        <v>0</v>
      </c>
      <c r="CI366" s="93">
        <f t="shared" si="5622"/>
        <v>0</v>
      </c>
      <c r="CJ366" s="48">
        <f>+CK366+CN366</f>
        <v>6929.6139999999968</v>
      </c>
      <c r="CK366" s="48">
        <f>CL366+CM366</f>
        <v>6929.6139999999968</v>
      </c>
      <c r="CL366" s="93">
        <v>6890.6839999999966</v>
      </c>
      <c r="CM366" s="93">
        <v>38.929999999999993</v>
      </c>
      <c r="CN366" s="48">
        <f>CO366+CP366</f>
        <v>0</v>
      </c>
      <c r="CO366" s="93">
        <v>0</v>
      </c>
      <c r="CP366" s="93">
        <v>0</v>
      </c>
      <c r="CQ366" s="48">
        <f>+CR366+CU366</f>
        <v>5614.16</v>
      </c>
      <c r="CR366" s="48">
        <f>CS366+CT366</f>
        <v>5614.16</v>
      </c>
      <c r="CS366" s="93">
        <v>5601.44</v>
      </c>
      <c r="CT366" s="93">
        <v>12.72</v>
      </c>
      <c r="CU366" s="48">
        <f>CV366+CW366</f>
        <v>0</v>
      </c>
      <c r="CV366" s="93">
        <v>0</v>
      </c>
      <c r="CW366" s="93">
        <v>0</v>
      </c>
      <c r="CX366" s="48">
        <f>+CY366+DB366</f>
        <v>7829.8100000000013</v>
      </c>
      <c r="CY366" s="48">
        <f>CZ366+DA366</f>
        <v>7829.8100000000013</v>
      </c>
      <c r="CZ366" s="93">
        <v>7816.0600000000013</v>
      </c>
      <c r="DA366" s="93">
        <v>13.75</v>
      </c>
      <c r="DB366" s="48">
        <f>DC366+DD366</f>
        <v>0</v>
      </c>
      <c r="DC366" s="93">
        <v>0</v>
      </c>
      <c r="DD366" s="93">
        <v>0</v>
      </c>
      <c r="DE366" s="48">
        <f>+DF366+DI366</f>
        <v>20373.583999999999</v>
      </c>
      <c r="DF366" s="48">
        <f>DG366+DH366</f>
        <v>20373.583999999999</v>
      </c>
      <c r="DG366" s="93">
        <f t="shared" si="5623"/>
        <v>20308.183999999997</v>
      </c>
      <c r="DH366" s="93">
        <f t="shared" si="5623"/>
        <v>65.399999999999991</v>
      </c>
      <c r="DI366" s="48">
        <f>DJ366+DK366</f>
        <v>0</v>
      </c>
      <c r="DJ366" s="93">
        <f t="shared" si="5624"/>
        <v>0</v>
      </c>
      <c r="DK366" s="93">
        <f t="shared" si="5624"/>
        <v>0</v>
      </c>
      <c r="DL366" s="48">
        <f>+DM366+DP366</f>
        <v>82933.7592</v>
      </c>
      <c r="DM366" s="48">
        <f>DN366+DO366</f>
        <v>82933.7592</v>
      </c>
      <c r="DN366" s="93">
        <f t="shared" si="5625"/>
        <v>82534.349199999997</v>
      </c>
      <c r="DO366" s="93">
        <f t="shared" si="5625"/>
        <v>399.40999999999997</v>
      </c>
      <c r="DP366" s="48">
        <f>DQ366+DR366</f>
        <v>0</v>
      </c>
      <c r="DQ366" s="93">
        <f t="shared" si="5626"/>
        <v>0</v>
      </c>
      <c r="DR366" s="93">
        <f t="shared" si="5626"/>
        <v>0</v>
      </c>
    </row>
    <row r="367" spans="1:122" s="3" customFormat="1" ht="15" customHeight="1" x14ac:dyDescent="0.25">
      <c r="A367" s="52"/>
      <c r="B367" s="50"/>
      <c r="C367" s="54" t="s">
        <v>301</v>
      </c>
      <c r="D367" s="48">
        <f>+E367+H367</f>
        <v>0</v>
      </c>
      <c r="E367" s="48">
        <f>F367+G367</f>
        <v>0</v>
      </c>
      <c r="F367" s="93">
        <v>0</v>
      </c>
      <c r="G367" s="93">
        <v>0</v>
      </c>
      <c r="H367" s="48">
        <f>I367+J367</f>
        <v>0</v>
      </c>
      <c r="I367" s="93">
        <v>0</v>
      </c>
      <c r="J367" s="93">
        <v>0</v>
      </c>
      <c r="K367" s="48">
        <f>+L367+O367</f>
        <v>339.23</v>
      </c>
      <c r="L367" s="48">
        <f>M367+N367</f>
        <v>339.23</v>
      </c>
      <c r="M367" s="93">
        <v>339.23</v>
      </c>
      <c r="N367" s="93">
        <v>0</v>
      </c>
      <c r="O367" s="48">
        <f>P367+Q367</f>
        <v>0</v>
      </c>
      <c r="P367" s="93">
        <v>0</v>
      </c>
      <c r="Q367" s="93">
        <v>0</v>
      </c>
      <c r="R367" s="48">
        <f>+S367+V367</f>
        <v>306.23700000000002</v>
      </c>
      <c r="S367" s="48">
        <f>T367+U367</f>
        <v>306.23700000000002</v>
      </c>
      <c r="T367" s="93">
        <v>306.23700000000002</v>
      </c>
      <c r="U367" s="93">
        <v>0</v>
      </c>
      <c r="V367" s="48">
        <f>W367+X367</f>
        <v>0</v>
      </c>
      <c r="W367" s="93">
        <v>0</v>
      </c>
      <c r="X367" s="93">
        <v>0</v>
      </c>
      <c r="Y367" s="48">
        <f>+Z367+AC367</f>
        <v>645.4670000000001</v>
      </c>
      <c r="Z367" s="48">
        <f>AA367+AB367</f>
        <v>645.4670000000001</v>
      </c>
      <c r="AA367" s="93">
        <f t="shared" si="5617"/>
        <v>645.4670000000001</v>
      </c>
      <c r="AB367" s="93">
        <f t="shared" si="5617"/>
        <v>0</v>
      </c>
      <c r="AC367" s="48">
        <f>AD367+AE367</f>
        <v>0</v>
      </c>
      <c r="AD367" s="93">
        <f t="shared" si="5618"/>
        <v>0</v>
      </c>
      <c r="AE367" s="93">
        <f t="shared" si="5618"/>
        <v>0</v>
      </c>
      <c r="AF367" s="48">
        <f>+AG367+AJ367</f>
        <v>700.46299999999997</v>
      </c>
      <c r="AG367" s="48">
        <f>AH367+AI367</f>
        <v>700.46299999999997</v>
      </c>
      <c r="AH367" s="93">
        <v>700.46299999999997</v>
      </c>
      <c r="AI367" s="93">
        <v>0</v>
      </c>
      <c r="AJ367" s="48">
        <f>AK367+AL367</f>
        <v>0</v>
      </c>
      <c r="AK367" s="93">
        <v>0</v>
      </c>
      <c r="AL367" s="93">
        <v>0</v>
      </c>
      <c r="AM367" s="48">
        <f>+AN367+AQ367</f>
        <v>599.37699999999995</v>
      </c>
      <c r="AN367" s="48">
        <f>AO367+AP367</f>
        <v>599.37699999999995</v>
      </c>
      <c r="AO367" s="93">
        <v>599.37699999999995</v>
      </c>
      <c r="AP367" s="93">
        <v>0</v>
      </c>
      <c r="AQ367" s="48">
        <f>AR367+AS367</f>
        <v>0</v>
      </c>
      <c r="AR367" s="93">
        <v>0</v>
      </c>
      <c r="AS367" s="93">
        <v>0</v>
      </c>
      <c r="AT367" s="48">
        <f>+AU367+AX367</f>
        <v>0</v>
      </c>
      <c r="AU367" s="48">
        <f>AV367+AW367</f>
        <v>0</v>
      </c>
      <c r="AV367" s="93">
        <v>0</v>
      </c>
      <c r="AW367" s="93">
        <v>0</v>
      </c>
      <c r="AX367" s="48">
        <f>AY367+AZ367</f>
        <v>0</v>
      </c>
      <c r="AY367" s="93">
        <v>0</v>
      </c>
      <c r="AZ367" s="93">
        <v>0</v>
      </c>
      <c r="BA367" s="48">
        <f>+BB367+BE367</f>
        <v>1299.8399999999999</v>
      </c>
      <c r="BB367" s="48">
        <f>BC367+BD367</f>
        <v>1299.8399999999999</v>
      </c>
      <c r="BC367" s="93">
        <f t="shared" si="5619"/>
        <v>1299.8399999999999</v>
      </c>
      <c r="BD367" s="93">
        <f t="shared" si="5619"/>
        <v>0</v>
      </c>
      <c r="BE367" s="48">
        <f>BF367+BG367</f>
        <v>0</v>
      </c>
      <c r="BF367" s="93">
        <f t="shared" si="5620"/>
        <v>0</v>
      </c>
      <c r="BG367" s="93">
        <f t="shared" si="5620"/>
        <v>0</v>
      </c>
      <c r="BH367" s="48">
        <f>+BI367+BL367</f>
        <v>0</v>
      </c>
      <c r="BI367" s="48">
        <f>BJ367+BK367</f>
        <v>0</v>
      </c>
      <c r="BJ367" s="93">
        <v>0</v>
      </c>
      <c r="BK367" s="93">
        <v>0</v>
      </c>
      <c r="BL367" s="48">
        <f>BM367+BN367</f>
        <v>0</v>
      </c>
      <c r="BM367" s="93">
        <v>0</v>
      </c>
      <c r="BN367" s="93">
        <v>0</v>
      </c>
      <c r="BO367" s="48">
        <f>+BP367+BS367</f>
        <v>973.41</v>
      </c>
      <c r="BP367" s="48">
        <f>BQ367+BR367</f>
        <v>973.41</v>
      </c>
      <c r="BQ367" s="93">
        <v>973.41</v>
      </c>
      <c r="BR367" s="93">
        <v>0</v>
      </c>
      <c r="BS367" s="48">
        <f>BT367+BU367</f>
        <v>0</v>
      </c>
      <c r="BT367" s="93">
        <v>0</v>
      </c>
      <c r="BU367" s="93">
        <v>0</v>
      </c>
      <c r="BV367" s="48">
        <f>+BW367+BZ367</f>
        <v>527.54600000000005</v>
      </c>
      <c r="BW367" s="48">
        <f>BX367+BY367</f>
        <v>527.54600000000005</v>
      </c>
      <c r="BX367" s="93">
        <v>527.54600000000005</v>
      </c>
      <c r="BY367" s="93">
        <v>0</v>
      </c>
      <c r="BZ367" s="48">
        <f>CA367+CB367</f>
        <v>0</v>
      </c>
      <c r="CA367" s="93">
        <v>0</v>
      </c>
      <c r="CB367" s="93">
        <v>0</v>
      </c>
      <c r="CC367" s="48">
        <f>+CD367+CG367</f>
        <v>1500.9560000000001</v>
      </c>
      <c r="CD367" s="48">
        <f>CE367+CF367</f>
        <v>1500.9560000000001</v>
      </c>
      <c r="CE367" s="93">
        <f t="shared" si="5621"/>
        <v>1500.9560000000001</v>
      </c>
      <c r="CF367" s="93">
        <f t="shared" si="5621"/>
        <v>0</v>
      </c>
      <c r="CG367" s="48">
        <f>CH367+CI367</f>
        <v>0</v>
      </c>
      <c r="CH367" s="93">
        <f t="shared" si="5622"/>
        <v>0</v>
      </c>
      <c r="CI367" s="93">
        <f t="shared" si="5622"/>
        <v>0</v>
      </c>
      <c r="CJ367" s="48">
        <f>+CK367+CN367</f>
        <v>0</v>
      </c>
      <c r="CK367" s="48">
        <f>CL367+CM367</f>
        <v>0</v>
      </c>
      <c r="CL367" s="93">
        <v>0</v>
      </c>
      <c r="CM367" s="93">
        <v>0</v>
      </c>
      <c r="CN367" s="48">
        <f>CO367+CP367</f>
        <v>0</v>
      </c>
      <c r="CO367" s="93">
        <v>0</v>
      </c>
      <c r="CP367" s="93">
        <v>0</v>
      </c>
      <c r="CQ367" s="48">
        <f>+CR367+CU367</f>
        <v>681.91399999999999</v>
      </c>
      <c r="CR367" s="48">
        <f>CS367+CT367</f>
        <v>681.91399999999999</v>
      </c>
      <c r="CS367" s="93">
        <v>681.91399999999999</v>
      </c>
      <c r="CT367" s="93">
        <v>0</v>
      </c>
      <c r="CU367" s="48">
        <f>CV367+CW367</f>
        <v>0</v>
      </c>
      <c r="CV367" s="93">
        <v>0</v>
      </c>
      <c r="CW367" s="93">
        <v>0</v>
      </c>
      <c r="CX367" s="48">
        <f>+CY367+DB367</f>
        <v>324.21100000000001</v>
      </c>
      <c r="CY367" s="48">
        <f>CZ367+DA367</f>
        <v>324.21100000000001</v>
      </c>
      <c r="CZ367" s="93">
        <v>324.21100000000001</v>
      </c>
      <c r="DA367" s="93">
        <v>0</v>
      </c>
      <c r="DB367" s="48">
        <f>DC367+DD367</f>
        <v>0</v>
      </c>
      <c r="DC367" s="93">
        <v>0</v>
      </c>
      <c r="DD367" s="93">
        <v>0</v>
      </c>
      <c r="DE367" s="48">
        <f>+DF367+DI367</f>
        <v>1006.125</v>
      </c>
      <c r="DF367" s="48">
        <f>DG367+DH367</f>
        <v>1006.125</v>
      </c>
      <c r="DG367" s="93">
        <f t="shared" si="5623"/>
        <v>1006.125</v>
      </c>
      <c r="DH367" s="93">
        <f t="shared" si="5623"/>
        <v>0</v>
      </c>
      <c r="DI367" s="48">
        <f>DJ367+DK367</f>
        <v>0</v>
      </c>
      <c r="DJ367" s="93">
        <f t="shared" si="5624"/>
        <v>0</v>
      </c>
      <c r="DK367" s="93">
        <f t="shared" si="5624"/>
        <v>0</v>
      </c>
      <c r="DL367" s="48">
        <f>+DM367+DP367</f>
        <v>4452.3879999999999</v>
      </c>
      <c r="DM367" s="48">
        <f>DN367+DO367</f>
        <v>4452.3879999999999</v>
      </c>
      <c r="DN367" s="93">
        <f t="shared" si="5625"/>
        <v>4452.3879999999999</v>
      </c>
      <c r="DO367" s="93">
        <f t="shared" si="5625"/>
        <v>0</v>
      </c>
      <c r="DP367" s="48">
        <f>DQ367+DR367</f>
        <v>0</v>
      </c>
      <c r="DQ367" s="93">
        <f t="shared" si="5626"/>
        <v>0</v>
      </c>
      <c r="DR367" s="93">
        <f t="shared" si="5626"/>
        <v>0</v>
      </c>
    </row>
    <row r="368" spans="1:122" s="3" customFormat="1" ht="15" customHeight="1" x14ac:dyDescent="0.25">
      <c r="A368" s="52"/>
      <c r="B368" s="50"/>
      <c r="C368" s="51" t="s">
        <v>302</v>
      </c>
      <c r="D368" s="48">
        <f t="shared" ref="D368" si="5627">+E368+H368</f>
        <v>0</v>
      </c>
      <c r="E368" s="48">
        <f t="shared" ref="E368" si="5628">F368+G368</f>
        <v>0</v>
      </c>
      <c r="F368" s="93">
        <v>0</v>
      </c>
      <c r="G368" s="93">
        <v>0</v>
      </c>
      <c r="H368" s="48">
        <f t="shared" ref="H368" si="5629">I368+J368</f>
        <v>0</v>
      </c>
      <c r="I368" s="93">
        <v>0</v>
      </c>
      <c r="J368" s="93">
        <v>0</v>
      </c>
      <c r="K368" s="48">
        <f t="shared" ref="K368" si="5630">+L368+O368</f>
        <v>0</v>
      </c>
      <c r="L368" s="48">
        <f t="shared" ref="L368" si="5631">M368+N368</f>
        <v>0</v>
      </c>
      <c r="M368" s="93">
        <v>0</v>
      </c>
      <c r="N368" s="93">
        <v>0</v>
      </c>
      <c r="O368" s="48">
        <f t="shared" ref="O368" si="5632">P368+Q368</f>
        <v>0</v>
      </c>
      <c r="P368" s="93">
        <v>0</v>
      </c>
      <c r="Q368" s="93">
        <v>0</v>
      </c>
      <c r="R368" s="48">
        <f t="shared" ref="R368" si="5633">+S368+V368</f>
        <v>0</v>
      </c>
      <c r="S368" s="48">
        <f t="shared" ref="S368" si="5634">T368+U368</f>
        <v>0</v>
      </c>
      <c r="T368" s="93">
        <v>0</v>
      </c>
      <c r="U368" s="93">
        <v>0</v>
      </c>
      <c r="V368" s="48">
        <f t="shared" ref="V368" si="5635">W368+X368</f>
        <v>0</v>
      </c>
      <c r="W368" s="93">
        <v>0</v>
      </c>
      <c r="X368" s="93">
        <v>0</v>
      </c>
      <c r="Y368" s="48">
        <f t="shared" ref="Y368" si="5636">+Z368+AC368</f>
        <v>0</v>
      </c>
      <c r="Z368" s="48">
        <f t="shared" ref="Z368" si="5637">AA368+AB368</f>
        <v>0</v>
      </c>
      <c r="AA368" s="93">
        <f t="shared" si="5617"/>
        <v>0</v>
      </c>
      <c r="AB368" s="93">
        <f t="shared" si="5617"/>
        <v>0</v>
      </c>
      <c r="AC368" s="48">
        <f t="shared" ref="AC368" si="5638">AD368+AE368</f>
        <v>0</v>
      </c>
      <c r="AD368" s="93">
        <f t="shared" si="5618"/>
        <v>0</v>
      </c>
      <c r="AE368" s="93">
        <f t="shared" si="5618"/>
        <v>0</v>
      </c>
      <c r="AF368" s="48">
        <f t="shared" ref="AF368" si="5639">+AG368+AJ368</f>
        <v>0</v>
      </c>
      <c r="AG368" s="48">
        <f t="shared" ref="AG368" si="5640">AH368+AI368</f>
        <v>0</v>
      </c>
      <c r="AH368" s="93">
        <v>0</v>
      </c>
      <c r="AI368" s="93">
        <v>0</v>
      </c>
      <c r="AJ368" s="48">
        <f t="shared" ref="AJ368" si="5641">AK368+AL368</f>
        <v>0</v>
      </c>
      <c r="AK368" s="93">
        <v>0</v>
      </c>
      <c r="AL368" s="93">
        <v>0</v>
      </c>
      <c r="AM368" s="48">
        <f t="shared" ref="AM368" si="5642">+AN368+AQ368</f>
        <v>0</v>
      </c>
      <c r="AN368" s="48">
        <f t="shared" ref="AN368" si="5643">AO368+AP368</f>
        <v>0</v>
      </c>
      <c r="AO368" s="93">
        <v>0</v>
      </c>
      <c r="AP368" s="93">
        <v>0</v>
      </c>
      <c r="AQ368" s="48">
        <f t="shared" ref="AQ368" si="5644">AR368+AS368</f>
        <v>0</v>
      </c>
      <c r="AR368" s="93">
        <v>0</v>
      </c>
      <c r="AS368" s="93">
        <v>0</v>
      </c>
      <c r="AT368" s="48">
        <f t="shared" ref="AT368" si="5645">+AU368+AX368</f>
        <v>0</v>
      </c>
      <c r="AU368" s="48">
        <f t="shared" ref="AU368" si="5646">AV368+AW368</f>
        <v>0</v>
      </c>
      <c r="AV368" s="93">
        <v>0</v>
      </c>
      <c r="AW368" s="93">
        <v>0</v>
      </c>
      <c r="AX368" s="48">
        <f t="shared" ref="AX368" si="5647">AY368+AZ368</f>
        <v>0</v>
      </c>
      <c r="AY368" s="93">
        <v>0</v>
      </c>
      <c r="AZ368" s="93">
        <v>0</v>
      </c>
      <c r="BA368" s="48">
        <f t="shared" ref="BA368" si="5648">+BB368+BE368</f>
        <v>0</v>
      </c>
      <c r="BB368" s="48">
        <f t="shared" ref="BB368" si="5649">BC368+BD368</f>
        <v>0</v>
      </c>
      <c r="BC368" s="93">
        <f t="shared" si="5619"/>
        <v>0</v>
      </c>
      <c r="BD368" s="93">
        <f t="shared" si="5619"/>
        <v>0</v>
      </c>
      <c r="BE368" s="48">
        <f t="shared" ref="BE368" si="5650">BF368+BG368</f>
        <v>0</v>
      </c>
      <c r="BF368" s="93">
        <f t="shared" si="5620"/>
        <v>0</v>
      </c>
      <c r="BG368" s="93">
        <f t="shared" si="5620"/>
        <v>0</v>
      </c>
      <c r="BH368" s="48">
        <f t="shared" ref="BH368" si="5651">+BI368+BL368</f>
        <v>0</v>
      </c>
      <c r="BI368" s="48">
        <f t="shared" ref="BI368" si="5652">BJ368+BK368</f>
        <v>0</v>
      </c>
      <c r="BJ368" s="93">
        <v>0</v>
      </c>
      <c r="BK368" s="93">
        <v>0</v>
      </c>
      <c r="BL368" s="48">
        <f t="shared" ref="BL368" si="5653">BM368+BN368</f>
        <v>0</v>
      </c>
      <c r="BM368" s="93">
        <v>0</v>
      </c>
      <c r="BN368" s="93">
        <v>0</v>
      </c>
      <c r="BO368" s="48">
        <f t="shared" ref="BO368" si="5654">+BP368+BS368</f>
        <v>0</v>
      </c>
      <c r="BP368" s="48">
        <f t="shared" ref="BP368" si="5655">BQ368+BR368</f>
        <v>0</v>
      </c>
      <c r="BQ368" s="93">
        <v>0</v>
      </c>
      <c r="BR368" s="93">
        <v>0</v>
      </c>
      <c r="BS368" s="48">
        <f t="shared" ref="BS368" si="5656">BT368+BU368</f>
        <v>0</v>
      </c>
      <c r="BT368" s="93">
        <v>0</v>
      </c>
      <c r="BU368" s="93">
        <v>0</v>
      </c>
      <c r="BV368" s="48">
        <f t="shared" ref="BV368" si="5657">+BW368+BZ368</f>
        <v>0</v>
      </c>
      <c r="BW368" s="48">
        <f t="shared" ref="BW368" si="5658">BX368+BY368</f>
        <v>0</v>
      </c>
      <c r="BX368" s="93">
        <v>0</v>
      </c>
      <c r="BY368" s="93">
        <v>0</v>
      </c>
      <c r="BZ368" s="48">
        <f t="shared" ref="BZ368" si="5659">CA368+CB368</f>
        <v>0</v>
      </c>
      <c r="CA368" s="93">
        <v>0</v>
      </c>
      <c r="CB368" s="93">
        <v>0</v>
      </c>
      <c r="CC368" s="48">
        <f t="shared" ref="CC368" si="5660">+CD368+CG368</f>
        <v>0</v>
      </c>
      <c r="CD368" s="48">
        <f t="shared" ref="CD368" si="5661">CE368+CF368</f>
        <v>0</v>
      </c>
      <c r="CE368" s="93">
        <f t="shared" si="5621"/>
        <v>0</v>
      </c>
      <c r="CF368" s="93">
        <f t="shared" si="5621"/>
        <v>0</v>
      </c>
      <c r="CG368" s="48">
        <f t="shared" ref="CG368" si="5662">CH368+CI368</f>
        <v>0</v>
      </c>
      <c r="CH368" s="93">
        <f t="shared" si="5622"/>
        <v>0</v>
      </c>
      <c r="CI368" s="93">
        <f t="shared" si="5622"/>
        <v>0</v>
      </c>
      <c r="CJ368" s="48">
        <f t="shared" ref="CJ368" si="5663">+CK368+CN368</f>
        <v>0</v>
      </c>
      <c r="CK368" s="48">
        <f t="shared" ref="CK368" si="5664">CL368+CM368</f>
        <v>0</v>
      </c>
      <c r="CL368" s="93">
        <v>0</v>
      </c>
      <c r="CM368" s="93">
        <v>0</v>
      </c>
      <c r="CN368" s="48">
        <f t="shared" ref="CN368" si="5665">CO368+CP368</f>
        <v>0</v>
      </c>
      <c r="CO368" s="93">
        <v>0</v>
      </c>
      <c r="CP368" s="93">
        <v>0</v>
      </c>
      <c r="CQ368" s="48">
        <f t="shared" ref="CQ368" si="5666">+CR368+CU368</f>
        <v>0</v>
      </c>
      <c r="CR368" s="48">
        <f t="shared" ref="CR368" si="5667">CS368+CT368</f>
        <v>0</v>
      </c>
      <c r="CS368" s="93">
        <v>0</v>
      </c>
      <c r="CT368" s="93">
        <v>0</v>
      </c>
      <c r="CU368" s="48">
        <f t="shared" ref="CU368" si="5668">CV368+CW368</f>
        <v>0</v>
      </c>
      <c r="CV368" s="93">
        <v>0</v>
      </c>
      <c r="CW368" s="93">
        <v>0</v>
      </c>
      <c r="CX368" s="48">
        <f t="shared" ref="CX368" si="5669">+CY368+DB368</f>
        <v>0</v>
      </c>
      <c r="CY368" s="48">
        <f t="shared" ref="CY368" si="5670">CZ368+DA368</f>
        <v>0</v>
      </c>
      <c r="CZ368" s="93">
        <v>0</v>
      </c>
      <c r="DA368" s="93">
        <v>0</v>
      </c>
      <c r="DB368" s="48">
        <f t="shared" ref="DB368" si="5671">DC368+DD368</f>
        <v>0</v>
      </c>
      <c r="DC368" s="93">
        <v>0</v>
      </c>
      <c r="DD368" s="93">
        <v>0</v>
      </c>
      <c r="DE368" s="48">
        <f t="shared" ref="DE368" si="5672">+DF368+DI368</f>
        <v>0</v>
      </c>
      <c r="DF368" s="48">
        <f t="shared" ref="DF368" si="5673">DG368+DH368</f>
        <v>0</v>
      </c>
      <c r="DG368" s="93">
        <f t="shared" si="5623"/>
        <v>0</v>
      </c>
      <c r="DH368" s="93">
        <f t="shared" si="5623"/>
        <v>0</v>
      </c>
      <c r="DI368" s="48">
        <f t="shared" ref="DI368" si="5674">DJ368+DK368</f>
        <v>0</v>
      </c>
      <c r="DJ368" s="93">
        <f t="shared" si="5624"/>
        <v>0</v>
      </c>
      <c r="DK368" s="93">
        <f t="shared" si="5624"/>
        <v>0</v>
      </c>
      <c r="DL368" s="48">
        <f t="shared" ref="DL368" si="5675">+DM368+DP368</f>
        <v>0</v>
      </c>
      <c r="DM368" s="48">
        <f t="shared" ref="DM368" si="5676">DN368+DO368</f>
        <v>0</v>
      </c>
      <c r="DN368" s="93">
        <f t="shared" si="5625"/>
        <v>0</v>
      </c>
      <c r="DO368" s="93">
        <f t="shared" si="5625"/>
        <v>0</v>
      </c>
      <c r="DP368" s="48">
        <f t="shared" ref="DP368" si="5677">DQ368+DR368</f>
        <v>0</v>
      </c>
      <c r="DQ368" s="93">
        <f t="shared" si="5626"/>
        <v>0</v>
      </c>
      <c r="DR368" s="93">
        <f t="shared" si="5626"/>
        <v>0</v>
      </c>
    </row>
    <row r="369" spans="1:122" s="3" customFormat="1" ht="15" customHeight="1" x14ac:dyDescent="0.25">
      <c r="A369" s="52"/>
      <c r="B369" s="50"/>
      <c r="C369" s="51" t="s">
        <v>51</v>
      </c>
      <c r="D369" s="48">
        <f>+E369+H369</f>
        <v>34362.976999999999</v>
      </c>
      <c r="E369" s="48">
        <f>F369+G369</f>
        <v>34362.976999999999</v>
      </c>
      <c r="F369" s="93">
        <v>33101.953000000001</v>
      </c>
      <c r="G369" s="93">
        <v>1261.0240000000001</v>
      </c>
      <c r="H369" s="48">
        <f>I369+J369</f>
        <v>0</v>
      </c>
      <c r="I369" s="93">
        <v>0</v>
      </c>
      <c r="J369" s="93">
        <v>0</v>
      </c>
      <c r="K369" s="48">
        <f>+L369+O369</f>
        <v>18578.754000000001</v>
      </c>
      <c r="L369" s="48">
        <f>M369+N369</f>
        <v>18578.754000000001</v>
      </c>
      <c r="M369" s="93">
        <v>17443.603999999999</v>
      </c>
      <c r="N369" s="93">
        <v>1135.1499999999999</v>
      </c>
      <c r="O369" s="48">
        <f>P369+Q369</f>
        <v>0</v>
      </c>
      <c r="P369" s="93">
        <v>0</v>
      </c>
      <c r="Q369" s="93">
        <v>0</v>
      </c>
      <c r="R369" s="48">
        <f>+S369+V369</f>
        <v>17841.155999999999</v>
      </c>
      <c r="S369" s="48">
        <f>T369+U369</f>
        <v>17841.155999999999</v>
      </c>
      <c r="T369" s="93">
        <v>16927.038</v>
      </c>
      <c r="U369" s="93">
        <v>914.11799999999994</v>
      </c>
      <c r="V369" s="48">
        <f>W369+X369</f>
        <v>0</v>
      </c>
      <c r="W369" s="93">
        <v>0</v>
      </c>
      <c r="X369" s="93">
        <v>0</v>
      </c>
      <c r="Y369" s="48">
        <f>+Z369+AC369</f>
        <v>70782.887000000002</v>
      </c>
      <c r="Z369" s="48">
        <f>AA369+AB369</f>
        <v>70782.887000000002</v>
      </c>
      <c r="AA369" s="93">
        <f>+F369+M369+T369</f>
        <v>67472.595000000001</v>
      </c>
      <c r="AB369" s="93">
        <f>+G369+N369+U369</f>
        <v>3310.2919999999999</v>
      </c>
      <c r="AC369" s="48">
        <f>AD369+AE369</f>
        <v>0</v>
      </c>
      <c r="AD369" s="93">
        <f>+I369+P369+W369</f>
        <v>0</v>
      </c>
      <c r="AE369" s="93">
        <f>+J369+Q369+X369</f>
        <v>0</v>
      </c>
      <c r="AF369" s="48">
        <f>+AG369+AJ369</f>
        <v>22345.624</v>
      </c>
      <c r="AG369" s="48">
        <f>AH369+AI369</f>
        <v>22345.624</v>
      </c>
      <c r="AH369" s="93">
        <v>20120.362000000001</v>
      </c>
      <c r="AI369" s="93">
        <v>2225.2620000000002</v>
      </c>
      <c r="AJ369" s="48">
        <f>AK369+AL369</f>
        <v>0</v>
      </c>
      <c r="AK369" s="93">
        <v>0</v>
      </c>
      <c r="AL369" s="93">
        <v>0</v>
      </c>
      <c r="AM369" s="48">
        <f>+AN369+AQ369</f>
        <v>36854.423000000003</v>
      </c>
      <c r="AN369" s="48">
        <f>AO369+AP369</f>
        <v>36854.423000000003</v>
      </c>
      <c r="AO369" s="93">
        <v>31398.078000000001</v>
      </c>
      <c r="AP369" s="93">
        <v>5456.3449999999993</v>
      </c>
      <c r="AQ369" s="48">
        <f>AR369+AS369</f>
        <v>0</v>
      </c>
      <c r="AR369" s="93">
        <v>0</v>
      </c>
      <c r="AS369" s="93">
        <v>0</v>
      </c>
      <c r="AT369" s="48">
        <f>+AU369+AX369</f>
        <v>29395.298999999999</v>
      </c>
      <c r="AU369" s="48">
        <f>AV369+AW369</f>
        <v>29395.298999999999</v>
      </c>
      <c r="AV369" s="93">
        <v>20954.344000000001</v>
      </c>
      <c r="AW369" s="93">
        <v>8440.9549999999999</v>
      </c>
      <c r="AX369" s="48">
        <f>AY369+AZ369</f>
        <v>0</v>
      </c>
      <c r="AY369" s="93">
        <v>0</v>
      </c>
      <c r="AZ369" s="93">
        <v>0</v>
      </c>
      <c r="BA369" s="48">
        <f>+BB369+BE369</f>
        <v>88595.346000000005</v>
      </c>
      <c r="BB369" s="48">
        <f>BC369+BD369</f>
        <v>88595.346000000005</v>
      </c>
      <c r="BC369" s="93">
        <f>+AH369+AO369+AV369</f>
        <v>72472.784</v>
      </c>
      <c r="BD369" s="93">
        <f>+AI369+AP369+AW369</f>
        <v>16122.562</v>
      </c>
      <c r="BE369" s="48">
        <f>BF369+BG369</f>
        <v>0</v>
      </c>
      <c r="BF369" s="93">
        <f>+AK369+AR369+AY369</f>
        <v>0</v>
      </c>
      <c r="BG369" s="93">
        <f>+AL369+AS369+AZ369</f>
        <v>0</v>
      </c>
      <c r="BH369" s="48">
        <f>+BI369+BL369</f>
        <v>23234.616000000002</v>
      </c>
      <c r="BI369" s="48">
        <f>BJ369+BK369</f>
        <v>23234.616000000002</v>
      </c>
      <c r="BJ369" s="93">
        <v>16815.864000000001</v>
      </c>
      <c r="BK369" s="93">
        <v>6418.7519999999995</v>
      </c>
      <c r="BL369" s="48">
        <f>BM369+BN369</f>
        <v>0</v>
      </c>
      <c r="BM369" s="93">
        <v>0</v>
      </c>
      <c r="BN369" s="93">
        <v>0</v>
      </c>
      <c r="BO369" s="48">
        <f>+BP369+BS369</f>
        <v>21261.074999999997</v>
      </c>
      <c r="BP369" s="48">
        <f>BQ369+BR369</f>
        <v>21261.074999999997</v>
      </c>
      <c r="BQ369" s="93">
        <v>12785.123</v>
      </c>
      <c r="BR369" s="93">
        <v>8475.9519999999993</v>
      </c>
      <c r="BS369" s="48">
        <f>BT369+BU369</f>
        <v>0</v>
      </c>
      <c r="BT369" s="93">
        <v>0</v>
      </c>
      <c r="BU369" s="93">
        <v>0</v>
      </c>
      <c r="BV369" s="48">
        <f>+BW369+BZ369</f>
        <v>29091.695</v>
      </c>
      <c r="BW369" s="48">
        <f>BX369+BY369</f>
        <v>29091.695</v>
      </c>
      <c r="BX369" s="93">
        <v>20645.331999999999</v>
      </c>
      <c r="BY369" s="93">
        <v>8446.3629999999994</v>
      </c>
      <c r="BZ369" s="48">
        <f>CA369+CB369</f>
        <v>0</v>
      </c>
      <c r="CA369" s="93">
        <v>0</v>
      </c>
      <c r="CB369" s="93">
        <v>0</v>
      </c>
      <c r="CC369" s="48">
        <f>+CD369+CG369</f>
        <v>73587.385999999999</v>
      </c>
      <c r="CD369" s="48">
        <f>CE369+CF369</f>
        <v>73587.385999999999</v>
      </c>
      <c r="CE369" s="93">
        <f>+BJ369+BQ369+BX369</f>
        <v>50246.319000000003</v>
      </c>
      <c r="CF369" s="93">
        <f>+BK369+BR369+BY369</f>
        <v>23341.066999999995</v>
      </c>
      <c r="CG369" s="48">
        <f>CH369+CI369</f>
        <v>0</v>
      </c>
      <c r="CH369" s="93">
        <f>+BM369+BT369+CA369</f>
        <v>0</v>
      </c>
      <c r="CI369" s="93">
        <f>+BN369+BU369+CB369</f>
        <v>0</v>
      </c>
      <c r="CJ369" s="48">
        <f>+CK369+CN369</f>
        <v>33982.173000000003</v>
      </c>
      <c r="CK369" s="48">
        <f>CL369+CM369</f>
        <v>33982.173000000003</v>
      </c>
      <c r="CL369" s="93">
        <v>20001.003000000001</v>
      </c>
      <c r="CM369" s="93">
        <v>13981.17</v>
      </c>
      <c r="CN369" s="48">
        <f>CO369+CP369</f>
        <v>0</v>
      </c>
      <c r="CO369" s="93">
        <v>0</v>
      </c>
      <c r="CP369" s="93">
        <v>0</v>
      </c>
      <c r="CQ369" s="48">
        <f>+CR369+CU369</f>
        <v>26413.754000000001</v>
      </c>
      <c r="CR369" s="48">
        <f>CS369+CT369</f>
        <v>26413.754000000001</v>
      </c>
      <c r="CS369" s="93">
        <v>16610.009000000002</v>
      </c>
      <c r="CT369" s="93">
        <v>9803.7450000000008</v>
      </c>
      <c r="CU369" s="48">
        <f>CV369+CW369</f>
        <v>0</v>
      </c>
      <c r="CV369" s="93">
        <v>0</v>
      </c>
      <c r="CW369" s="93">
        <v>0</v>
      </c>
      <c r="CX369" s="48">
        <f>+CY369+DB369</f>
        <v>34904.414000000004</v>
      </c>
      <c r="CY369" s="48">
        <f>CZ369+DA369</f>
        <v>34904.414000000004</v>
      </c>
      <c r="CZ369" s="93">
        <v>23960.222000000002</v>
      </c>
      <c r="DA369" s="93">
        <v>10944.191999999999</v>
      </c>
      <c r="DB369" s="48">
        <f>DC369+DD369</f>
        <v>0</v>
      </c>
      <c r="DC369" s="93">
        <v>0</v>
      </c>
      <c r="DD369" s="93">
        <v>0</v>
      </c>
      <c r="DE369" s="48">
        <f>+DF369+DI369</f>
        <v>95300.341000000015</v>
      </c>
      <c r="DF369" s="48">
        <f>DG369+DH369</f>
        <v>95300.341000000015</v>
      </c>
      <c r="DG369" s="93">
        <f>+CL369+CS369+CZ369</f>
        <v>60571.234000000004</v>
      </c>
      <c r="DH369" s="93">
        <f>+CM369+CT369+DA369</f>
        <v>34729.107000000004</v>
      </c>
      <c r="DI369" s="48">
        <f>DJ369+DK369</f>
        <v>0</v>
      </c>
      <c r="DJ369" s="93">
        <f>+CO369+CV369+DC369</f>
        <v>0</v>
      </c>
      <c r="DK369" s="93">
        <f>+CP369+CW369+DD369</f>
        <v>0</v>
      </c>
      <c r="DL369" s="48">
        <f>+DM369+DP369</f>
        <v>328265.96000000002</v>
      </c>
      <c r="DM369" s="48">
        <f>DN369+DO369</f>
        <v>328265.96000000002</v>
      </c>
      <c r="DN369" s="93">
        <f>AA369+BC369+CE369+DG369</f>
        <v>250762.93200000003</v>
      </c>
      <c r="DO369" s="93">
        <f>AB369+BD369+CF369+DH369</f>
        <v>77503.027999999991</v>
      </c>
      <c r="DP369" s="48">
        <f>DQ369+DR369</f>
        <v>0</v>
      </c>
      <c r="DQ369" s="93">
        <f>AD369+BF369+CH369+DJ369</f>
        <v>0</v>
      </c>
      <c r="DR369" s="93">
        <f>AE369+BG369+CI369+DK369</f>
        <v>0</v>
      </c>
    </row>
    <row r="370" spans="1:122" s="3" customFormat="1" ht="15" customHeight="1" x14ac:dyDescent="0.25">
      <c r="A370" s="52"/>
      <c r="B370" s="50"/>
      <c r="C370" s="51" t="s">
        <v>26</v>
      </c>
      <c r="D370" s="48">
        <f>+E370+H370</f>
        <v>169659.92300000001</v>
      </c>
      <c r="E370" s="48">
        <f>F370+G370</f>
        <v>53801.53</v>
      </c>
      <c r="F370" s="93">
        <v>52569.53</v>
      </c>
      <c r="G370" s="93">
        <v>1232</v>
      </c>
      <c r="H370" s="48">
        <f>I370+J370</f>
        <v>115858.39300000001</v>
      </c>
      <c r="I370" s="93">
        <v>108888.83100000001</v>
      </c>
      <c r="J370" s="93">
        <v>6969.5619999999999</v>
      </c>
      <c r="K370" s="48">
        <f>+L370+O370</f>
        <v>184854.80199999997</v>
      </c>
      <c r="L370" s="48">
        <f>M370+N370</f>
        <v>67839.531999999992</v>
      </c>
      <c r="M370" s="93">
        <v>66853.331999999995</v>
      </c>
      <c r="N370" s="93">
        <v>986.2</v>
      </c>
      <c r="O370" s="48">
        <f>P370+Q370</f>
        <v>117015.26999999999</v>
      </c>
      <c r="P370" s="93">
        <v>112344.7</v>
      </c>
      <c r="Q370" s="93">
        <v>4670.57</v>
      </c>
      <c r="R370" s="48">
        <f>+S370+V370</f>
        <v>387669.859</v>
      </c>
      <c r="S370" s="48">
        <f>T370+U370</f>
        <v>27335.17</v>
      </c>
      <c r="T370" s="93">
        <v>27335.17</v>
      </c>
      <c r="U370" s="93">
        <v>0</v>
      </c>
      <c r="V370" s="48">
        <f>W370+X370</f>
        <v>360334.68900000001</v>
      </c>
      <c r="W370" s="93">
        <v>110238.908</v>
      </c>
      <c r="X370" s="93">
        <v>250095.78100000002</v>
      </c>
      <c r="Y370" s="48">
        <f>+Z370+AC370</f>
        <v>742184.58400000003</v>
      </c>
      <c r="Z370" s="48">
        <f>AA370+AB370</f>
        <v>148976.23200000002</v>
      </c>
      <c r="AA370" s="93">
        <f>+F370+M370+T370</f>
        <v>146758.03200000001</v>
      </c>
      <c r="AB370" s="93">
        <f>+G370+N370+U370</f>
        <v>2218.1999999999998</v>
      </c>
      <c r="AC370" s="48">
        <f>AD370+AE370</f>
        <v>593208.35200000007</v>
      </c>
      <c r="AD370" s="93">
        <f>+I370+P370+W370</f>
        <v>331472.43900000001</v>
      </c>
      <c r="AE370" s="93">
        <f>+J370+Q370+X370</f>
        <v>261735.91300000003</v>
      </c>
      <c r="AF370" s="48">
        <f>+AG370+AJ370</f>
        <v>1873450.4060000002</v>
      </c>
      <c r="AG370" s="48">
        <f>AH370+AI370</f>
        <v>148345.198</v>
      </c>
      <c r="AH370" s="93">
        <v>87543.538</v>
      </c>
      <c r="AI370" s="93">
        <v>60801.66</v>
      </c>
      <c r="AJ370" s="48">
        <f>AK370+AL370</f>
        <v>1725105.2080000001</v>
      </c>
      <c r="AK370" s="93">
        <v>96926.06700000001</v>
      </c>
      <c r="AL370" s="93">
        <v>1628179.1410000001</v>
      </c>
      <c r="AM370" s="48">
        <f>+AN370+AQ370</f>
        <v>3673316.051</v>
      </c>
      <c r="AN370" s="48">
        <f>AO370+AP370</f>
        <v>84036.412000000011</v>
      </c>
      <c r="AO370" s="93">
        <v>48816.82</v>
      </c>
      <c r="AP370" s="93">
        <v>35219.592000000004</v>
      </c>
      <c r="AQ370" s="48">
        <f>AR370+AS370</f>
        <v>3589279.639</v>
      </c>
      <c r="AR370" s="93">
        <v>135235.87</v>
      </c>
      <c r="AS370" s="93">
        <v>3454043.7689999999</v>
      </c>
      <c r="AT370" s="48">
        <f>+AU370+AX370</f>
        <v>4794365.2909999993</v>
      </c>
      <c r="AU370" s="48">
        <f>AV370+AW370</f>
        <v>118378.401</v>
      </c>
      <c r="AV370" s="93">
        <v>59856.129000000001</v>
      </c>
      <c r="AW370" s="93">
        <v>58522.271999999997</v>
      </c>
      <c r="AX370" s="48">
        <f>AY370+AZ370</f>
        <v>4675986.8899999997</v>
      </c>
      <c r="AY370" s="93">
        <v>107111.40300000001</v>
      </c>
      <c r="AZ370" s="93">
        <v>4568875.4869999997</v>
      </c>
      <c r="BA370" s="48">
        <f>+BB370+BE370</f>
        <v>10341131.748</v>
      </c>
      <c r="BB370" s="48">
        <f>BC370+BD370</f>
        <v>350760.01100000006</v>
      </c>
      <c r="BC370" s="93">
        <f>+AH370+AO370+AV370</f>
        <v>196216.48700000002</v>
      </c>
      <c r="BD370" s="93">
        <f>+AI370+AP370+AW370</f>
        <v>154543.524</v>
      </c>
      <c r="BE370" s="48">
        <f>BF370+BG370</f>
        <v>9990371.7369999997</v>
      </c>
      <c r="BF370" s="93">
        <f>+AK370+AR370+AY370</f>
        <v>339273.34</v>
      </c>
      <c r="BG370" s="93">
        <f>+AL370+AS370+AZ370</f>
        <v>9651098.3969999999</v>
      </c>
      <c r="BH370" s="48">
        <f>+BI370+BL370</f>
        <v>4179219.3629999999</v>
      </c>
      <c r="BI370" s="48">
        <f>BJ370+BK370</f>
        <v>116447.101</v>
      </c>
      <c r="BJ370" s="93">
        <v>94331.62</v>
      </c>
      <c r="BK370" s="93">
        <v>22115.481</v>
      </c>
      <c r="BL370" s="48">
        <f>BM370+BN370</f>
        <v>4062772.2620000001</v>
      </c>
      <c r="BM370" s="93">
        <v>107633.61199999999</v>
      </c>
      <c r="BN370" s="93">
        <v>3955138.65</v>
      </c>
      <c r="BO370" s="48">
        <f>+BP370+BS370</f>
        <v>5525454.7699999996</v>
      </c>
      <c r="BP370" s="48">
        <f>BQ370+BR370</f>
        <v>127190.50700000001</v>
      </c>
      <c r="BQ370" s="93">
        <v>85831.114000000001</v>
      </c>
      <c r="BR370" s="93">
        <v>41359.393000000004</v>
      </c>
      <c r="BS370" s="48">
        <f>BT370+BU370</f>
        <v>5398264.2629999993</v>
      </c>
      <c r="BT370" s="93">
        <v>79485.562000000005</v>
      </c>
      <c r="BU370" s="93">
        <v>5318778.7009999994</v>
      </c>
      <c r="BV370" s="48">
        <f>+BW370+BZ370</f>
        <v>5219771.7760000005</v>
      </c>
      <c r="BW370" s="48">
        <f>BX370+BY370</f>
        <v>131577.79200000002</v>
      </c>
      <c r="BX370" s="93">
        <v>63383.197</v>
      </c>
      <c r="BY370" s="93">
        <v>68194.595000000001</v>
      </c>
      <c r="BZ370" s="48">
        <f>CA370+CB370</f>
        <v>5088193.9840000002</v>
      </c>
      <c r="CA370" s="93">
        <v>79418.815000000002</v>
      </c>
      <c r="CB370" s="93">
        <v>5008775.1689999998</v>
      </c>
      <c r="CC370" s="48">
        <f>+CD370+CG370</f>
        <v>14924445.909</v>
      </c>
      <c r="CD370" s="48">
        <f>CE370+CF370</f>
        <v>375215.4</v>
      </c>
      <c r="CE370" s="93">
        <f>+BJ370+BQ370+BX370</f>
        <v>243545.93099999998</v>
      </c>
      <c r="CF370" s="93">
        <f>+BK370+BR370+BY370</f>
        <v>131669.46900000001</v>
      </c>
      <c r="CG370" s="48">
        <f>CH370+CI370</f>
        <v>14549230.509</v>
      </c>
      <c r="CH370" s="93">
        <f>+BM370+BT370+CA370</f>
        <v>266537.989</v>
      </c>
      <c r="CI370" s="93">
        <f>+BN370+BU370+CB370</f>
        <v>14282692.52</v>
      </c>
      <c r="CJ370" s="48">
        <f>+CK370+CN370</f>
        <v>3848705.1850000001</v>
      </c>
      <c r="CK370" s="48">
        <f>CL370+CM370</f>
        <v>166434.103</v>
      </c>
      <c r="CL370" s="93">
        <v>86866.512000000002</v>
      </c>
      <c r="CM370" s="93">
        <v>79567.591</v>
      </c>
      <c r="CN370" s="48">
        <f>CO370+CP370</f>
        <v>3682271.0819999999</v>
      </c>
      <c r="CO370" s="93">
        <v>83511.081999999995</v>
      </c>
      <c r="CP370" s="93">
        <v>3598760</v>
      </c>
      <c r="CQ370" s="48">
        <f>+CR370+CU370</f>
        <v>1171839.7050000001</v>
      </c>
      <c r="CR370" s="48">
        <f>CS370+CT370</f>
        <v>122402.912</v>
      </c>
      <c r="CS370" s="93">
        <v>102672.897</v>
      </c>
      <c r="CT370" s="93">
        <v>19730.015000000003</v>
      </c>
      <c r="CU370" s="48">
        <f>CV370+CW370</f>
        <v>1049436.7930000001</v>
      </c>
      <c r="CV370" s="93">
        <v>97109.118000000002</v>
      </c>
      <c r="CW370" s="93">
        <v>952327.67500000005</v>
      </c>
      <c r="CX370" s="48">
        <f>+CY370+DB370</f>
        <v>380300.38199999998</v>
      </c>
      <c r="CY370" s="48">
        <f>CZ370+DA370</f>
        <v>58056.745000000003</v>
      </c>
      <c r="CZ370" s="93">
        <v>49872.194000000003</v>
      </c>
      <c r="DA370" s="93">
        <v>8184.5510000000004</v>
      </c>
      <c r="DB370" s="48">
        <f>DC370+DD370</f>
        <v>322243.63699999999</v>
      </c>
      <c r="DC370" s="93">
        <v>102699.928</v>
      </c>
      <c r="DD370" s="93">
        <v>219543.709</v>
      </c>
      <c r="DE370" s="48">
        <f>+DF370+DI370</f>
        <v>5400845.2719999999</v>
      </c>
      <c r="DF370" s="48">
        <f>DG370+DH370</f>
        <v>346893.76</v>
      </c>
      <c r="DG370" s="93">
        <f>+CL370+CS370+CZ370</f>
        <v>239411.603</v>
      </c>
      <c r="DH370" s="93">
        <f>+CM370+CT370+DA370</f>
        <v>107482.15700000001</v>
      </c>
      <c r="DI370" s="48">
        <f>DJ370+DK370</f>
        <v>5053951.5120000001</v>
      </c>
      <c r="DJ370" s="93">
        <f>+CO370+CV370+DC370</f>
        <v>283320.12800000003</v>
      </c>
      <c r="DK370" s="93">
        <f>+CP370+CW370+DD370</f>
        <v>4770631.3839999996</v>
      </c>
      <c r="DL370" s="48">
        <f>+DM370+DP370</f>
        <v>31408607.513</v>
      </c>
      <c r="DM370" s="48">
        <f>DN370+DO370</f>
        <v>1221845.4029999999</v>
      </c>
      <c r="DN370" s="93">
        <f>AA370+BC370+CE370+DG370</f>
        <v>825932.05299999996</v>
      </c>
      <c r="DO370" s="93">
        <f>AB370+BD370+CF370+DH370</f>
        <v>395913.35000000003</v>
      </c>
      <c r="DP370" s="48">
        <f>DQ370+DR370</f>
        <v>30186762.109999999</v>
      </c>
      <c r="DQ370" s="93">
        <f>AD370+BF370+CH370+DJ370</f>
        <v>1220603.8960000002</v>
      </c>
      <c r="DR370" s="93">
        <f>AE370+BG370+CI370+DK370</f>
        <v>28966158.213999998</v>
      </c>
    </row>
    <row r="371" spans="1:122" s="3" customFormat="1" ht="15" customHeight="1" x14ac:dyDescent="0.25">
      <c r="A371" s="52"/>
      <c r="B371" s="50"/>
      <c r="C371" s="54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</row>
    <row r="372" spans="1:122" s="3" customFormat="1" ht="15" customHeight="1" x14ac:dyDescent="0.25">
      <c r="A372" s="49"/>
      <c r="B372" s="50" t="s">
        <v>303</v>
      </c>
      <c r="C372" s="51"/>
      <c r="D372" s="48">
        <f t="shared" ref="D372:D373" si="5678">E372+H372</f>
        <v>77884.679999999993</v>
      </c>
      <c r="E372" s="48">
        <f>SUM(F372:G372)</f>
        <v>60584.83</v>
      </c>
      <c r="F372" s="48">
        <f>F373+F377+F378+F381</f>
        <v>46502.630000000005</v>
      </c>
      <c r="G372" s="48">
        <f>G373+G377+G378+G381</f>
        <v>14082.2</v>
      </c>
      <c r="H372" s="48">
        <f>SUM(I372:J372)</f>
        <v>17299.849999999999</v>
      </c>
      <c r="I372" s="48">
        <f>I373+I377+I378+I381</f>
        <v>0</v>
      </c>
      <c r="J372" s="48">
        <f>J373+J377+J378+J381</f>
        <v>17299.849999999999</v>
      </c>
      <c r="K372" s="48">
        <f t="shared" ref="K372:K373" si="5679">L372+O372</f>
        <v>76053.635000000009</v>
      </c>
      <c r="L372" s="48">
        <f>SUM(M372:N372)</f>
        <v>70803.685000000012</v>
      </c>
      <c r="M372" s="48">
        <f>M373+M377+M378+M381</f>
        <v>54573.930000000008</v>
      </c>
      <c r="N372" s="48">
        <f>N373+N377+N378+N381</f>
        <v>16229.755000000001</v>
      </c>
      <c r="O372" s="48">
        <f>SUM(P372:Q372)</f>
        <v>5249.95</v>
      </c>
      <c r="P372" s="48">
        <f>P373+P377+P378+P381</f>
        <v>1250</v>
      </c>
      <c r="Q372" s="48">
        <f>Q373+Q377+Q378+Q381</f>
        <v>3999.95</v>
      </c>
      <c r="R372" s="48">
        <f t="shared" ref="R372:R373" si="5680">S372+V372</f>
        <v>70360.66</v>
      </c>
      <c r="S372" s="48">
        <f>SUM(T372:U372)</f>
        <v>62360.94</v>
      </c>
      <c r="T372" s="48">
        <f>T373+T377+T378+T381</f>
        <v>43870.200000000004</v>
      </c>
      <c r="U372" s="48">
        <f>U373+U377+U378+U381</f>
        <v>18490.739999999998</v>
      </c>
      <c r="V372" s="48">
        <f>SUM(W372:X372)</f>
        <v>7999.72</v>
      </c>
      <c r="W372" s="48">
        <f>W373+W377+W378+W381</f>
        <v>1999.75</v>
      </c>
      <c r="X372" s="48">
        <f>X373+X377+X378+X381</f>
        <v>5999.97</v>
      </c>
      <c r="Y372" s="48">
        <f t="shared" ref="Y372" si="5681">Z372+AC372</f>
        <v>224298.97500000001</v>
      </c>
      <c r="Z372" s="48">
        <f>SUM(AA372:AB372)</f>
        <v>193749.45500000002</v>
      </c>
      <c r="AA372" s="48">
        <f>AA373+AA377+AA378+AA381</f>
        <v>144946.76</v>
      </c>
      <c r="AB372" s="48">
        <f>AB373+AB377+AB378+AB381</f>
        <v>48802.695000000007</v>
      </c>
      <c r="AC372" s="48">
        <f>SUM(AD372:AE372)</f>
        <v>30549.52</v>
      </c>
      <c r="AD372" s="48">
        <f>AD373+AD377+AD378+AD381</f>
        <v>3249.75</v>
      </c>
      <c r="AE372" s="48">
        <f>AE373+AE377+AE378+AE381</f>
        <v>27299.77</v>
      </c>
      <c r="AF372" s="48">
        <f t="shared" ref="AF372:AF373" si="5682">AG372+AJ372</f>
        <v>84414.603000000003</v>
      </c>
      <c r="AG372" s="48">
        <f>SUM(AH372:AI372)</f>
        <v>60715.172999999995</v>
      </c>
      <c r="AH372" s="48">
        <f>AH373+AH377+AH378+AH381</f>
        <v>47398.720999999998</v>
      </c>
      <c r="AI372" s="48">
        <f>AI373+AI377+AI378+AI381</f>
        <v>13316.451999999999</v>
      </c>
      <c r="AJ372" s="48">
        <f>SUM(AK372:AL372)</f>
        <v>23699.43</v>
      </c>
      <c r="AK372" s="48">
        <f>AK373+AK377+AK378+AK381</f>
        <v>400</v>
      </c>
      <c r="AL372" s="48">
        <f>AL373+AL377+AL378+AL381</f>
        <v>23299.43</v>
      </c>
      <c r="AM372" s="48">
        <f t="shared" ref="AM372:AM373" si="5683">AN372+AQ372</f>
        <v>87523.291199999992</v>
      </c>
      <c r="AN372" s="48">
        <f>SUM(AO372:AP372)</f>
        <v>69326.371199999994</v>
      </c>
      <c r="AO372" s="48">
        <f>AO373+AO377+AO378+AO381</f>
        <v>48703.357199999999</v>
      </c>
      <c r="AP372" s="48">
        <f>AP373+AP377+AP378+AP381</f>
        <v>20623.014000000003</v>
      </c>
      <c r="AQ372" s="48">
        <f>SUM(AR372:AS372)</f>
        <v>18196.919999999998</v>
      </c>
      <c r="AR372" s="48">
        <f>AR373+AR377+AR378+AR381</f>
        <v>6897</v>
      </c>
      <c r="AS372" s="48">
        <f>AS373+AS377+AS378+AS381</f>
        <v>11299.92</v>
      </c>
      <c r="AT372" s="48">
        <f t="shared" ref="AT372:AT373" si="5684">AU372+AX372</f>
        <v>83198.67336999999</v>
      </c>
      <c r="AU372" s="48">
        <f>SUM(AV372:AW372)</f>
        <v>80198.743369999997</v>
      </c>
      <c r="AV372" s="48">
        <f>AV373+AV377+AV378+AV381</f>
        <v>56806.450400000002</v>
      </c>
      <c r="AW372" s="48">
        <f>AW373+AW377+AW378+AW381</f>
        <v>23392.292969999999</v>
      </c>
      <c r="AX372" s="48">
        <f>SUM(AY372:AZ372)</f>
        <v>2999.93</v>
      </c>
      <c r="AY372" s="48">
        <f>AY373+AY377+AY378+AY381</f>
        <v>0</v>
      </c>
      <c r="AZ372" s="48">
        <f>AZ373+AZ377+AZ378+AZ381</f>
        <v>2999.93</v>
      </c>
      <c r="BA372" s="48">
        <f t="shared" ref="BA372:BA373" si="5685">BB372+BE372</f>
        <v>255136.56757000001</v>
      </c>
      <c r="BB372" s="48">
        <f>SUM(BC372:BD372)</f>
        <v>210240.28757000001</v>
      </c>
      <c r="BC372" s="48">
        <f>BC373+BC377+BC378+BC381</f>
        <v>152908.52860000002</v>
      </c>
      <c r="BD372" s="48">
        <f>BD373+BD377+BD378+BD381</f>
        <v>57331.758970000003</v>
      </c>
      <c r="BE372" s="48">
        <f>SUM(BF372:BG372)</f>
        <v>44896.28</v>
      </c>
      <c r="BF372" s="48">
        <f>BF373+BF377+BF378+BF381</f>
        <v>7297</v>
      </c>
      <c r="BG372" s="48">
        <f>BG373+BG377+BG378+BG381</f>
        <v>37599.279999999999</v>
      </c>
      <c r="BH372" s="48">
        <f t="shared" ref="BH372:BH373" si="5686">BI372+BL372</f>
        <v>77449.325700000001</v>
      </c>
      <c r="BI372" s="48">
        <f>SUM(BJ372:BK372)</f>
        <v>64349.375700000004</v>
      </c>
      <c r="BJ372" s="48">
        <f>BJ373+BJ377+BJ378+BJ381</f>
        <v>49383.463000000003</v>
      </c>
      <c r="BK372" s="48">
        <f>BK373+BK377+BK378+BK381</f>
        <v>14965.912699999999</v>
      </c>
      <c r="BL372" s="48">
        <f>SUM(BM372:BN372)</f>
        <v>13099.95</v>
      </c>
      <c r="BM372" s="48">
        <f>BM373+BM377+BM378+BM381</f>
        <v>500</v>
      </c>
      <c r="BN372" s="48">
        <f>BN373+BN377+BN378+BN381</f>
        <v>12599.95</v>
      </c>
      <c r="BO372" s="48">
        <f t="shared" ref="BO372:BO373" si="5687">BP372+BS372</f>
        <v>84681.648199999996</v>
      </c>
      <c r="BP372" s="48">
        <f>SUM(BQ372:BR372)</f>
        <v>71781.748200000002</v>
      </c>
      <c r="BQ372" s="48">
        <f>BQ373+BQ377+BQ378+BQ381</f>
        <v>53739.348199999993</v>
      </c>
      <c r="BR372" s="48">
        <f>BR373+BR377+BR378+BR381</f>
        <v>18042.400000000001</v>
      </c>
      <c r="BS372" s="48">
        <f>SUM(BT372:BU372)</f>
        <v>12899.9</v>
      </c>
      <c r="BT372" s="48">
        <f>BT373+BT377+BT378+BT381</f>
        <v>300</v>
      </c>
      <c r="BU372" s="48">
        <f>BU373+BU377+BU378+BU381</f>
        <v>12599.9</v>
      </c>
      <c r="BV372" s="48">
        <f t="shared" ref="BV372:BV373" si="5688">BW372+BZ372</f>
        <v>75460.266999999993</v>
      </c>
      <c r="BW372" s="48">
        <f>SUM(BX372:BY372)</f>
        <v>73790.141999999993</v>
      </c>
      <c r="BX372" s="48">
        <f>BX373+BX377+BX378+BX381</f>
        <v>55671.32</v>
      </c>
      <c r="BY372" s="48">
        <f>BY373+BY377+BY378+BY381</f>
        <v>18118.822</v>
      </c>
      <c r="BZ372" s="48">
        <f>SUM(CA372:CB372)</f>
        <v>1670.125</v>
      </c>
      <c r="CA372" s="48">
        <f>CA373+CA377+CA378+CA381</f>
        <v>1670.125</v>
      </c>
      <c r="CB372" s="48">
        <f>CB373+CB377+CB378+CB381</f>
        <v>0</v>
      </c>
      <c r="CC372" s="48">
        <f t="shared" ref="CC372:CC373" si="5689">CD372+CG372</f>
        <v>237591.2409</v>
      </c>
      <c r="CD372" s="48">
        <f>SUM(CE372:CF372)</f>
        <v>209921.2659</v>
      </c>
      <c r="CE372" s="48">
        <f>CE373+CE377+CE378+CE381</f>
        <v>158794.1312</v>
      </c>
      <c r="CF372" s="48">
        <f>CF373+CF377+CF378+CF381</f>
        <v>51127.134700000002</v>
      </c>
      <c r="CG372" s="48">
        <f>SUM(CH372:CI372)</f>
        <v>27669.974999999999</v>
      </c>
      <c r="CH372" s="48">
        <f>CH373+CH377+CH378+CH381</f>
        <v>2470.125</v>
      </c>
      <c r="CI372" s="48">
        <f>CI373+CI377+CI378+CI381</f>
        <v>25199.85</v>
      </c>
      <c r="CJ372" s="48">
        <f t="shared" ref="CJ372:CJ373" si="5690">CK372+CN372</f>
        <v>111285.02499999999</v>
      </c>
      <c r="CK372" s="48">
        <f>SUM(CL372:CM372)</f>
        <v>100984.05499999999</v>
      </c>
      <c r="CL372" s="48">
        <f>CL373+CL377+CL378+CL381</f>
        <v>86717.413</v>
      </c>
      <c r="CM372" s="48">
        <f>CM373+CM377+CM378+CM381</f>
        <v>14266.642</v>
      </c>
      <c r="CN372" s="48">
        <f>SUM(CO372:CP372)</f>
        <v>10300.969999999999</v>
      </c>
      <c r="CO372" s="48">
        <f>CO373+CO377+CO378+CO381</f>
        <v>7301</v>
      </c>
      <c r="CP372" s="48">
        <f>CP373+CP377+CP378+CP381</f>
        <v>2999.97</v>
      </c>
      <c r="CQ372" s="48">
        <f t="shared" ref="CQ372:CQ373" si="5691">CR372+CU372</f>
        <v>69118.740000000005</v>
      </c>
      <c r="CR372" s="48">
        <f>SUM(CS372:CT372)</f>
        <v>55363.57</v>
      </c>
      <c r="CS372" s="48">
        <f>CS373+CS377+CS378+CS381</f>
        <v>41070.483</v>
      </c>
      <c r="CT372" s="48">
        <f>CT373+CT377+CT378+CT381</f>
        <v>14293.087</v>
      </c>
      <c r="CU372" s="48">
        <f>SUM(CV372:CW372)</f>
        <v>13755.17</v>
      </c>
      <c r="CV372" s="48">
        <f>CV373+CV377+CV378+CV381</f>
        <v>1255.44</v>
      </c>
      <c r="CW372" s="48">
        <f>CW373+CW377+CW378+CW381</f>
        <v>12499.73</v>
      </c>
      <c r="CX372" s="48">
        <f t="shared" ref="CX372:CX373" si="5692">CY372+DB372</f>
        <v>70848.100999999995</v>
      </c>
      <c r="CY372" s="48">
        <f>SUM(CZ372:DA372)</f>
        <v>62898.240999999995</v>
      </c>
      <c r="CZ372" s="48">
        <f>CZ373+CZ377+CZ378+CZ381</f>
        <v>52915.007999999994</v>
      </c>
      <c r="DA372" s="48">
        <f>DA373+DA377+DA378+DA381</f>
        <v>9983.2330000000002</v>
      </c>
      <c r="DB372" s="48">
        <f>SUM(DC372:DD372)</f>
        <v>7949.86</v>
      </c>
      <c r="DC372" s="48">
        <f>DC373+DC377+DC378+DC381</f>
        <v>350</v>
      </c>
      <c r="DD372" s="48">
        <f>DD373+DD377+DD378+DD381</f>
        <v>7599.86</v>
      </c>
      <c r="DE372" s="48">
        <f t="shared" ref="DE372:DE373" si="5693">DF372+DI372</f>
        <v>251251.86599999998</v>
      </c>
      <c r="DF372" s="48">
        <f>SUM(DG372:DH372)</f>
        <v>219245.86599999998</v>
      </c>
      <c r="DG372" s="48">
        <f>DG373+DG377+DG378+DG381</f>
        <v>180702.90399999998</v>
      </c>
      <c r="DH372" s="48">
        <f>DH373+DH377+DH378+DH381</f>
        <v>38542.962</v>
      </c>
      <c r="DI372" s="48">
        <f>SUM(DJ372:DK372)</f>
        <v>32006</v>
      </c>
      <c r="DJ372" s="48">
        <f>DJ373+DJ377+DJ378+DJ381</f>
        <v>8906.44</v>
      </c>
      <c r="DK372" s="48">
        <f>DK373+DK377+DK378+DK381</f>
        <v>23099.559999999998</v>
      </c>
      <c r="DL372" s="48">
        <f t="shared" ref="DL372:DL373" si="5694">DM372+DP372</f>
        <v>968278.64946999995</v>
      </c>
      <c r="DM372" s="48">
        <f>SUM(DN372:DO372)</f>
        <v>833156.87446999992</v>
      </c>
      <c r="DN372" s="48">
        <f>DN373+DN377+DN378+DN381</f>
        <v>637352.32380000001</v>
      </c>
      <c r="DO372" s="48">
        <f>DO373+DO377+DO378+DO381</f>
        <v>195804.55066999997</v>
      </c>
      <c r="DP372" s="48">
        <f>SUM(DQ372:DR372)</f>
        <v>135121.77499999999</v>
      </c>
      <c r="DQ372" s="48">
        <f>DQ373+DQ377+DQ378+DQ381</f>
        <v>21923.314999999999</v>
      </c>
      <c r="DR372" s="48">
        <f>DR373+DR377+DR378+DR381</f>
        <v>113198.45999999999</v>
      </c>
    </row>
    <row r="373" spans="1:122" s="3" customFormat="1" ht="15" customHeight="1" x14ac:dyDescent="0.25">
      <c r="A373" s="49"/>
      <c r="B373" s="50"/>
      <c r="C373" s="51" t="s">
        <v>304</v>
      </c>
      <c r="D373" s="48">
        <f t="shared" si="5678"/>
        <v>41362.759999999995</v>
      </c>
      <c r="E373" s="48">
        <f>SUM(F373:G373)</f>
        <v>41362.759999999995</v>
      </c>
      <c r="F373" s="48">
        <f>SUM(F374:F376)</f>
        <v>31147.919999999998</v>
      </c>
      <c r="G373" s="48">
        <f>SUM(G374:G376)</f>
        <v>10214.84</v>
      </c>
      <c r="H373" s="48">
        <f>SUM(I373:J373)</f>
        <v>0</v>
      </c>
      <c r="I373" s="48">
        <f>SUM(I374:I376)</f>
        <v>0</v>
      </c>
      <c r="J373" s="48">
        <f>SUM(J374:J376)</f>
        <v>0</v>
      </c>
      <c r="K373" s="48">
        <f t="shared" si="5679"/>
        <v>49417.565000000002</v>
      </c>
      <c r="L373" s="48">
        <f t="shared" ref="L373" si="5695">SUM(M373:N373)</f>
        <v>48167.565000000002</v>
      </c>
      <c r="M373" s="48">
        <f>SUM(M374:M376)</f>
        <v>35172.1</v>
      </c>
      <c r="N373" s="48">
        <f>SUM(N374:N376)</f>
        <v>12995.465</v>
      </c>
      <c r="O373" s="48">
        <f t="shared" ref="O373" si="5696">SUM(P373:Q373)</f>
        <v>1250</v>
      </c>
      <c r="P373" s="48">
        <f>SUM(P374:P376)</f>
        <v>1250</v>
      </c>
      <c r="Q373" s="48">
        <f>SUM(Q374:Q376)</f>
        <v>0</v>
      </c>
      <c r="R373" s="48">
        <f t="shared" si="5680"/>
        <v>43587.81</v>
      </c>
      <c r="S373" s="48">
        <f t="shared" ref="S373" si="5697">SUM(T373:U373)</f>
        <v>43587.81</v>
      </c>
      <c r="T373" s="48">
        <f>SUM(T374:T376)</f>
        <v>29765.47</v>
      </c>
      <c r="U373" s="48">
        <f>SUM(U374:U376)</f>
        <v>13822.34</v>
      </c>
      <c r="V373" s="48">
        <f t="shared" ref="V373" si="5698">SUM(W373:X373)</f>
        <v>0</v>
      </c>
      <c r="W373" s="48">
        <f>SUM(W374:W376)</f>
        <v>0</v>
      </c>
      <c r="X373" s="48">
        <f>SUM(X374:X376)</f>
        <v>0</v>
      </c>
      <c r="Y373" s="48">
        <f>Z373+AC373</f>
        <v>134368.13500000001</v>
      </c>
      <c r="Z373" s="48">
        <f>SUM(AA373:AB373)</f>
        <v>133118.13500000001</v>
      </c>
      <c r="AA373" s="48">
        <f>SUM(AA374:AA376)</f>
        <v>96085.489999999991</v>
      </c>
      <c r="AB373" s="48">
        <f>SUM(AB374:AB376)</f>
        <v>37032.645000000004</v>
      </c>
      <c r="AC373" s="48">
        <f t="shared" ref="AC373" si="5699">SUM(AD373:AE373)</f>
        <v>1250</v>
      </c>
      <c r="AD373" s="48">
        <f>SUM(AD374:AD376)</f>
        <v>1250</v>
      </c>
      <c r="AE373" s="48">
        <f>SUM(AE374:AE376)</f>
        <v>0</v>
      </c>
      <c r="AF373" s="48">
        <f t="shared" si="5682"/>
        <v>41350.303</v>
      </c>
      <c r="AG373" s="48">
        <f t="shared" ref="AG373" si="5700">SUM(AH373:AI373)</f>
        <v>41350.303</v>
      </c>
      <c r="AH373" s="48">
        <f>SUM(AH374:AH376)</f>
        <v>29624.571</v>
      </c>
      <c r="AI373" s="48">
        <f>SUM(AI374:AI376)</f>
        <v>11725.732</v>
      </c>
      <c r="AJ373" s="48">
        <f t="shared" ref="AJ373" si="5701">SUM(AK373:AL373)</f>
        <v>0</v>
      </c>
      <c r="AK373" s="48">
        <f>SUM(AK374:AK376)</f>
        <v>0</v>
      </c>
      <c r="AL373" s="48">
        <f>SUM(AL374:AL376)</f>
        <v>0</v>
      </c>
      <c r="AM373" s="48">
        <f t="shared" si="5683"/>
        <v>60171.171199999997</v>
      </c>
      <c r="AN373" s="48">
        <f t="shared" ref="AN373" si="5702">SUM(AO373:AP373)</f>
        <v>53274.171199999997</v>
      </c>
      <c r="AO373" s="48">
        <f>SUM(AO374:AO376)</f>
        <v>33784.0772</v>
      </c>
      <c r="AP373" s="48">
        <f>SUM(AP374:AP376)</f>
        <v>19490.094000000001</v>
      </c>
      <c r="AQ373" s="48">
        <f t="shared" ref="AQ373" si="5703">SUM(AR373:AS373)</f>
        <v>6897</v>
      </c>
      <c r="AR373" s="48">
        <f>SUM(AR374:AR376)</f>
        <v>6897</v>
      </c>
      <c r="AS373" s="48">
        <f>SUM(AS374:AS376)</f>
        <v>0</v>
      </c>
      <c r="AT373" s="48">
        <f t="shared" si="5684"/>
        <v>53202.693370000001</v>
      </c>
      <c r="AU373" s="48">
        <f t="shared" ref="AU373" si="5704">SUM(AV373:AW373)</f>
        <v>53202.693370000001</v>
      </c>
      <c r="AV373" s="48">
        <f>SUM(AV374:AV376)</f>
        <v>38937.0504</v>
      </c>
      <c r="AW373" s="48">
        <f>SUM(AW374:AW376)</f>
        <v>14265.642969999999</v>
      </c>
      <c r="AX373" s="48">
        <f>SUM(AY373:AZ373)</f>
        <v>0</v>
      </c>
      <c r="AY373" s="48">
        <f>SUM(AY374:AY376)</f>
        <v>0</v>
      </c>
      <c r="AZ373" s="48">
        <f>SUM(AZ374:AZ376)</f>
        <v>0</v>
      </c>
      <c r="BA373" s="48">
        <f t="shared" si="5685"/>
        <v>154724.16756999999</v>
      </c>
      <c r="BB373" s="48">
        <f t="shared" ref="BB373" si="5705">SUM(BC373:BD373)</f>
        <v>147827.16756999999</v>
      </c>
      <c r="BC373" s="48">
        <f>SUM(BC374:BC376)</f>
        <v>102345.6986</v>
      </c>
      <c r="BD373" s="48">
        <f>SUM(BD374:BD376)</f>
        <v>45481.468970000002</v>
      </c>
      <c r="BE373" s="48">
        <f t="shared" ref="BE373" si="5706">SUM(BF373:BG373)</f>
        <v>6897</v>
      </c>
      <c r="BF373" s="48">
        <f>SUM(BF374:BF376)</f>
        <v>6897</v>
      </c>
      <c r="BG373" s="48">
        <f>SUM(BG374:BG376)</f>
        <v>0</v>
      </c>
      <c r="BH373" s="48">
        <f t="shared" si="5686"/>
        <v>44568.225699999995</v>
      </c>
      <c r="BI373" s="48">
        <f t="shared" ref="BI373" si="5707">SUM(BJ373:BK373)</f>
        <v>44568.225699999995</v>
      </c>
      <c r="BJ373" s="48">
        <f>SUM(BJ374:BJ376)</f>
        <v>33880.123</v>
      </c>
      <c r="BK373" s="48">
        <f>SUM(BK374:BK376)</f>
        <v>10688.102699999999</v>
      </c>
      <c r="BL373" s="48">
        <f t="shared" ref="BL373" si="5708">SUM(BM373:BN373)</f>
        <v>0</v>
      </c>
      <c r="BM373" s="48">
        <f>SUM(BM374:BM376)</f>
        <v>0</v>
      </c>
      <c r="BN373" s="48">
        <f>SUM(BN374:BN376)</f>
        <v>0</v>
      </c>
      <c r="BO373" s="48">
        <f t="shared" si="5687"/>
        <v>48436.748199999995</v>
      </c>
      <c r="BP373" s="48">
        <f t="shared" ref="BP373" si="5709">SUM(BQ373:BR373)</f>
        <v>48436.748199999995</v>
      </c>
      <c r="BQ373" s="48">
        <f>SUM(BQ374:BQ376)</f>
        <v>35735.038199999995</v>
      </c>
      <c r="BR373" s="48">
        <f>SUM(BR374:BR376)</f>
        <v>12701.710000000001</v>
      </c>
      <c r="BS373" s="48">
        <f t="shared" ref="BS373" si="5710">SUM(BT373:BU373)</f>
        <v>0</v>
      </c>
      <c r="BT373" s="48">
        <f>SUM(BT374:BT376)</f>
        <v>0</v>
      </c>
      <c r="BU373" s="48">
        <f>SUM(BU374:BU376)</f>
        <v>0</v>
      </c>
      <c r="BV373" s="48">
        <f t="shared" si="5688"/>
        <v>47025.862000000001</v>
      </c>
      <c r="BW373" s="48">
        <f t="shared" ref="BW373" si="5711">SUM(BX373:BY373)</f>
        <v>47025.862000000001</v>
      </c>
      <c r="BX373" s="48">
        <f>SUM(BX374:BX376)</f>
        <v>35939.97</v>
      </c>
      <c r="BY373" s="48">
        <f>SUM(BY374:BY376)</f>
        <v>11085.892</v>
      </c>
      <c r="BZ373" s="48">
        <f t="shared" ref="BZ373" si="5712">SUM(CA373:CB373)</f>
        <v>0</v>
      </c>
      <c r="CA373" s="48">
        <f>SUM(CA374:CA376)</f>
        <v>0</v>
      </c>
      <c r="CB373" s="48">
        <f>SUM(CB374:CB376)</f>
        <v>0</v>
      </c>
      <c r="CC373" s="48">
        <f t="shared" si="5689"/>
        <v>140030.83590000001</v>
      </c>
      <c r="CD373" s="48">
        <f t="shared" ref="CD373" si="5713">SUM(CE373:CF373)</f>
        <v>140030.83590000001</v>
      </c>
      <c r="CE373" s="48">
        <f>SUM(CE374:CE376)</f>
        <v>105555.1312</v>
      </c>
      <c r="CF373" s="48">
        <f>SUM(CF374:CF376)</f>
        <v>34475.704700000002</v>
      </c>
      <c r="CG373" s="48">
        <f t="shared" ref="CG373" si="5714">SUM(CH373:CI373)</f>
        <v>0</v>
      </c>
      <c r="CH373" s="48">
        <f>SUM(CH374:CH376)</f>
        <v>0</v>
      </c>
      <c r="CI373" s="48">
        <f>SUM(CI374:CI376)</f>
        <v>0</v>
      </c>
      <c r="CJ373" s="48">
        <f t="shared" si="5690"/>
        <v>53814.205000000002</v>
      </c>
      <c r="CK373" s="48">
        <f t="shared" ref="CK373" si="5715">SUM(CL373:CM373)</f>
        <v>46913.205000000002</v>
      </c>
      <c r="CL373" s="48">
        <f>SUM(CL374:CL376)</f>
        <v>36545.582999999999</v>
      </c>
      <c r="CM373" s="48">
        <f>SUM(CM374:CM376)</f>
        <v>10367.621999999999</v>
      </c>
      <c r="CN373" s="48">
        <f t="shared" ref="CN373" si="5716">SUM(CO373:CP373)</f>
        <v>6901</v>
      </c>
      <c r="CO373" s="48">
        <f>SUM(CO374:CO376)</f>
        <v>6901</v>
      </c>
      <c r="CP373" s="48">
        <f>SUM(CP374:CP376)</f>
        <v>0</v>
      </c>
      <c r="CQ373" s="48">
        <f t="shared" si="5691"/>
        <v>40335.19</v>
      </c>
      <c r="CR373" s="48">
        <f t="shared" ref="CR373" si="5717">SUM(CS373:CT373)</f>
        <v>40335.19</v>
      </c>
      <c r="CS373" s="48">
        <f>SUM(CS374:CS376)</f>
        <v>29708.782999999999</v>
      </c>
      <c r="CT373" s="48">
        <f>SUM(CT374:CT376)</f>
        <v>10626.406999999999</v>
      </c>
      <c r="CU373" s="48">
        <f t="shared" ref="CU373" si="5718">SUM(CV373:CW373)</f>
        <v>0</v>
      </c>
      <c r="CV373" s="48">
        <f>SUM(CV374:CV376)</f>
        <v>0</v>
      </c>
      <c r="CW373" s="48">
        <f>SUM(CW374:CW376)</f>
        <v>0</v>
      </c>
      <c r="CX373" s="48">
        <f t="shared" si="5692"/>
        <v>42217.474999999999</v>
      </c>
      <c r="CY373" s="48">
        <f t="shared" ref="CY373" si="5719">SUM(CZ373:DA373)</f>
        <v>42217.474999999999</v>
      </c>
      <c r="CZ373" s="48">
        <f>SUM(CZ374:CZ376)</f>
        <v>34994.502</v>
      </c>
      <c r="DA373" s="48">
        <f>SUM(DA374:DA376)</f>
        <v>7222.973</v>
      </c>
      <c r="DB373" s="48">
        <f t="shared" ref="DB373" si="5720">SUM(DC373:DD373)</f>
        <v>0</v>
      </c>
      <c r="DC373" s="48">
        <f>SUM(DC374:DC376)</f>
        <v>0</v>
      </c>
      <c r="DD373" s="48">
        <f>SUM(DD374:DD376)</f>
        <v>0</v>
      </c>
      <c r="DE373" s="48">
        <f t="shared" si="5693"/>
        <v>136366.87</v>
      </c>
      <c r="DF373" s="48">
        <f t="shared" ref="DF373" si="5721">SUM(DG373:DH373)</f>
        <v>129465.87</v>
      </c>
      <c r="DG373" s="48">
        <f>SUM(DG374:DG376)</f>
        <v>101248.86799999999</v>
      </c>
      <c r="DH373" s="48">
        <f>SUM(DH374:DH376)</f>
        <v>28217.002</v>
      </c>
      <c r="DI373" s="48">
        <f t="shared" ref="DI373" si="5722">SUM(DJ373:DK373)</f>
        <v>6901</v>
      </c>
      <c r="DJ373" s="48">
        <f>SUM(DJ374:DJ376)</f>
        <v>6901</v>
      </c>
      <c r="DK373" s="48">
        <f>SUM(DK374:DK376)</f>
        <v>0</v>
      </c>
      <c r="DL373" s="48">
        <f t="shared" si="5694"/>
        <v>565490.00847</v>
      </c>
      <c r="DM373" s="48">
        <f>SUM(DN373:DO373)</f>
        <v>550442.00847</v>
      </c>
      <c r="DN373" s="48">
        <f>SUM(DN374:DN376)</f>
        <v>405235.18780000001</v>
      </c>
      <c r="DO373" s="48">
        <f>SUM(DO374:DO376)</f>
        <v>145206.82066999999</v>
      </c>
      <c r="DP373" s="48">
        <f t="shared" ref="DP373" si="5723">SUM(DQ373:DR373)</f>
        <v>15048</v>
      </c>
      <c r="DQ373" s="48">
        <f>SUM(DQ374:DQ376)</f>
        <v>15048</v>
      </c>
      <c r="DR373" s="48">
        <f>SUM(DR374:DR376)</f>
        <v>0</v>
      </c>
    </row>
    <row r="374" spans="1:122" s="3" customFormat="1" ht="15" customHeight="1" x14ac:dyDescent="0.25">
      <c r="A374" s="52"/>
      <c r="B374" s="50"/>
      <c r="C374" s="54" t="s">
        <v>305</v>
      </c>
      <c r="D374" s="48">
        <f>+E374+H374</f>
        <v>20519.82</v>
      </c>
      <c r="E374" s="48">
        <f>F374+G374</f>
        <v>20519.82</v>
      </c>
      <c r="F374" s="93">
        <v>13503.919999999998</v>
      </c>
      <c r="G374" s="93">
        <v>7015.9</v>
      </c>
      <c r="H374" s="48">
        <f>I374+J374</f>
        <v>0</v>
      </c>
      <c r="I374" s="93">
        <v>0</v>
      </c>
      <c r="J374" s="93">
        <v>0</v>
      </c>
      <c r="K374" s="48">
        <f>+L374+O374</f>
        <v>20814.66</v>
      </c>
      <c r="L374" s="48">
        <f>M374+N374</f>
        <v>20814.66</v>
      </c>
      <c r="M374" s="93">
        <v>12782.25</v>
      </c>
      <c r="N374" s="93">
        <v>8032.41</v>
      </c>
      <c r="O374" s="48">
        <f>P374+Q374</f>
        <v>0</v>
      </c>
      <c r="P374" s="93">
        <v>0</v>
      </c>
      <c r="Q374" s="93">
        <v>0</v>
      </c>
      <c r="R374" s="48">
        <f>+S374+V374</f>
        <v>23545.27</v>
      </c>
      <c r="S374" s="48">
        <f>T374+U374</f>
        <v>23545.27</v>
      </c>
      <c r="T374" s="93">
        <v>13900.5</v>
      </c>
      <c r="U374" s="93">
        <v>9644.77</v>
      </c>
      <c r="V374" s="48">
        <f>W374+X374</f>
        <v>0</v>
      </c>
      <c r="W374" s="93">
        <v>0</v>
      </c>
      <c r="X374" s="93">
        <v>0</v>
      </c>
      <c r="Y374" s="48">
        <f>+Z374+AC374</f>
        <v>64879.75</v>
      </c>
      <c r="Z374" s="48">
        <f>AA374+AB374</f>
        <v>64879.75</v>
      </c>
      <c r="AA374" s="93">
        <f t="shared" ref="AA374:AB381" si="5724">+F374+M374+T374</f>
        <v>40186.67</v>
      </c>
      <c r="AB374" s="93">
        <f t="shared" si="5724"/>
        <v>24693.08</v>
      </c>
      <c r="AC374" s="48">
        <f>AD374+AE374</f>
        <v>0</v>
      </c>
      <c r="AD374" s="93">
        <f t="shared" ref="AD374:AE381" si="5725">+I374+P374+W374</f>
        <v>0</v>
      </c>
      <c r="AE374" s="93">
        <f t="shared" si="5725"/>
        <v>0</v>
      </c>
      <c r="AF374" s="48">
        <f>+AG374+AJ374</f>
        <v>20299.412</v>
      </c>
      <c r="AG374" s="48">
        <f>AH374+AI374</f>
        <v>20299.412</v>
      </c>
      <c r="AH374" s="93">
        <v>12052.391</v>
      </c>
      <c r="AI374" s="93">
        <v>8247.0210000000006</v>
      </c>
      <c r="AJ374" s="48">
        <f>AK374+AL374</f>
        <v>0</v>
      </c>
      <c r="AK374" s="93">
        <v>0</v>
      </c>
      <c r="AL374" s="93">
        <v>0</v>
      </c>
      <c r="AM374" s="48">
        <f>+AN374+AQ374</f>
        <v>22965.021200000003</v>
      </c>
      <c r="AN374" s="48">
        <f>AO374+AP374</f>
        <v>22965.021200000003</v>
      </c>
      <c r="AO374" s="93">
        <v>13690.037200000002</v>
      </c>
      <c r="AP374" s="93">
        <v>9274.9840000000004</v>
      </c>
      <c r="AQ374" s="48">
        <f>AR374+AS374</f>
        <v>0</v>
      </c>
      <c r="AR374" s="93">
        <v>0</v>
      </c>
      <c r="AS374" s="93">
        <v>0</v>
      </c>
      <c r="AT374" s="48">
        <f>+AU374+AX374</f>
        <v>22302.113369999999</v>
      </c>
      <c r="AU374" s="48">
        <f>AV374+AW374</f>
        <v>22302.113369999999</v>
      </c>
      <c r="AV374" s="93">
        <v>13526.8604</v>
      </c>
      <c r="AW374" s="93">
        <v>8775.2529699999996</v>
      </c>
      <c r="AX374" s="48">
        <f>AY374+AZ374</f>
        <v>0</v>
      </c>
      <c r="AY374" s="93">
        <v>0</v>
      </c>
      <c r="AZ374" s="93">
        <v>0</v>
      </c>
      <c r="BA374" s="48">
        <f>+BB374+BE374</f>
        <v>65566.546570000006</v>
      </c>
      <c r="BB374" s="48">
        <f>BC374+BD374</f>
        <v>65566.546570000006</v>
      </c>
      <c r="BC374" s="93">
        <f t="shared" ref="BC374:BD381" si="5726">+AH374+AO374+AV374</f>
        <v>39269.2886</v>
      </c>
      <c r="BD374" s="93">
        <f t="shared" si="5726"/>
        <v>26297.257969999999</v>
      </c>
      <c r="BE374" s="48">
        <f>BF374+BG374</f>
        <v>0</v>
      </c>
      <c r="BF374" s="93">
        <f t="shared" ref="BF374:BG381" si="5727">+AK374+AR374+AY374</f>
        <v>0</v>
      </c>
      <c r="BG374" s="93">
        <f t="shared" si="5727"/>
        <v>0</v>
      </c>
      <c r="BH374" s="48">
        <f>+BI374+BL374</f>
        <v>20014.1057</v>
      </c>
      <c r="BI374" s="48">
        <f>BJ374+BK374</f>
        <v>20014.1057</v>
      </c>
      <c r="BJ374" s="93">
        <v>12932.002999999999</v>
      </c>
      <c r="BK374" s="93">
        <v>7082.1026999999995</v>
      </c>
      <c r="BL374" s="48">
        <f>BM374+BN374</f>
        <v>0</v>
      </c>
      <c r="BM374" s="93">
        <v>0</v>
      </c>
      <c r="BN374" s="93">
        <v>0</v>
      </c>
      <c r="BO374" s="48">
        <f>+BP374+BS374</f>
        <v>24311.578200000004</v>
      </c>
      <c r="BP374" s="48">
        <f>BQ374+BR374</f>
        <v>24311.578200000004</v>
      </c>
      <c r="BQ374" s="93">
        <v>14770.868200000001</v>
      </c>
      <c r="BR374" s="93">
        <v>9540.7100000000009</v>
      </c>
      <c r="BS374" s="48">
        <f>BT374+BU374</f>
        <v>0</v>
      </c>
      <c r="BT374" s="93">
        <v>0</v>
      </c>
      <c r="BU374" s="93">
        <v>0</v>
      </c>
      <c r="BV374" s="48">
        <f>+BW374+BZ374</f>
        <v>19732.351999999999</v>
      </c>
      <c r="BW374" s="48">
        <f>BX374+BY374</f>
        <v>19732.351999999999</v>
      </c>
      <c r="BX374" s="93">
        <v>12373.949999999999</v>
      </c>
      <c r="BY374" s="93">
        <v>7358.402</v>
      </c>
      <c r="BZ374" s="48">
        <f>CA374+CB374</f>
        <v>0</v>
      </c>
      <c r="CA374" s="93">
        <v>0</v>
      </c>
      <c r="CB374" s="93">
        <v>0</v>
      </c>
      <c r="CC374" s="48">
        <f>+CD374+CG374</f>
        <v>64058.035900000003</v>
      </c>
      <c r="CD374" s="48">
        <f>CE374+CF374</f>
        <v>64058.035900000003</v>
      </c>
      <c r="CE374" s="93">
        <f t="shared" ref="CE374:CF381" si="5728">+BJ374+BQ374+BX374</f>
        <v>40076.821199999998</v>
      </c>
      <c r="CF374" s="93">
        <f t="shared" si="5728"/>
        <v>23981.214700000004</v>
      </c>
      <c r="CG374" s="48">
        <f>CH374+CI374</f>
        <v>0</v>
      </c>
      <c r="CH374" s="93">
        <f t="shared" ref="CH374:CI381" si="5729">+BM374+BT374+CA374</f>
        <v>0</v>
      </c>
      <c r="CI374" s="93">
        <f t="shared" si="5729"/>
        <v>0</v>
      </c>
      <c r="CJ374" s="48">
        <f>+CK374+CN374</f>
        <v>20998.055</v>
      </c>
      <c r="CK374" s="48">
        <f>CL374+CM374</f>
        <v>20998.055</v>
      </c>
      <c r="CL374" s="93">
        <v>13951.433000000001</v>
      </c>
      <c r="CM374" s="93">
        <v>7046.6220000000003</v>
      </c>
      <c r="CN374" s="48">
        <f>CO374+CP374</f>
        <v>0</v>
      </c>
      <c r="CO374" s="93">
        <v>0</v>
      </c>
      <c r="CP374" s="93">
        <v>0</v>
      </c>
      <c r="CQ374" s="48">
        <f>+CR374+CU374</f>
        <v>20067.269999999997</v>
      </c>
      <c r="CR374" s="48">
        <f>CS374+CT374</f>
        <v>20067.269999999997</v>
      </c>
      <c r="CS374" s="93">
        <v>11899.012999999999</v>
      </c>
      <c r="CT374" s="93">
        <v>8168.2569999999996</v>
      </c>
      <c r="CU374" s="48">
        <f>CV374+CW374</f>
        <v>0</v>
      </c>
      <c r="CV374" s="93">
        <v>0</v>
      </c>
      <c r="CW374" s="93">
        <v>0</v>
      </c>
      <c r="CX374" s="48">
        <f>+CY374+DB374</f>
        <v>19563.355</v>
      </c>
      <c r="CY374" s="48">
        <f>CZ374+DA374</f>
        <v>19563.355</v>
      </c>
      <c r="CZ374" s="93">
        <v>13600.382</v>
      </c>
      <c r="DA374" s="93">
        <v>5962.973</v>
      </c>
      <c r="DB374" s="48">
        <f>DC374+DD374</f>
        <v>0</v>
      </c>
      <c r="DC374" s="93">
        <v>0</v>
      </c>
      <c r="DD374" s="93">
        <v>0</v>
      </c>
      <c r="DE374" s="48">
        <f>+DF374+DI374</f>
        <v>60628.68</v>
      </c>
      <c r="DF374" s="48">
        <f>DG374+DH374</f>
        <v>60628.68</v>
      </c>
      <c r="DG374" s="93">
        <f t="shared" ref="DG374:DH381" si="5730">+CL374+CS374+CZ374</f>
        <v>39450.828000000001</v>
      </c>
      <c r="DH374" s="93">
        <f t="shared" si="5730"/>
        <v>21177.851999999999</v>
      </c>
      <c r="DI374" s="48">
        <f>DJ374+DK374</f>
        <v>0</v>
      </c>
      <c r="DJ374" s="93">
        <f t="shared" ref="DJ374:DK381" si="5731">+CO374+CV374+DC374</f>
        <v>0</v>
      </c>
      <c r="DK374" s="93">
        <f t="shared" si="5731"/>
        <v>0</v>
      </c>
      <c r="DL374" s="48">
        <f>+DM374+DP374</f>
        <v>255133.01247000002</v>
      </c>
      <c r="DM374" s="48">
        <f>DN374+DO374</f>
        <v>255133.01247000002</v>
      </c>
      <c r="DN374" s="93">
        <f t="shared" ref="DN374:DO381" si="5732">AA374+BC374+CE374+DG374</f>
        <v>158983.6078</v>
      </c>
      <c r="DO374" s="93">
        <f t="shared" si="5732"/>
        <v>96149.404670000004</v>
      </c>
      <c r="DP374" s="48">
        <f>DQ374+DR374</f>
        <v>0</v>
      </c>
      <c r="DQ374" s="93">
        <f t="shared" ref="DQ374:DR381" si="5733">AD374+BF374+CH374+DJ374</f>
        <v>0</v>
      </c>
      <c r="DR374" s="93">
        <f t="shared" si="5733"/>
        <v>0</v>
      </c>
    </row>
    <row r="375" spans="1:122" s="3" customFormat="1" ht="15" customHeight="1" x14ac:dyDescent="0.25">
      <c r="A375" s="52"/>
      <c r="B375" s="50"/>
      <c r="C375" s="54" t="s">
        <v>304</v>
      </c>
      <c r="D375" s="48">
        <f>+E375+H375</f>
        <v>20842.939999999999</v>
      </c>
      <c r="E375" s="48">
        <f>F375+G375</f>
        <v>20842.939999999999</v>
      </c>
      <c r="F375" s="93">
        <v>17644</v>
      </c>
      <c r="G375" s="93">
        <v>3198.94</v>
      </c>
      <c r="H375" s="48">
        <f>I375+J375</f>
        <v>0</v>
      </c>
      <c r="I375" s="93">
        <v>0</v>
      </c>
      <c r="J375" s="93">
        <v>0</v>
      </c>
      <c r="K375" s="48">
        <f>+L375+O375</f>
        <v>28602.904999999999</v>
      </c>
      <c r="L375" s="48">
        <f>M375+N375</f>
        <v>27352.904999999999</v>
      </c>
      <c r="M375" s="93">
        <v>22389.85</v>
      </c>
      <c r="N375" s="93">
        <v>4963.0550000000003</v>
      </c>
      <c r="O375" s="48">
        <f>P375+Q375</f>
        <v>1250</v>
      </c>
      <c r="P375" s="93">
        <v>1250</v>
      </c>
      <c r="Q375" s="93">
        <v>0</v>
      </c>
      <c r="R375" s="48">
        <f>+S375+V375</f>
        <v>20042.54</v>
      </c>
      <c r="S375" s="48">
        <f>T375+U375</f>
        <v>20042.54</v>
      </c>
      <c r="T375" s="93">
        <v>15864.97</v>
      </c>
      <c r="U375" s="93">
        <v>4177.57</v>
      </c>
      <c r="V375" s="48">
        <f>W375+X375</f>
        <v>0</v>
      </c>
      <c r="W375" s="93">
        <v>0</v>
      </c>
      <c r="X375" s="93">
        <v>0</v>
      </c>
      <c r="Y375" s="48">
        <f>+Z375+AC375</f>
        <v>69488.384999999995</v>
      </c>
      <c r="Z375" s="48">
        <f>AA375+AB375</f>
        <v>68238.384999999995</v>
      </c>
      <c r="AA375" s="93">
        <f t="shared" si="5724"/>
        <v>55898.82</v>
      </c>
      <c r="AB375" s="93">
        <f t="shared" si="5724"/>
        <v>12339.565000000001</v>
      </c>
      <c r="AC375" s="48">
        <f>AD375+AE375</f>
        <v>1250</v>
      </c>
      <c r="AD375" s="93">
        <f t="shared" si="5725"/>
        <v>1250</v>
      </c>
      <c r="AE375" s="93">
        <f t="shared" si="5725"/>
        <v>0</v>
      </c>
      <c r="AF375" s="48">
        <f>+AG375+AJ375</f>
        <v>21050.891</v>
      </c>
      <c r="AG375" s="48">
        <f>AH375+AI375</f>
        <v>21050.891</v>
      </c>
      <c r="AH375" s="93">
        <v>17572.18</v>
      </c>
      <c r="AI375" s="93">
        <v>3478.7110000000002</v>
      </c>
      <c r="AJ375" s="48">
        <f>AK375+AL375</f>
        <v>0</v>
      </c>
      <c r="AK375" s="93">
        <v>0</v>
      </c>
      <c r="AL375" s="93">
        <v>0</v>
      </c>
      <c r="AM375" s="48">
        <f>+AN375+AQ375</f>
        <v>37206.15</v>
      </c>
      <c r="AN375" s="48">
        <f>AO375+AP375</f>
        <v>30309.15</v>
      </c>
      <c r="AO375" s="93">
        <v>20094.04</v>
      </c>
      <c r="AP375" s="93">
        <v>10215.11</v>
      </c>
      <c r="AQ375" s="48">
        <f>AR375+AS375</f>
        <v>6897</v>
      </c>
      <c r="AR375" s="93">
        <v>6897</v>
      </c>
      <c r="AS375" s="93">
        <v>0</v>
      </c>
      <c r="AT375" s="48">
        <f>+AU375+AX375</f>
        <v>30900.579999999998</v>
      </c>
      <c r="AU375" s="48">
        <f>AV375+AW375</f>
        <v>30900.579999999998</v>
      </c>
      <c r="AV375" s="93">
        <v>25410.19</v>
      </c>
      <c r="AW375" s="93">
        <v>5490.3899999999994</v>
      </c>
      <c r="AX375" s="48">
        <f>AY375+AZ375</f>
        <v>0</v>
      </c>
      <c r="AY375" s="93">
        <v>0</v>
      </c>
      <c r="AZ375" s="93">
        <v>0</v>
      </c>
      <c r="BA375" s="48">
        <f>+BB375+BE375</f>
        <v>89157.620999999999</v>
      </c>
      <c r="BB375" s="48">
        <f>BC375+BD375</f>
        <v>82260.620999999999</v>
      </c>
      <c r="BC375" s="93">
        <f t="shared" si="5726"/>
        <v>63076.41</v>
      </c>
      <c r="BD375" s="93">
        <f t="shared" si="5726"/>
        <v>19184.210999999999</v>
      </c>
      <c r="BE375" s="48">
        <f>BF375+BG375</f>
        <v>6897</v>
      </c>
      <c r="BF375" s="93">
        <f t="shared" si="5727"/>
        <v>6897</v>
      </c>
      <c r="BG375" s="93">
        <f t="shared" si="5727"/>
        <v>0</v>
      </c>
      <c r="BH375" s="48">
        <f>+BI375+BL375</f>
        <v>24554.12</v>
      </c>
      <c r="BI375" s="48">
        <f>BJ375+BK375</f>
        <v>24554.12</v>
      </c>
      <c r="BJ375" s="93">
        <v>20948.12</v>
      </c>
      <c r="BK375" s="93">
        <v>3606</v>
      </c>
      <c r="BL375" s="48">
        <f>BM375+BN375</f>
        <v>0</v>
      </c>
      <c r="BM375" s="93">
        <v>0</v>
      </c>
      <c r="BN375" s="93">
        <v>0</v>
      </c>
      <c r="BO375" s="48">
        <f>+BP375+BS375</f>
        <v>24125.17</v>
      </c>
      <c r="BP375" s="48">
        <f>BQ375+BR375</f>
        <v>24125.17</v>
      </c>
      <c r="BQ375" s="93">
        <v>20964.169999999998</v>
      </c>
      <c r="BR375" s="93">
        <v>3161</v>
      </c>
      <c r="BS375" s="48">
        <f>BT375+BU375</f>
        <v>0</v>
      </c>
      <c r="BT375" s="93">
        <v>0</v>
      </c>
      <c r="BU375" s="93">
        <v>0</v>
      </c>
      <c r="BV375" s="48">
        <f>+BW375+BZ375</f>
        <v>27293.510000000002</v>
      </c>
      <c r="BW375" s="48">
        <f>BX375+BY375</f>
        <v>27293.510000000002</v>
      </c>
      <c r="BX375" s="93">
        <v>23566.02</v>
      </c>
      <c r="BY375" s="93">
        <v>3727.49</v>
      </c>
      <c r="BZ375" s="48">
        <f>CA375+CB375</f>
        <v>0</v>
      </c>
      <c r="CA375" s="93">
        <v>0</v>
      </c>
      <c r="CB375" s="93">
        <v>0</v>
      </c>
      <c r="CC375" s="48">
        <f>+CD375+CG375</f>
        <v>75972.800000000003</v>
      </c>
      <c r="CD375" s="48">
        <f>CE375+CF375</f>
        <v>75972.800000000003</v>
      </c>
      <c r="CE375" s="93">
        <f t="shared" si="5728"/>
        <v>65478.31</v>
      </c>
      <c r="CF375" s="93">
        <f t="shared" si="5728"/>
        <v>10494.49</v>
      </c>
      <c r="CG375" s="48">
        <f>CH375+CI375</f>
        <v>0</v>
      </c>
      <c r="CH375" s="93">
        <f t="shared" si="5729"/>
        <v>0</v>
      </c>
      <c r="CI375" s="93">
        <f t="shared" si="5729"/>
        <v>0</v>
      </c>
      <c r="CJ375" s="48">
        <f>+CK375+CN375</f>
        <v>32816.15</v>
      </c>
      <c r="CK375" s="48">
        <f>CL375+CM375</f>
        <v>25915.15</v>
      </c>
      <c r="CL375" s="93">
        <v>22594.15</v>
      </c>
      <c r="CM375" s="93">
        <v>3321</v>
      </c>
      <c r="CN375" s="48">
        <f>CO375+CP375</f>
        <v>6901</v>
      </c>
      <c r="CO375" s="93">
        <v>6901</v>
      </c>
      <c r="CP375" s="93">
        <v>0</v>
      </c>
      <c r="CQ375" s="48">
        <f>+CR375+CU375</f>
        <v>20267.920000000002</v>
      </c>
      <c r="CR375" s="48">
        <f>CS375+CT375</f>
        <v>20267.920000000002</v>
      </c>
      <c r="CS375" s="93">
        <v>17809.77</v>
      </c>
      <c r="CT375" s="93">
        <v>2458.15</v>
      </c>
      <c r="CU375" s="48">
        <f>CV375+CW375</f>
        <v>0</v>
      </c>
      <c r="CV375" s="93">
        <v>0</v>
      </c>
      <c r="CW375" s="93">
        <v>0</v>
      </c>
      <c r="CX375" s="48">
        <f>+CY375+DB375</f>
        <v>22654.12</v>
      </c>
      <c r="CY375" s="48">
        <f>CZ375+DA375</f>
        <v>22654.12</v>
      </c>
      <c r="CZ375" s="93">
        <v>21394.12</v>
      </c>
      <c r="DA375" s="93">
        <v>1260</v>
      </c>
      <c r="DB375" s="48">
        <f>DC375+DD375</f>
        <v>0</v>
      </c>
      <c r="DC375" s="93">
        <v>0</v>
      </c>
      <c r="DD375" s="93">
        <v>0</v>
      </c>
      <c r="DE375" s="48">
        <f>+DF375+DI375</f>
        <v>75738.189999999988</v>
      </c>
      <c r="DF375" s="48">
        <f>DG375+DH375</f>
        <v>68837.189999999988</v>
      </c>
      <c r="DG375" s="93">
        <f t="shared" si="5730"/>
        <v>61798.039999999994</v>
      </c>
      <c r="DH375" s="93">
        <f t="shared" si="5730"/>
        <v>7039.15</v>
      </c>
      <c r="DI375" s="48">
        <f>DJ375+DK375</f>
        <v>6901</v>
      </c>
      <c r="DJ375" s="93">
        <f t="shared" si="5731"/>
        <v>6901</v>
      </c>
      <c r="DK375" s="93">
        <f t="shared" si="5731"/>
        <v>0</v>
      </c>
      <c r="DL375" s="48">
        <f>+DM375+DP375</f>
        <v>310356.99600000004</v>
      </c>
      <c r="DM375" s="48">
        <f>DN375+DO375</f>
        <v>295308.99600000004</v>
      </c>
      <c r="DN375" s="93">
        <f t="shared" si="5732"/>
        <v>246251.58000000002</v>
      </c>
      <c r="DO375" s="93">
        <f t="shared" si="5732"/>
        <v>49057.415999999997</v>
      </c>
      <c r="DP375" s="48">
        <f>DQ375+DR375</f>
        <v>15048</v>
      </c>
      <c r="DQ375" s="93">
        <f t="shared" si="5733"/>
        <v>15048</v>
      </c>
      <c r="DR375" s="93">
        <f t="shared" si="5733"/>
        <v>0</v>
      </c>
    </row>
    <row r="376" spans="1:122" s="3" customFormat="1" ht="14.25" customHeight="1" x14ac:dyDescent="0.25">
      <c r="A376" s="52"/>
      <c r="B376" s="50"/>
      <c r="C376" s="54" t="s">
        <v>306</v>
      </c>
      <c r="D376" s="48">
        <f>+E376+H376</f>
        <v>0</v>
      </c>
      <c r="E376" s="48">
        <f>F376+G376</f>
        <v>0</v>
      </c>
      <c r="F376" s="93">
        <v>0</v>
      </c>
      <c r="G376" s="93">
        <v>0</v>
      </c>
      <c r="H376" s="48">
        <f>I376+J376</f>
        <v>0</v>
      </c>
      <c r="I376" s="93">
        <v>0</v>
      </c>
      <c r="J376" s="93">
        <v>0</v>
      </c>
      <c r="K376" s="48">
        <f>+L376+O376</f>
        <v>0</v>
      </c>
      <c r="L376" s="48">
        <f>M376+N376</f>
        <v>0</v>
      </c>
      <c r="M376" s="93">
        <v>0</v>
      </c>
      <c r="N376" s="93">
        <v>0</v>
      </c>
      <c r="O376" s="48">
        <f>P376+Q376</f>
        <v>0</v>
      </c>
      <c r="P376" s="93">
        <v>0</v>
      </c>
      <c r="Q376" s="93">
        <v>0</v>
      </c>
      <c r="R376" s="48">
        <f>+S376+V376</f>
        <v>0</v>
      </c>
      <c r="S376" s="48">
        <f>T376+U376</f>
        <v>0</v>
      </c>
      <c r="T376" s="93">
        <v>0</v>
      </c>
      <c r="U376" s="93">
        <v>0</v>
      </c>
      <c r="V376" s="48">
        <f>W376+X376</f>
        <v>0</v>
      </c>
      <c r="W376" s="93">
        <v>0</v>
      </c>
      <c r="X376" s="93">
        <v>0</v>
      </c>
      <c r="Y376" s="48">
        <f>+Z376+AC376</f>
        <v>0</v>
      </c>
      <c r="Z376" s="48">
        <f>AA376+AB376</f>
        <v>0</v>
      </c>
      <c r="AA376" s="93">
        <f t="shared" si="5724"/>
        <v>0</v>
      </c>
      <c r="AB376" s="93">
        <f t="shared" si="5724"/>
        <v>0</v>
      </c>
      <c r="AC376" s="48">
        <f>AD376+AE376</f>
        <v>0</v>
      </c>
      <c r="AD376" s="93">
        <f t="shared" si="5725"/>
        <v>0</v>
      </c>
      <c r="AE376" s="93">
        <f t="shared" si="5725"/>
        <v>0</v>
      </c>
      <c r="AF376" s="48">
        <f>+AG376+AJ376</f>
        <v>0</v>
      </c>
      <c r="AG376" s="48">
        <f>AH376+AI376</f>
        <v>0</v>
      </c>
      <c r="AH376" s="93">
        <v>0</v>
      </c>
      <c r="AI376" s="93">
        <v>0</v>
      </c>
      <c r="AJ376" s="48">
        <f>AK376+AL376</f>
        <v>0</v>
      </c>
      <c r="AK376" s="93">
        <v>0</v>
      </c>
      <c r="AL376" s="93">
        <v>0</v>
      </c>
      <c r="AM376" s="48">
        <f>+AN376+AQ376</f>
        <v>0</v>
      </c>
      <c r="AN376" s="48">
        <f>AO376+AP376</f>
        <v>0</v>
      </c>
      <c r="AO376" s="93">
        <v>0</v>
      </c>
      <c r="AP376" s="93">
        <v>0</v>
      </c>
      <c r="AQ376" s="48">
        <f>AR376+AS376</f>
        <v>0</v>
      </c>
      <c r="AR376" s="93">
        <v>0</v>
      </c>
      <c r="AS376" s="93">
        <v>0</v>
      </c>
      <c r="AT376" s="48">
        <f>+AU376+AX376</f>
        <v>0</v>
      </c>
      <c r="AU376" s="48">
        <f>AV376+AW376</f>
        <v>0</v>
      </c>
      <c r="AV376" s="93">
        <v>0</v>
      </c>
      <c r="AW376" s="93">
        <v>0</v>
      </c>
      <c r="AX376" s="48">
        <f>AY376+AZ376</f>
        <v>0</v>
      </c>
      <c r="AY376" s="93">
        <v>0</v>
      </c>
      <c r="AZ376" s="93">
        <v>0</v>
      </c>
      <c r="BA376" s="48">
        <f>+BB376+BE376</f>
        <v>0</v>
      </c>
      <c r="BB376" s="48">
        <f>BC376+BD376</f>
        <v>0</v>
      </c>
      <c r="BC376" s="93">
        <f t="shared" si="5726"/>
        <v>0</v>
      </c>
      <c r="BD376" s="93">
        <f t="shared" si="5726"/>
        <v>0</v>
      </c>
      <c r="BE376" s="48">
        <f>BF376+BG376</f>
        <v>0</v>
      </c>
      <c r="BF376" s="93">
        <f t="shared" si="5727"/>
        <v>0</v>
      </c>
      <c r="BG376" s="93">
        <f t="shared" si="5727"/>
        <v>0</v>
      </c>
      <c r="BH376" s="48">
        <f>+BI376+BL376</f>
        <v>0</v>
      </c>
      <c r="BI376" s="48">
        <f>BJ376+BK376</f>
        <v>0</v>
      </c>
      <c r="BJ376" s="93">
        <v>0</v>
      </c>
      <c r="BK376" s="93">
        <v>0</v>
      </c>
      <c r="BL376" s="48">
        <f>BM376+BN376</f>
        <v>0</v>
      </c>
      <c r="BM376" s="93">
        <v>0</v>
      </c>
      <c r="BN376" s="93">
        <v>0</v>
      </c>
      <c r="BO376" s="48">
        <f>+BP376+BS376</f>
        <v>0</v>
      </c>
      <c r="BP376" s="48">
        <f>BQ376+BR376</f>
        <v>0</v>
      </c>
      <c r="BQ376" s="93">
        <v>0</v>
      </c>
      <c r="BR376" s="93">
        <v>0</v>
      </c>
      <c r="BS376" s="48">
        <f>BT376+BU376</f>
        <v>0</v>
      </c>
      <c r="BT376" s="93">
        <v>0</v>
      </c>
      <c r="BU376" s="93">
        <v>0</v>
      </c>
      <c r="BV376" s="48">
        <f>+BW376+BZ376</f>
        <v>0</v>
      </c>
      <c r="BW376" s="48">
        <f>BX376+BY376</f>
        <v>0</v>
      </c>
      <c r="BX376" s="93">
        <v>0</v>
      </c>
      <c r="BY376" s="93">
        <v>0</v>
      </c>
      <c r="BZ376" s="48">
        <f>CA376+CB376</f>
        <v>0</v>
      </c>
      <c r="CA376" s="93">
        <v>0</v>
      </c>
      <c r="CB376" s="93">
        <v>0</v>
      </c>
      <c r="CC376" s="48">
        <f>+CD376+CG376</f>
        <v>0</v>
      </c>
      <c r="CD376" s="48">
        <f>CE376+CF376</f>
        <v>0</v>
      </c>
      <c r="CE376" s="93">
        <f t="shared" si="5728"/>
        <v>0</v>
      </c>
      <c r="CF376" s="93">
        <f t="shared" si="5728"/>
        <v>0</v>
      </c>
      <c r="CG376" s="48">
        <f>CH376+CI376</f>
        <v>0</v>
      </c>
      <c r="CH376" s="93">
        <f t="shared" si="5729"/>
        <v>0</v>
      </c>
      <c r="CI376" s="93">
        <f t="shared" si="5729"/>
        <v>0</v>
      </c>
      <c r="CJ376" s="48">
        <f>+CK376+CN376</f>
        <v>0</v>
      </c>
      <c r="CK376" s="48">
        <f>CL376+CM376</f>
        <v>0</v>
      </c>
      <c r="CL376" s="93">
        <v>0</v>
      </c>
      <c r="CM376" s="93">
        <v>0</v>
      </c>
      <c r="CN376" s="48">
        <f>CO376+CP376</f>
        <v>0</v>
      </c>
      <c r="CO376" s="93">
        <v>0</v>
      </c>
      <c r="CP376" s="93">
        <v>0</v>
      </c>
      <c r="CQ376" s="48">
        <f>+CR376+CU376</f>
        <v>0</v>
      </c>
      <c r="CR376" s="48">
        <f>CS376+CT376</f>
        <v>0</v>
      </c>
      <c r="CS376" s="93">
        <v>0</v>
      </c>
      <c r="CT376" s="93">
        <v>0</v>
      </c>
      <c r="CU376" s="48">
        <f>CV376+CW376</f>
        <v>0</v>
      </c>
      <c r="CV376" s="93">
        <v>0</v>
      </c>
      <c r="CW376" s="93">
        <v>0</v>
      </c>
      <c r="CX376" s="48">
        <f>+CY376+DB376</f>
        <v>0</v>
      </c>
      <c r="CY376" s="48">
        <f>CZ376+DA376</f>
        <v>0</v>
      </c>
      <c r="CZ376" s="93">
        <v>0</v>
      </c>
      <c r="DA376" s="93">
        <v>0</v>
      </c>
      <c r="DB376" s="48">
        <f>DC376+DD376</f>
        <v>0</v>
      </c>
      <c r="DC376" s="93">
        <v>0</v>
      </c>
      <c r="DD376" s="93">
        <v>0</v>
      </c>
      <c r="DE376" s="48">
        <f>+DF376+DI376</f>
        <v>0</v>
      </c>
      <c r="DF376" s="48">
        <f>DG376+DH376</f>
        <v>0</v>
      </c>
      <c r="DG376" s="93">
        <f t="shared" si="5730"/>
        <v>0</v>
      </c>
      <c r="DH376" s="93">
        <f t="shared" si="5730"/>
        <v>0</v>
      </c>
      <c r="DI376" s="48">
        <f>DJ376+DK376</f>
        <v>0</v>
      </c>
      <c r="DJ376" s="93">
        <f t="shared" si="5731"/>
        <v>0</v>
      </c>
      <c r="DK376" s="93">
        <f t="shared" si="5731"/>
        <v>0</v>
      </c>
      <c r="DL376" s="48">
        <f>+DM376+DP376</f>
        <v>0</v>
      </c>
      <c r="DM376" s="48">
        <f>DN376+DO376</f>
        <v>0</v>
      </c>
      <c r="DN376" s="93">
        <f t="shared" si="5732"/>
        <v>0</v>
      </c>
      <c r="DO376" s="93">
        <f t="shared" si="5732"/>
        <v>0</v>
      </c>
      <c r="DP376" s="48">
        <f>DQ376+DR376</f>
        <v>0</v>
      </c>
      <c r="DQ376" s="93">
        <f t="shared" si="5733"/>
        <v>0</v>
      </c>
      <c r="DR376" s="93">
        <f t="shared" si="5733"/>
        <v>0</v>
      </c>
    </row>
    <row r="377" spans="1:122" s="3" customFormat="1" ht="15" customHeight="1" x14ac:dyDescent="0.25">
      <c r="A377" s="52"/>
      <c r="B377" s="50"/>
      <c r="C377" s="51" t="s">
        <v>307</v>
      </c>
      <c r="D377" s="48">
        <f>+E377+H377</f>
        <v>8778.3700000000008</v>
      </c>
      <c r="E377" s="48">
        <f>F377+G377</f>
        <v>8778.3700000000008</v>
      </c>
      <c r="F377" s="93">
        <v>8778.3700000000008</v>
      </c>
      <c r="G377" s="93">
        <v>0</v>
      </c>
      <c r="H377" s="48">
        <f>I377+J377</f>
        <v>0</v>
      </c>
      <c r="I377" s="93">
        <v>0</v>
      </c>
      <c r="J377" s="93">
        <v>0</v>
      </c>
      <c r="K377" s="48">
        <f>+L377+O377</f>
        <v>4128.7299999999996</v>
      </c>
      <c r="L377" s="48">
        <f>M377+N377</f>
        <v>4128.7299999999996</v>
      </c>
      <c r="M377" s="93">
        <v>4128.7299999999996</v>
      </c>
      <c r="N377" s="93">
        <v>0</v>
      </c>
      <c r="O377" s="48">
        <f>P377+Q377</f>
        <v>0</v>
      </c>
      <c r="P377" s="93">
        <v>0</v>
      </c>
      <c r="Q377" s="93">
        <v>0</v>
      </c>
      <c r="R377" s="48">
        <f>+S377+V377</f>
        <v>4844.7300000000005</v>
      </c>
      <c r="S377" s="48">
        <f>T377+U377</f>
        <v>4844.7300000000005</v>
      </c>
      <c r="T377" s="93">
        <v>4844.7300000000005</v>
      </c>
      <c r="U377" s="93">
        <v>0</v>
      </c>
      <c r="V377" s="48">
        <f>W377+X377</f>
        <v>0</v>
      </c>
      <c r="W377" s="93">
        <v>0</v>
      </c>
      <c r="X377" s="93">
        <v>0</v>
      </c>
      <c r="Y377" s="48">
        <f>+Z377+AC377</f>
        <v>17751.830000000002</v>
      </c>
      <c r="Z377" s="48">
        <f>AA377+AB377</f>
        <v>17751.830000000002</v>
      </c>
      <c r="AA377" s="93">
        <f t="shared" si="5724"/>
        <v>17751.830000000002</v>
      </c>
      <c r="AB377" s="93">
        <f t="shared" si="5724"/>
        <v>0</v>
      </c>
      <c r="AC377" s="48">
        <f>AD377+AE377</f>
        <v>0</v>
      </c>
      <c r="AD377" s="93">
        <f t="shared" si="5725"/>
        <v>0</v>
      </c>
      <c r="AE377" s="93">
        <f t="shared" si="5725"/>
        <v>0</v>
      </c>
      <c r="AF377" s="48">
        <f>+AG377+AJ377</f>
        <v>7205.2399999999989</v>
      </c>
      <c r="AG377" s="48">
        <f>AH377+AI377</f>
        <v>6805.2399999999989</v>
      </c>
      <c r="AH377" s="93">
        <v>6805.2399999999989</v>
      </c>
      <c r="AI377" s="93">
        <v>0</v>
      </c>
      <c r="AJ377" s="48">
        <f>AK377+AL377</f>
        <v>400</v>
      </c>
      <c r="AK377" s="93">
        <v>400</v>
      </c>
      <c r="AL377" s="93">
        <v>0</v>
      </c>
      <c r="AM377" s="48">
        <f>+AN377+AQ377</f>
        <v>3551.7000000000003</v>
      </c>
      <c r="AN377" s="48">
        <f>AO377+AP377</f>
        <v>3551.7000000000003</v>
      </c>
      <c r="AO377" s="93">
        <v>3551.7000000000003</v>
      </c>
      <c r="AP377" s="93">
        <v>0</v>
      </c>
      <c r="AQ377" s="48">
        <f>AR377+AS377</f>
        <v>0</v>
      </c>
      <c r="AR377" s="93">
        <v>0</v>
      </c>
      <c r="AS377" s="93">
        <v>0</v>
      </c>
      <c r="AT377" s="48">
        <f>+AU377+AX377</f>
        <v>5028.16</v>
      </c>
      <c r="AU377" s="48">
        <f>AV377+AW377</f>
        <v>5028.16</v>
      </c>
      <c r="AV377" s="93">
        <v>5028.16</v>
      </c>
      <c r="AW377" s="93">
        <v>0</v>
      </c>
      <c r="AX377" s="48">
        <f>AY377+AZ377</f>
        <v>0</v>
      </c>
      <c r="AY377" s="93">
        <v>0</v>
      </c>
      <c r="AZ377" s="93">
        <v>0</v>
      </c>
      <c r="BA377" s="48">
        <f>+BB377+BE377</f>
        <v>15785.099999999999</v>
      </c>
      <c r="BB377" s="48">
        <f>BC377+BD377</f>
        <v>15385.099999999999</v>
      </c>
      <c r="BC377" s="93">
        <f t="shared" si="5726"/>
        <v>15385.099999999999</v>
      </c>
      <c r="BD377" s="93">
        <f t="shared" si="5726"/>
        <v>0</v>
      </c>
      <c r="BE377" s="48">
        <f>BF377+BG377</f>
        <v>400</v>
      </c>
      <c r="BF377" s="93">
        <f t="shared" si="5727"/>
        <v>400</v>
      </c>
      <c r="BG377" s="93">
        <f t="shared" si="5727"/>
        <v>0</v>
      </c>
      <c r="BH377" s="48">
        <f>+BI377+BL377</f>
        <v>7914.08</v>
      </c>
      <c r="BI377" s="48">
        <f>BJ377+BK377</f>
        <v>7414.08</v>
      </c>
      <c r="BJ377" s="93">
        <v>7414.08</v>
      </c>
      <c r="BK377" s="93">
        <v>0</v>
      </c>
      <c r="BL377" s="48">
        <f>BM377+BN377</f>
        <v>500</v>
      </c>
      <c r="BM377" s="93">
        <v>500</v>
      </c>
      <c r="BN377" s="93">
        <v>0</v>
      </c>
      <c r="BO377" s="48">
        <f>+BP377+BS377</f>
        <v>9461.8799999999992</v>
      </c>
      <c r="BP377" s="48">
        <f>BQ377+BR377</f>
        <v>9161.8799999999992</v>
      </c>
      <c r="BQ377" s="93">
        <v>9161.8799999999992</v>
      </c>
      <c r="BR377" s="93">
        <v>0</v>
      </c>
      <c r="BS377" s="48">
        <f>BT377+BU377</f>
        <v>300</v>
      </c>
      <c r="BT377" s="93">
        <v>300</v>
      </c>
      <c r="BU377" s="93">
        <v>0</v>
      </c>
      <c r="BV377" s="48">
        <f>+BW377+BZ377</f>
        <v>9018.4599999999991</v>
      </c>
      <c r="BW377" s="48">
        <f>BX377+BY377</f>
        <v>8268.4599999999991</v>
      </c>
      <c r="BX377" s="93">
        <v>8268.4599999999991</v>
      </c>
      <c r="BY377" s="93">
        <v>0</v>
      </c>
      <c r="BZ377" s="48">
        <f>CA377+CB377</f>
        <v>750</v>
      </c>
      <c r="CA377" s="93">
        <v>750</v>
      </c>
      <c r="CB377" s="93">
        <v>0</v>
      </c>
      <c r="CC377" s="48">
        <f>+CD377+CG377</f>
        <v>26394.42</v>
      </c>
      <c r="CD377" s="48">
        <f>CE377+CF377</f>
        <v>24844.42</v>
      </c>
      <c r="CE377" s="93">
        <f t="shared" si="5728"/>
        <v>24844.42</v>
      </c>
      <c r="CF377" s="93">
        <f t="shared" si="5728"/>
        <v>0</v>
      </c>
      <c r="CG377" s="48">
        <f>CH377+CI377</f>
        <v>1550</v>
      </c>
      <c r="CH377" s="93">
        <f t="shared" si="5729"/>
        <v>1550</v>
      </c>
      <c r="CI377" s="93">
        <f t="shared" si="5729"/>
        <v>0</v>
      </c>
      <c r="CJ377" s="48">
        <f>+CK377+CN377</f>
        <v>41245.35</v>
      </c>
      <c r="CK377" s="48">
        <f>CL377+CM377</f>
        <v>40845.35</v>
      </c>
      <c r="CL377" s="93">
        <v>40845.35</v>
      </c>
      <c r="CM377" s="93">
        <v>0</v>
      </c>
      <c r="CN377" s="48">
        <f>CO377+CP377</f>
        <v>400</v>
      </c>
      <c r="CO377" s="93">
        <v>400</v>
      </c>
      <c r="CP377" s="93">
        <v>0</v>
      </c>
      <c r="CQ377" s="48">
        <f>+CR377+CU377</f>
        <v>5399.07</v>
      </c>
      <c r="CR377" s="48">
        <f>CS377+CT377</f>
        <v>4143.63</v>
      </c>
      <c r="CS377" s="93">
        <v>4143.63</v>
      </c>
      <c r="CT377" s="93">
        <v>0</v>
      </c>
      <c r="CU377" s="48">
        <f>CV377+CW377</f>
        <v>1255.44</v>
      </c>
      <c r="CV377" s="93">
        <v>1255.44</v>
      </c>
      <c r="CW377" s="93">
        <v>0</v>
      </c>
      <c r="CX377" s="48">
        <f>+CY377+DB377</f>
        <v>9588.16</v>
      </c>
      <c r="CY377" s="48">
        <f>CZ377+DA377</f>
        <v>9238.16</v>
      </c>
      <c r="CZ377" s="93">
        <v>9238.16</v>
      </c>
      <c r="DA377" s="93">
        <v>0</v>
      </c>
      <c r="DB377" s="48">
        <f>DC377+DD377</f>
        <v>350</v>
      </c>
      <c r="DC377" s="93">
        <v>350</v>
      </c>
      <c r="DD377" s="93">
        <v>0</v>
      </c>
      <c r="DE377" s="48">
        <f>+DF377+DI377</f>
        <v>56232.58</v>
      </c>
      <c r="DF377" s="48">
        <f>DG377+DH377</f>
        <v>54227.14</v>
      </c>
      <c r="DG377" s="93">
        <f t="shared" si="5730"/>
        <v>54227.14</v>
      </c>
      <c r="DH377" s="93">
        <f t="shared" si="5730"/>
        <v>0</v>
      </c>
      <c r="DI377" s="48">
        <f>DJ377+DK377</f>
        <v>2005.44</v>
      </c>
      <c r="DJ377" s="93">
        <f t="shared" si="5731"/>
        <v>2005.44</v>
      </c>
      <c r="DK377" s="93">
        <f t="shared" si="5731"/>
        <v>0</v>
      </c>
      <c r="DL377" s="48">
        <f>+DM377+DP377</f>
        <v>116163.93</v>
      </c>
      <c r="DM377" s="48">
        <f>DN377+DO377</f>
        <v>112208.48999999999</v>
      </c>
      <c r="DN377" s="93">
        <f t="shared" si="5732"/>
        <v>112208.48999999999</v>
      </c>
      <c r="DO377" s="93">
        <f t="shared" si="5732"/>
        <v>0</v>
      </c>
      <c r="DP377" s="48">
        <f>DQ377+DR377</f>
        <v>3955.44</v>
      </c>
      <c r="DQ377" s="93">
        <f t="shared" si="5733"/>
        <v>3955.44</v>
      </c>
      <c r="DR377" s="93">
        <f t="shared" si="5733"/>
        <v>0</v>
      </c>
    </row>
    <row r="378" spans="1:122" s="3" customFormat="1" ht="15" customHeight="1" x14ac:dyDescent="0.25">
      <c r="A378" s="52"/>
      <c r="B378" s="50"/>
      <c r="C378" s="51" t="s">
        <v>308</v>
      </c>
      <c r="D378" s="48">
        <f t="shared" ref="D378" si="5734">+E378+H378</f>
        <v>7043.35</v>
      </c>
      <c r="E378" s="48">
        <f t="shared" ref="E378" si="5735">F378+G378</f>
        <v>7043.35</v>
      </c>
      <c r="F378" s="93">
        <f>F379+F380</f>
        <v>5676.34</v>
      </c>
      <c r="G378" s="93">
        <f>G379+G380</f>
        <v>1367.0100000000002</v>
      </c>
      <c r="H378" s="48">
        <f t="shared" ref="H378" si="5736">I378+J378</f>
        <v>0</v>
      </c>
      <c r="I378" s="48">
        <f>I379+I380</f>
        <v>0</v>
      </c>
      <c r="J378" s="48">
        <f>J379+J380</f>
        <v>0</v>
      </c>
      <c r="K378" s="48">
        <f t="shared" ref="K378" si="5737">+L378+O378</f>
        <v>8206.68</v>
      </c>
      <c r="L378" s="48">
        <f t="shared" ref="L378" si="5738">M378+N378</f>
        <v>8206.68</v>
      </c>
      <c r="M378" s="93">
        <f t="shared" ref="M378:N378" si="5739">M379+M380</f>
        <v>5973.16</v>
      </c>
      <c r="N378" s="93">
        <f t="shared" si="5739"/>
        <v>2233.5199999999995</v>
      </c>
      <c r="O378" s="48">
        <f t="shared" ref="O378" si="5740">P378+Q378</f>
        <v>0</v>
      </c>
      <c r="P378" s="48">
        <f t="shared" ref="P378:Q378" si="5741">P379+P380</f>
        <v>0</v>
      </c>
      <c r="Q378" s="48">
        <f t="shared" si="5741"/>
        <v>0</v>
      </c>
      <c r="R378" s="48">
        <f t="shared" ref="R378" si="5742">+S378+V378</f>
        <v>8141.5599999999995</v>
      </c>
      <c r="S378" s="48">
        <f t="shared" ref="S378" si="5743">T378+U378</f>
        <v>8141.5599999999995</v>
      </c>
      <c r="T378" s="93">
        <f t="shared" ref="T378:U378" si="5744">T379+T380</f>
        <v>5655.58</v>
      </c>
      <c r="U378" s="93">
        <f t="shared" si="5744"/>
        <v>2485.9799999999996</v>
      </c>
      <c r="V378" s="48">
        <f t="shared" ref="V378" si="5745">W378+X378</f>
        <v>0</v>
      </c>
      <c r="W378" s="48">
        <f t="shared" ref="W378:X378" si="5746">W379+W380</f>
        <v>0</v>
      </c>
      <c r="X378" s="48">
        <f t="shared" si="5746"/>
        <v>0</v>
      </c>
      <c r="Y378" s="48">
        <f t="shared" ref="Y378" si="5747">+Z378+AC378</f>
        <v>23391.59</v>
      </c>
      <c r="Z378" s="48">
        <f t="shared" ref="Z378" si="5748">AA378+AB378</f>
        <v>23391.59</v>
      </c>
      <c r="AA378" s="93">
        <f t="shared" si="5724"/>
        <v>17305.080000000002</v>
      </c>
      <c r="AB378" s="93">
        <f t="shared" si="5724"/>
        <v>6086.5099999999993</v>
      </c>
      <c r="AC378" s="48">
        <f t="shared" ref="AC378" si="5749">AD378+AE378</f>
        <v>0</v>
      </c>
      <c r="AD378" s="93">
        <f t="shared" si="5725"/>
        <v>0</v>
      </c>
      <c r="AE378" s="93">
        <f t="shared" si="5725"/>
        <v>0</v>
      </c>
      <c r="AF378" s="48">
        <f t="shared" ref="AF378" si="5750">+AG378+AJ378</f>
        <v>10580.429999999998</v>
      </c>
      <c r="AG378" s="48">
        <f t="shared" ref="AG378" si="5751">AH378+AI378</f>
        <v>10580.429999999998</v>
      </c>
      <c r="AH378" s="93">
        <f t="shared" ref="AH378:AI378" si="5752">AH379+AH380</f>
        <v>8989.7099999999991</v>
      </c>
      <c r="AI378" s="93">
        <f t="shared" si="5752"/>
        <v>1590.7199999999998</v>
      </c>
      <c r="AJ378" s="48">
        <f t="shared" ref="AJ378" si="5753">AK378+AL378</f>
        <v>0</v>
      </c>
      <c r="AK378" s="48">
        <f t="shared" ref="AK378:AL378" si="5754">AK379+AK380</f>
        <v>0</v>
      </c>
      <c r="AL378" s="48">
        <f t="shared" si="5754"/>
        <v>0</v>
      </c>
      <c r="AM378" s="48">
        <f t="shared" ref="AM378" si="5755">+AN378+AQ378</f>
        <v>7674.18</v>
      </c>
      <c r="AN378" s="48">
        <f t="shared" ref="AN378" si="5756">AO378+AP378</f>
        <v>7674.18</v>
      </c>
      <c r="AO378" s="93">
        <f t="shared" ref="AO378:AP378" si="5757">AO379+AO380</f>
        <v>6541.26</v>
      </c>
      <c r="AP378" s="93">
        <f t="shared" si="5757"/>
        <v>1132.92</v>
      </c>
      <c r="AQ378" s="48">
        <f t="shared" ref="AQ378" si="5758">AR378+AS378</f>
        <v>0</v>
      </c>
      <c r="AR378" s="48">
        <f t="shared" ref="AR378:AS378" si="5759">AR379+AR380</f>
        <v>0</v>
      </c>
      <c r="AS378" s="48">
        <f t="shared" si="5759"/>
        <v>0</v>
      </c>
      <c r="AT378" s="48">
        <f t="shared" ref="AT378" si="5760">+AU378+AX378</f>
        <v>12465.359999999999</v>
      </c>
      <c r="AU378" s="48">
        <f t="shared" ref="AU378" si="5761">AV378+AW378</f>
        <v>12465.359999999999</v>
      </c>
      <c r="AV378" s="93">
        <f t="shared" ref="AV378:AW378" si="5762">AV379+AV380</f>
        <v>10198.939999999999</v>
      </c>
      <c r="AW378" s="93">
        <f t="shared" si="5762"/>
        <v>2266.42</v>
      </c>
      <c r="AX378" s="48">
        <f t="shared" ref="AX378" si="5763">AY378+AZ378</f>
        <v>0</v>
      </c>
      <c r="AY378" s="48">
        <f t="shared" ref="AY378:AZ378" si="5764">AY379+AY380</f>
        <v>0</v>
      </c>
      <c r="AZ378" s="48">
        <f t="shared" si="5764"/>
        <v>0</v>
      </c>
      <c r="BA378" s="48">
        <f t="shared" ref="BA378" si="5765">+BB378+BE378</f>
        <v>30719.969999999994</v>
      </c>
      <c r="BB378" s="48">
        <f t="shared" ref="BB378" si="5766">BC378+BD378</f>
        <v>30719.969999999994</v>
      </c>
      <c r="BC378" s="93">
        <f t="shared" si="5726"/>
        <v>25729.909999999996</v>
      </c>
      <c r="BD378" s="93">
        <f t="shared" si="5726"/>
        <v>4990.0599999999995</v>
      </c>
      <c r="BE378" s="48">
        <f t="shared" ref="BE378" si="5767">BF378+BG378</f>
        <v>0</v>
      </c>
      <c r="BF378" s="93">
        <f t="shared" si="5727"/>
        <v>0</v>
      </c>
      <c r="BG378" s="93">
        <f t="shared" si="5727"/>
        <v>0</v>
      </c>
      <c r="BH378" s="48">
        <f t="shared" ref="BH378" si="5768">+BI378+BL378</f>
        <v>6709.6999999999989</v>
      </c>
      <c r="BI378" s="48">
        <f t="shared" ref="BI378" si="5769">BJ378+BK378</f>
        <v>6709.6999999999989</v>
      </c>
      <c r="BJ378" s="93">
        <f>BJ379+BJ380</f>
        <v>4431.8899999999994</v>
      </c>
      <c r="BK378" s="93">
        <f>BK379+BK380</f>
        <v>2277.8099999999995</v>
      </c>
      <c r="BL378" s="48">
        <f t="shared" ref="BL378" si="5770">BM378+BN378</f>
        <v>0</v>
      </c>
      <c r="BM378" s="48">
        <f>BM379+BM380</f>
        <v>0</v>
      </c>
      <c r="BN378" s="48">
        <f>BN379+BN380</f>
        <v>0</v>
      </c>
      <c r="BO378" s="48">
        <f t="shared" ref="BO378" si="5771">+BP378+BS378</f>
        <v>7091.27</v>
      </c>
      <c r="BP378" s="48">
        <f t="shared" ref="BP378" si="5772">BQ378+BR378</f>
        <v>7091.27</v>
      </c>
      <c r="BQ378" s="93">
        <f t="shared" ref="BQ378:BR378" si="5773">BQ379+BQ380</f>
        <v>4682.41</v>
      </c>
      <c r="BR378" s="93">
        <f t="shared" si="5773"/>
        <v>2408.86</v>
      </c>
      <c r="BS378" s="48">
        <f t="shared" ref="BS378" si="5774">BT378+BU378</f>
        <v>0</v>
      </c>
      <c r="BT378" s="48">
        <f t="shared" ref="BT378:BU378" si="5775">BT379+BT380</f>
        <v>0</v>
      </c>
      <c r="BU378" s="48">
        <f t="shared" si="5775"/>
        <v>0</v>
      </c>
      <c r="BV378" s="48">
        <f t="shared" ref="BV378" si="5776">+BW378+BZ378</f>
        <v>10850.769999999999</v>
      </c>
      <c r="BW378" s="48">
        <f t="shared" ref="BW378" si="5777">BX378+BY378</f>
        <v>10850.769999999999</v>
      </c>
      <c r="BX378" s="93">
        <f t="shared" ref="BX378:BY378" si="5778">BX379+BX380</f>
        <v>7818.16</v>
      </c>
      <c r="BY378" s="93">
        <f t="shared" si="5778"/>
        <v>3032.6099999999992</v>
      </c>
      <c r="BZ378" s="48">
        <f t="shared" ref="BZ378" si="5779">CA378+CB378</f>
        <v>0</v>
      </c>
      <c r="CA378" s="48">
        <f t="shared" ref="CA378:CB378" si="5780">CA379+CA380</f>
        <v>0</v>
      </c>
      <c r="CB378" s="48">
        <f t="shared" si="5780"/>
        <v>0</v>
      </c>
      <c r="CC378" s="48">
        <f t="shared" ref="CC378" si="5781">+CD378+CG378</f>
        <v>24651.739999999998</v>
      </c>
      <c r="CD378" s="48">
        <f t="shared" ref="CD378" si="5782">CE378+CF378</f>
        <v>24651.739999999998</v>
      </c>
      <c r="CE378" s="93">
        <f t="shared" si="5728"/>
        <v>16932.46</v>
      </c>
      <c r="CF378" s="93">
        <f t="shared" si="5728"/>
        <v>7719.2799999999988</v>
      </c>
      <c r="CG378" s="48">
        <f t="shared" ref="CG378" si="5783">CH378+CI378</f>
        <v>0</v>
      </c>
      <c r="CH378" s="93">
        <f t="shared" si="5729"/>
        <v>0</v>
      </c>
      <c r="CI378" s="93">
        <f t="shared" si="5729"/>
        <v>0</v>
      </c>
      <c r="CJ378" s="48">
        <f t="shared" ref="CJ378" si="5784">+CK378+CN378</f>
        <v>8828.93</v>
      </c>
      <c r="CK378" s="48">
        <f t="shared" ref="CK378" si="5785">CL378+CM378</f>
        <v>8828.93</v>
      </c>
      <c r="CL378" s="93">
        <f t="shared" ref="CL378:CM378" si="5786">CL379+CL380</f>
        <v>4929.91</v>
      </c>
      <c r="CM378" s="93">
        <f t="shared" si="5786"/>
        <v>3899.02</v>
      </c>
      <c r="CN378" s="48">
        <f t="shared" ref="CN378" si="5787">CO378+CP378</f>
        <v>0</v>
      </c>
      <c r="CO378" s="48">
        <f t="shared" ref="CO378:CP378" si="5788">CO379+CO380</f>
        <v>0</v>
      </c>
      <c r="CP378" s="48">
        <f t="shared" si="5788"/>
        <v>0</v>
      </c>
      <c r="CQ378" s="48">
        <f t="shared" ref="CQ378" si="5789">+CR378+CU378</f>
        <v>6140.1</v>
      </c>
      <c r="CR378" s="48">
        <f t="shared" ref="CR378" si="5790">CS378+CT378</f>
        <v>6140.1</v>
      </c>
      <c r="CS378" s="93">
        <f t="shared" ref="CS378:CT378" si="5791">CS379+CS380</f>
        <v>3575.96</v>
      </c>
      <c r="CT378" s="93">
        <f t="shared" si="5791"/>
        <v>2564.14</v>
      </c>
      <c r="CU378" s="48">
        <f t="shared" ref="CU378" si="5792">CV378+CW378</f>
        <v>0</v>
      </c>
      <c r="CV378" s="48">
        <f t="shared" ref="CV378:CW378" si="5793">CV379+CV380</f>
        <v>0</v>
      </c>
      <c r="CW378" s="48">
        <f t="shared" si="5793"/>
        <v>0</v>
      </c>
      <c r="CX378" s="48">
        <f t="shared" ref="CX378" si="5794">+CY378+DB378</f>
        <v>6072.2899999999991</v>
      </c>
      <c r="CY378" s="48">
        <f t="shared" ref="CY378" si="5795">CZ378+DA378</f>
        <v>6072.2899999999991</v>
      </c>
      <c r="CZ378" s="93">
        <f t="shared" ref="CZ378:DA378" si="5796">CZ379+CZ380</f>
        <v>3312.0299999999997</v>
      </c>
      <c r="DA378" s="93">
        <f t="shared" si="5796"/>
        <v>2760.2599999999998</v>
      </c>
      <c r="DB378" s="48">
        <f t="shared" ref="DB378" si="5797">DC378+DD378</f>
        <v>0</v>
      </c>
      <c r="DC378" s="48">
        <f t="shared" ref="DC378:DD378" si="5798">DC379+DC380</f>
        <v>0</v>
      </c>
      <c r="DD378" s="48">
        <f t="shared" si="5798"/>
        <v>0</v>
      </c>
      <c r="DE378" s="48">
        <f t="shared" ref="DE378" si="5799">+DF378+DI378</f>
        <v>21041.32</v>
      </c>
      <c r="DF378" s="48">
        <f t="shared" ref="DF378" si="5800">DG378+DH378</f>
        <v>21041.32</v>
      </c>
      <c r="DG378" s="93">
        <f t="shared" si="5730"/>
        <v>11817.899999999998</v>
      </c>
      <c r="DH378" s="93">
        <f t="shared" si="5730"/>
        <v>9223.42</v>
      </c>
      <c r="DI378" s="48">
        <f t="shared" ref="DI378" si="5801">DJ378+DK378</f>
        <v>0</v>
      </c>
      <c r="DJ378" s="93">
        <f t="shared" si="5731"/>
        <v>0</v>
      </c>
      <c r="DK378" s="93">
        <f t="shared" si="5731"/>
        <v>0</v>
      </c>
      <c r="DL378" s="48">
        <f t="shared" ref="DL378" si="5802">+DM378+DP378</f>
        <v>99804.62</v>
      </c>
      <c r="DM378" s="48">
        <f t="shared" ref="DM378" si="5803">DN378+DO378</f>
        <v>99804.62</v>
      </c>
      <c r="DN378" s="93">
        <f t="shared" si="5732"/>
        <v>71785.349999999991</v>
      </c>
      <c r="DO378" s="93">
        <f t="shared" si="5732"/>
        <v>28019.269999999997</v>
      </c>
      <c r="DP378" s="48">
        <f t="shared" ref="DP378" si="5804">DQ378+DR378</f>
        <v>0</v>
      </c>
      <c r="DQ378" s="93">
        <f t="shared" si="5733"/>
        <v>0</v>
      </c>
      <c r="DR378" s="93">
        <f t="shared" si="5733"/>
        <v>0</v>
      </c>
    </row>
    <row r="379" spans="1:122" s="3" customFormat="1" ht="15" customHeight="1" x14ac:dyDescent="0.25">
      <c r="A379" s="52"/>
      <c r="B379" s="50"/>
      <c r="C379" s="54" t="s">
        <v>309</v>
      </c>
      <c r="D379" s="48">
        <f>+E379+H379</f>
        <v>3323.3500000000004</v>
      </c>
      <c r="E379" s="48">
        <f>F379+G379</f>
        <v>3323.3500000000004</v>
      </c>
      <c r="F379" s="93">
        <v>1956.34</v>
      </c>
      <c r="G379" s="93">
        <v>1367.0100000000002</v>
      </c>
      <c r="H379" s="48">
        <f>I379+J379</f>
        <v>0</v>
      </c>
      <c r="I379" s="93">
        <v>0</v>
      </c>
      <c r="J379" s="93">
        <v>0</v>
      </c>
      <c r="K379" s="48">
        <f>+L379+O379</f>
        <v>5286.68</v>
      </c>
      <c r="L379" s="48">
        <f>M379+N379</f>
        <v>5286.68</v>
      </c>
      <c r="M379" s="93">
        <v>3053.1600000000003</v>
      </c>
      <c r="N379" s="93">
        <v>2233.5199999999995</v>
      </c>
      <c r="O379" s="48">
        <f>P379+Q379</f>
        <v>0</v>
      </c>
      <c r="P379" s="93">
        <v>0</v>
      </c>
      <c r="Q379" s="93">
        <v>0</v>
      </c>
      <c r="R379" s="48">
        <f>+S379+V379</f>
        <v>6221.5599999999995</v>
      </c>
      <c r="S379" s="48">
        <f>T379+U379</f>
        <v>6221.5599999999995</v>
      </c>
      <c r="T379" s="93">
        <v>3735.58</v>
      </c>
      <c r="U379" s="93">
        <v>2485.9799999999996</v>
      </c>
      <c r="V379" s="48">
        <f>W379+X379</f>
        <v>0</v>
      </c>
      <c r="W379" s="93">
        <v>0</v>
      </c>
      <c r="X379" s="93">
        <v>0</v>
      </c>
      <c r="Y379" s="48">
        <f>+Z379+AC379</f>
        <v>14831.59</v>
      </c>
      <c r="Z379" s="48">
        <f>AA379+AB379</f>
        <v>14831.59</v>
      </c>
      <c r="AA379" s="93">
        <f t="shared" si="5724"/>
        <v>8745.08</v>
      </c>
      <c r="AB379" s="93">
        <f t="shared" si="5724"/>
        <v>6086.5099999999993</v>
      </c>
      <c r="AC379" s="48">
        <f>AD379+AE379</f>
        <v>0</v>
      </c>
      <c r="AD379" s="93">
        <f t="shared" si="5725"/>
        <v>0</v>
      </c>
      <c r="AE379" s="93">
        <f t="shared" si="5725"/>
        <v>0</v>
      </c>
      <c r="AF379" s="48">
        <f>+AG379+AJ379</f>
        <v>4584.91</v>
      </c>
      <c r="AG379" s="48">
        <f>AH379+AI379</f>
        <v>4584.91</v>
      </c>
      <c r="AH379" s="93">
        <v>2994.1899999999996</v>
      </c>
      <c r="AI379" s="93">
        <v>1590.7199999999998</v>
      </c>
      <c r="AJ379" s="48">
        <f>AK379+AL379</f>
        <v>0</v>
      </c>
      <c r="AK379" s="93">
        <v>0</v>
      </c>
      <c r="AL379" s="93">
        <v>0</v>
      </c>
      <c r="AM379" s="48">
        <f>+AN379+AQ379</f>
        <v>3834.1800000000003</v>
      </c>
      <c r="AN379" s="48">
        <f>AO379+AP379</f>
        <v>3834.1800000000003</v>
      </c>
      <c r="AO379" s="93">
        <v>2701.26</v>
      </c>
      <c r="AP379" s="93">
        <v>1132.92</v>
      </c>
      <c r="AQ379" s="48">
        <f>AR379+AS379</f>
        <v>0</v>
      </c>
      <c r="AR379" s="93">
        <v>0</v>
      </c>
      <c r="AS379" s="93">
        <v>0</v>
      </c>
      <c r="AT379" s="48">
        <f>+AU379+AX379</f>
        <v>5225.3599999999997</v>
      </c>
      <c r="AU379" s="48">
        <f>AV379+AW379</f>
        <v>5225.3599999999997</v>
      </c>
      <c r="AV379" s="93">
        <v>2958.9399999999996</v>
      </c>
      <c r="AW379" s="93">
        <v>2266.42</v>
      </c>
      <c r="AX379" s="48">
        <f>AY379+AZ379</f>
        <v>0</v>
      </c>
      <c r="AY379" s="93">
        <v>0</v>
      </c>
      <c r="AZ379" s="93">
        <v>0</v>
      </c>
      <c r="BA379" s="48">
        <f>+BB379+BE379</f>
        <v>13644.449999999999</v>
      </c>
      <c r="BB379" s="48">
        <f>BC379+BD379</f>
        <v>13644.449999999999</v>
      </c>
      <c r="BC379" s="93">
        <f t="shared" si="5726"/>
        <v>8654.39</v>
      </c>
      <c r="BD379" s="93">
        <f t="shared" si="5726"/>
        <v>4990.0599999999995</v>
      </c>
      <c r="BE379" s="48">
        <f>BF379+BG379</f>
        <v>0</v>
      </c>
      <c r="BF379" s="93">
        <f t="shared" si="5727"/>
        <v>0</v>
      </c>
      <c r="BG379" s="93">
        <f t="shared" si="5727"/>
        <v>0</v>
      </c>
      <c r="BH379" s="48">
        <f>+BI379+BL379</f>
        <v>4709.7199999999993</v>
      </c>
      <c r="BI379" s="48">
        <f>BJ379+BK379</f>
        <v>4709.7199999999993</v>
      </c>
      <c r="BJ379" s="93">
        <v>2431.9099999999994</v>
      </c>
      <c r="BK379" s="93">
        <v>2277.8099999999995</v>
      </c>
      <c r="BL379" s="48">
        <f>BM379+BN379</f>
        <v>0</v>
      </c>
      <c r="BM379" s="93">
        <v>0</v>
      </c>
      <c r="BN379" s="93">
        <v>0</v>
      </c>
      <c r="BO379" s="48">
        <f>+BP379+BS379</f>
        <v>5411.27</v>
      </c>
      <c r="BP379" s="48">
        <f>BQ379+BR379</f>
        <v>5411.27</v>
      </c>
      <c r="BQ379" s="93">
        <v>3002.41</v>
      </c>
      <c r="BR379" s="93">
        <v>2408.86</v>
      </c>
      <c r="BS379" s="48">
        <f>BT379+BU379</f>
        <v>0</v>
      </c>
      <c r="BT379" s="93">
        <v>0</v>
      </c>
      <c r="BU379" s="93">
        <v>0</v>
      </c>
      <c r="BV379" s="48">
        <f>+BW379+BZ379</f>
        <v>5050.7699999999995</v>
      </c>
      <c r="BW379" s="48">
        <f>BX379+BY379</f>
        <v>5050.7699999999995</v>
      </c>
      <c r="BX379" s="93">
        <v>2018.16</v>
      </c>
      <c r="BY379" s="93">
        <v>3032.6099999999992</v>
      </c>
      <c r="BZ379" s="48">
        <f>CA379+CB379</f>
        <v>0</v>
      </c>
      <c r="CA379" s="93">
        <v>0</v>
      </c>
      <c r="CB379" s="93">
        <v>0</v>
      </c>
      <c r="CC379" s="48">
        <f>+CD379+CG379</f>
        <v>15171.759999999998</v>
      </c>
      <c r="CD379" s="48">
        <f>CE379+CF379</f>
        <v>15171.759999999998</v>
      </c>
      <c r="CE379" s="93">
        <f t="shared" si="5728"/>
        <v>7452.48</v>
      </c>
      <c r="CF379" s="93">
        <f t="shared" si="5728"/>
        <v>7719.2799999999988</v>
      </c>
      <c r="CG379" s="48">
        <f>CH379+CI379</f>
        <v>0</v>
      </c>
      <c r="CH379" s="93">
        <f t="shared" si="5729"/>
        <v>0</v>
      </c>
      <c r="CI379" s="93">
        <f t="shared" si="5729"/>
        <v>0</v>
      </c>
      <c r="CJ379" s="48">
        <f>+CK379+CN379</f>
        <v>6148.93</v>
      </c>
      <c r="CK379" s="48">
        <f>CL379+CM379</f>
        <v>6148.93</v>
      </c>
      <c r="CL379" s="93">
        <v>2249.9100000000003</v>
      </c>
      <c r="CM379" s="93">
        <v>3899.02</v>
      </c>
      <c r="CN379" s="48">
        <f>CO379+CP379</f>
        <v>0</v>
      </c>
      <c r="CO379" s="93">
        <v>0</v>
      </c>
      <c r="CP379" s="93">
        <v>0</v>
      </c>
      <c r="CQ379" s="48">
        <f>+CR379+CU379</f>
        <v>4740.1000000000004</v>
      </c>
      <c r="CR379" s="48">
        <f>CS379+CT379</f>
        <v>4740.1000000000004</v>
      </c>
      <c r="CS379" s="93">
        <v>2175.96</v>
      </c>
      <c r="CT379" s="93">
        <v>2564.14</v>
      </c>
      <c r="CU379" s="48">
        <f>CV379+CW379</f>
        <v>0</v>
      </c>
      <c r="CV379" s="93">
        <v>0</v>
      </c>
      <c r="CW379" s="93">
        <v>0</v>
      </c>
      <c r="CX379" s="48">
        <f>+CY379+DB379</f>
        <v>5072.3899999999994</v>
      </c>
      <c r="CY379" s="48">
        <f>CZ379+DA379</f>
        <v>5072.3899999999994</v>
      </c>
      <c r="CZ379" s="93">
        <v>2312.1299999999997</v>
      </c>
      <c r="DA379" s="93">
        <v>2760.2599999999998</v>
      </c>
      <c r="DB379" s="48">
        <f>DC379+DD379</f>
        <v>0</v>
      </c>
      <c r="DC379" s="93">
        <v>0</v>
      </c>
      <c r="DD379" s="93">
        <v>0</v>
      </c>
      <c r="DE379" s="48">
        <f>+DF379+DI379</f>
        <v>15961.42</v>
      </c>
      <c r="DF379" s="48">
        <f>DG379+DH379</f>
        <v>15961.42</v>
      </c>
      <c r="DG379" s="93">
        <f t="shared" si="5730"/>
        <v>6738</v>
      </c>
      <c r="DH379" s="93">
        <f t="shared" si="5730"/>
        <v>9223.42</v>
      </c>
      <c r="DI379" s="48">
        <f>DJ379+DK379</f>
        <v>0</v>
      </c>
      <c r="DJ379" s="93">
        <f t="shared" si="5731"/>
        <v>0</v>
      </c>
      <c r="DK379" s="93">
        <f t="shared" si="5731"/>
        <v>0</v>
      </c>
      <c r="DL379" s="48">
        <f>+DM379+DP379</f>
        <v>59609.22</v>
      </c>
      <c r="DM379" s="48">
        <f>DN379+DO379</f>
        <v>59609.22</v>
      </c>
      <c r="DN379" s="93">
        <f t="shared" si="5732"/>
        <v>31589.95</v>
      </c>
      <c r="DO379" s="93">
        <f t="shared" si="5732"/>
        <v>28019.269999999997</v>
      </c>
      <c r="DP379" s="48">
        <f>DQ379+DR379</f>
        <v>0</v>
      </c>
      <c r="DQ379" s="93">
        <f t="shared" si="5733"/>
        <v>0</v>
      </c>
      <c r="DR379" s="93">
        <f t="shared" si="5733"/>
        <v>0</v>
      </c>
    </row>
    <row r="380" spans="1:122" s="3" customFormat="1" ht="15" customHeight="1" x14ac:dyDescent="0.25">
      <c r="A380" s="52"/>
      <c r="B380" s="50"/>
      <c r="C380" s="54" t="s">
        <v>310</v>
      </c>
      <c r="D380" s="48">
        <f>+E380+H380</f>
        <v>3720</v>
      </c>
      <c r="E380" s="48">
        <f>F380+G380</f>
        <v>3720</v>
      </c>
      <c r="F380" s="93">
        <v>3720</v>
      </c>
      <c r="G380" s="93">
        <v>0</v>
      </c>
      <c r="H380" s="48">
        <f>I380+J380</f>
        <v>0</v>
      </c>
      <c r="I380" s="93">
        <v>0</v>
      </c>
      <c r="J380" s="93">
        <v>0</v>
      </c>
      <c r="K380" s="48">
        <f>+L380+O380</f>
        <v>2920</v>
      </c>
      <c r="L380" s="48">
        <f>M380+N380</f>
        <v>2920</v>
      </c>
      <c r="M380" s="93">
        <v>2920</v>
      </c>
      <c r="N380" s="93">
        <v>0</v>
      </c>
      <c r="O380" s="48">
        <f>P380+Q380</f>
        <v>0</v>
      </c>
      <c r="P380" s="93">
        <v>0</v>
      </c>
      <c r="Q380" s="93">
        <v>0</v>
      </c>
      <c r="R380" s="48">
        <f>+S380+V380</f>
        <v>1920</v>
      </c>
      <c r="S380" s="48">
        <f>T380+U380</f>
        <v>1920</v>
      </c>
      <c r="T380" s="93">
        <v>1920</v>
      </c>
      <c r="U380" s="93">
        <v>0</v>
      </c>
      <c r="V380" s="48">
        <f>W380+X380</f>
        <v>0</v>
      </c>
      <c r="W380" s="93">
        <v>0</v>
      </c>
      <c r="X380" s="93">
        <v>0</v>
      </c>
      <c r="Y380" s="48">
        <f>+Z380+AC380</f>
        <v>8560</v>
      </c>
      <c r="Z380" s="48">
        <f>AA380+AB380</f>
        <v>8560</v>
      </c>
      <c r="AA380" s="93">
        <f t="shared" si="5724"/>
        <v>8560</v>
      </c>
      <c r="AB380" s="93">
        <f t="shared" si="5724"/>
        <v>0</v>
      </c>
      <c r="AC380" s="48">
        <f>AD380+AE380</f>
        <v>0</v>
      </c>
      <c r="AD380" s="93">
        <f t="shared" si="5725"/>
        <v>0</v>
      </c>
      <c r="AE380" s="93">
        <f t="shared" si="5725"/>
        <v>0</v>
      </c>
      <c r="AF380" s="48">
        <f>+AG380+AJ380</f>
        <v>5995.52</v>
      </c>
      <c r="AG380" s="48">
        <f>AH380+AI380</f>
        <v>5995.52</v>
      </c>
      <c r="AH380" s="93">
        <v>5995.52</v>
      </c>
      <c r="AI380" s="93">
        <v>0</v>
      </c>
      <c r="AJ380" s="48">
        <f>AK380+AL380</f>
        <v>0</v>
      </c>
      <c r="AK380" s="93">
        <v>0</v>
      </c>
      <c r="AL380" s="93">
        <v>0</v>
      </c>
      <c r="AM380" s="48">
        <f>+AN380+AQ380</f>
        <v>3840</v>
      </c>
      <c r="AN380" s="48">
        <f>AO380+AP380</f>
        <v>3840</v>
      </c>
      <c r="AO380" s="93">
        <v>3840</v>
      </c>
      <c r="AP380" s="93">
        <v>0</v>
      </c>
      <c r="AQ380" s="48">
        <f>AR380+AS380</f>
        <v>0</v>
      </c>
      <c r="AR380" s="93">
        <v>0</v>
      </c>
      <c r="AS380" s="93">
        <v>0</v>
      </c>
      <c r="AT380" s="48">
        <f>+AU380+AX380</f>
        <v>7240</v>
      </c>
      <c r="AU380" s="48">
        <f>AV380+AW380</f>
        <v>7240</v>
      </c>
      <c r="AV380" s="93">
        <v>7240</v>
      </c>
      <c r="AW380" s="93">
        <v>0</v>
      </c>
      <c r="AX380" s="48">
        <f>AY380+AZ380</f>
        <v>0</v>
      </c>
      <c r="AY380" s="93">
        <v>0</v>
      </c>
      <c r="AZ380" s="93">
        <v>0</v>
      </c>
      <c r="BA380" s="48">
        <f>+BB380+BE380</f>
        <v>17075.52</v>
      </c>
      <c r="BB380" s="48">
        <f>BC380+BD380</f>
        <v>17075.52</v>
      </c>
      <c r="BC380" s="93">
        <f t="shared" si="5726"/>
        <v>17075.52</v>
      </c>
      <c r="BD380" s="93">
        <f t="shared" si="5726"/>
        <v>0</v>
      </c>
      <c r="BE380" s="48">
        <f>BF380+BG380</f>
        <v>0</v>
      </c>
      <c r="BF380" s="93">
        <f t="shared" si="5727"/>
        <v>0</v>
      </c>
      <c r="BG380" s="93">
        <f t="shared" si="5727"/>
        <v>0</v>
      </c>
      <c r="BH380" s="48">
        <f>+BI380+BL380</f>
        <v>1999.98</v>
      </c>
      <c r="BI380" s="48">
        <f>BJ380+BK380</f>
        <v>1999.98</v>
      </c>
      <c r="BJ380" s="93">
        <v>1999.98</v>
      </c>
      <c r="BK380" s="93">
        <v>0</v>
      </c>
      <c r="BL380" s="48">
        <f>BM380+BN380</f>
        <v>0</v>
      </c>
      <c r="BM380" s="93">
        <v>0</v>
      </c>
      <c r="BN380" s="93">
        <v>0</v>
      </c>
      <c r="BO380" s="48">
        <f>+BP380+BS380</f>
        <v>1680</v>
      </c>
      <c r="BP380" s="48">
        <f>BQ380+BR380</f>
        <v>1680</v>
      </c>
      <c r="BQ380" s="93">
        <v>1680</v>
      </c>
      <c r="BR380" s="93">
        <v>0</v>
      </c>
      <c r="BS380" s="48">
        <f>BT380+BU380</f>
        <v>0</v>
      </c>
      <c r="BT380" s="93">
        <v>0</v>
      </c>
      <c r="BU380" s="93">
        <v>0</v>
      </c>
      <c r="BV380" s="48">
        <f>+BW380+BZ380</f>
        <v>5800</v>
      </c>
      <c r="BW380" s="48">
        <f>BX380+BY380</f>
        <v>5800</v>
      </c>
      <c r="BX380" s="93">
        <v>5800</v>
      </c>
      <c r="BY380" s="93">
        <v>0</v>
      </c>
      <c r="BZ380" s="48">
        <f>CA380+CB380</f>
        <v>0</v>
      </c>
      <c r="CA380" s="93">
        <v>0</v>
      </c>
      <c r="CB380" s="93">
        <v>0</v>
      </c>
      <c r="CC380" s="48">
        <f>+CD380+CG380</f>
        <v>9479.98</v>
      </c>
      <c r="CD380" s="48">
        <f>CE380+CF380</f>
        <v>9479.98</v>
      </c>
      <c r="CE380" s="93">
        <f t="shared" si="5728"/>
        <v>9479.98</v>
      </c>
      <c r="CF380" s="93">
        <f t="shared" si="5728"/>
        <v>0</v>
      </c>
      <c r="CG380" s="48">
        <f>CH380+CI380</f>
        <v>0</v>
      </c>
      <c r="CH380" s="93">
        <f t="shared" si="5729"/>
        <v>0</v>
      </c>
      <c r="CI380" s="93">
        <f t="shared" si="5729"/>
        <v>0</v>
      </c>
      <c r="CJ380" s="48">
        <f>+CK380+CN380</f>
        <v>2680</v>
      </c>
      <c r="CK380" s="48">
        <f>CL380+CM380</f>
        <v>2680</v>
      </c>
      <c r="CL380" s="93">
        <v>2680</v>
      </c>
      <c r="CM380" s="93">
        <v>0</v>
      </c>
      <c r="CN380" s="48">
        <f>CO380+CP380</f>
        <v>0</v>
      </c>
      <c r="CO380" s="93">
        <v>0</v>
      </c>
      <c r="CP380" s="93">
        <v>0</v>
      </c>
      <c r="CQ380" s="48">
        <f>+CR380+CU380</f>
        <v>1400</v>
      </c>
      <c r="CR380" s="48">
        <f>CS380+CT380</f>
        <v>1400</v>
      </c>
      <c r="CS380" s="93">
        <v>1400</v>
      </c>
      <c r="CT380" s="93">
        <v>0</v>
      </c>
      <c r="CU380" s="48">
        <f>CV380+CW380</f>
        <v>0</v>
      </c>
      <c r="CV380" s="93">
        <v>0</v>
      </c>
      <c r="CW380" s="93">
        <v>0</v>
      </c>
      <c r="CX380" s="48">
        <f>+CY380+DB380</f>
        <v>999.9</v>
      </c>
      <c r="CY380" s="48">
        <f>CZ380+DA380</f>
        <v>999.9</v>
      </c>
      <c r="CZ380" s="93">
        <v>999.9</v>
      </c>
      <c r="DA380" s="93">
        <v>0</v>
      </c>
      <c r="DB380" s="48">
        <f>DC380+DD380</f>
        <v>0</v>
      </c>
      <c r="DC380" s="93">
        <v>0</v>
      </c>
      <c r="DD380" s="93">
        <v>0</v>
      </c>
      <c r="DE380" s="48">
        <f>+DF380+DI380</f>
        <v>5079.8999999999996</v>
      </c>
      <c r="DF380" s="48">
        <f>DG380+DH380</f>
        <v>5079.8999999999996</v>
      </c>
      <c r="DG380" s="93">
        <f t="shared" si="5730"/>
        <v>5079.8999999999996</v>
      </c>
      <c r="DH380" s="93">
        <f t="shared" si="5730"/>
        <v>0</v>
      </c>
      <c r="DI380" s="48">
        <f>DJ380+DK380</f>
        <v>0</v>
      </c>
      <c r="DJ380" s="93">
        <f t="shared" si="5731"/>
        <v>0</v>
      </c>
      <c r="DK380" s="93">
        <f t="shared" si="5731"/>
        <v>0</v>
      </c>
      <c r="DL380" s="48">
        <f>+DM380+DP380</f>
        <v>40195.4</v>
      </c>
      <c r="DM380" s="48">
        <f>DN380+DO380</f>
        <v>40195.4</v>
      </c>
      <c r="DN380" s="93">
        <f t="shared" si="5732"/>
        <v>40195.4</v>
      </c>
      <c r="DO380" s="93">
        <f t="shared" si="5732"/>
        <v>0</v>
      </c>
      <c r="DP380" s="48">
        <f>DQ380+DR380</f>
        <v>0</v>
      </c>
      <c r="DQ380" s="93">
        <f t="shared" si="5733"/>
        <v>0</v>
      </c>
      <c r="DR380" s="93">
        <f t="shared" si="5733"/>
        <v>0</v>
      </c>
    </row>
    <row r="381" spans="1:122" s="3" customFormat="1" ht="15" customHeight="1" x14ac:dyDescent="0.25">
      <c r="A381" s="52"/>
      <c r="B381" s="50"/>
      <c r="C381" s="51" t="s">
        <v>51</v>
      </c>
      <c r="D381" s="48">
        <f>+E381+H381</f>
        <v>20700.199999999997</v>
      </c>
      <c r="E381" s="48">
        <f>F381+G381</f>
        <v>3400.35</v>
      </c>
      <c r="F381" s="93">
        <v>900</v>
      </c>
      <c r="G381" s="93">
        <v>2500.35</v>
      </c>
      <c r="H381" s="48">
        <f>I381+J381</f>
        <v>17299.849999999999</v>
      </c>
      <c r="I381" s="93">
        <v>0</v>
      </c>
      <c r="J381" s="93">
        <v>17299.849999999999</v>
      </c>
      <c r="K381" s="48">
        <f>+L381+O381</f>
        <v>14300.66</v>
      </c>
      <c r="L381" s="48">
        <f>M381+N381</f>
        <v>10300.710000000001</v>
      </c>
      <c r="M381" s="93">
        <v>9299.94</v>
      </c>
      <c r="N381" s="93">
        <v>1000.77</v>
      </c>
      <c r="O381" s="48">
        <f>P381+Q381</f>
        <v>3999.95</v>
      </c>
      <c r="P381" s="93">
        <v>0</v>
      </c>
      <c r="Q381" s="93">
        <v>3999.95</v>
      </c>
      <c r="R381" s="48">
        <f>+S381+V381</f>
        <v>13786.560000000001</v>
      </c>
      <c r="S381" s="48">
        <f>T381+U381</f>
        <v>5786.84</v>
      </c>
      <c r="T381" s="93">
        <v>3604.42</v>
      </c>
      <c r="U381" s="93">
        <v>2182.42</v>
      </c>
      <c r="V381" s="48">
        <f>W381+X381</f>
        <v>7999.72</v>
      </c>
      <c r="W381" s="93">
        <v>1999.75</v>
      </c>
      <c r="X381" s="93">
        <v>5999.97</v>
      </c>
      <c r="Y381" s="48">
        <f>+Z381+AC381</f>
        <v>48787.42</v>
      </c>
      <c r="Z381" s="48">
        <f>AA381+AB381</f>
        <v>19487.900000000001</v>
      </c>
      <c r="AA381" s="93">
        <f t="shared" si="5724"/>
        <v>13804.36</v>
      </c>
      <c r="AB381" s="93">
        <f t="shared" si="5724"/>
        <v>5683.54</v>
      </c>
      <c r="AC381" s="48">
        <f>AD381+AE381</f>
        <v>29299.52</v>
      </c>
      <c r="AD381" s="93">
        <f t="shared" si="5725"/>
        <v>1999.75</v>
      </c>
      <c r="AE381" s="93">
        <f t="shared" si="5725"/>
        <v>27299.77</v>
      </c>
      <c r="AF381" s="48">
        <f>+AG381+AJ381</f>
        <v>25278.63</v>
      </c>
      <c r="AG381" s="48">
        <f>AH381+AI381</f>
        <v>1979.2</v>
      </c>
      <c r="AH381" s="93">
        <v>1979.2</v>
      </c>
      <c r="AI381" s="93">
        <v>0</v>
      </c>
      <c r="AJ381" s="48">
        <f>AK381+AL381</f>
        <v>23299.43</v>
      </c>
      <c r="AK381" s="93">
        <v>0</v>
      </c>
      <c r="AL381" s="93">
        <v>23299.43</v>
      </c>
      <c r="AM381" s="48">
        <f>+AN381+AQ381</f>
        <v>16126.240000000002</v>
      </c>
      <c r="AN381" s="48">
        <f>AO381+AP381</f>
        <v>4826.3200000000006</v>
      </c>
      <c r="AO381" s="93">
        <v>4826.3200000000006</v>
      </c>
      <c r="AP381" s="93">
        <v>0</v>
      </c>
      <c r="AQ381" s="48">
        <f>AR381+AS381</f>
        <v>11299.92</v>
      </c>
      <c r="AR381" s="93">
        <v>0</v>
      </c>
      <c r="AS381" s="93">
        <v>11299.92</v>
      </c>
      <c r="AT381" s="48">
        <f>+AU381+AX381</f>
        <v>12502.460000000001</v>
      </c>
      <c r="AU381" s="48">
        <f>AV381+AW381</f>
        <v>9502.5300000000007</v>
      </c>
      <c r="AV381" s="93">
        <v>2642.3</v>
      </c>
      <c r="AW381" s="93">
        <v>6860.2300000000005</v>
      </c>
      <c r="AX381" s="48">
        <f>AY381+AZ381</f>
        <v>2999.93</v>
      </c>
      <c r="AY381" s="93">
        <v>0</v>
      </c>
      <c r="AZ381" s="93">
        <v>2999.93</v>
      </c>
      <c r="BA381" s="48">
        <f>+BB381+BE381</f>
        <v>53907.33</v>
      </c>
      <c r="BB381" s="48">
        <f>BC381+BD381</f>
        <v>16308.05</v>
      </c>
      <c r="BC381" s="93">
        <f t="shared" si="5726"/>
        <v>9447.82</v>
      </c>
      <c r="BD381" s="93">
        <f t="shared" si="5726"/>
        <v>6860.2300000000005</v>
      </c>
      <c r="BE381" s="48">
        <f>BF381+BG381</f>
        <v>37599.279999999999</v>
      </c>
      <c r="BF381" s="93">
        <f t="shared" si="5727"/>
        <v>0</v>
      </c>
      <c r="BG381" s="93">
        <f t="shared" si="5727"/>
        <v>37599.279999999999</v>
      </c>
      <c r="BH381" s="48">
        <f>+BI381+BL381</f>
        <v>18257.32</v>
      </c>
      <c r="BI381" s="48">
        <f>BJ381+BK381</f>
        <v>5657.37</v>
      </c>
      <c r="BJ381" s="93">
        <v>3657.37</v>
      </c>
      <c r="BK381" s="93">
        <v>2000</v>
      </c>
      <c r="BL381" s="48">
        <f>BM381+BN381</f>
        <v>12599.95</v>
      </c>
      <c r="BM381" s="93">
        <v>0</v>
      </c>
      <c r="BN381" s="93">
        <v>12599.95</v>
      </c>
      <c r="BO381" s="48">
        <f>+BP381+BS381</f>
        <v>19691.75</v>
      </c>
      <c r="BP381" s="48">
        <f>BQ381+BR381</f>
        <v>7091.85</v>
      </c>
      <c r="BQ381" s="93">
        <v>4160.0200000000004</v>
      </c>
      <c r="BR381" s="93">
        <v>2931.83</v>
      </c>
      <c r="BS381" s="48">
        <f>BT381+BU381</f>
        <v>12599.9</v>
      </c>
      <c r="BT381" s="93">
        <v>0</v>
      </c>
      <c r="BU381" s="93">
        <v>12599.9</v>
      </c>
      <c r="BV381" s="48">
        <f>+BW381+BZ381</f>
        <v>8565.1749999999993</v>
      </c>
      <c r="BW381" s="48">
        <f>BX381+BY381</f>
        <v>7645.05</v>
      </c>
      <c r="BX381" s="93">
        <v>3644.73</v>
      </c>
      <c r="BY381" s="93">
        <v>4000.32</v>
      </c>
      <c r="BZ381" s="48">
        <f>CA381+CB381</f>
        <v>920.125</v>
      </c>
      <c r="CA381" s="93">
        <v>920.125</v>
      </c>
      <c r="CB381" s="93">
        <v>0</v>
      </c>
      <c r="CC381" s="48">
        <f>+CD381+CG381</f>
        <v>46514.244999999995</v>
      </c>
      <c r="CD381" s="48">
        <f>CE381+CF381</f>
        <v>20394.27</v>
      </c>
      <c r="CE381" s="93">
        <f t="shared" si="5728"/>
        <v>11462.12</v>
      </c>
      <c r="CF381" s="93">
        <f t="shared" si="5728"/>
        <v>8932.15</v>
      </c>
      <c r="CG381" s="48">
        <f>CH381+CI381</f>
        <v>26119.974999999999</v>
      </c>
      <c r="CH381" s="93">
        <f t="shared" si="5729"/>
        <v>920.125</v>
      </c>
      <c r="CI381" s="93">
        <f t="shared" si="5729"/>
        <v>25199.85</v>
      </c>
      <c r="CJ381" s="48">
        <f>+CK381+CN381</f>
        <v>7396.5399999999991</v>
      </c>
      <c r="CK381" s="48">
        <f>CL381+CM381</f>
        <v>4396.57</v>
      </c>
      <c r="CL381" s="93">
        <v>4396.57</v>
      </c>
      <c r="CM381" s="93">
        <v>0</v>
      </c>
      <c r="CN381" s="48">
        <f>CO381+CP381</f>
        <v>2999.97</v>
      </c>
      <c r="CO381" s="93">
        <v>0</v>
      </c>
      <c r="CP381" s="93">
        <v>2999.97</v>
      </c>
      <c r="CQ381" s="48">
        <f>+CR381+CU381</f>
        <v>17244.379999999997</v>
      </c>
      <c r="CR381" s="48">
        <f>CS381+CT381</f>
        <v>4744.6499999999996</v>
      </c>
      <c r="CS381" s="93">
        <v>3642.1099999999997</v>
      </c>
      <c r="CT381" s="93">
        <v>1102.54</v>
      </c>
      <c r="CU381" s="48">
        <f>CV381+CW381</f>
        <v>12499.73</v>
      </c>
      <c r="CV381" s="93">
        <v>0</v>
      </c>
      <c r="CW381" s="93">
        <v>12499.73</v>
      </c>
      <c r="CX381" s="48">
        <f>+CY381+DB381</f>
        <v>12970.175999999999</v>
      </c>
      <c r="CY381" s="48">
        <f>CZ381+DA381</f>
        <v>5370.3160000000007</v>
      </c>
      <c r="CZ381" s="93">
        <v>5370.3160000000007</v>
      </c>
      <c r="DA381" s="93">
        <v>0</v>
      </c>
      <c r="DB381" s="48">
        <f>DC381+DD381</f>
        <v>7599.86</v>
      </c>
      <c r="DC381" s="93">
        <v>0</v>
      </c>
      <c r="DD381" s="93">
        <v>7599.86</v>
      </c>
      <c r="DE381" s="48">
        <f>+DF381+DI381</f>
        <v>37611.095999999998</v>
      </c>
      <c r="DF381" s="48">
        <f>DG381+DH381</f>
        <v>14511.536</v>
      </c>
      <c r="DG381" s="93">
        <f t="shared" si="5730"/>
        <v>13408.995999999999</v>
      </c>
      <c r="DH381" s="93">
        <f t="shared" si="5730"/>
        <v>1102.54</v>
      </c>
      <c r="DI381" s="48">
        <f>DJ381+DK381</f>
        <v>23099.559999999998</v>
      </c>
      <c r="DJ381" s="93">
        <f t="shared" si="5731"/>
        <v>0</v>
      </c>
      <c r="DK381" s="93">
        <f t="shared" si="5731"/>
        <v>23099.559999999998</v>
      </c>
      <c r="DL381" s="48">
        <f>+DM381+DP381</f>
        <v>186820.09099999999</v>
      </c>
      <c r="DM381" s="48">
        <f>DN381+DO381</f>
        <v>70701.755999999994</v>
      </c>
      <c r="DN381" s="93">
        <f t="shared" si="5732"/>
        <v>48123.296000000002</v>
      </c>
      <c r="DO381" s="93">
        <f t="shared" si="5732"/>
        <v>22578.46</v>
      </c>
      <c r="DP381" s="48">
        <f>DQ381+DR381</f>
        <v>116118.33499999999</v>
      </c>
      <c r="DQ381" s="93">
        <f t="shared" si="5733"/>
        <v>2919.875</v>
      </c>
      <c r="DR381" s="93">
        <f t="shared" si="5733"/>
        <v>113198.45999999999</v>
      </c>
    </row>
    <row r="382" spans="1:122" s="3" customFormat="1" ht="15" customHeight="1" x14ac:dyDescent="0.25">
      <c r="A382" s="52"/>
      <c r="B382" s="50"/>
      <c r="C382" s="54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</row>
    <row r="383" spans="1:122" s="3" customFormat="1" ht="15" customHeight="1" x14ac:dyDescent="0.25">
      <c r="A383" s="49" t="s">
        <v>311</v>
      </c>
      <c r="B383" s="50"/>
      <c r="C383" s="51"/>
      <c r="D383" s="48">
        <f>E383+H383</f>
        <v>2056612.1675000002</v>
      </c>
      <c r="E383" s="48">
        <f>SUM(F383:G383)</f>
        <v>715262.61550000007</v>
      </c>
      <c r="F383" s="48">
        <f>F385+F396+F407+F419</f>
        <v>447111.06400000001</v>
      </c>
      <c r="G383" s="48">
        <f>G385+G396+G407+G419</f>
        <v>268151.5515</v>
      </c>
      <c r="H383" s="48">
        <f>SUM(I383:J383)</f>
        <v>1341349.5520000001</v>
      </c>
      <c r="I383" s="48">
        <f>I385+I396+I407+I419</f>
        <v>926317.94400000002</v>
      </c>
      <c r="J383" s="48">
        <f>J385+J396+J407+J419</f>
        <v>415031.60800000001</v>
      </c>
      <c r="K383" s="48">
        <f t="shared" ref="K383" si="5805">L383+O383</f>
        <v>1866408.996</v>
      </c>
      <c r="L383" s="48">
        <f t="shared" ref="L383" si="5806">SUM(M383:N383)</f>
        <v>795947.42599999998</v>
      </c>
      <c r="M383" s="48">
        <f>M385+M396+M407+M419</f>
        <v>559341.4</v>
      </c>
      <c r="N383" s="48">
        <f>N385+N396+N407+N419</f>
        <v>236606.02599999998</v>
      </c>
      <c r="O383" s="48">
        <f t="shared" ref="O383" si="5807">SUM(P383:Q383)</f>
        <v>1070461.57</v>
      </c>
      <c r="P383" s="48">
        <f>P385+P396+P407+P419</f>
        <v>721673.39500000002</v>
      </c>
      <c r="Q383" s="48">
        <f>Q385+Q396+Q407+Q419</f>
        <v>348788.17499999999</v>
      </c>
      <c r="R383" s="48">
        <f t="shared" ref="R383" si="5808">S383+V383</f>
        <v>2377478.0899</v>
      </c>
      <c r="S383" s="48">
        <f t="shared" ref="S383" si="5809">SUM(T383:U383)</f>
        <v>883099.86800000002</v>
      </c>
      <c r="T383" s="48">
        <f>T385+T396+T407+T419</f>
        <v>554816.86599999992</v>
      </c>
      <c r="U383" s="48">
        <f>U385+U396+U407+U419</f>
        <v>328283.00200000004</v>
      </c>
      <c r="V383" s="48">
        <f t="shared" ref="V383" si="5810">SUM(W383:X383)</f>
        <v>1494378.2219</v>
      </c>
      <c r="W383" s="48">
        <f>W385+W396+W407+W419</f>
        <v>983624.48589999997</v>
      </c>
      <c r="X383" s="48">
        <f>X385+X396+X407+X419</f>
        <v>510753.73599999998</v>
      </c>
      <c r="Y383" s="48">
        <f>Z383+AC383</f>
        <v>6300499.2534000007</v>
      </c>
      <c r="Z383" s="48">
        <f>SUM(AA383:AB383)</f>
        <v>2394309.9095000001</v>
      </c>
      <c r="AA383" s="48">
        <f>AA385+AA396+AA407+AA419</f>
        <v>1561269.33</v>
      </c>
      <c r="AB383" s="48">
        <f>AB385+AB396+AB407+AB419</f>
        <v>833040.57949999988</v>
      </c>
      <c r="AC383" s="48">
        <f>SUM(AD383:AE383)</f>
        <v>3906189.3439000007</v>
      </c>
      <c r="AD383" s="48">
        <f>AD385+AD396+AD407+AD419</f>
        <v>2631615.8249000004</v>
      </c>
      <c r="AE383" s="48">
        <f>AE385+AE396+AE407+AE419</f>
        <v>1274573.5190000001</v>
      </c>
      <c r="AF383" s="48">
        <f t="shared" ref="AF383" si="5811">AG383+AJ383</f>
        <v>2042113.3259999999</v>
      </c>
      <c r="AG383" s="48">
        <f t="shared" ref="AG383" si="5812">SUM(AH383:AI383)</f>
        <v>754329.15399999998</v>
      </c>
      <c r="AH383" s="48">
        <f>AH385+AH396+AH407+AH419</f>
        <v>495517.16</v>
      </c>
      <c r="AI383" s="48">
        <f>AI385+AI396+AI407+AI419</f>
        <v>258811.99400000001</v>
      </c>
      <c r="AJ383" s="48">
        <f t="shared" ref="AJ383" si="5813">SUM(AK383:AL383)</f>
        <v>1287784.172</v>
      </c>
      <c r="AK383" s="48">
        <f>AK385+AK396+AK407+AK419</f>
        <v>823849.28500000003</v>
      </c>
      <c r="AL383" s="48">
        <f>AL385+AL396+AL407+AL419</f>
        <v>463934.88700000005</v>
      </c>
      <c r="AM383" s="48">
        <f t="shared" ref="AM383" si="5814">AN383+AQ383</f>
        <v>2547839.0559</v>
      </c>
      <c r="AN383" s="48">
        <f t="shared" ref="AN383" si="5815">SUM(AO383:AP383)</f>
        <v>883338.66099999996</v>
      </c>
      <c r="AO383" s="48">
        <f>AO385+AO396+AO407+AO419</f>
        <v>607174.83799999999</v>
      </c>
      <c r="AP383" s="48">
        <f>AP385+AP396+AP407+AP419</f>
        <v>276163.82299999997</v>
      </c>
      <c r="AQ383" s="48">
        <f t="shared" ref="AQ383" si="5816">SUM(AR383:AS383)</f>
        <v>1664500.3949</v>
      </c>
      <c r="AR383" s="48">
        <f>AR385+AR396+AR407+AR419</f>
        <v>1113178.2119</v>
      </c>
      <c r="AS383" s="48">
        <f>AS385+AS396+AS407+AS419</f>
        <v>551322.18299999996</v>
      </c>
      <c r="AT383" s="48">
        <f t="shared" ref="AT383" si="5817">AU383+AX383</f>
        <v>2117195.2479999997</v>
      </c>
      <c r="AU383" s="48">
        <f t="shared" ref="AU383" si="5818">SUM(AV383:AW383)</f>
        <v>825146.60800000001</v>
      </c>
      <c r="AV383" s="48">
        <f>AV385+AV396+AV407+AV419</f>
        <v>546286.36100000003</v>
      </c>
      <c r="AW383" s="48">
        <f>AW385+AW396+AW407+AW419</f>
        <v>278860.24699999997</v>
      </c>
      <c r="AX383" s="48">
        <f>SUM(AY383:AZ383)</f>
        <v>1292048.6399999999</v>
      </c>
      <c r="AY383" s="48">
        <f>AY385+AY396+AY407+AY419</f>
        <v>793541.26899999997</v>
      </c>
      <c r="AZ383" s="48">
        <f>AZ385+AZ396+AZ407+AZ419</f>
        <v>498507.37099999998</v>
      </c>
      <c r="BA383" s="48">
        <f t="shared" ref="BA383" si="5819">BB383+BE383</f>
        <v>6707147.629900001</v>
      </c>
      <c r="BB383" s="48">
        <f t="shared" ref="BB383" si="5820">SUM(BC383:BD383)</f>
        <v>2462814.4230000004</v>
      </c>
      <c r="BC383" s="48">
        <f>BC385+BC396+BC407+BC419</f>
        <v>1648978.3590000002</v>
      </c>
      <c r="BD383" s="48">
        <f>BD385+BD396+BD407+BD419</f>
        <v>813836.06400000001</v>
      </c>
      <c r="BE383" s="48">
        <f t="shared" ref="BE383" si="5821">SUM(BF383:BG383)</f>
        <v>4244333.2069000006</v>
      </c>
      <c r="BF383" s="48">
        <f>BF385+BF396+BF407+BF419</f>
        <v>2730568.7659</v>
      </c>
      <c r="BG383" s="48">
        <f>BG385+BG396+BG407+BG419</f>
        <v>1513764.4410000001</v>
      </c>
      <c r="BH383" s="48">
        <f t="shared" ref="BH383" si="5822">BI383+BL383</f>
        <v>2233378.4410000001</v>
      </c>
      <c r="BI383" s="48">
        <f t="shared" ref="BI383" si="5823">SUM(BJ383:BK383)</f>
        <v>781303.13400000008</v>
      </c>
      <c r="BJ383" s="48">
        <f>BJ385+BJ396+BJ407+BJ419</f>
        <v>537652.36400000006</v>
      </c>
      <c r="BK383" s="48">
        <f>BK385+BK396+BK407+BK419</f>
        <v>243650.77</v>
      </c>
      <c r="BL383" s="48">
        <f t="shared" ref="BL383" si="5824">SUM(BM383:BN383)</f>
        <v>1452075.307</v>
      </c>
      <c r="BM383" s="48">
        <f>BM385+BM396+BM407+BM419</f>
        <v>907111.17299999995</v>
      </c>
      <c r="BN383" s="48">
        <f>BN385+BN396+BN407+BN419</f>
        <v>544964.13399999996</v>
      </c>
      <c r="BO383" s="48">
        <f t="shared" ref="BO383" si="5825">BP383+BS383</f>
        <v>2461438.6145000001</v>
      </c>
      <c r="BP383" s="48">
        <f t="shared" ref="BP383" si="5826">SUM(BQ383:BR383)</f>
        <v>880691.97849999997</v>
      </c>
      <c r="BQ383" s="48">
        <f>BQ385+BQ396+BQ407+BQ419</f>
        <v>592727.38</v>
      </c>
      <c r="BR383" s="48">
        <f>BR385+BR396+BR407+BR419</f>
        <v>287964.59850000002</v>
      </c>
      <c r="BS383" s="48">
        <f t="shared" ref="BS383" si="5827">SUM(BT383:BU383)</f>
        <v>1580746.6359999999</v>
      </c>
      <c r="BT383" s="48">
        <f>BT385+BT396+BT407+BT419</f>
        <v>1068423.7830000001</v>
      </c>
      <c r="BU383" s="48">
        <f>BU385+BU396+BU407+BU419</f>
        <v>512322.853</v>
      </c>
      <c r="BV383" s="48">
        <f t="shared" ref="BV383" si="5828">BW383+BZ383</f>
        <v>2388185.7209999999</v>
      </c>
      <c r="BW383" s="48">
        <f t="shared" ref="BW383" si="5829">SUM(BX383:BY383)</f>
        <v>832389.48</v>
      </c>
      <c r="BX383" s="48">
        <f>BX385+BX396+BX407+BX419</f>
        <v>571749.93400000001</v>
      </c>
      <c r="BY383" s="48">
        <f>BY385+BY396+BY407+BY419</f>
        <v>260639.54600000003</v>
      </c>
      <c r="BZ383" s="48">
        <f t="shared" ref="BZ383" si="5830">SUM(CA383:CB383)</f>
        <v>1555796.2409999999</v>
      </c>
      <c r="CA383" s="48">
        <f>CA385+CA396+CA407+CA419</f>
        <v>1055323.8829999999</v>
      </c>
      <c r="CB383" s="48">
        <f>CB385+CB396+CB407+CB419</f>
        <v>500472.35800000001</v>
      </c>
      <c r="CC383" s="48">
        <f t="shared" ref="CC383" si="5831">CD383+CG383</f>
        <v>7083002.7764999997</v>
      </c>
      <c r="CD383" s="48">
        <f t="shared" ref="CD383" si="5832">SUM(CE383:CF383)</f>
        <v>2494384.5924999998</v>
      </c>
      <c r="CE383" s="48">
        <f>CE385+CE396+CE407+CE419</f>
        <v>1702129.6779999998</v>
      </c>
      <c r="CF383" s="48">
        <f>CF385+CF396+CF407+CF419</f>
        <v>792254.91450000007</v>
      </c>
      <c r="CG383" s="48">
        <f t="shared" ref="CG383" si="5833">SUM(CH383:CI383)</f>
        <v>4588618.1840000004</v>
      </c>
      <c r="CH383" s="48">
        <f>CH385+CH396+CH407+CH419</f>
        <v>3030858.8390000002</v>
      </c>
      <c r="CI383" s="48">
        <f>CI385+CI396+CI407+CI419</f>
        <v>1557759.345</v>
      </c>
      <c r="CJ383" s="48">
        <f t="shared" ref="CJ383" si="5834">CK383+CN383</f>
        <v>2788750.5589999999</v>
      </c>
      <c r="CK383" s="48">
        <f t="shared" ref="CK383" si="5835">SUM(CL383:CM383)</f>
        <v>901582.59400000004</v>
      </c>
      <c r="CL383" s="48">
        <f>CL385+CL396+CL407+CL419</f>
        <v>605127.63</v>
      </c>
      <c r="CM383" s="48">
        <f>CM385+CM396+CM407+CM419</f>
        <v>296454.96399999998</v>
      </c>
      <c r="CN383" s="48">
        <f t="shared" ref="CN383" si="5836">SUM(CO383:CP383)</f>
        <v>1887167.9649999999</v>
      </c>
      <c r="CO383" s="48">
        <f>CO385+CO396+CO407+CO419</f>
        <v>1245537.8769999999</v>
      </c>
      <c r="CP383" s="48">
        <f>CP385+CP396+CP407+CP419</f>
        <v>641630.08799999999</v>
      </c>
      <c r="CQ383" s="48">
        <f t="shared" ref="CQ383" si="5837">CR383+CU383</f>
        <v>2184488.9304999998</v>
      </c>
      <c r="CR383" s="48">
        <f t="shared" ref="CR383" si="5838">SUM(CS383:CT383)</f>
        <v>904194.50350000011</v>
      </c>
      <c r="CS383" s="48">
        <f>CS385+CS396+CS407+CS419</f>
        <v>586918.87100000004</v>
      </c>
      <c r="CT383" s="48">
        <f>CT385+CT396+CT407+CT419</f>
        <v>317275.63250000001</v>
      </c>
      <c r="CU383" s="48">
        <f t="shared" ref="CU383" si="5839">SUM(CV383:CW383)</f>
        <v>1280294.4269999999</v>
      </c>
      <c r="CV383" s="48">
        <f>CV385+CV396+CV407+CV419</f>
        <v>773052.05799999996</v>
      </c>
      <c r="CW383" s="48">
        <f>CW385+CW396+CW407+CW419</f>
        <v>507242.36900000001</v>
      </c>
      <c r="CX383" s="48">
        <f t="shared" ref="CX383" si="5840">CY383+DB383</f>
        <v>2161322.5644999999</v>
      </c>
      <c r="CY383" s="48">
        <f t="shared" ref="CY383" si="5841">SUM(CZ383:DA383)</f>
        <v>821812.24849999987</v>
      </c>
      <c r="CZ383" s="48">
        <f>CZ385+CZ396+CZ407+CZ419</f>
        <v>565088.43699999992</v>
      </c>
      <c r="DA383" s="48">
        <f>DA385+DA396+DA407+DA419</f>
        <v>256723.81149999998</v>
      </c>
      <c r="DB383" s="48">
        <f t="shared" ref="DB383" si="5842">SUM(DC383:DD383)</f>
        <v>1339510.3160000001</v>
      </c>
      <c r="DC383" s="48">
        <f>DC385+DC396+DC407+DC419</f>
        <v>908750.79500000004</v>
      </c>
      <c r="DD383" s="48">
        <f>DD385+DD396+DD407+DD419</f>
        <v>430759.52100000001</v>
      </c>
      <c r="DE383" s="48">
        <f t="shared" ref="DE383" si="5843">DF383+DI383</f>
        <v>7134562.0539999995</v>
      </c>
      <c r="DF383" s="48">
        <f t="shared" ref="DF383" si="5844">SUM(DG383:DH383)</f>
        <v>2627589.3459999999</v>
      </c>
      <c r="DG383" s="48">
        <f>DG385+DG396+DG407+DG419</f>
        <v>1757134.9380000001</v>
      </c>
      <c r="DH383" s="48">
        <f>DH385+DH396+DH407+DH419</f>
        <v>870454.40800000005</v>
      </c>
      <c r="DI383" s="48">
        <f t="shared" ref="DI383" si="5845">SUM(DJ383:DK383)</f>
        <v>4506972.7079999996</v>
      </c>
      <c r="DJ383" s="48">
        <f>DJ385+DJ396+DJ407+DJ419</f>
        <v>2927340.73</v>
      </c>
      <c r="DK383" s="48">
        <f>DK385+DK396+DK407+DK419</f>
        <v>1579631.9779999999</v>
      </c>
      <c r="DL383" s="48">
        <f>DM383+DP383</f>
        <v>27225211.713799998</v>
      </c>
      <c r="DM383" s="48">
        <f>SUM(DN383:DO383)</f>
        <v>9979098.2709999997</v>
      </c>
      <c r="DN383" s="48">
        <f>DN385+DN396+DN407+DN419</f>
        <v>6669512.3049999997</v>
      </c>
      <c r="DO383" s="48">
        <f>DO385+DO396+DO407+DO419</f>
        <v>3309585.9659999995</v>
      </c>
      <c r="DP383" s="48">
        <f>SUM(DQ383:DR383)</f>
        <v>17246113.4428</v>
      </c>
      <c r="DQ383" s="48">
        <f>DQ385+DQ396+DQ407+DQ419</f>
        <v>11320384.159799999</v>
      </c>
      <c r="DR383" s="48">
        <f>DR385+DR396+DR407+DR419</f>
        <v>5925729.2829999998</v>
      </c>
    </row>
    <row r="384" spans="1:122" s="3" customFormat="1" ht="15" customHeight="1" x14ac:dyDescent="0.25">
      <c r="A384" s="49"/>
      <c r="B384" s="50"/>
      <c r="C384" s="51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  <c r="DL384" s="48"/>
      <c r="DM384" s="48"/>
      <c r="DN384" s="48"/>
      <c r="DO384" s="48"/>
      <c r="DP384" s="48"/>
      <c r="DQ384" s="48"/>
      <c r="DR384" s="48"/>
    </row>
    <row r="385" spans="1:122" s="3" customFormat="1" ht="15" customHeight="1" x14ac:dyDescent="0.25">
      <c r="A385" s="49"/>
      <c r="B385" s="50" t="s">
        <v>312</v>
      </c>
      <c r="C385" s="51"/>
      <c r="D385" s="48">
        <f>E385+H385</f>
        <v>1363679</v>
      </c>
      <c r="E385" s="48">
        <f>F385+G385</f>
        <v>338920</v>
      </c>
      <c r="F385" s="48">
        <f>F386++F391+F392+F393+F394</f>
        <v>223451</v>
      </c>
      <c r="G385" s="48">
        <f>G386++G391+G392+G393+G394</f>
        <v>115469</v>
      </c>
      <c r="H385" s="48">
        <f>I385+J385</f>
        <v>1024759</v>
      </c>
      <c r="I385" s="48">
        <f>I386++I391+I392+I393+I394</f>
        <v>688412</v>
      </c>
      <c r="J385" s="48">
        <f>J386++J391+J392+J393+J394</f>
        <v>336347</v>
      </c>
      <c r="K385" s="48">
        <f t="shared" ref="K385:K386" si="5846">L385+O385</f>
        <v>1223765</v>
      </c>
      <c r="L385" s="48">
        <f t="shared" ref="L385" si="5847">M385+N385</f>
        <v>391474</v>
      </c>
      <c r="M385" s="48">
        <f>M386++M391+M392+M393+M394</f>
        <v>287593</v>
      </c>
      <c r="N385" s="48">
        <f>N386++N391+N392+N393+N394</f>
        <v>103881</v>
      </c>
      <c r="O385" s="48">
        <f t="shared" ref="O385" si="5848">P385+Q385</f>
        <v>832291</v>
      </c>
      <c r="P385" s="48">
        <f>P386++P391+P392+P393+P394</f>
        <v>553486</v>
      </c>
      <c r="Q385" s="48">
        <f>Q386++Q391+Q392+Q393+Q394</f>
        <v>278805</v>
      </c>
      <c r="R385" s="48">
        <f t="shared" ref="R385:R386" si="5849">S385+V385</f>
        <v>1385482</v>
      </c>
      <c r="S385" s="48">
        <f t="shared" ref="S385" si="5850">T385+U385</f>
        <v>425435</v>
      </c>
      <c r="T385" s="48">
        <f>T386++T391+T392+T393+T394</f>
        <v>277690</v>
      </c>
      <c r="U385" s="48">
        <f>U386++U391+U392+U393+U394</f>
        <v>147745</v>
      </c>
      <c r="V385" s="48">
        <f t="shared" ref="V385" si="5851">W385+X385</f>
        <v>960047</v>
      </c>
      <c r="W385" s="48">
        <f>W386++W391+W392+W393+W394</f>
        <v>574395</v>
      </c>
      <c r="X385" s="48">
        <f>X386++X391+X392+X393+X394</f>
        <v>385652</v>
      </c>
      <c r="Y385" s="48">
        <f t="shared" ref="Y385" si="5852">Z385+AC385</f>
        <v>3972926</v>
      </c>
      <c r="Z385" s="48">
        <f t="shared" ref="Z385" si="5853">AA385+AB385</f>
        <v>1155829</v>
      </c>
      <c r="AA385" s="48">
        <f>AA386++AA391+AA392+AA393+AA394</f>
        <v>788734</v>
      </c>
      <c r="AB385" s="48">
        <f>AB386++AB391+AB392+AB393+AB394</f>
        <v>367095</v>
      </c>
      <c r="AC385" s="48">
        <f t="shared" ref="AC385" si="5854">AD385+AE385</f>
        <v>2817097</v>
      </c>
      <c r="AD385" s="48">
        <f>AD386++AD391+AD392+AD393+AD394</f>
        <v>1816293</v>
      </c>
      <c r="AE385" s="48">
        <f>AE386++AE391+AE392+AE393+AE394</f>
        <v>1000804</v>
      </c>
      <c r="AF385" s="48">
        <f t="shared" ref="AF385:AF386" si="5855">AG385+AJ385</f>
        <v>1375183.5</v>
      </c>
      <c r="AG385" s="48">
        <f t="shared" ref="AG385" si="5856">AH385+AI385</f>
        <v>357326.5</v>
      </c>
      <c r="AH385" s="48">
        <f>AH386++AH391+AH392+AH393+AH394</f>
        <v>235408.5</v>
      </c>
      <c r="AI385" s="48">
        <f>AI386++AI391+AI392+AI393+AI394</f>
        <v>121918</v>
      </c>
      <c r="AJ385" s="48">
        <f t="shared" ref="AJ385" si="5857">AK385+AL385</f>
        <v>1017857</v>
      </c>
      <c r="AK385" s="48">
        <f>AK386++AK391+AK392+AK393+AK394</f>
        <v>639573</v>
      </c>
      <c r="AL385" s="48">
        <f>AL386++AL391+AL392+AL393+AL394</f>
        <v>378284</v>
      </c>
      <c r="AM385" s="48">
        <f t="shared" ref="AM385:AM386" si="5858">AN385+AQ385</f>
        <v>1684302</v>
      </c>
      <c r="AN385" s="48">
        <f t="shared" ref="AN385" si="5859">AO385+AP385</f>
        <v>409284</v>
      </c>
      <c r="AO385" s="48">
        <f>AO386++AO391+AO392+AO393+AO394</f>
        <v>288866</v>
      </c>
      <c r="AP385" s="48">
        <f>AP386++AP391+AP392+AP393+AP394</f>
        <v>120418</v>
      </c>
      <c r="AQ385" s="48">
        <f t="shared" ref="AQ385" si="5860">AR385+AS385</f>
        <v>1275018</v>
      </c>
      <c r="AR385" s="48">
        <f>AR386++AR391+AR392+AR393+AR394</f>
        <v>840812</v>
      </c>
      <c r="AS385" s="48">
        <f>AS386++AS391+AS392+AS393+AS394</f>
        <v>434206</v>
      </c>
      <c r="AT385" s="48">
        <f t="shared" ref="AT385:AT386" si="5861">AU385+AX385</f>
        <v>1305007</v>
      </c>
      <c r="AU385" s="48">
        <f t="shared" ref="AU385" si="5862">AV385+AW385</f>
        <v>381756</v>
      </c>
      <c r="AV385" s="48">
        <f>AV386++AV391+AV392+AV393+AV394</f>
        <v>267721</v>
      </c>
      <c r="AW385" s="48">
        <f>AW386++AW391+AW392+AW393+AW394</f>
        <v>114035</v>
      </c>
      <c r="AX385" s="48">
        <f>AY385+AZ385</f>
        <v>923251</v>
      </c>
      <c r="AY385" s="48">
        <f>AY386++AY391+AY392+AY393+AY394</f>
        <v>516328</v>
      </c>
      <c r="AZ385" s="48">
        <f>AZ386++AZ391+AZ392+AZ393+AZ394</f>
        <v>406923</v>
      </c>
      <c r="BA385" s="48">
        <f t="shared" ref="BA385:BA386" si="5863">BB385+BE385</f>
        <v>4364492.5</v>
      </c>
      <c r="BB385" s="48">
        <f t="shared" ref="BB385" si="5864">BC385+BD385</f>
        <v>1148366.5</v>
      </c>
      <c r="BC385" s="48">
        <f>BC386++BC391+BC392+BC393+BC394</f>
        <v>791995.5</v>
      </c>
      <c r="BD385" s="48">
        <f>BD386++BD391+BD392+BD393+BD394</f>
        <v>356371</v>
      </c>
      <c r="BE385" s="48">
        <f t="shared" ref="BE385" si="5865">BF385+BG385</f>
        <v>3216126</v>
      </c>
      <c r="BF385" s="48">
        <f>BF386++BF391+BF392+BF393+BF394</f>
        <v>1996713</v>
      </c>
      <c r="BG385" s="48">
        <f>BG386++BG391+BG392+BG393+BG394</f>
        <v>1219413</v>
      </c>
      <c r="BH385" s="48">
        <f t="shared" ref="BH385:BH386" si="5866">BI385+BL385</f>
        <v>1517759.7</v>
      </c>
      <c r="BI385" s="48">
        <f t="shared" ref="BI385" si="5867">BJ385+BK385</f>
        <v>379558.7</v>
      </c>
      <c r="BJ385" s="48">
        <f>BJ386++BJ391+BJ392+BJ393+BJ394</f>
        <v>266330.5</v>
      </c>
      <c r="BK385" s="48">
        <f>BK386++BK391+BK392+BK393+BK394</f>
        <v>113228.2</v>
      </c>
      <c r="BL385" s="48">
        <f t="shared" ref="BL385" si="5868">BM385+BN385</f>
        <v>1138201</v>
      </c>
      <c r="BM385" s="48">
        <f>BM386++BM391+BM392+BM393+BM394</f>
        <v>695115</v>
      </c>
      <c r="BN385" s="48">
        <f>BN386++BN391+BN392+BN393+BN394</f>
        <v>443086</v>
      </c>
      <c r="BO385" s="48">
        <f t="shared" ref="BO385:BO386" si="5869">BP385+BS385</f>
        <v>1621141</v>
      </c>
      <c r="BP385" s="48">
        <f t="shared" ref="BP385" si="5870">BQ385+BR385</f>
        <v>430349</v>
      </c>
      <c r="BQ385" s="48">
        <f>BQ386++BQ391+BQ392+BQ393+BQ394</f>
        <v>295831</v>
      </c>
      <c r="BR385" s="48">
        <f>BR386++BR391+BR392+BR393+BR394</f>
        <v>134518</v>
      </c>
      <c r="BS385" s="48">
        <f t="shared" ref="BS385" si="5871">BT385+BU385</f>
        <v>1190792</v>
      </c>
      <c r="BT385" s="48">
        <f>BT386++BT391+BT392+BT393+BT394</f>
        <v>795980</v>
      </c>
      <c r="BU385" s="48">
        <f>BU386++BU391+BU392+BU393+BU394</f>
        <v>394812</v>
      </c>
      <c r="BV385" s="48">
        <f t="shared" ref="BV385:BV386" si="5872">BW385+BZ385</f>
        <v>1565910</v>
      </c>
      <c r="BW385" s="48">
        <f t="shared" ref="BW385" si="5873">BX385+BY385</f>
        <v>425224</v>
      </c>
      <c r="BX385" s="48">
        <f>BX386++BX391+BX392+BX393+BX394</f>
        <v>306225</v>
      </c>
      <c r="BY385" s="48">
        <f>BY386++BY391+BY392+BY393+BY394</f>
        <v>118999</v>
      </c>
      <c r="BZ385" s="48">
        <f t="shared" ref="BZ385" si="5874">CA385+CB385</f>
        <v>1140686</v>
      </c>
      <c r="CA385" s="48">
        <f>CA386++CA391+CA392+CA393+CA394</f>
        <v>747673</v>
      </c>
      <c r="CB385" s="48">
        <f>CB386++CB391+CB392+CB393+CB394</f>
        <v>393013</v>
      </c>
      <c r="CC385" s="48">
        <f t="shared" ref="CC385:CC386" si="5875">CD385+CG385</f>
        <v>4704810.7</v>
      </c>
      <c r="CD385" s="48">
        <f t="shared" ref="CD385" si="5876">CE385+CF385</f>
        <v>1235131.7</v>
      </c>
      <c r="CE385" s="48">
        <f>CE386++CE391+CE392+CE393+CE394</f>
        <v>868386.5</v>
      </c>
      <c r="CF385" s="48">
        <f>CF386++CF391+CF392+CF393+CF394</f>
        <v>366745.2</v>
      </c>
      <c r="CG385" s="48">
        <f t="shared" ref="CG385" si="5877">CH385+CI385</f>
        <v>3469679</v>
      </c>
      <c r="CH385" s="48">
        <f>CH386++CH391+CH392+CH393+CH394</f>
        <v>2238768</v>
      </c>
      <c r="CI385" s="48">
        <f>CI386++CI391+CI392+CI393+CI394</f>
        <v>1230911</v>
      </c>
      <c r="CJ385" s="48">
        <f t="shared" ref="CJ385:CJ386" si="5878">CK385+CN385</f>
        <v>1969212</v>
      </c>
      <c r="CK385" s="48">
        <f t="shared" ref="CK385" si="5879">CL385+CM385</f>
        <v>446020</v>
      </c>
      <c r="CL385" s="48">
        <f>CL386++CL391+CL392+CL393+CL394</f>
        <v>327319</v>
      </c>
      <c r="CM385" s="48">
        <f>CM386++CM391+CM392+CM393+CM394</f>
        <v>118701</v>
      </c>
      <c r="CN385" s="48">
        <f t="shared" ref="CN385" si="5880">CO385+CP385</f>
        <v>1523192</v>
      </c>
      <c r="CO385" s="48">
        <f>CO386++CO391+CO392+CO393+CO394</f>
        <v>983083</v>
      </c>
      <c r="CP385" s="48">
        <f>CP386++CP391+CP392+CP393+CP394</f>
        <v>540109</v>
      </c>
      <c r="CQ385" s="48">
        <f t="shared" ref="CQ385:CQ386" si="5881">CR385+CU385</f>
        <v>1349615</v>
      </c>
      <c r="CR385" s="48">
        <f t="shared" ref="CR385" si="5882">CS385+CT385</f>
        <v>416748</v>
      </c>
      <c r="CS385" s="48">
        <f>CS386++CS391+CS392+CS393+CS394</f>
        <v>311434</v>
      </c>
      <c r="CT385" s="48">
        <f>CT386++CT391+CT392+CT393+CT394</f>
        <v>105314</v>
      </c>
      <c r="CU385" s="48">
        <f t="shared" ref="CU385" si="5883">CV385+CW385</f>
        <v>932867</v>
      </c>
      <c r="CV385" s="48">
        <f>CV386++CV391+CV392+CV393+CV394</f>
        <v>526404</v>
      </c>
      <c r="CW385" s="48">
        <f>CW386++CW391+CW392+CW393+CW394</f>
        <v>406463</v>
      </c>
      <c r="CX385" s="48">
        <f t="shared" ref="CX385:CX386" si="5884">CY385+DB385</f>
        <v>1418709.777</v>
      </c>
      <c r="CY385" s="48">
        <f t="shared" ref="CY385" si="5885">CZ385+DA385</f>
        <v>413657.777</v>
      </c>
      <c r="CZ385" s="48">
        <f>CZ386++CZ391+CZ392+CZ393+CZ394</f>
        <v>304107.967</v>
      </c>
      <c r="DA385" s="48">
        <f>DA386++DA391+DA392+DA393+DA394</f>
        <v>109549.81</v>
      </c>
      <c r="DB385" s="48">
        <f t="shared" ref="DB385" si="5886">DC385+DD385</f>
        <v>1005052</v>
      </c>
      <c r="DC385" s="48">
        <f>DC386++DC391+DC392+DC393+DC394</f>
        <v>684043</v>
      </c>
      <c r="DD385" s="48">
        <f>DD386++DD391+DD392+DD393+DD394</f>
        <v>321009</v>
      </c>
      <c r="DE385" s="48">
        <f t="shared" ref="DE385:DE386" si="5887">DF385+DI385</f>
        <v>4737536.7769999998</v>
      </c>
      <c r="DF385" s="48">
        <f t="shared" ref="DF385" si="5888">DG385+DH385</f>
        <v>1276425.777</v>
      </c>
      <c r="DG385" s="48">
        <f>DG386++DG391+DG392+DG393+DG394</f>
        <v>942860.96699999995</v>
      </c>
      <c r="DH385" s="48">
        <f>DH386++DH391+DH392+DH393+DH394</f>
        <v>333564.81</v>
      </c>
      <c r="DI385" s="48">
        <f t="shared" ref="DI385" si="5889">DJ385+DK385</f>
        <v>3461111</v>
      </c>
      <c r="DJ385" s="48">
        <f>DJ386++DJ391+DJ392+DJ393+DJ394</f>
        <v>2193530</v>
      </c>
      <c r="DK385" s="48">
        <f>DK386++DK391+DK392+DK393+DK394</f>
        <v>1267581</v>
      </c>
      <c r="DL385" s="48">
        <f t="shared" ref="DL385" si="5890">DM385+DP385</f>
        <v>17779765.976999998</v>
      </c>
      <c r="DM385" s="48">
        <f t="shared" ref="DM385" si="5891">DN385+DO385</f>
        <v>4815752.977</v>
      </c>
      <c r="DN385" s="48">
        <f>DN386++DN391+DN392+DN393+DN394</f>
        <v>3391976.9670000002</v>
      </c>
      <c r="DO385" s="48">
        <f>DO386++DO391+DO392+DO393+DO394</f>
        <v>1423776.01</v>
      </c>
      <c r="DP385" s="48">
        <f t="shared" ref="DP385" si="5892">DQ385+DR385</f>
        <v>12964013</v>
      </c>
      <c r="DQ385" s="48">
        <f>DQ386++DQ391+DQ392+DQ393+DQ394</f>
        <v>8245304</v>
      </c>
      <c r="DR385" s="48">
        <f>DR386++DR391+DR392+DR393+DR394</f>
        <v>4718709</v>
      </c>
    </row>
    <row r="386" spans="1:122" s="3" customFormat="1" ht="15" customHeight="1" x14ac:dyDescent="0.25">
      <c r="A386" s="52"/>
      <c r="B386" s="50"/>
      <c r="C386" s="51" t="s">
        <v>313</v>
      </c>
      <c r="D386" s="48">
        <f>E386+H386</f>
        <v>161784</v>
      </c>
      <c r="E386" s="48">
        <f>SUM(F386:G386)</f>
        <v>66990</v>
      </c>
      <c r="F386" s="48">
        <f>SUM(F387:F390)</f>
        <v>36936</v>
      </c>
      <c r="G386" s="48">
        <f>SUM(G387:G390)</f>
        <v>30054</v>
      </c>
      <c r="H386" s="48">
        <f>SUM(I386:J386)</f>
        <v>94794</v>
      </c>
      <c r="I386" s="48">
        <f>SUM(I387:I390)</f>
        <v>94716</v>
      </c>
      <c r="J386" s="48">
        <f>SUM(J387:J390)</f>
        <v>78</v>
      </c>
      <c r="K386" s="48">
        <f t="shared" si="5846"/>
        <v>85509</v>
      </c>
      <c r="L386" s="48">
        <f t="shared" ref="L386" si="5893">SUM(M386:N386)</f>
        <v>61716</v>
      </c>
      <c r="M386" s="48">
        <f>SUM(M387:M390)</f>
        <v>38451</v>
      </c>
      <c r="N386" s="48">
        <f>SUM(N387:N390)</f>
        <v>23265</v>
      </c>
      <c r="O386" s="48">
        <f t="shared" ref="O386" si="5894">SUM(P386:Q386)</f>
        <v>23793</v>
      </c>
      <c r="P386" s="48">
        <f>SUM(P387:P390)</f>
        <v>23793</v>
      </c>
      <c r="Q386" s="48">
        <f>SUM(Q387:Q390)</f>
        <v>0</v>
      </c>
      <c r="R386" s="48">
        <f t="shared" si="5849"/>
        <v>186186</v>
      </c>
      <c r="S386" s="48">
        <f t="shared" ref="S386" si="5895">SUM(T386:U386)</f>
        <v>101192</v>
      </c>
      <c r="T386" s="48">
        <f>SUM(T387:T390)</f>
        <v>55995</v>
      </c>
      <c r="U386" s="48">
        <f>SUM(U387:U390)</f>
        <v>45197</v>
      </c>
      <c r="V386" s="48">
        <f t="shared" ref="V386" si="5896">SUM(W386:X386)</f>
        <v>84994</v>
      </c>
      <c r="W386" s="48">
        <f>SUM(W387:W390)</f>
        <v>84994</v>
      </c>
      <c r="X386" s="48">
        <f>SUM(X387:X390)</f>
        <v>0</v>
      </c>
      <c r="Y386" s="48">
        <f>Z386+AC386</f>
        <v>433479</v>
      </c>
      <c r="Z386" s="48">
        <f>SUM(AA386:AB386)</f>
        <v>229898</v>
      </c>
      <c r="AA386" s="48">
        <f>SUM(AA387:AA390)</f>
        <v>131382</v>
      </c>
      <c r="AB386" s="48">
        <f>SUM(AB387:AB390)</f>
        <v>98516</v>
      </c>
      <c r="AC386" s="48">
        <f>SUM(AD386:AE386)</f>
        <v>203581</v>
      </c>
      <c r="AD386" s="48">
        <f>SUM(AD387:AD390)</f>
        <v>203503</v>
      </c>
      <c r="AE386" s="48">
        <f>SUM(AE387:AE390)</f>
        <v>78</v>
      </c>
      <c r="AF386" s="48">
        <f t="shared" si="5855"/>
        <v>175441.5</v>
      </c>
      <c r="AG386" s="48">
        <f t="shared" ref="AG386" si="5897">SUM(AH386:AI386)</f>
        <v>91859.5</v>
      </c>
      <c r="AH386" s="48">
        <f>SUM(AH387:AH390)</f>
        <v>54569.5</v>
      </c>
      <c r="AI386" s="48">
        <f>SUM(AI387:AI390)</f>
        <v>37290</v>
      </c>
      <c r="AJ386" s="48">
        <f t="shared" ref="AJ386" si="5898">SUM(AK386:AL386)</f>
        <v>83582</v>
      </c>
      <c r="AK386" s="48">
        <f>SUM(AK387:AK390)</f>
        <v>83582</v>
      </c>
      <c r="AL386" s="48">
        <f>SUM(AL387:AL390)</f>
        <v>0</v>
      </c>
      <c r="AM386" s="48">
        <f t="shared" si="5858"/>
        <v>185328</v>
      </c>
      <c r="AN386" s="48">
        <f t="shared" ref="AN386" si="5899">SUM(AO386:AP386)</f>
        <v>82942</v>
      </c>
      <c r="AO386" s="48">
        <f>SUM(AO387:AO390)</f>
        <v>58114</v>
      </c>
      <c r="AP386" s="48">
        <f>SUM(AP387:AP390)</f>
        <v>24828</v>
      </c>
      <c r="AQ386" s="48">
        <f t="shared" ref="AQ386" si="5900">SUM(AR386:AS386)</f>
        <v>102386</v>
      </c>
      <c r="AR386" s="48">
        <f>SUM(AR387:AR390)</f>
        <v>102386</v>
      </c>
      <c r="AS386" s="48">
        <f>SUM(AS387:AS390)</f>
        <v>0</v>
      </c>
      <c r="AT386" s="48">
        <f t="shared" si="5861"/>
        <v>144555</v>
      </c>
      <c r="AU386" s="48">
        <f t="shared" ref="AU386" si="5901">SUM(AV386:AW386)</f>
        <v>71985</v>
      </c>
      <c r="AV386" s="48">
        <f>SUM(AV387:AV390)</f>
        <v>50009</v>
      </c>
      <c r="AW386" s="48">
        <f>SUM(AW387:AW390)</f>
        <v>21976</v>
      </c>
      <c r="AX386" s="48">
        <f>SUM(AY386:AZ386)</f>
        <v>72570</v>
      </c>
      <c r="AY386" s="48">
        <f>SUM(AY387:AY390)</f>
        <v>72570</v>
      </c>
      <c r="AZ386" s="48">
        <f>SUM(AZ387:AZ390)</f>
        <v>0</v>
      </c>
      <c r="BA386" s="48">
        <f t="shared" si="5863"/>
        <v>505324.5</v>
      </c>
      <c r="BB386" s="48">
        <f t="shared" ref="BB386" si="5902">SUM(BC386:BD386)</f>
        <v>246786.5</v>
      </c>
      <c r="BC386" s="48">
        <f>SUM(BC387:BC390)</f>
        <v>162692.5</v>
      </c>
      <c r="BD386" s="48">
        <f>SUM(BD387:BD390)</f>
        <v>84094</v>
      </c>
      <c r="BE386" s="48">
        <f t="shared" ref="BE386" si="5903">SUM(BF386:BG386)</f>
        <v>258538</v>
      </c>
      <c r="BF386" s="48">
        <f>SUM(BF387:BF390)</f>
        <v>258538</v>
      </c>
      <c r="BG386" s="48">
        <f>SUM(BG387:BG390)</f>
        <v>0</v>
      </c>
      <c r="BH386" s="48">
        <f t="shared" si="5866"/>
        <v>138072.70000000001</v>
      </c>
      <c r="BI386" s="48">
        <f t="shared" ref="BI386" si="5904">SUM(BJ386:BK386)</f>
        <v>93228.7</v>
      </c>
      <c r="BJ386" s="48">
        <f>SUM(BJ387:BJ390)</f>
        <v>61684.5</v>
      </c>
      <c r="BK386" s="48">
        <f>SUM(BK387:BK390)</f>
        <v>31544.2</v>
      </c>
      <c r="BL386" s="48">
        <f t="shared" ref="BL386" si="5905">SUM(BM386:BN386)</f>
        <v>44844</v>
      </c>
      <c r="BM386" s="48">
        <f>SUM(BM387:BM390)</f>
        <v>44844</v>
      </c>
      <c r="BN386" s="48">
        <f>SUM(BN387:BN390)</f>
        <v>0</v>
      </c>
      <c r="BO386" s="48">
        <f t="shared" si="5869"/>
        <v>166994</v>
      </c>
      <c r="BP386" s="48">
        <f t="shared" ref="BP386" si="5906">SUM(BQ386:BR386)</f>
        <v>102682</v>
      </c>
      <c r="BQ386" s="48">
        <f>SUM(BQ387:BQ390)</f>
        <v>69036</v>
      </c>
      <c r="BR386" s="48">
        <f>SUM(BR387:BR390)</f>
        <v>33646</v>
      </c>
      <c r="BS386" s="48">
        <f t="shared" ref="BS386" si="5907">SUM(BT386:BU386)</f>
        <v>64312</v>
      </c>
      <c r="BT386" s="48">
        <f>SUM(BT387:BT390)</f>
        <v>64312</v>
      </c>
      <c r="BU386" s="48">
        <f>SUM(BU387:BU390)</f>
        <v>0</v>
      </c>
      <c r="BV386" s="48">
        <f t="shared" si="5872"/>
        <v>204318</v>
      </c>
      <c r="BW386" s="48">
        <f t="shared" ref="BW386" si="5908">SUM(BX386:BY386)</f>
        <v>107211</v>
      </c>
      <c r="BX386" s="48">
        <f>SUM(BX387:BX390)</f>
        <v>62688</v>
      </c>
      <c r="BY386" s="48">
        <f>SUM(BY387:BY390)</f>
        <v>44523</v>
      </c>
      <c r="BZ386" s="48">
        <f t="shared" ref="BZ386" si="5909">SUM(CA386:CB386)</f>
        <v>97107</v>
      </c>
      <c r="CA386" s="48">
        <f>SUM(CA387:CA390)</f>
        <v>97107</v>
      </c>
      <c r="CB386" s="48">
        <f>SUM(CB387:CB390)</f>
        <v>0</v>
      </c>
      <c r="CC386" s="48">
        <f t="shared" si="5875"/>
        <v>509384.7</v>
      </c>
      <c r="CD386" s="48">
        <f t="shared" ref="CD386" si="5910">SUM(CE386:CF386)</f>
        <v>303121.7</v>
      </c>
      <c r="CE386" s="48">
        <f>SUM(CE387:CE390)</f>
        <v>193408.5</v>
      </c>
      <c r="CF386" s="48">
        <f>SUM(CF387:CF390)</f>
        <v>109713.2</v>
      </c>
      <c r="CG386" s="48">
        <f t="shared" ref="CG386" si="5911">SUM(CH386:CI386)</f>
        <v>206263</v>
      </c>
      <c r="CH386" s="48">
        <f>SUM(CH387:CH390)</f>
        <v>206263</v>
      </c>
      <c r="CI386" s="48">
        <f>SUM(CI387:CI390)</f>
        <v>0</v>
      </c>
      <c r="CJ386" s="48">
        <f t="shared" si="5878"/>
        <v>308899</v>
      </c>
      <c r="CK386" s="48">
        <f t="shared" ref="CK386" si="5912">SUM(CL386:CM386)</f>
        <v>110387</v>
      </c>
      <c r="CL386" s="48">
        <f>SUM(CL387:CL390)</f>
        <v>78241</v>
      </c>
      <c r="CM386" s="48">
        <f>SUM(CM387:CM390)</f>
        <v>32146</v>
      </c>
      <c r="CN386" s="48">
        <f t="shared" ref="CN386" si="5913">SUM(CO386:CP386)</f>
        <v>198512</v>
      </c>
      <c r="CO386" s="48">
        <f>SUM(CO387:CO390)</f>
        <v>198512</v>
      </c>
      <c r="CP386" s="48">
        <f>SUM(CP387:CP390)</f>
        <v>0</v>
      </c>
      <c r="CQ386" s="48">
        <f t="shared" si="5881"/>
        <v>131063</v>
      </c>
      <c r="CR386" s="48">
        <f t="shared" ref="CR386" si="5914">SUM(CS386:CT386)</f>
        <v>89834</v>
      </c>
      <c r="CS386" s="48">
        <f>SUM(CS387:CS390)</f>
        <v>57332</v>
      </c>
      <c r="CT386" s="48">
        <f>SUM(CT387:CT390)</f>
        <v>32502</v>
      </c>
      <c r="CU386" s="48">
        <f t="shared" ref="CU386" si="5915">SUM(CV386:CW386)</f>
        <v>41229</v>
      </c>
      <c r="CV386" s="48">
        <f>SUM(CV387:CV390)</f>
        <v>41229</v>
      </c>
      <c r="CW386" s="48">
        <f>SUM(CW387:CW390)</f>
        <v>0</v>
      </c>
      <c r="CX386" s="48">
        <f t="shared" si="5884"/>
        <v>157520.777</v>
      </c>
      <c r="CY386" s="48">
        <f t="shared" ref="CY386" si="5916">SUM(CZ386:DA386)</f>
        <v>72447.777000000002</v>
      </c>
      <c r="CZ386" s="48">
        <f>SUM(CZ387:CZ390)</f>
        <v>50275.967000000004</v>
      </c>
      <c r="DA386" s="48">
        <f>SUM(DA387:DA390)</f>
        <v>22171.809999999998</v>
      </c>
      <c r="DB386" s="48">
        <f t="shared" ref="DB386" si="5917">SUM(DC386:DD386)</f>
        <v>85073</v>
      </c>
      <c r="DC386" s="48">
        <f>SUM(DC387:DC390)</f>
        <v>85073</v>
      </c>
      <c r="DD386" s="48">
        <f>SUM(DD387:DD390)</f>
        <v>0</v>
      </c>
      <c r="DE386" s="48">
        <f t="shared" si="5887"/>
        <v>597482.777</v>
      </c>
      <c r="DF386" s="48">
        <f t="shared" ref="DF386" si="5918">SUM(DG386:DH386)</f>
        <v>272668.777</v>
      </c>
      <c r="DG386" s="48">
        <f>SUM(DG387:DG390)</f>
        <v>185848.967</v>
      </c>
      <c r="DH386" s="48">
        <f>SUM(DH387:DH390)</f>
        <v>86819.81</v>
      </c>
      <c r="DI386" s="48">
        <f t="shared" ref="DI386" si="5919">SUM(DJ386:DK386)</f>
        <v>324814</v>
      </c>
      <c r="DJ386" s="48">
        <f>SUM(DJ387:DJ390)</f>
        <v>324814</v>
      </c>
      <c r="DK386" s="48">
        <f>SUM(DK387:DK390)</f>
        <v>0</v>
      </c>
      <c r="DL386" s="48">
        <f>DM386+DP386</f>
        <v>2045670.977</v>
      </c>
      <c r="DM386" s="48">
        <f>SUM(DN386:DO386)</f>
        <v>1052474.977</v>
      </c>
      <c r="DN386" s="48">
        <f>SUM(DN387:DN390)</f>
        <v>673331.96699999995</v>
      </c>
      <c r="DO386" s="48">
        <f>SUM(DO387:DO390)</f>
        <v>379143.01</v>
      </c>
      <c r="DP386" s="48">
        <f>SUM(DQ386:DR386)</f>
        <v>993196</v>
      </c>
      <c r="DQ386" s="48">
        <f>SUM(DQ387:DQ390)</f>
        <v>993118</v>
      </c>
      <c r="DR386" s="48">
        <f>SUM(DR387:DR390)</f>
        <v>78</v>
      </c>
    </row>
    <row r="387" spans="1:122" s="3" customFormat="1" ht="15" customHeight="1" x14ac:dyDescent="0.25">
      <c r="A387" s="52"/>
      <c r="B387" s="50"/>
      <c r="C387" s="54" t="s">
        <v>314</v>
      </c>
      <c r="D387" s="48">
        <f t="shared" ref="D387:D394" si="5920">+E387+H387</f>
        <v>161784</v>
      </c>
      <c r="E387" s="48">
        <f t="shared" ref="E387:E394" si="5921">F387+G387</f>
        <v>66990</v>
      </c>
      <c r="F387" s="93">
        <v>36936</v>
      </c>
      <c r="G387" s="93">
        <v>30054</v>
      </c>
      <c r="H387" s="48">
        <f t="shared" ref="H387:H394" si="5922">I387+J387</f>
        <v>94794</v>
      </c>
      <c r="I387" s="93">
        <v>94716</v>
      </c>
      <c r="J387" s="93">
        <v>78</v>
      </c>
      <c r="K387" s="48">
        <f t="shared" ref="K387:K394" si="5923">+L387+O387</f>
        <v>85509</v>
      </c>
      <c r="L387" s="48">
        <f t="shared" ref="L387:L394" si="5924">M387+N387</f>
        <v>61716</v>
      </c>
      <c r="M387" s="93">
        <v>38451</v>
      </c>
      <c r="N387" s="93">
        <v>23265</v>
      </c>
      <c r="O387" s="48">
        <f t="shared" ref="O387:O394" si="5925">P387+Q387</f>
        <v>23793</v>
      </c>
      <c r="P387" s="93">
        <v>23793</v>
      </c>
      <c r="Q387" s="93">
        <v>0</v>
      </c>
      <c r="R387" s="48">
        <f t="shared" ref="R387:R394" si="5926">+S387+V387</f>
        <v>186186</v>
      </c>
      <c r="S387" s="48">
        <f t="shared" ref="S387:S394" si="5927">T387+U387</f>
        <v>101192</v>
      </c>
      <c r="T387" s="93">
        <v>55995</v>
      </c>
      <c r="U387" s="93">
        <v>45197</v>
      </c>
      <c r="V387" s="48">
        <f t="shared" ref="V387:V394" si="5928">W387+X387</f>
        <v>84994</v>
      </c>
      <c r="W387" s="93">
        <v>84994</v>
      </c>
      <c r="X387" s="93">
        <v>0</v>
      </c>
      <c r="Y387" s="48">
        <f t="shared" ref="Y387:Y394" si="5929">+Z387+AC387</f>
        <v>433479</v>
      </c>
      <c r="Z387" s="48">
        <f t="shared" ref="Z387:Z394" si="5930">AA387+AB387</f>
        <v>229898</v>
      </c>
      <c r="AA387" s="93">
        <f t="shared" ref="AA387:AB394" si="5931">+F387+M387+T387</f>
        <v>131382</v>
      </c>
      <c r="AB387" s="93">
        <f t="shared" si="5931"/>
        <v>98516</v>
      </c>
      <c r="AC387" s="48">
        <f t="shared" ref="AC387:AC394" si="5932">AD387+AE387</f>
        <v>203581</v>
      </c>
      <c r="AD387" s="93">
        <f t="shared" ref="AD387:AE394" si="5933">+I387+P387+W387</f>
        <v>203503</v>
      </c>
      <c r="AE387" s="93">
        <f t="shared" si="5933"/>
        <v>78</v>
      </c>
      <c r="AF387" s="48">
        <f t="shared" ref="AF387:AF394" si="5934">+AG387+AJ387</f>
        <v>175441.5</v>
      </c>
      <c r="AG387" s="48">
        <f t="shared" ref="AG387:AG394" si="5935">AH387+AI387</f>
        <v>91859.5</v>
      </c>
      <c r="AH387" s="93">
        <v>54569.5</v>
      </c>
      <c r="AI387" s="93">
        <v>37290</v>
      </c>
      <c r="AJ387" s="48">
        <f t="shared" ref="AJ387:AJ394" si="5936">AK387+AL387</f>
        <v>83582</v>
      </c>
      <c r="AK387" s="93">
        <v>83582</v>
      </c>
      <c r="AL387" s="93">
        <v>0</v>
      </c>
      <c r="AM387" s="48">
        <f t="shared" ref="AM387:AM394" si="5937">+AN387+AQ387</f>
        <v>185328</v>
      </c>
      <c r="AN387" s="48">
        <f t="shared" ref="AN387:AN394" si="5938">AO387+AP387</f>
        <v>82942</v>
      </c>
      <c r="AO387" s="93">
        <v>58114</v>
      </c>
      <c r="AP387" s="93">
        <v>24828</v>
      </c>
      <c r="AQ387" s="48">
        <f t="shared" ref="AQ387:AQ394" si="5939">AR387+AS387</f>
        <v>102386</v>
      </c>
      <c r="AR387" s="93">
        <v>102386</v>
      </c>
      <c r="AS387" s="93">
        <v>0</v>
      </c>
      <c r="AT387" s="48">
        <f t="shared" ref="AT387:AT394" si="5940">+AU387+AX387</f>
        <v>144555</v>
      </c>
      <c r="AU387" s="48">
        <f t="shared" ref="AU387:AU394" si="5941">AV387+AW387</f>
        <v>71985</v>
      </c>
      <c r="AV387" s="93">
        <v>50009</v>
      </c>
      <c r="AW387" s="93">
        <v>21976</v>
      </c>
      <c r="AX387" s="48">
        <f t="shared" ref="AX387:AX394" si="5942">AY387+AZ387</f>
        <v>72570</v>
      </c>
      <c r="AY387" s="93">
        <v>72570</v>
      </c>
      <c r="AZ387" s="93">
        <v>0</v>
      </c>
      <c r="BA387" s="48">
        <f t="shared" ref="BA387:BA394" si="5943">+BB387+BE387</f>
        <v>505324.5</v>
      </c>
      <c r="BB387" s="48">
        <f t="shared" ref="BB387:BB394" si="5944">BC387+BD387</f>
        <v>246786.5</v>
      </c>
      <c r="BC387" s="93">
        <f t="shared" ref="BC387:BD394" si="5945">+AH387+AO387+AV387</f>
        <v>162692.5</v>
      </c>
      <c r="BD387" s="93">
        <f t="shared" si="5945"/>
        <v>84094</v>
      </c>
      <c r="BE387" s="48">
        <f t="shared" ref="BE387:BE394" si="5946">BF387+BG387</f>
        <v>258538</v>
      </c>
      <c r="BF387" s="93">
        <f t="shared" ref="BF387:BG394" si="5947">+AK387+AR387+AY387</f>
        <v>258538</v>
      </c>
      <c r="BG387" s="93">
        <f t="shared" si="5947"/>
        <v>0</v>
      </c>
      <c r="BH387" s="48">
        <f t="shared" ref="BH387:BH394" si="5948">+BI387+BL387</f>
        <v>138072.70000000001</v>
      </c>
      <c r="BI387" s="48">
        <f t="shared" ref="BI387:BI394" si="5949">BJ387+BK387</f>
        <v>93228.7</v>
      </c>
      <c r="BJ387" s="93">
        <v>61684.5</v>
      </c>
      <c r="BK387" s="93">
        <v>31544.2</v>
      </c>
      <c r="BL387" s="48">
        <f t="shared" ref="BL387:BL394" si="5950">BM387+BN387</f>
        <v>44844</v>
      </c>
      <c r="BM387" s="93">
        <v>44844</v>
      </c>
      <c r="BN387" s="93">
        <v>0</v>
      </c>
      <c r="BO387" s="48">
        <f t="shared" ref="BO387:BO394" si="5951">+BP387+BS387</f>
        <v>166994</v>
      </c>
      <c r="BP387" s="48">
        <f t="shared" ref="BP387:BP394" si="5952">BQ387+BR387</f>
        <v>102682</v>
      </c>
      <c r="BQ387" s="93">
        <v>69036</v>
      </c>
      <c r="BR387" s="93">
        <v>33646</v>
      </c>
      <c r="BS387" s="48">
        <f t="shared" ref="BS387:BS394" si="5953">BT387+BU387</f>
        <v>64312</v>
      </c>
      <c r="BT387" s="93">
        <v>64312</v>
      </c>
      <c r="BU387" s="93">
        <v>0</v>
      </c>
      <c r="BV387" s="48">
        <f t="shared" ref="BV387:BV394" si="5954">+BW387+BZ387</f>
        <v>204318</v>
      </c>
      <c r="BW387" s="48">
        <f t="shared" ref="BW387:BW394" si="5955">BX387+BY387</f>
        <v>107211</v>
      </c>
      <c r="BX387" s="93">
        <v>62688</v>
      </c>
      <c r="BY387" s="93">
        <v>44523</v>
      </c>
      <c r="BZ387" s="48">
        <f t="shared" ref="BZ387:BZ394" si="5956">CA387+CB387</f>
        <v>97107</v>
      </c>
      <c r="CA387" s="93">
        <v>97107</v>
      </c>
      <c r="CB387" s="93">
        <v>0</v>
      </c>
      <c r="CC387" s="48">
        <f t="shared" ref="CC387:CC394" si="5957">+CD387+CG387</f>
        <v>509384.7</v>
      </c>
      <c r="CD387" s="48">
        <f t="shared" ref="CD387:CD394" si="5958">CE387+CF387</f>
        <v>303121.7</v>
      </c>
      <c r="CE387" s="93">
        <f t="shared" ref="CE387:CF394" si="5959">+BJ387+BQ387+BX387</f>
        <v>193408.5</v>
      </c>
      <c r="CF387" s="93">
        <f t="shared" si="5959"/>
        <v>109713.2</v>
      </c>
      <c r="CG387" s="48">
        <f t="shared" ref="CG387:CG394" si="5960">CH387+CI387</f>
        <v>206263</v>
      </c>
      <c r="CH387" s="93">
        <f t="shared" ref="CH387:CI394" si="5961">+BM387+BT387+CA387</f>
        <v>206263</v>
      </c>
      <c r="CI387" s="93">
        <f t="shared" si="5961"/>
        <v>0</v>
      </c>
      <c r="CJ387" s="48">
        <f t="shared" ref="CJ387:CJ394" si="5962">+CK387+CN387</f>
        <v>308899</v>
      </c>
      <c r="CK387" s="48">
        <f t="shared" ref="CK387:CK394" si="5963">CL387+CM387</f>
        <v>110387</v>
      </c>
      <c r="CL387" s="93">
        <v>78241</v>
      </c>
      <c r="CM387" s="93">
        <v>32146</v>
      </c>
      <c r="CN387" s="48">
        <f t="shared" ref="CN387:CN394" si="5964">CO387+CP387</f>
        <v>198512</v>
      </c>
      <c r="CO387" s="93">
        <v>198512</v>
      </c>
      <c r="CP387" s="93">
        <v>0</v>
      </c>
      <c r="CQ387" s="48">
        <f t="shared" ref="CQ387:CQ394" si="5965">+CR387+CU387</f>
        <v>131063</v>
      </c>
      <c r="CR387" s="48">
        <f t="shared" ref="CR387:CR394" si="5966">CS387+CT387</f>
        <v>89834</v>
      </c>
      <c r="CS387" s="93">
        <v>57332</v>
      </c>
      <c r="CT387" s="93">
        <v>32502</v>
      </c>
      <c r="CU387" s="48">
        <f t="shared" ref="CU387:CU394" si="5967">CV387+CW387</f>
        <v>41229</v>
      </c>
      <c r="CV387" s="93">
        <v>41229</v>
      </c>
      <c r="CW387" s="93">
        <v>0</v>
      </c>
      <c r="CX387" s="48">
        <f t="shared" ref="CX387:CX394" si="5968">+CY387+DB387</f>
        <v>157520.777</v>
      </c>
      <c r="CY387" s="48">
        <f t="shared" ref="CY387:CY394" si="5969">CZ387+DA387</f>
        <v>72447.777000000002</v>
      </c>
      <c r="CZ387" s="93">
        <v>50275.967000000004</v>
      </c>
      <c r="DA387" s="93">
        <v>22171.809999999998</v>
      </c>
      <c r="DB387" s="48">
        <f t="shared" ref="DB387:DB394" si="5970">DC387+DD387</f>
        <v>85073</v>
      </c>
      <c r="DC387" s="93">
        <v>85073</v>
      </c>
      <c r="DD387" s="93">
        <v>0</v>
      </c>
      <c r="DE387" s="48">
        <f t="shared" ref="DE387:DE394" si="5971">+DF387+DI387</f>
        <v>597482.777</v>
      </c>
      <c r="DF387" s="48">
        <f t="shared" ref="DF387:DF394" si="5972">DG387+DH387</f>
        <v>272668.777</v>
      </c>
      <c r="DG387" s="93">
        <f t="shared" ref="DG387:DH394" si="5973">+CL387+CS387+CZ387</f>
        <v>185848.967</v>
      </c>
      <c r="DH387" s="93">
        <f t="shared" si="5973"/>
        <v>86819.81</v>
      </c>
      <c r="DI387" s="48">
        <f t="shared" ref="DI387:DI394" si="5974">DJ387+DK387</f>
        <v>324814</v>
      </c>
      <c r="DJ387" s="93">
        <f t="shared" ref="DJ387:DK394" si="5975">+CO387+CV387+DC387</f>
        <v>324814</v>
      </c>
      <c r="DK387" s="93">
        <f t="shared" si="5975"/>
        <v>0</v>
      </c>
      <c r="DL387" s="48">
        <f t="shared" ref="DL387:DL394" si="5976">+DM387+DP387</f>
        <v>2045670.977</v>
      </c>
      <c r="DM387" s="48">
        <f t="shared" ref="DM387:DM394" si="5977">DN387+DO387</f>
        <v>1052474.977</v>
      </c>
      <c r="DN387" s="93">
        <f t="shared" ref="DN387:DO394" si="5978">AA387+BC387+CE387+DG387</f>
        <v>673331.96699999995</v>
      </c>
      <c r="DO387" s="93">
        <f t="shared" si="5978"/>
        <v>379143.01</v>
      </c>
      <c r="DP387" s="48">
        <f t="shared" ref="DP387:DP394" si="5979">DQ387+DR387</f>
        <v>993196</v>
      </c>
      <c r="DQ387" s="93">
        <f t="shared" ref="DQ387:DR394" si="5980">AD387+BF387+CH387+DJ387</f>
        <v>993118</v>
      </c>
      <c r="DR387" s="93">
        <f t="shared" si="5980"/>
        <v>78</v>
      </c>
    </row>
    <row r="388" spans="1:122" s="3" customFormat="1" ht="15" customHeight="1" x14ac:dyDescent="0.25">
      <c r="A388" s="52"/>
      <c r="B388" s="50"/>
      <c r="C388" s="54" t="s">
        <v>315</v>
      </c>
      <c r="D388" s="48">
        <f t="shared" si="5920"/>
        <v>0</v>
      </c>
      <c r="E388" s="48">
        <f t="shared" si="5921"/>
        <v>0</v>
      </c>
      <c r="F388" s="93">
        <v>0</v>
      </c>
      <c r="G388" s="93">
        <v>0</v>
      </c>
      <c r="H388" s="48">
        <f t="shared" si="5922"/>
        <v>0</v>
      </c>
      <c r="I388" s="93">
        <v>0</v>
      </c>
      <c r="J388" s="93">
        <v>0</v>
      </c>
      <c r="K388" s="48">
        <f t="shared" si="5923"/>
        <v>0</v>
      </c>
      <c r="L388" s="48">
        <f t="shared" si="5924"/>
        <v>0</v>
      </c>
      <c r="M388" s="93">
        <v>0</v>
      </c>
      <c r="N388" s="93">
        <v>0</v>
      </c>
      <c r="O388" s="48">
        <f t="shared" si="5925"/>
        <v>0</v>
      </c>
      <c r="P388" s="93">
        <v>0</v>
      </c>
      <c r="Q388" s="93">
        <v>0</v>
      </c>
      <c r="R388" s="48">
        <f t="shared" si="5926"/>
        <v>0</v>
      </c>
      <c r="S388" s="48">
        <f t="shared" si="5927"/>
        <v>0</v>
      </c>
      <c r="T388" s="93">
        <v>0</v>
      </c>
      <c r="U388" s="93">
        <v>0</v>
      </c>
      <c r="V388" s="48">
        <f t="shared" si="5928"/>
        <v>0</v>
      </c>
      <c r="W388" s="93">
        <v>0</v>
      </c>
      <c r="X388" s="93">
        <v>0</v>
      </c>
      <c r="Y388" s="48">
        <f t="shared" si="5929"/>
        <v>0</v>
      </c>
      <c r="Z388" s="48">
        <f t="shared" si="5930"/>
        <v>0</v>
      </c>
      <c r="AA388" s="93">
        <f t="shared" si="5931"/>
        <v>0</v>
      </c>
      <c r="AB388" s="93">
        <f t="shared" si="5931"/>
        <v>0</v>
      </c>
      <c r="AC388" s="48">
        <f t="shared" si="5932"/>
        <v>0</v>
      </c>
      <c r="AD388" s="93">
        <f t="shared" si="5933"/>
        <v>0</v>
      </c>
      <c r="AE388" s="93">
        <f t="shared" si="5933"/>
        <v>0</v>
      </c>
      <c r="AF388" s="48">
        <f t="shared" si="5934"/>
        <v>0</v>
      </c>
      <c r="AG388" s="48">
        <f t="shared" si="5935"/>
        <v>0</v>
      </c>
      <c r="AH388" s="93">
        <v>0</v>
      </c>
      <c r="AI388" s="93">
        <v>0</v>
      </c>
      <c r="AJ388" s="48">
        <f t="shared" si="5936"/>
        <v>0</v>
      </c>
      <c r="AK388" s="93">
        <v>0</v>
      </c>
      <c r="AL388" s="93">
        <v>0</v>
      </c>
      <c r="AM388" s="48">
        <f t="shared" si="5937"/>
        <v>0</v>
      </c>
      <c r="AN388" s="48">
        <f t="shared" si="5938"/>
        <v>0</v>
      </c>
      <c r="AO388" s="93">
        <v>0</v>
      </c>
      <c r="AP388" s="93">
        <v>0</v>
      </c>
      <c r="AQ388" s="48">
        <f t="shared" si="5939"/>
        <v>0</v>
      </c>
      <c r="AR388" s="93">
        <v>0</v>
      </c>
      <c r="AS388" s="93">
        <v>0</v>
      </c>
      <c r="AT388" s="48">
        <f t="shared" si="5940"/>
        <v>0</v>
      </c>
      <c r="AU388" s="48">
        <f t="shared" si="5941"/>
        <v>0</v>
      </c>
      <c r="AV388" s="93">
        <v>0</v>
      </c>
      <c r="AW388" s="93">
        <v>0</v>
      </c>
      <c r="AX388" s="48">
        <f t="shared" si="5942"/>
        <v>0</v>
      </c>
      <c r="AY388" s="93">
        <v>0</v>
      </c>
      <c r="AZ388" s="93">
        <v>0</v>
      </c>
      <c r="BA388" s="48">
        <f t="shared" si="5943"/>
        <v>0</v>
      </c>
      <c r="BB388" s="48">
        <f t="shared" si="5944"/>
        <v>0</v>
      </c>
      <c r="BC388" s="93">
        <f t="shared" si="5945"/>
        <v>0</v>
      </c>
      <c r="BD388" s="93">
        <f t="shared" si="5945"/>
        <v>0</v>
      </c>
      <c r="BE388" s="48">
        <f t="shared" si="5946"/>
        <v>0</v>
      </c>
      <c r="BF388" s="93">
        <f t="shared" si="5947"/>
        <v>0</v>
      </c>
      <c r="BG388" s="93">
        <f t="shared" si="5947"/>
        <v>0</v>
      </c>
      <c r="BH388" s="48">
        <f t="shared" si="5948"/>
        <v>0</v>
      </c>
      <c r="BI388" s="48">
        <f t="shared" si="5949"/>
        <v>0</v>
      </c>
      <c r="BJ388" s="93">
        <v>0</v>
      </c>
      <c r="BK388" s="93">
        <v>0</v>
      </c>
      <c r="BL388" s="48">
        <f t="shared" si="5950"/>
        <v>0</v>
      </c>
      <c r="BM388" s="93">
        <v>0</v>
      </c>
      <c r="BN388" s="93">
        <v>0</v>
      </c>
      <c r="BO388" s="48">
        <f t="shared" si="5951"/>
        <v>0</v>
      </c>
      <c r="BP388" s="48">
        <f t="shared" si="5952"/>
        <v>0</v>
      </c>
      <c r="BQ388" s="93">
        <v>0</v>
      </c>
      <c r="BR388" s="93">
        <v>0</v>
      </c>
      <c r="BS388" s="48">
        <f t="shared" si="5953"/>
        <v>0</v>
      </c>
      <c r="BT388" s="93">
        <v>0</v>
      </c>
      <c r="BU388" s="93">
        <v>0</v>
      </c>
      <c r="BV388" s="48">
        <f t="shared" si="5954"/>
        <v>0</v>
      </c>
      <c r="BW388" s="48">
        <f t="shared" si="5955"/>
        <v>0</v>
      </c>
      <c r="BX388" s="93">
        <v>0</v>
      </c>
      <c r="BY388" s="93">
        <v>0</v>
      </c>
      <c r="BZ388" s="48">
        <f t="shared" si="5956"/>
        <v>0</v>
      </c>
      <c r="CA388" s="93">
        <v>0</v>
      </c>
      <c r="CB388" s="93">
        <v>0</v>
      </c>
      <c r="CC388" s="48">
        <f t="shared" si="5957"/>
        <v>0</v>
      </c>
      <c r="CD388" s="48">
        <f t="shared" si="5958"/>
        <v>0</v>
      </c>
      <c r="CE388" s="93">
        <f t="shared" si="5959"/>
        <v>0</v>
      </c>
      <c r="CF388" s="93">
        <f t="shared" si="5959"/>
        <v>0</v>
      </c>
      <c r="CG388" s="48">
        <f t="shared" si="5960"/>
        <v>0</v>
      </c>
      <c r="CH388" s="93">
        <f t="shared" si="5961"/>
        <v>0</v>
      </c>
      <c r="CI388" s="93">
        <f t="shared" si="5961"/>
        <v>0</v>
      </c>
      <c r="CJ388" s="48">
        <f t="shared" si="5962"/>
        <v>0</v>
      </c>
      <c r="CK388" s="48">
        <f t="shared" si="5963"/>
        <v>0</v>
      </c>
      <c r="CL388" s="93">
        <v>0</v>
      </c>
      <c r="CM388" s="93">
        <v>0</v>
      </c>
      <c r="CN388" s="48">
        <f t="shared" si="5964"/>
        <v>0</v>
      </c>
      <c r="CO388" s="93">
        <v>0</v>
      </c>
      <c r="CP388" s="93">
        <v>0</v>
      </c>
      <c r="CQ388" s="48">
        <f t="shared" si="5965"/>
        <v>0</v>
      </c>
      <c r="CR388" s="48">
        <f t="shared" si="5966"/>
        <v>0</v>
      </c>
      <c r="CS388" s="93">
        <v>0</v>
      </c>
      <c r="CT388" s="93">
        <v>0</v>
      </c>
      <c r="CU388" s="48">
        <f t="shared" si="5967"/>
        <v>0</v>
      </c>
      <c r="CV388" s="93">
        <v>0</v>
      </c>
      <c r="CW388" s="93">
        <v>0</v>
      </c>
      <c r="CX388" s="48">
        <f t="shared" si="5968"/>
        <v>0</v>
      </c>
      <c r="CY388" s="48">
        <f t="shared" si="5969"/>
        <v>0</v>
      </c>
      <c r="CZ388" s="93">
        <v>0</v>
      </c>
      <c r="DA388" s="93">
        <v>0</v>
      </c>
      <c r="DB388" s="48">
        <f t="shared" si="5970"/>
        <v>0</v>
      </c>
      <c r="DC388" s="93">
        <v>0</v>
      </c>
      <c r="DD388" s="93">
        <v>0</v>
      </c>
      <c r="DE388" s="48">
        <f t="shared" si="5971"/>
        <v>0</v>
      </c>
      <c r="DF388" s="48">
        <f t="shared" si="5972"/>
        <v>0</v>
      </c>
      <c r="DG388" s="93">
        <f t="shared" si="5973"/>
        <v>0</v>
      </c>
      <c r="DH388" s="93">
        <f t="shared" si="5973"/>
        <v>0</v>
      </c>
      <c r="DI388" s="48">
        <f t="shared" si="5974"/>
        <v>0</v>
      </c>
      <c r="DJ388" s="93">
        <f t="shared" si="5975"/>
        <v>0</v>
      </c>
      <c r="DK388" s="93">
        <f t="shared" si="5975"/>
        <v>0</v>
      </c>
      <c r="DL388" s="48">
        <f t="shared" si="5976"/>
        <v>0</v>
      </c>
      <c r="DM388" s="48">
        <f t="shared" si="5977"/>
        <v>0</v>
      </c>
      <c r="DN388" s="93">
        <f t="shared" si="5978"/>
        <v>0</v>
      </c>
      <c r="DO388" s="93">
        <f t="shared" si="5978"/>
        <v>0</v>
      </c>
      <c r="DP388" s="48">
        <f t="shared" si="5979"/>
        <v>0</v>
      </c>
      <c r="DQ388" s="93">
        <f t="shared" si="5980"/>
        <v>0</v>
      </c>
      <c r="DR388" s="93">
        <f t="shared" si="5980"/>
        <v>0</v>
      </c>
    </row>
    <row r="389" spans="1:122" s="3" customFormat="1" ht="15" customHeight="1" x14ac:dyDescent="0.25">
      <c r="A389" s="52"/>
      <c r="B389" s="50"/>
      <c r="C389" s="54" t="s">
        <v>316</v>
      </c>
      <c r="D389" s="48">
        <f t="shared" si="5920"/>
        <v>0</v>
      </c>
      <c r="E389" s="48">
        <f t="shared" si="5921"/>
        <v>0</v>
      </c>
      <c r="F389" s="93">
        <v>0</v>
      </c>
      <c r="G389" s="93">
        <v>0</v>
      </c>
      <c r="H389" s="48">
        <f t="shared" si="5922"/>
        <v>0</v>
      </c>
      <c r="I389" s="93">
        <v>0</v>
      </c>
      <c r="J389" s="93">
        <v>0</v>
      </c>
      <c r="K389" s="48">
        <f t="shared" si="5923"/>
        <v>0</v>
      </c>
      <c r="L389" s="48">
        <f t="shared" si="5924"/>
        <v>0</v>
      </c>
      <c r="M389" s="93">
        <v>0</v>
      </c>
      <c r="N389" s="93">
        <v>0</v>
      </c>
      <c r="O389" s="48">
        <f t="shared" si="5925"/>
        <v>0</v>
      </c>
      <c r="P389" s="93">
        <v>0</v>
      </c>
      <c r="Q389" s="93">
        <v>0</v>
      </c>
      <c r="R389" s="48">
        <f t="shared" si="5926"/>
        <v>0</v>
      </c>
      <c r="S389" s="48">
        <f t="shared" si="5927"/>
        <v>0</v>
      </c>
      <c r="T389" s="93">
        <v>0</v>
      </c>
      <c r="U389" s="93">
        <v>0</v>
      </c>
      <c r="V389" s="48">
        <f t="shared" si="5928"/>
        <v>0</v>
      </c>
      <c r="W389" s="93">
        <v>0</v>
      </c>
      <c r="X389" s="93">
        <v>0</v>
      </c>
      <c r="Y389" s="48">
        <f t="shared" si="5929"/>
        <v>0</v>
      </c>
      <c r="Z389" s="48">
        <f t="shared" si="5930"/>
        <v>0</v>
      </c>
      <c r="AA389" s="93">
        <f t="shared" si="5931"/>
        <v>0</v>
      </c>
      <c r="AB389" s="93">
        <f t="shared" si="5931"/>
        <v>0</v>
      </c>
      <c r="AC389" s="48">
        <f t="shared" si="5932"/>
        <v>0</v>
      </c>
      <c r="AD389" s="93">
        <f t="shared" si="5933"/>
        <v>0</v>
      </c>
      <c r="AE389" s="93">
        <f t="shared" si="5933"/>
        <v>0</v>
      </c>
      <c r="AF389" s="48">
        <f t="shared" si="5934"/>
        <v>0</v>
      </c>
      <c r="AG389" s="48">
        <f t="shared" si="5935"/>
        <v>0</v>
      </c>
      <c r="AH389" s="93">
        <v>0</v>
      </c>
      <c r="AI389" s="93">
        <v>0</v>
      </c>
      <c r="AJ389" s="48">
        <f t="shared" si="5936"/>
        <v>0</v>
      </c>
      <c r="AK389" s="93">
        <v>0</v>
      </c>
      <c r="AL389" s="93">
        <v>0</v>
      </c>
      <c r="AM389" s="48">
        <f t="shared" si="5937"/>
        <v>0</v>
      </c>
      <c r="AN389" s="48">
        <f t="shared" si="5938"/>
        <v>0</v>
      </c>
      <c r="AO389" s="93">
        <v>0</v>
      </c>
      <c r="AP389" s="93">
        <v>0</v>
      </c>
      <c r="AQ389" s="48">
        <f t="shared" si="5939"/>
        <v>0</v>
      </c>
      <c r="AR389" s="93">
        <v>0</v>
      </c>
      <c r="AS389" s="93">
        <v>0</v>
      </c>
      <c r="AT389" s="48">
        <f t="shared" si="5940"/>
        <v>0</v>
      </c>
      <c r="AU389" s="48">
        <f t="shared" si="5941"/>
        <v>0</v>
      </c>
      <c r="AV389" s="93">
        <v>0</v>
      </c>
      <c r="AW389" s="93">
        <v>0</v>
      </c>
      <c r="AX389" s="48">
        <f t="shared" si="5942"/>
        <v>0</v>
      </c>
      <c r="AY389" s="93">
        <v>0</v>
      </c>
      <c r="AZ389" s="93">
        <v>0</v>
      </c>
      <c r="BA389" s="48">
        <f t="shared" si="5943"/>
        <v>0</v>
      </c>
      <c r="BB389" s="48">
        <f t="shared" si="5944"/>
        <v>0</v>
      </c>
      <c r="BC389" s="93">
        <f t="shared" si="5945"/>
        <v>0</v>
      </c>
      <c r="BD389" s="93">
        <f t="shared" si="5945"/>
        <v>0</v>
      </c>
      <c r="BE389" s="48">
        <f t="shared" si="5946"/>
        <v>0</v>
      </c>
      <c r="BF389" s="93">
        <f t="shared" si="5947"/>
        <v>0</v>
      </c>
      <c r="BG389" s="93">
        <f t="shared" si="5947"/>
        <v>0</v>
      </c>
      <c r="BH389" s="48">
        <f t="shared" si="5948"/>
        <v>0</v>
      </c>
      <c r="BI389" s="48">
        <f t="shared" si="5949"/>
        <v>0</v>
      </c>
      <c r="BJ389" s="93">
        <v>0</v>
      </c>
      <c r="BK389" s="93">
        <v>0</v>
      </c>
      <c r="BL389" s="48">
        <f t="shared" si="5950"/>
        <v>0</v>
      </c>
      <c r="BM389" s="93">
        <v>0</v>
      </c>
      <c r="BN389" s="93">
        <v>0</v>
      </c>
      <c r="BO389" s="48">
        <f t="shared" si="5951"/>
        <v>0</v>
      </c>
      <c r="BP389" s="48">
        <f t="shared" si="5952"/>
        <v>0</v>
      </c>
      <c r="BQ389" s="93">
        <v>0</v>
      </c>
      <c r="BR389" s="93">
        <v>0</v>
      </c>
      <c r="BS389" s="48">
        <f t="shared" si="5953"/>
        <v>0</v>
      </c>
      <c r="BT389" s="93">
        <v>0</v>
      </c>
      <c r="BU389" s="93">
        <v>0</v>
      </c>
      <c r="BV389" s="48">
        <f t="shared" si="5954"/>
        <v>0</v>
      </c>
      <c r="BW389" s="48">
        <f t="shared" si="5955"/>
        <v>0</v>
      </c>
      <c r="BX389" s="93">
        <v>0</v>
      </c>
      <c r="BY389" s="93">
        <v>0</v>
      </c>
      <c r="BZ389" s="48">
        <f t="shared" si="5956"/>
        <v>0</v>
      </c>
      <c r="CA389" s="93">
        <v>0</v>
      </c>
      <c r="CB389" s="93">
        <v>0</v>
      </c>
      <c r="CC389" s="48">
        <f t="shared" si="5957"/>
        <v>0</v>
      </c>
      <c r="CD389" s="48">
        <f t="shared" si="5958"/>
        <v>0</v>
      </c>
      <c r="CE389" s="93">
        <f t="shared" si="5959"/>
        <v>0</v>
      </c>
      <c r="CF389" s="93">
        <f t="shared" si="5959"/>
        <v>0</v>
      </c>
      <c r="CG389" s="48">
        <f t="shared" si="5960"/>
        <v>0</v>
      </c>
      <c r="CH389" s="93">
        <f t="shared" si="5961"/>
        <v>0</v>
      </c>
      <c r="CI389" s="93">
        <f t="shared" si="5961"/>
        <v>0</v>
      </c>
      <c r="CJ389" s="48">
        <f t="shared" si="5962"/>
        <v>0</v>
      </c>
      <c r="CK389" s="48">
        <f t="shared" si="5963"/>
        <v>0</v>
      </c>
      <c r="CL389" s="93">
        <v>0</v>
      </c>
      <c r="CM389" s="93">
        <v>0</v>
      </c>
      <c r="CN389" s="48">
        <f t="shared" si="5964"/>
        <v>0</v>
      </c>
      <c r="CO389" s="93">
        <v>0</v>
      </c>
      <c r="CP389" s="93">
        <v>0</v>
      </c>
      <c r="CQ389" s="48">
        <f t="shared" si="5965"/>
        <v>0</v>
      </c>
      <c r="CR389" s="48">
        <f t="shared" si="5966"/>
        <v>0</v>
      </c>
      <c r="CS389" s="93">
        <v>0</v>
      </c>
      <c r="CT389" s="93">
        <v>0</v>
      </c>
      <c r="CU389" s="48">
        <f t="shared" si="5967"/>
        <v>0</v>
      </c>
      <c r="CV389" s="93">
        <v>0</v>
      </c>
      <c r="CW389" s="93">
        <v>0</v>
      </c>
      <c r="CX389" s="48">
        <f t="shared" si="5968"/>
        <v>0</v>
      </c>
      <c r="CY389" s="48">
        <f t="shared" si="5969"/>
        <v>0</v>
      </c>
      <c r="CZ389" s="93">
        <v>0</v>
      </c>
      <c r="DA389" s="93">
        <v>0</v>
      </c>
      <c r="DB389" s="48">
        <f t="shared" si="5970"/>
        <v>0</v>
      </c>
      <c r="DC389" s="93">
        <v>0</v>
      </c>
      <c r="DD389" s="93">
        <v>0</v>
      </c>
      <c r="DE389" s="48">
        <f t="shared" si="5971"/>
        <v>0</v>
      </c>
      <c r="DF389" s="48">
        <f t="shared" si="5972"/>
        <v>0</v>
      </c>
      <c r="DG389" s="93">
        <f t="shared" si="5973"/>
        <v>0</v>
      </c>
      <c r="DH389" s="93">
        <f t="shared" si="5973"/>
        <v>0</v>
      </c>
      <c r="DI389" s="48">
        <f t="shared" si="5974"/>
        <v>0</v>
      </c>
      <c r="DJ389" s="93">
        <f t="shared" si="5975"/>
        <v>0</v>
      </c>
      <c r="DK389" s="93">
        <f t="shared" si="5975"/>
        <v>0</v>
      </c>
      <c r="DL389" s="48">
        <f t="shared" si="5976"/>
        <v>0</v>
      </c>
      <c r="DM389" s="48">
        <f t="shared" si="5977"/>
        <v>0</v>
      </c>
      <c r="DN389" s="93">
        <f t="shared" si="5978"/>
        <v>0</v>
      </c>
      <c r="DO389" s="93">
        <f t="shared" si="5978"/>
        <v>0</v>
      </c>
      <c r="DP389" s="48">
        <f t="shared" si="5979"/>
        <v>0</v>
      </c>
      <c r="DQ389" s="93">
        <f t="shared" si="5980"/>
        <v>0</v>
      </c>
      <c r="DR389" s="93">
        <f t="shared" si="5980"/>
        <v>0</v>
      </c>
    </row>
    <row r="390" spans="1:122" s="3" customFormat="1" ht="15" customHeight="1" x14ac:dyDescent="0.25">
      <c r="A390" s="52"/>
      <c r="B390" s="50"/>
      <c r="C390" s="54" t="s">
        <v>317</v>
      </c>
      <c r="D390" s="48">
        <f t="shared" si="5920"/>
        <v>0</v>
      </c>
      <c r="E390" s="48">
        <f t="shared" si="5921"/>
        <v>0</v>
      </c>
      <c r="F390" s="93">
        <v>0</v>
      </c>
      <c r="G390" s="93">
        <v>0</v>
      </c>
      <c r="H390" s="48">
        <f t="shared" si="5922"/>
        <v>0</v>
      </c>
      <c r="I390" s="93">
        <v>0</v>
      </c>
      <c r="J390" s="93">
        <v>0</v>
      </c>
      <c r="K390" s="48">
        <f t="shared" si="5923"/>
        <v>0</v>
      </c>
      <c r="L390" s="48">
        <f t="shared" si="5924"/>
        <v>0</v>
      </c>
      <c r="M390" s="93">
        <v>0</v>
      </c>
      <c r="N390" s="93">
        <v>0</v>
      </c>
      <c r="O390" s="48">
        <f t="shared" si="5925"/>
        <v>0</v>
      </c>
      <c r="P390" s="93">
        <v>0</v>
      </c>
      <c r="Q390" s="93">
        <v>0</v>
      </c>
      <c r="R390" s="48">
        <f t="shared" si="5926"/>
        <v>0</v>
      </c>
      <c r="S390" s="48">
        <f t="shared" si="5927"/>
        <v>0</v>
      </c>
      <c r="T390" s="93">
        <v>0</v>
      </c>
      <c r="U390" s="93">
        <v>0</v>
      </c>
      <c r="V390" s="48">
        <f t="shared" si="5928"/>
        <v>0</v>
      </c>
      <c r="W390" s="93">
        <v>0</v>
      </c>
      <c r="X390" s="93">
        <v>0</v>
      </c>
      <c r="Y390" s="48">
        <f t="shared" si="5929"/>
        <v>0</v>
      </c>
      <c r="Z390" s="48">
        <f t="shared" si="5930"/>
        <v>0</v>
      </c>
      <c r="AA390" s="93">
        <f t="shared" si="5931"/>
        <v>0</v>
      </c>
      <c r="AB390" s="93">
        <f t="shared" si="5931"/>
        <v>0</v>
      </c>
      <c r="AC390" s="48">
        <f t="shared" si="5932"/>
        <v>0</v>
      </c>
      <c r="AD390" s="93">
        <f t="shared" si="5933"/>
        <v>0</v>
      </c>
      <c r="AE390" s="93">
        <f t="shared" si="5933"/>
        <v>0</v>
      </c>
      <c r="AF390" s="48">
        <f t="shared" si="5934"/>
        <v>0</v>
      </c>
      <c r="AG390" s="48">
        <f t="shared" si="5935"/>
        <v>0</v>
      </c>
      <c r="AH390" s="93">
        <v>0</v>
      </c>
      <c r="AI390" s="93">
        <v>0</v>
      </c>
      <c r="AJ390" s="48">
        <f t="shared" si="5936"/>
        <v>0</v>
      </c>
      <c r="AK390" s="93">
        <v>0</v>
      </c>
      <c r="AL390" s="93">
        <v>0</v>
      </c>
      <c r="AM390" s="48">
        <f t="shared" si="5937"/>
        <v>0</v>
      </c>
      <c r="AN390" s="48">
        <f t="shared" si="5938"/>
        <v>0</v>
      </c>
      <c r="AO390" s="93">
        <v>0</v>
      </c>
      <c r="AP390" s="93">
        <v>0</v>
      </c>
      <c r="AQ390" s="48">
        <f t="shared" si="5939"/>
        <v>0</v>
      </c>
      <c r="AR390" s="93">
        <v>0</v>
      </c>
      <c r="AS390" s="93">
        <v>0</v>
      </c>
      <c r="AT390" s="48">
        <f t="shared" si="5940"/>
        <v>0</v>
      </c>
      <c r="AU390" s="48">
        <f t="shared" si="5941"/>
        <v>0</v>
      </c>
      <c r="AV390" s="93">
        <v>0</v>
      </c>
      <c r="AW390" s="93">
        <v>0</v>
      </c>
      <c r="AX390" s="48">
        <f t="shared" si="5942"/>
        <v>0</v>
      </c>
      <c r="AY390" s="93">
        <v>0</v>
      </c>
      <c r="AZ390" s="93">
        <v>0</v>
      </c>
      <c r="BA390" s="48">
        <f t="shared" si="5943"/>
        <v>0</v>
      </c>
      <c r="BB390" s="48">
        <f t="shared" si="5944"/>
        <v>0</v>
      </c>
      <c r="BC390" s="93">
        <f t="shared" si="5945"/>
        <v>0</v>
      </c>
      <c r="BD390" s="93">
        <f t="shared" si="5945"/>
        <v>0</v>
      </c>
      <c r="BE390" s="48">
        <f t="shared" si="5946"/>
        <v>0</v>
      </c>
      <c r="BF390" s="93">
        <f t="shared" si="5947"/>
        <v>0</v>
      </c>
      <c r="BG390" s="93">
        <f t="shared" si="5947"/>
        <v>0</v>
      </c>
      <c r="BH390" s="48">
        <f t="shared" si="5948"/>
        <v>0</v>
      </c>
      <c r="BI390" s="48">
        <f t="shared" si="5949"/>
        <v>0</v>
      </c>
      <c r="BJ390" s="93">
        <v>0</v>
      </c>
      <c r="BK390" s="93">
        <v>0</v>
      </c>
      <c r="BL390" s="48">
        <f t="shared" si="5950"/>
        <v>0</v>
      </c>
      <c r="BM390" s="93">
        <v>0</v>
      </c>
      <c r="BN390" s="93">
        <v>0</v>
      </c>
      <c r="BO390" s="48">
        <f t="shared" si="5951"/>
        <v>0</v>
      </c>
      <c r="BP390" s="48">
        <f t="shared" si="5952"/>
        <v>0</v>
      </c>
      <c r="BQ390" s="93">
        <v>0</v>
      </c>
      <c r="BR390" s="93">
        <v>0</v>
      </c>
      <c r="BS390" s="48">
        <f t="shared" si="5953"/>
        <v>0</v>
      </c>
      <c r="BT390" s="93">
        <v>0</v>
      </c>
      <c r="BU390" s="93">
        <v>0</v>
      </c>
      <c r="BV390" s="48">
        <f t="shared" si="5954"/>
        <v>0</v>
      </c>
      <c r="BW390" s="48">
        <f t="shared" si="5955"/>
        <v>0</v>
      </c>
      <c r="BX390" s="93">
        <v>0</v>
      </c>
      <c r="BY390" s="93">
        <v>0</v>
      </c>
      <c r="BZ390" s="48">
        <f t="shared" si="5956"/>
        <v>0</v>
      </c>
      <c r="CA390" s="93">
        <v>0</v>
      </c>
      <c r="CB390" s="93">
        <v>0</v>
      </c>
      <c r="CC390" s="48">
        <f t="shared" si="5957"/>
        <v>0</v>
      </c>
      <c r="CD390" s="48">
        <f t="shared" si="5958"/>
        <v>0</v>
      </c>
      <c r="CE390" s="93">
        <f t="shared" si="5959"/>
        <v>0</v>
      </c>
      <c r="CF390" s="93">
        <f t="shared" si="5959"/>
        <v>0</v>
      </c>
      <c r="CG390" s="48">
        <f t="shared" si="5960"/>
        <v>0</v>
      </c>
      <c r="CH390" s="93">
        <f t="shared" si="5961"/>
        <v>0</v>
      </c>
      <c r="CI390" s="93">
        <f t="shared" si="5961"/>
        <v>0</v>
      </c>
      <c r="CJ390" s="48">
        <f t="shared" si="5962"/>
        <v>0</v>
      </c>
      <c r="CK390" s="48">
        <f t="shared" si="5963"/>
        <v>0</v>
      </c>
      <c r="CL390" s="93">
        <v>0</v>
      </c>
      <c r="CM390" s="93">
        <v>0</v>
      </c>
      <c r="CN390" s="48">
        <f t="shared" si="5964"/>
        <v>0</v>
      </c>
      <c r="CO390" s="93">
        <v>0</v>
      </c>
      <c r="CP390" s="93">
        <v>0</v>
      </c>
      <c r="CQ390" s="48">
        <f t="shared" si="5965"/>
        <v>0</v>
      </c>
      <c r="CR390" s="48">
        <f t="shared" si="5966"/>
        <v>0</v>
      </c>
      <c r="CS390" s="93">
        <v>0</v>
      </c>
      <c r="CT390" s="93">
        <v>0</v>
      </c>
      <c r="CU390" s="48">
        <f t="shared" si="5967"/>
        <v>0</v>
      </c>
      <c r="CV390" s="93">
        <v>0</v>
      </c>
      <c r="CW390" s="93">
        <v>0</v>
      </c>
      <c r="CX390" s="48">
        <f t="shared" si="5968"/>
        <v>0</v>
      </c>
      <c r="CY390" s="48">
        <f t="shared" si="5969"/>
        <v>0</v>
      </c>
      <c r="CZ390" s="93">
        <v>0</v>
      </c>
      <c r="DA390" s="93">
        <v>0</v>
      </c>
      <c r="DB390" s="48">
        <f t="shared" si="5970"/>
        <v>0</v>
      </c>
      <c r="DC390" s="93">
        <v>0</v>
      </c>
      <c r="DD390" s="93">
        <v>0</v>
      </c>
      <c r="DE390" s="48">
        <f t="shared" si="5971"/>
        <v>0</v>
      </c>
      <c r="DF390" s="48">
        <f t="shared" si="5972"/>
        <v>0</v>
      </c>
      <c r="DG390" s="93">
        <f t="shared" si="5973"/>
        <v>0</v>
      </c>
      <c r="DH390" s="93">
        <f t="shared" si="5973"/>
        <v>0</v>
      </c>
      <c r="DI390" s="48">
        <f t="shared" si="5974"/>
        <v>0</v>
      </c>
      <c r="DJ390" s="93">
        <f t="shared" si="5975"/>
        <v>0</v>
      </c>
      <c r="DK390" s="93">
        <f t="shared" si="5975"/>
        <v>0</v>
      </c>
      <c r="DL390" s="48">
        <f t="shared" si="5976"/>
        <v>0</v>
      </c>
      <c r="DM390" s="48">
        <f t="shared" si="5977"/>
        <v>0</v>
      </c>
      <c r="DN390" s="93">
        <f t="shared" si="5978"/>
        <v>0</v>
      </c>
      <c r="DO390" s="93">
        <f t="shared" si="5978"/>
        <v>0</v>
      </c>
      <c r="DP390" s="48">
        <f t="shared" si="5979"/>
        <v>0</v>
      </c>
      <c r="DQ390" s="93">
        <f t="shared" si="5980"/>
        <v>0</v>
      </c>
      <c r="DR390" s="93">
        <f t="shared" si="5980"/>
        <v>0</v>
      </c>
    </row>
    <row r="391" spans="1:122" s="3" customFormat="1" ht="15" customHeight="1" x14ac:dyDescent="0.25">
      <c r="A391" s="52"/>
      <c r="B391" s="50"/>
      <c r="C391" s="51" t="s">
        <v>318</v>
      </c>
      <c r="D391" s="48">
        <f t="shared" si="5920"/>
        <v>0</v>
      </c>
      <c r="E391" s="48">
        <f t="shared" si="5921"/>
        <v>0</v>
      </c>
      <c r="F391" s="93">
        <v>0</v>
      </c>
      <c r="G391" s="93">
        <v>0</v>
      </c>
      <c r="H391" s="48">
        <f t="shared" si="5922"/>
        <v>0</v>
      </c>
      <c r="I391" s="93">
        <v>0</v>
      </c>
      <c r="J391" s="93">
        <v>0</v>
      </c>
      <c r="K391" s="48">
        <f t="shared" si="5923"/>
        <v>0</v>
      </c>
      <c r="L391" s="48">
        <f t="shared" si="5924"/>
        <v>0</v>
      </c>
      <c r="M391" s="93">
        <v>0</v>
      </c>
      <c r="N391" s="93">
        <v>0</v>
      </c>
      <c r="O391" s="48">
        <f t="shared" si="5925"/>
        <v>0</v>
      </c>
      <c r="P391" s="93">
        <v>0</v>
      </c>
      <c r="Q391" s="93">
        <v>0</v>
      </c>
      <c r="R391" s="48">
        <f t="shared" si="5926"/>
        <v>0</v>
      </c>
      <c r="S391" s="48">
        <f t="shared" si="5927"/>
        <v>0</v>
      </c>
      <c r="T391" s="93">
        <v>0</v>
      </c>
      <c r="U391" s="93">
        <v>0</v>
      </c>
      <c r="V391" s="48">
        <f t="shared" si="5928"/>
        <v>0</v>
      </c>
      <c r="W391" s="93">
        <v>0</v>
      </c>
      <c r="X391" s="93">
        <v>0</v>
      </c>
      <c r="Y391" s="48">
        <f t="shared" si="5929"/>
        <v>0</v>
      </c>
      <c r="Z391" s="48">
        <f t="shared" si="5930"/>
        <v>0</v>
      </c>
      <c r="AA391" s="93">
        <f t="shared" si="5931"/>
        <v>0</v>
      </c>
      <c r="AB391" s="93">
        <f t="shared" si="5931"/>
        <v>0</v>
      </c>
      <c r="AC391" s="48">
        <f t="shared" si="5932"/>
        <v>0</v>
      </c>
      <c r="AD391" s="93">
        <f t="shared" si="5933"/>
        <v>0</v>
      </c>
      <c r="AE391" s="93">
        <f t="shared" si="5933"/>
        <v>0</v>
      </c>
      <c r="AF391" s="48">
        <f t="shared" si="5934"/>
        <v>0</v>
      </c>
      <c r="AG391" s="48">
        <f t="shared" si="5935"/>
        <v>0</v>
      </c>
      <c r="AH391" s="93">
        <v>0</v>
      </c>
      <c r="AI391" s="93">
        <v>0</v>
      </c>
      <c r="AJ391" s="48">
        <f t="shared" si="5936"/>
        <v>0</v>
      </c>
      <c r="AK391" s="93">
        <v>0</v>
      </c>
      <c r="AL391" s="93">
        <v>0</v>
      </c>
      <c r="AM391" s="48">
        <f t="shared" si="5937"/>
        <v>0</v>
      </c>
      <c r="AN391" s="48">
        <f t="shared" si="5938"/>
        <v>0</v>
      </c>
      <c r="AO391" s="93">
        <v>0</v>
      </c>
      <c r="AP391" s="93">
        <v>0</v>
      </c>
      <c r="AQ391" s="48">
        <f t="shared" si="5939"/>
        <v>0</v>
      </c>
      <c r="AR391" s="93">
        <v>0</v>
      </c>
      <c r="AS391" s="93">
        <v>0</v>
      </c>
      <c r="AT391" s="48">
        <f t="shared" si="5940"/>
        <v>0</v>
      </c>
      <c r="AU391" s="48">
        <f t="shared" si="5941"/>
        <v>0</v>
      </c>
      <c r="AV391" s="93">
        <v>0</v>
      </c>
      <c r="AW391" s="93">
        <v>0</v>
      </c>
      <c r="AX391" s="48">
        <f t="shared" si="5942"/>
        <v>0</v>
      </c>
      <c r="AY391" s="93">
        <v>0</v>
      </c>
      <c r="AZ391" s="93">
        <v>0</v>
      </c>
      <c r="BA391" s="48">
        <f t="shared" si="5943"/>
        <v>0</v>
      </c>
      <c r="BB391" s="48">
        <f t="shared" si="5944"/>
        <v>0</v>
      </c>
      <c r="BC391" s="93">
        <f t="shared" si="5945"/>
        <v>0</v>
      </c>
      <c r="BD391" s="93">
        <f t="shared" si="5945"/>
        <v>0</v>
      </c>
      <c r="BE391" s="48">
        <f t="shared" si="5946"/>
        <v>0</v>
      </c>
      <c r="BF391" s="93">
        <f t="shared" si="5947"/>
        <v>0</v>
      </c>
      <c r="BG391" s="93">
        <f t="shared" si="5947"/>
        <v>0</v>
      </c>
      <c r="BH391" s="48">
        <f t="shared" si="5948"/>
        <v>0</v>
      </c>
      <c r="BI391" s="48">
        <f t="shared" si="5949"/>
        <v>0</v>
      </c>
      <c r="BJ391" s="93">
        <v>0</v>
      </c>
      <c r="BK391" s="93">
        <v>0</v>
      </c>
      <c r="BL391" s="48">
        <f t="shared" si="5950"/>
        <v>0</v>
      </c>
      <c r="BM391" s="93">
        <v>0</v>
      </c>
      <c r="BN391" s="93">
        <v>0</v>
      </c>
      <c r="BO391" s="48">
        <f t="shared" si="5951"/>
        <v>0</v>
      </c>
      <c r="BP391" s="48">
        <f t="shared" si="5952"/>
        <v>0</v>
      </c>
      <c r="BQ391" s="93">
        <v>0</v>
      </c>
      <c r="BR391" s="93">
        <v>0</v>
      </c>
      <c r="BS391" s="48">
        <f t="shared" si="5953"/>
        <v>0</v>
      </c>
      <c r="BT391" s="93">
        <v>0</v>
      </c>
      <c r="BU391" s="93">
        <v>0</v>
      </c>
      <c r="BV391" s="48">
        <f t="shared" si="5954"/>
        <v>0</v>
      </c>
      <c r="BW391" s="48">
        <f t="shared" si="5955"/>
        <v>0</v>
      </c>
      <c r="BX391" s="93">
        <v>0</v>
      </c>
      <c r="BY391" s="93">
        <v>0</v>
      </c>
      <c r="BZ391" s="48">
        <f t="shared" si="5956"/>
        <v>0</v>
      </c>
      <c r="CA391" s="93">
        <v>0</v>
      </c>
      <c r="CB391" s="93">
        <v>0</v>
      </c>
      <c r="CC391" s="48">
        <f t="shared" si="5957"/>
        <v>0</v>
      </c>
      <c r="CD391" s="48">
        <f t="shared" si="5958"/>
        <v>0</v>
      </c>
      <c r="CE391" s="93">
        <f t="shared" si="5959"/>
        <v>0</v>
      </c>
      <c r="CF391" s="93">
        <f t="shared" si="5959"/>
        <v>0</v>
      </c>
      <c r="CG391" s="48">
        <f t="shared" si="5960"/>
        <v>0</v>
      </c>
      <c r="CH391" s="93">
        <f t="shared" si="5961"/>
        <v>0</v>
      </c>
      <c r="CI391" s="93">
        <f t="shared" si="5961"/>
        <v>0</v>
      </c>
      <c r="CJ391" s="48">
        <f t="shared" si="5962"/>
        <v>0</v>
      </c>
      <c r="CK391" s="48">
        <f t="shared" si="5963"/>
        <v>0</v>
      </c>
      <c r="CL391" s="93">
        <v>0</v>
      </c>
      <c r="CM391" s="93">
        <v>0</v>
      </c>
      <c r="CN391" s="48">
        <f t="shared" si="5964"/>
        <v>0</v>
      </c>
      <c r="CO391" s="93">
        <v>0</v>
      </c>
      <c r="CP391" s="93">
        <v>0</v>
      </c>
      <c r="CQ391" s="48">
        <f t="shared" si="5965"/>
        <v>0</v>
      </c>
      <c r="CR391" s="48">
        <f t="shared" si="5966"/>
        <v>0</v>
      </c>
      <c r="CS391" s="93">
        <v>0</v>
      </c>
      <c r="CT391" s="93">
        <v>0</v>
      </c>
      <c r="CU391" s="48">
        <f t="shared" si="5967"/>
        <v>0</v>
      </c>
      <c r="CV391" s="93">
        <v>0</v>
      </c>
      <c r="CW391" s="93">
        <v>0</v>
      </c>
      <c r="CX391" s="48">
        <f t="shared" si="5968"/>
        <v>0</v>
      </c>
      <c r="CY391" s="48">
        <f t="shared" si="5969"/>
        <v>0</v>
      </c>
      <c r="CZ391" s="93">
        <v>0</v>
      </c>
      <c r="DA391" s="93">
        <v>0</v>
      </c>
      <c r="DB391" s="48">
        <f t="shared" si="5970"/>
        <v>0</v>
      </c>
      <c r="DC391" s="93">
        <v>0</v>
      </c>
      <c r="DD391" s="93">
        <v>0</v>
      </c>
      <c r="DE391" s="48">
        <f t="shared" si="5971"/>
        <v>0</v>
      </c>
      <c r="DF391" s="48">
        <f t="shared" si="5972"/>
        <v>0</v>
      </c>
      <c r="DG391" s="93">
        <f t="shared" si="5973"/>
        <v>0</v>
      </c>
      <c r="DH391" s="93">
        <f t="shared" si="5973"/>
        <v>0</v>
      </c>
      <c r="DI391" s="48">
        <f t="shared" si="5974"/>
        <v>0</v>
      </c>
      <c r="DJ391" s="93">
        <f t="shared" si="5975"/>
        <v>0</v>
      </c>
      <c r="DK391" s="93">
        <f t="shared" si="5975"/>
        <v>0</v>
      </c>
      <c r="DL391" s="48">
        <f t="shared" si="5976"/>
        <v>0</v>
      </c>
      <c r="DM391" s="48">
        <f t="shared" si="5977"/>
        <v>0</v>
      </c>
      <c r="DN391" s="93">
        <f t="shared" si="5978"/>
        <v>0</v>
      </c>
      <c r="DO391" s="93">
        <f t="shared" si="5978"/>
        <v>0</v>
      </c>
      <c r="DP391" s="48">
        <f t="shared" si="5979"/>
        <v>0</v>
      </c>
      <c r="DQ391" s="93">
        <f t="shared" si="5980"/>
        <v>0</v>
      </c>
      <c r="DR391" s="93">
        <f t="shared" si="5980"/>
        <v>0</v>
      </c>
    </row>
    <row r="392" spans="1:122" s="3" customFormat="1" ht="15" customHeight="1" x14ac:dyDescent="0.25">
      <c r="A392" s="52"/>
      <c r="B392" s="50"/>
      <c r="C392" s="51" t="s">
        <v>319</v>
      </c>
      <c r="D392" s="48">
        <f t="shared" si="5920"/>
        <v>1782</v>
      </c>
      <c r="E392" s="48">
        <f t="shared" si="5921"/>
        <v>1782</v>
      </c>
      <c r="F392" s="93">
        <v>0</v>
      </c>
      <c r="G392" s="93">
        <v>1782</v>
      </c>
      <c r="H392" s="48">
        <f t="shared" si="5922"/>
        <v>0</v>
      </c>
      <c r="I392" s="93">
        <v>0</v>
      </c>
      <c r="J392" s="93">
        <v>0</v>
      </c>
      <c r="K392" s="48">
        <f t="shared" si="5923"/>
        <v>909</v>
      </c>
      <c r="L392" s="48">
        <f t="shared" si="5924"/>
        <v>909</v>
      </c>
      <c r="M392" s="93">
        <v>0</v>
      </c>
      <c r="N392" s="93">
        <v>909</v>
      </c>
      <c r="O392" s="48">
        <f t="shared" si="5925"/>
        <v>0</v>
      </c>
      <c r="P392" s="93">
        <v>0</v>
      </c>
      <c r="Q392" s="93">
        <v>0</v>
      </c>
      <c r="R392" s="48">
        <f t="shared" si="5926"/>
        <v>1096</v>
      </c>
      <c r="S392" s="48">
        <f t="shared" si="5927"/>
        <v>1096</v>
      </c>
      <c r="T392" s="93">
        <v>0</v>
      </c>
      <c r="U392" s="93">
        <v>1096</v>
      </c>
      <c r="V392" s="48">
        <f t="shared" si="5928"/>
        <v>0</v>
      </c>
      <c r="W392" s="93">
        <v>0</v>
      </c>
      <c r="X392" s="93">
        <v>0</v>
      </c>
      <c r="Y392" s="48">
        <f t="shared" si="5929"/>
        <v>3787</v>
      </c>
      <c r="Z392" s="48">
        <f t="shared" si="5930"/>
        <v>3787</v>
      </c>
      <c r="AA392" s="93">
        <f t="shared" si="5931"/>
        <v>0</v>
      </c>
      <c r="AB392" s="93">
        <f t="shared" si="5931"/>
        <v>3787</v>
      </c>
      <c r="AC392" s="48">
        <f t="shared" si="5932"/>
        <v>0</v>
      </c>
      <c r="AD392" s="93">
        <f t="shared" si="5933"/>
        <v>0</v>
      </c>
      <c r="AE392" s="93">
        <f t="shared" si="5933"/>
        <v>0</v>
      </c>
      <c r="AF392" s="48">
        <f t="shared" si="5934"/>
        <v>1936</v>
      </c>
      <c r="AG392" s="48">
        <f t="shared" si="5935"/>
        <v>1936</v>
      </c>
      <c r="AH392" s="93">
        <v>0</v>
      </c>
      <c r="AI392" s="93">
        <v>1936</v>
      </c>
      <c r="AJ392" s="48">
        <f t="shared" si="5936"/>
        <v>0</v>
      </c>
      <c r="AK392" s="93">
        <v>0</v>
      </c>
      <c r="AL392" s="93">
        <v>0</v>
      </c>
      <c r="AM392" s="48">
        <f t="shared" si="5937"/>
        <v>1765</v>
      </c>
      <c r="AN392" s="48">
        <f t="shared" si="5938"/>
        <v>1765</v>
      </c>
      <c r="AO392" s="93">
        <v>0</v>
      </c>
      <c r="AP392" s="93">
        <v>1765</v>
      </c>
      <c r="AQ392" s="48">
        <f t="shared" si="5939"/>
        <v>0</v>
      </c>
      <c r="AR392" s="93">
        <v>0</v>
      </c>
      <c r="AS392" s="93">
        <v>0</v>
      </c>
      <c r="AT392" s="48">
        <f t="shared" si="5940"/>
        <v>2556</v>
      </c>
      <c r="AU392" s="48">
        <f t="shared" si="5941"/>
        <v>2556</v>
      </c>
      <c r="AV392" s="93">
        <v>0</v>
      </c>
      <c r="AW392" s="93">
        <v>2556</v>
      </c>
      <c r="AX392" s="48">
        <f t="shared" si="5942"/>
        <v>0</v>
      </c>
      <c r="AY392" s="93">
        <v>0</v>
      </c>
      <c r="AZ392" s="93">
        <v>0</v>
      </c>
      <c r="BA392" s="48">
        <f t="shared" si="5943"/>
        <v>6257</v>
      </c>
      <c r="BB392" s="48">
        <f t="shared" si="5944"/>
        <v>6257</v>
      </c>
      <c r="BC392" s="93">
        <f t="shared" si="5945"/>
        <v>0</v>
      </c>
      <c r="BD392" s="93">
        <f t="shared" si="5945"/>
        <v>6257</v>
      </c>
      <c r="BE392" s="48">
        <f t="shared" si="5946"/>
        <v>0</v>
      </c>
      <c r="BF392" s="93">
        <f t="shared" si="5947"/>
        <v>0</v>
      </c>
      <c r="BG392" s="93">
        <f t="shared" si="5947"/>
        <v>0</v>
      </c>
      <c r="BH392" s="48">
        <f t="shared" si="5948"/>
        <v>1197</v>
      </c>
      <c r="BI392" s="48">
        <f t="shared" si="5949"/>
        <v>1197</v>
      </c>
      <c r="BJ392" s="93">
        <v>0</v>
      </c>
      <c r="BK392" s="93">
        <v>1197</v>
      </c>
      <c r="BL392" s="48">
        <f t="shared" si="5950"/>
        <v>0</v>
      </c>
      <c r="BM392" s="93">
        <v>0</v>
      </c>
      <c r="BN392" s="93">
        <v>0</v>
      </c>
      <c r="BO392" s="48">
        <f t="shared" si="5951"/>
        <v>2414</v>
      </c>
      <c r="BP392" s="48">
        <f t="shared" si="5952"/>
        <v>2414</v>
      </c>
      <c r="BQ392" s="93">
        <v>0</v>
      </c>
      <c r="BR392" s="93">
        <v>2414</v>
      </c>
      <c r="BS392" s="48">
        <f t="shared" si="5953"/>
        <v>0</v>
      </c>
      <c r="BT392" s="93">
        <v>0</v>
      </c>
      <c r="BU392" s="93">
        <v>0</v>
      </c>
      <c r="BV392" s="48">
        <f t="shared" si="5954"/>
        <v>1195</v>
      </c>
      <c r="BW392" s="48">
        <f t="shared" si="5955"/>
        <v>1195</v>
      </c>
      <c r="BX392" s="93">
        <v>0</v>
      </c>
      <c r="BY392" s="93">
        <v>1195</v>
      </c>
      <c r="BZ392" s="48">
        <f t="shared" si="5956"/>
        <v>0</v>
      </c>
      <c r="CA392" s="93">
        <v>0</v>
      </c>
      <c r="CB392" s="93">
        <v>0</v>
      </c>
      <c r="CC392" s="48">
        <f t="shared" si="5957"/>
        <v>4806</v>
      </c>
      <c r="CD392" s="48">
        <f t="shared" si="5958"/>
        <v>4806</v>
      </c>
      <c r="CE392" s="93">
        <f t="shared" si="5959"/>
        <v>0</v>
      </c>
      <c r="CF392" s="93">
        <f t="shared" si="5959"/>
        <v>4806</v>
      </c>
      <c r="CG392" s="48">
        <f t="shared" si="5960"/>
        <v>0</v>
      </c>
      <c r="CH392" s="93">
        <f t="shared" si="5961"/>
        <v>0</v>
      </c>
      <c r="CI392" s="93">
        <f t="shared" si="5961"/>
        <v>0</v>
      </c>
      <c r="CJ392" s="48">
        <f t="shared" si="5962"/>
        <v>2329</v>
      </c>
      <c r="CK392" s="48">
        <f t="shared" si="5963"/>
        <v>2329</v>
      </c>
      <c r="CL392" s="93">
        <v>0</v>
      </c>
      <c r="CM392" s="93">
        <v>2329</v>
      </c>
      <c r="CN392" s="48">
        <f t="shared" si="5964"/>
        <v>0</v>
      </c>
      <c r="CO392" s="93">
        <v>0</v>
      </c>
      <c r="CP392" s="93">
        <v>0</v>
      </c>
      <c r="CQ392" s="48">
        <f t="shared" si="5965"/>
        <v>1152</v>
      </c>
      <c r="CR392" s="48">
        <f t="shared" si="5966"/>
        <v>1152</v>
      </c>
      <c r="CS392" s="93">
        <v>0</v>
      </c>
      <c r="CT392" s="93">
        <v>1152</v>
      </c>
      <c r="CU392" s="48">
        <f t="shared" si="5967"/>
        <v>0</v>
      </c>
      <c r="CV392" s="93">
        <v>0</v>
      </c>
      <c r="CW392" s="93">
        <v>0</v>
      </c>
      <c r="CX392" s="48">
        <f t="shared" si="5968"/>
        <v>3043</v>
      </c>
      <c r="CY392" s="48">
        <f t="shared" si="5969"/>
        <v>3043</v>
      </c>
      <c r="CZ392" s="93">
        <v>0</v>
      </c>
      <c r="DA392" s="93">
        <v>3043</v>
      </c>
      <c r="DB392" s="48">
        <f t="shared" si="5970"/>
        <v>0</v>
      </c>
      <c r="DC392" s="93">
        <v>0</v>
      </c>
      <c r="DD392" s="93">
        <v>0</v>
      </c>
      <c r="DE392" s="48">
        <f t="shared" si="5971"/>
        <v>6524</v>
      </c>
      <c r="DF392" s="48">
        <f t="shared" si="5972"/>
        <v>6524</v>
      </c>
      <c r="DG392" s="93">
        <f t="shared" si="5973"/>
        <v>0</v>
      </c>
      <c r="DH392" s="93">
        <f t="shared" si="5973"/>
        <v>6524</v>
      </c>
      <c r="DI392" s="48">
        <f t="shared" si="5974"/>
        <v>0</v>
      </c>
      <c r="DJ392" s="93">
        <f t="shared" si="5975"/>
        <v>0</v>
      </c>
      <c r="DK392" s="93">
        <f t="shared" si="5975"/>
        <v>0</v>
      </c>
      <c r="DL392" s="48">
        <f t="shared" si="5976"/>
        <v>21374</v>
      </c>
      <c r="DM392" s="48">
        <f t="shared" si="5977"/>
        <v>21374</v>
      </c>
      <c r="DN392" s="93">
        <f t="shared" si="5978"/>
        <v>0</v>
      </c>
      <c r="DO392" s="93">
        <f t="shared" si="5978"/>
        <v>21374</v>
      </c>
      <c r="DP392" s="48">
        <f t="shared" si="5979"/>
        <v>0</v>
      </c>
      <c r="DQ392" s="93">
        <f t="shared" si="5980"/>
        <v>0</v>
      </c>
      <c r="DR392" s="93">
        <f t="shared" si="5980"/>
        <v>0</v>
      </c>
    </row>
    <row r="393" spans="1:122" s="3" customFormat="1" ht="15" customHeight="1" x14ac:dyDescent="0.25">
      <c r="A393" s="52"/>
      <c r="B393" s="50"/>
      <c r="C393" s="51" t="s">
        <v>51</v>
      </c>
      <c r="D393" s="48">
        <f t="shared" si="5920"/>
        <v>3299</v>
      </c>
      <c r="E393" s="48">
        <f t="shared" si="5921"/>
        <v>3299</v>
      </c>
      <c r="F393" s="93">
        <v>299</v>
      </c>
      <c r="G393" s="93">
        <v>3000</v>
      </c>
      <c r="H393" s="48">
        <f t="shared" si="5922"/>
        <v>0</v>
      </c>
      <c r="I393" s="93">
        <v>0</v>
      </c>
      <c r="J393" s="93">
        <v>0</v>
      </c>
      <c r="K393" s="48">
        <f t="shared" si="5923"/>
        <v>9427</v>
      </c>
      <c r="L393" s="48">
        <f t="shared" si="5924"/>
        <v>9427</v>
      </c>
      <c r="M393" s="93">
        <v>0</v>
      </c>
      <c r="N393" s="93">
        <v>9427</v>
      </c>
      <c r="O393" s="48">
        <f t="shared" si="5925"/>
        <v>0</v>
      </c>
      <c r="P393" s="93">
        <v>0</v>
      </c>
      <c r="Q393" s="93">
        <v>0</v>
      </c>
      <c r="R393" s="48">
        <f t="shared" si="5926"/>
        <v>5506</v>
      </c>
      <c r="S393" s="48">
        <f t="shared" si="5927"/>
        <v>5506</v>
      </c>
      <c r="T393" s="93">
        <v>0</v>
      </c>
      <c r="U393" s="93">
        <v>5506</v>
      </c>
      <c r="V393" s="48">
        <f t="shared" si="5928"/>
        <v>0</v>
      </c>
      <c r="W393" s="93">
        <v>0</v>
      </c>
      <c r="X393" s="93">
        <v>0</v>
      </c>
      <c r="Y393" s="48">
        <f t="shared" si="5929"/>
        <v>18232</v>
      </c>
      <c r="Z393" s="48">
        <f t="shared" si="5930"/>
        <v>18232</v>
      </c>
      <c r="AA393" s="93">
        <f t="shared" si="5931"/>
        <v>299</v>
      </c>
      <c r="AB393" s="93">
        <f t="shared" si="5931"/>
        <v>17933</v>
      </c>
      <c r="AC393" s="48">
        <f t="shared" si="5932"/>
        <v>0</v>
      </c>
      <c r="AD393" s="93">
        <f t="shared" si="5933"/>
        <v>0</v>
      </c>
      <c r="AE393" s="93">
        <f t="shared" si="5933"/>
        <v>0</v>
      </c>
      <c r="AF393" s="48">
        <f t="shared" si="5934"/>
        <v>2150</v>
      </c>
      <c r="AG393" s="48">
        <f t="shared" si="5935"/>
        <v>2150</v>
      </c>
      <c r="AH393" s="93">
        <v>0</v>
      </c>
      <c r="AI393" s="93">
        <v>2150</v>
      </c>
      <c r="AJ393" s="48">
        <f t="shared" si="5936"/>
        <v>0</v>
      </c>
      <c r="AK393" s="93">
        <v>0</v>
      </c>
      <c r="AL393" s="93">
        <v>0</v>
      </c>
      <c r="AM393" s="48">
        <f t="shared" si="5937"/>
        <v>3400</v>
      </c>
      <c r="AN393" s="48">
        <f t="shared" si="5938"/>
        <v>3400</v>
      </c>
      <c r="AO393" s="93">
        <v>0</v>
      </c>
      <c r="AP393" s="93">
        <v>3400</v>
      </c>
      <c r="AQ393" s="48">
        <f t="shared" si="5939"/>
        <v>0</v>
      </c>
      <c r="AR393" s="93">
        <v>0</v>
      </c>
      <c r="AS393" s="93">
        <v>0</v>
      </c>
      <c r="AT393" s="48">
        <f t="shared" si="5940"/>
        <v>11098</v>
      </c>
      <c r="AU393" s="48">
        <f t="shared" si="5941"/>
        <v>11098</v>
      </c>
      <c r="AV393" s="93">
        <v>0</v>
      </c>
      <c r="AW393" s="93">
        <v>11098</v>
      </c>
      <c r="AX393" s="48">
        <f t="shared" si="5942"/>
        <v>0</v>
      </c>
      <c r="AY393" s="93">
        <v>0</v>
      </c>
      <c r="AZ393" s="93">
        <v>0</v>
      </c>
      <c r="BA393" s="48">
        <f t="shared" si="5943"/>
        <v>16648</v>
      </c>
      <c r="BB393" s="48">
        <f t="shared" si="5944"/>
        <v>16648</v>
      </c>
      <c r="BC393" s="93">
        <f t="shared" si="5945"/>
        <v>0</v>
      </c>
      <c r="BD393" s="93">
        <f t="shared" si="5945"/>
        <v>16648</v>
      </c>
      <c r="BE393" s="48">
        <f t="shared" si="5946"/>
        <v>0</v>
      </c>
      <c r="BF393" s="93">
        <f t="shared" si="5947"/>
        <v>0</v>
      </c>
      <c r="BG393" s="93">
        <f t="shared" si="5947"/>
        <v>0</v>
      </c>
      <c r="BH393" s="48">
        <f t="shared" si="5948"/>
        <v>6450</v>
      </c>
      <c r="BI393" s="48">
        <f t="shared" si="5949"/>
        <v>6450</v>
      </c>
      <c r="BJ393" s="93">
        <v>0</v>
      </c>
      <c r="BK393" s="93">
        <v>6450</v>
      </c>
      <c r="BL393" s="48">
        <f t="shared" si="5950"/>
        <v>0</v>
      </c>
      <c r="BM393" s="93">
        <v>0</v>
      </c>
      <c r="BN393" s="93">
        <v>0</v>
      </c>
      <c r="BO393" s="48">
        <f t="shared" si="5951"/>
        <v>5018</v>
      </c>
      <c r="BP393" s="48">
        <f t="shared" si="5952"/>
        <v>5018</v>
      </c>
      <c r="BQ393" s="93">
        <v>618</v>
      </c>
      <c r="BR393" s="93">
        <v>4400</v>
      </c>
      <c r="BS393" s="48">
        <f t="shared" si="5953"/>
        <v>0</v>
      </c>
      <c r="BT393" s="93">
        <v>0</v>
      </c>
      <c r="BU393" s="93">
        <v>0</v>
      </c>
      <c r="BV393" s="48">
        <f t="shared" si="5954"/>
        <v>3102</v>
      </c>
      <c r="BW393" s="48">
        <f t="shared" si="5955"/>
        <v>3102</v>
      </c>
      <c r="BX393" s="93">
        <v>0</v>
      </c>
      <c r="BY393" s="93">
        <v>3102</v>
      </c>
      <c r="BZ393" s="48">
        <f t="shared" si="5956"/>
        <v>0</v>
      </c>
      <c r="CA393" s="93">
        <v>0</v>
      </c>
      <c r="CB393" s="93">
        <v>0</v>
      </c>
      <c r="CC393" s="48">
        <f t="shared" si="5957"/>
        <v>14570</v>
      </c>
      <c r="CD393" s="48">
        <f t="shared" si="5958"/>
        <v>14570</v>
      </c>
      <c r="CE393" s="93">
        <f t="shared" si="5959"/>
        <v>618</v>
      </c>
      <c r="CF393" s="93">
        <f t="shared" si="5959"/>
        <v>13952</v>
      </c>
      <c r="CG393" s="48">
        <f t="shared" si="5960"/>
        <v>0</v>
      </c>
      <c r="CH393" s="93">
        <f t="shared" si="5961"/>
        <v>0</v>
      </c>
      <c r="CI393" s="93">
        <f t="shared" si="5961"/>
        <v>0</v>
      </c>
      <c r="CJ393" s="48">
        <f t="shared" si="5962"/>
        <v>634</v>
      </c>
      <c r="CK393" s="48">
        <f t="shared" si="5963"/>
        <v>634</v>
      </c>
      <c r="CL393" s="93">
        <v>0</v>
      </c>
      <c r="CM393" s="93">
        <v>634</v>
      </c>
      <c r="CN393" s="48">
        <f t="shared" si="5964"/>
        <v>0</v>
      </c>
      <c r="CO393" s="93">
        <v>0</v>
      </c>
      <c r="CP393" s="93">
        <v>0</v>
      </c>
      <c r="CQ393" s="48">
        <f t="shared" si="5965"/>
        <v>0</v>
      </c>
      <c r="CR393" s="48">
        <f t="shared" si="5966"/>
        <v>0</v>
      </c>
      <c r="CS393" s="93">
        <v>0</v>
      </c>
      <c r="CT393" s="93">
        <v>0</v>
      </c>
      <c r="CU393" s="48">
        <f t="shared" si="5967"/>
        <v>0</v>
      </c>
      <c r="CV393" s="93">
        <v>0</v>
      </c>
      <c r="CW393" s="93">
        <v>0</v>
      </c>
      <c r="CX393" s="48">
        <f t="shared" si="5968"/>
        <v>261</v>
      </c>
      <c r="CY393" s="48">
        <f t="shared" si="5969"/>
        <v>261</v>
      </c>
      <c r="CZ393" s="93">
        <v>90</v>
      </c>
      <c r="DA393" s="93">
        <v>171</v>
      </c>
      <c r="DB393" s="48">
        <f t="shared" si="5970"/>
        <v>0</v>
      </c>
      <c r="DC393" s="93">
        <v>0</v>
      </c>
      <c r="DD393" s="93">
        <v>0</v>
      </c>
      <c r="DE393" s="48">
        <f t="shared" si="5971"/>
        <v>895</v>
      </c>
      <c r="DF393" s="48">
        <f t="shared" si="5972"/>
        <v>895</v>
      </c>
      <c r="DG393" s="93">
        <f t="shared" si="5973"/>
        <v>90</v>
      </c>
      <c r="DH393" s="93">
        <f t="shared" si="5973"/>
        <v>805</v>
      </c>
      <c r="DI393" s="48">
        <f t="shared" si="5974"/>
        <v>0</v>
      </c>
      <c r="DJ393" s="93">
        <f t="shared" si="5975"/>
        <v>0</v>
      </c>
      <c r="DK393" s="93">
        <f t="shared" si="5975"/>
        <v>0</v>
      </c>
      <c r="DL393" s="48">
        <f t="shared" si="5976"/>
        <v>50345</v>
      </c>
      <c r="DM393" s="48">
        <f t="shared" si="5977"/>
        <v>50345</v>
      </c>
      <c r="DN393" s="93">
        <f t="shared" si="5978"/>
        <v>1007</v>
      </c>
      <c r="DO393" s="93">
        <f t="shared" si="5978"/>
        <v>49338</v>
      </c>
      <c r="DP393" s="48">
        <f t="shared" si="5979"/>
        <v>0</v>
      </c>
      <c r="DQ393" s="93">
        <f t="shared" si="5980"/>
        <v>0</v>
      </c>
      <c r="DR393" s="93">
        <f t="shared" si="5980"/>
        <v>0</v>
      </c>
    </row>
    <row r="394" spans="1:122" s="3" customFormat="1" ht="15" customHeight="1" x14ac:dyDescent="0.25">
      <c r="A394" s="52"/>
      <c r="B394" s="50"/>
      <c r="C394" s="51" t="s">
        <v>26</v>
      </c>
      <c r="D394" s="48">
        <f t="shared" si="5920"/>
        <v>1196814</v>
      </c>
      <c r="E394" s="48">
        <f t="shared" si="5921"/>
        <v>266849</v>
      </c>
      <c r="F394" s="93">
        <v>186216</v>
      </c>
      <c r="G394" s="93">
        <v>80633</v>
      </c>
      <c r="H394" s="48">
        <f t="shared" si="5922"/>
        <v>929965</v>
      </c>
      <c r="I394" s="93">
        <v>593696</v>
      </c>
      <c r="J394" s="93">
        <v>336269</v>
      </c>
      <c r="K394" s="48">
        <f t="shared" si="5923"/>
        <v>1127920</v>
      </c>
      <c r="L394" s="48">
        <f t="shared" si="5924"/>
        <v>319422</v>
      </c>
      <c r="M394" s="93">
        <v>249142</v>
      </c>
      <c r="N394" s="93">
        <v>70280</v>
      </c>
      <c r="O394" s="48">
        <f t="shared" si="5925"/>
        <v>808498</v>
      </c>
      <c r="P394" s="93">
        <v>529693</v>
      </c>
      <c r="Q394" s="93">
        <v>278805</v>
      </c>
      <c r="R394" s="48">
        <f t="shared" si="5926"/>
        <v>1192694</v>
      </c>
      <c r="S394" s="48">
        <f t="shared" si="5927"/>
        <v>317641</v>
      </c>
      <c r="T394" s="93">
        <v>221695</v>
      </c>
      <c r="U394" s="93">
        <v>95946</v>
      </c>
      <c r="V394" s="48">
        <f t="shared" si="5928"/>
        <v>875053</v>
      </c>
      <c r="W394" s="93">
        <v>489401</v>
      </c>
      <c r="X394" s="93">
        <v>385652</v>
      </c>
      <c r="Y394" s="48">
        <f t="shared" si="5929"/>
        <v>3517428</v>
      </c>
      <c r="Z394" s="48">
        <f t="shared" si="5930"/>
        <v>903912</v>
      </c>
      <c r="AA394" s="93">
        <f t="shared" si="5931"/>
        <v>657053</v>
      </c>
      <c r="AB394" s="93">
        <f t="shared" si="5931"/>
        <v>246859</v>
      </c>
      <c r="AC394" s="48">
        <f t="shared" si="5932"/>
        <v>2613516</v>
      </c>
      <c r="AD394" s="93">
        <f t="shared" si="5933"/>
        <v>1612790</v>
      </c>
      <c r="AE394" s="93">
        <f t="shared" si="5933"/>
        <v>1000726</v>
      </c>
      <c r="AF394" s="48">
        <f t="shared" si="5934"/>
        <v>1195656</v>
      </c>
      <c r="AG394" s="48">
        <f t="shared" si="5935"/>
        <v>261381</v>
      </c>
      <c r="AH394" s="93">
        <v>180839</v>
      </c>
      <c r="AI394" s="93">
        <v>80542</v>
      </c>
      <c r="AJ394" s="48">
        <f t="shared" si="5936"/>
        <v>934275</v>
      </c>
      <c r="AK394" s="93">
        <v>555991</v>
      </c>
      <c r="AL394" s="93">
        <v>378284</v>
      </c>
      <c r="AM394" s="48">
        <f t="shared" si="5937"/>
        <v>1493809</v>
      </c>
      <c r="AN394" s="48">
        <f t="shared" si="5938"/>
        <v>321177</v>
      </c>
      <c r="AO394" s="93">
        <v>230752</v>
      </c>
      <c r="AP394" s="93">
        <v>90425</v>
      </c>
      <c r="AQ394" s="48">
        <f t="shared" si="5939"/>
        <v>1172632</v>
      </c>
      <c r="AR394" s="93">
        <v>738426</v>
      </c>
      <c r="AS394" s="93">
        <v>434206</v>
      </c>
      <c r="AT394" s="48">
        <f t="shared" si="5940"/>
        <v>1146798</v>
      </c>
      <c r="AU394" s="48">
        <f t="shared" si="5941"/>
        <v>296117</v>
      </c>
      <c r="AV394" s="93">
        <v>217712</v>
      </c>
      <c r="AW394" s="93">
        <v>78405</v>
      </c>
      <c r="AX394" s="48">
        <f t="shared" si="5942"/>
        <v>850681</v>
      </c>
      <c r="AY394" s="93">
        <v>443758</v>
      </c>
      <c r="AZ394" s="93">
        <v>406923</v>
      </c>
      <c r="BA394" s="48">
        <f t="shared" si="5943"/>
        <v>3836263</v>
      </c>
      <c r="BB394" s="48">
        <f t="shared" si="5944"/>
        <v>878675</v>
      </c>
      <c r="BC394" s="93">
        <f t="shared" si="5945"/>
        <v>629303</v>
      </c>
      <c r="BD394" s="93">
        <f t="shared" si="5945"/>
        <v>249372</v>
      </c>
      <c r="BE394" s="48">
        <f t="shared" si="5946"/>
        <v>2957588</v>
      </c>
      <c r="BF394" s="93">
        <f t="shared" si="5947"/>
        <v>1738175</v>
      </c>
      <c r="BG394" s="93">
        <f t="shared" si="5947"/>
        <v>1219413</v>
      </c>
      <c r="BH394" s="48">
        <f t="shared" si="5948"/>
        <v>1372040</v>
      </c>
      <c r="BI394" s="48">
        <f t="shared" si="5949"/>
        <v>278683</v>
      </c>
      <c r="BJ394" s="93">
        <v>204646</v>
      </c>
      <c r="BK394" s="93">
        <v>74037</v>
      </c>
      <c r="BL394" s="48">
        <f t="shared" si="5950"/>
        <v>1093357</v>
      </c>
      <c r="BM394" s="93">
        <v>650271</v>
      </c>
      <c r="BN394" s="93">
        <v>443086</v>
      </c>
      <c r="BO394" s="48">
        <f t="shared" si="5951"/>
        <v>1446715</v>
      </c>
      <c r="BP394" s="48">
        <f t="shared" si="5952"/>
        <v>320235</v>
      </c>
      <c r="BQ394" s="93">
        <v>226177</v>
      </c>
      <c r="BR394" s="93">
        <v>94058</v>
      </c>
      <c r="BS394" s="48">
        <f t="shared" si="5953"/>
        <v>1126480</v>
      </c>
      <c r="BT394" s="93">
        <v>731668</v>
      </c>
      <c r="BU394" s="93">
        <v>394812</v>
      </c>
      <c r="BV394" s="48">
        <f t="shared" si="5954"/>
        <v>1357295</v>
      </c>
      <c r="BW394" s="48">
        <f t="shared" si="5955"/>
        <v>313716</v>
      </c>
      <c r="BX394" s="93">
        <v>243537</v>
      </c>
      <c r="BY394" s="93">
        <v>70179</v>
      </c>
      <c r="BZ394" s="48">
        <f t="shared" si="5956"/>
        <v>1043579</v>
      </c>
      <c r="CA394" s="93">
        <v>650566</v>
      </c>
      <c r="CB394" s="93">
        <v>393013</v>
      </c>
      <c r="CC394" s="48">
        <f t="shared" si="5957"/>
        <v>4176050</v>
      </c>
      <c r="CD394" s="48">
        <f t="shared" si="5958"/>
        <v>912634</v>
      </c>
      <c r="CE394" s="93">
        <f t="shared" si="5959"/>
        <v>674360</v>
      </c>
      <c r="CF394" s="93">
        <f t="shared" si="5959"/>
        <v>238274</v>
      </c>
      <c r="CG394" s="48">
        <f t="shared" si="5960"/>
        <v>3263416</v>
      </c>
      <c r="CH394" s="93">
        <f t="shared" si="5961"/>
        <v>2032505</v>
      </c>
      <c r="CI394" s="93">
        <f t="shared" si="5961"/>
        <v>1230911</v>
      </c>
      <c r="CJ394" s="48">
        <f t="shared" si="5962"/>
        <v>1657350</v>
      </c>
      <c r="CK394" s="48">
        <f t="shared" si="5963"/>
        <v>332670</v>
      </c>
      <c r="CL394" s="93">
        <v>249078</v>
      </c>
      <c r="CM394" s="93">
        <v>83592</v>
      </c>
      <c r="CN394" s="48">
        <f t="shared" si="5964"/>
        <v>1324680</v>
      </c>
      <c r="CO394" s="93">
        <v>784571</v>
      </c>
      <c r="CP394" s="93">
        <v>540109</v>
      </c>
      <c r="CQ394" s="48">
        <f t="shared" si="5965"/>
        <v>1217400</v>
      </c>
      <c r="CR394" s="48">
        <f t="shared" si="5966"/>
        <v>325762</v>
      </c>
      <c r="CS394" s="93">
        <v>254102</v>
      </c>
      <c r="CT394" s="93">
        <v>71660</v>
      </c>
      <c r="CU394" s="48">
        <f t="shared" si="5967"/>
        <v>891638</v>
      </c>
      <c r="CV394" s="93">
        <v>485175</v>
      </c>
      <c r="CW394" s="93">
        <v>406463</v>
      </c>
      <c r="CX394" s="48">
        <f t="shared" si="5968"/>
        <v>1257885</v>
      </c>
      <c r="CY394" s="48">
        <f t="shared" si="5969"/>
        <v>337906</v>
      </c>
      <c r="CZ394" s="93">
        <v>253742</v>
      </c>
      <c r="DA394" s="93">
        <v>84164</v>
      </c>
      <c r="DB394" s="48">
        <f t="shared" si="5970"/>
        <v>919979</v>
      </c>
      <c r="DC394" s="93">
        <v>598970</v>
      </c>
      <c r="DD394" s="93">
        <v>321009</v>
      </c>
      <c r="DE394" s="48">
        <f t="shared" si="5971"/>
        <v>4132635</v>
      </c>
      <c r="DF394" s="48">
        <f t="shared" si="5972"/>
        <v>996338</v>
      </c>
      <c r="DG394" s="93">
        <f t="shared" si="5973"/>
        <v>756922</v>
      </c>
      <c r="DH394" s="93">
        <f t="shared" si="5973"/>
        <v>239416</v>
      </c>
      <c r="DI394" s="48">
        <f t="shared" si="5974"/>
        <v>3136297</v>
      </c>
      <c r="DJ394" s="93">
        <f t="shared" si="5975"/>
        <v>1868716</v>
      </c>
      <c r="DK394" s="93">
        <f t="shared" si="5975"/>
        <v>1267581</v>
      </c>
      <c r="DL394" s="48">
        <f t="shared" si="5976"/>
        <v>15662376</v>
      </c>
      <c r="DM394" s="48">
        <f t="shared" si="5977"/>
        <v>3691559</v>
      </c>
      <c r="DN394" s="93">
        <f t="shared" si="5978"/>
        <v>2717638</v>
      </c>
      <c r="DO394" s="93">
        <f t="shared" si="5978"/>
        <v>973921</v>
      </c>
      <c r="DP394" s="48">
        <f t="shared" si="5979"/>
        <v>11970817</v>
      </c>
      <c r="DQ394" s="93">
        <f t="shared" si="5980"/>
        <v>7252186</v>
      </c>
      <c r="DR394" s="93">
        <f t="shared" si="5980"/>
        <v>4718631</v>
      </c>
    </row>
    <row r="395" spans="1:122" s="3" customFormat="1" ht="15" customHeight="1" x14ac:dyDescent="0.25">
      <c r="A395" s="52"/>
      <c r="B395" s="50"/>
      <c r="C395" s="54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8"/>
      <c r="DH395" s="48"/>
      <c r="DI395" s="48"/>
      <c r="DJ395" s="48"/>
      <c r="DK395" s="48"/>
      <c r="DL395" s="48"/>
      <c r="DM395" s="48"/>
      <c r="DN395" s="48"/>
      <c r="DO395" s="48"/>
      <c r="DP395" s="48"/>
      <c r="DQ395" s="48"/>
      <c r="DR395" s="48"/>
    </row>
    <row r="396" spans="1:122" s="3" customFormat="1" ht="15" customHeight="1" x14ac:dyDescent="0.25">
      <c r="A396" s="49"/>
      <c r="B396" s="50" t="s">
        <v>320</v>
      </c>
      <c r="C396" s="51"/>
      <c r="D396" s="48">
        <f>E396+H396</f>
        <v>382637.39650000003</v>
      </c>
      <c r="E396" s="48">
        <f>SUM(F396:G396)</f>
        <v>153715.0705</v>
      </c>
      <c r="F396" s="48">
        <f>F397+F401+F403+F404+F405+F402</f>
        <v>87300.164000000004</v>
      </c>
      <c r="G396" s="48">
        <f>G397+G401+G403+G404+G405+G402</f>
        <v>66414.906499999997</v>
      </c>
      <c r="H396" s="48">
        <f>SUM(I396:J396)</f>
        <v>228922.326</v>
      </c>
      <c r="I396" s="48">
        <f>I397+I401+I403+I404+I405+I402</f>
        <v>168509.71799999999</v>
      </c>
      <c r="J396" s="48">
        <f>J397+J401+J403+J404+J405+J402</f>
        <v>60412.608</v>
      </c>
      <c r="K396" s="48">
        <f t="shared" ref="K396:K397" si="5981">L396+O396</f>
        <v>357969.93799999997</v>
      </c>
      <c r="L396" s="48">
        <f t="shared" ref="L396" si="5982">SUM(M396:N396)</f>
        <v>174480.39499999999</v>
      </c>
      <c r="M396" s="48">
        <f t="shared" ref="M396:N396" si="5983">M397+M401+M403+M404+M405+M402</f>
        <v>109584.065</v>
      </c>
      <c r="N396" s="48">
        <f t="shared" si="5983"/>
        <v>64896.329999999994</v>
      </c>
      <c r="O396" s="48">
        <f t="shared" ref="O396" si="5984">SUM(P396:Q396)</f>
        <v>183489.54300000001</v>
      </c>
      <c r="P396" s="48">
        <f t="shared" ref="P396:Q396" si="5985">P397+P401+P403+P404+P405+P402</f>
        <v>133841.36800000002</v>
      </c>
      <c r="Q396" s="48">
        <f t="shared" si="5985"/>
        <v>49648.175000000003</v>
      </c>
      <c r="R396" s="48">
        <f t="shared" ref="R396:R397" si="5986">S396+V396</f>
        <v>596566.13</v>
      </c>
      <c r="S396" s="48">
        <f t="shared" ref="S396" si="5987">SUM(T396:U396)</f>
        <v>184530.93400000001</v>
      </c>
      <c r="T396" s="48">
        <f t="shared" ref="T396:U396" si="5988">T397+T401+T403+T404+T405+T402</f>
        <v>100792.022</v>
      </c>
      <c r="U396" s="48">
        <f t="shared" si="5988"/>
        <v>83738.912000000011</v>
      </c>
      <c r="V396" s="48">
        <f t="shared" ref="V396" si="5989">SUM(W396:X396)</f>
        <v>412035.196</v>
      </c>
      <c r="W396" s="48">
        <f t="shared" ref="W396:X396" si="5990">W397+W401+W403+W404+W405+W402</f>
        <v>311088.68200000003</v>
      </c>
      <c r="X396" s="48">
        <f t="shared" si="5990"/>
        <v>100946.514</v>
      </c>
      <c r="Y396" s="48">
        <f t="shared" ref="Y396" si="5991">Z396+AC396</f>
        <v>1337173.4645</v>
      </c>
      <c r="Z396" s="48">
        <f t="shared" ref="Z396" si="5992">SUM(AA396:AB396)</f>
        <v>512726.3995</v>
      </c>
      <c r="AA396" s="48">
        <f t="shared" ref="AA396:AB396" si="5993">AA397+AA401+AA403+AA404+AA405+AA402</f>
        <v>297676.25100000005</v>
      </c>
      <c r="AB396" s="48">
        <f t="shared" si="5993"/>
        <v>215050.14849999995</v>
      </c>
      <c r="AC396" s="48">
        <f t="shared" ref="AC396" si="5994">SUM(AD396:AE396)</f>
        <v>824447.06499999994</v>
      </c>
      <c r="AD396" s="48">
        <f t="shared" ref="AD396:AE396" si="5995">AD397+AD401+AD403+AD404+AD405+AD402</f>
        <v>613439.76799999992</v>
      </c>
      <c r="AE396" s="48">
        <f t="shared" si="5995"/>
        <v>211007.29700000002</v>
      </c>
      <c r="AF396" s="48">
        <f t="shared" ref="AF396:AF397" si="5996">AG396+AJ396</f>
        <v>317460.55700000003</v>
      </c>
      <c r="AG396" s="48">
        <f t="shared" ref="AG396" si="5997">SUM(AH396:AI396)</f>
        <v>141895.342</v>
      </c>
      <c r="AH396" s="48">
        <f t="shared" ref="AH396:AI396" si="5998">AH397+AH401+AH403+AH404+AH405+AH402</f>
        <v>83564.332000000009</v>
      </c>
      <c r="AI396" s="48">
        <f t="shared" si="5998"/>
        <v>58331.01</v>
      </c>
      <c r="AJ396" s="48">
        <f t="shared" ref="AJ396" si="5999">SUM(AK396:AL396)</f>
        <v>175565.215</v>
      </c>
      <c r="AK396" s="48">
        <f t="shared" ref="AK396:AL396" si="6000">AK397+AK401+AK403+AK404+AK405+AK402</f>
        <v>114452.81</v>
      </c>
      <c r="AL396" s="48">
        <f t="shared" si="6000"/>
        <v>61112.404999999999</v>
      </c>
      <c r="AM396" s="48">
        <f t="shared" ref="AM396:AM397" si="6001">AN396+AQ396</f>
        <v>483960.86989999999</v>
      </c>
      <c r="AN396" s="48">
        <f t="shared" ref="AN396" si="6002">SUM(AO396:AP396)</f>
        <v>207214.03700000001</v>
      </c>
      <c r="AO396" s="48">
        <f t="shared" ref="AO396:AP396" si="6003">AO397+AO401+AO403+AO404+AO405+AO402</f>
        <v>139330.06600000002</v>
      </c>
      <c r="AP396" s="48">
        <f t="shared" si="6003"/>
        <v>67883.97099999999</v>
      </c>
      <c r="AQ396" s="48">
        <f t="shared" ref="AQ396" si="6004">SUM(AR396:AS396)</f>
        <v>276746.83289999998</v>
      </c>
      <c r="AR396" s="48">
        <f t="shared" ref="AR396:AS396" si="6005">AR397+AR401+AR403+AR404+AR405+AR402</f>
        <v>183682.64989999999</v>
      </c>
      <c r="AS396" s="48">
        <f t="shared" si="6005"/>
        <v>93064.183000000005</v>
      </c>
      <c r="AT396" s="48">
        <f t="shared" ref="AT396:AT397" si="6006">AU396+AX396</f>
        <v>437231.65</v>
      </c>
      <c r="AU396" s="48">
        <f t="shared" ref="AU396" si="6007">SUM(AV396:AW396)</f>
        <v>153646.05100000001</v>
      </c>
      <c r="AV396" s="48">
        <f t="shared" ref="AV396:AW396" si="6008">AV397+AV401+AV403+AV404+AV405+AV402</f>
        <v>89475.895000000004</v>
      </c>
      <c r="AW396" s="48">
        <f t="shared" si="6008"/>
        <v>64170.155999999995</v>
      </c>
      <c r="AX396" s="48">
        <f>SUM(AY396:AZ396)</f>
        <v>283585.59899999999</v>
      </c>
      <c r="AY396" s="48">
        <f t="shared" ref="AY396:AZ396" si="6009">AY397+AY401+AY403+AY404+AY405+AY402</f>
        <v>211229.34899999999</v>
      </c>
      <c r="AZ396" s="48">
        <f t="shared" si="6009"/>
        <v>72356.25</v>
      </c>
      <c r="BA396" s="48">
        <f t="shared" ref="BA396:BA397" si="6010">BB396+BE396</f>
        <v>1238653.0769</v>
      </c>
      <c r="BB396" s="48">
        <f t="shared" ref="BB396" si="6011">SUM(BC396:BD396)</f>
        <v>502755.43</v>
      </c>
      <c r="BC396" s="48">
        <f t="shared" ref="BC396:BD396" si="6012">BC397+BC401+BC403+BC404+BC405+BC402</f>
        <v>312370.29300000001</v>
      </c>
      <c r="BD396" s="48">
        <f t="shared" si="6012"/>
        <v>190385.13699999999</v>
      </c>
      <c r="BE396" s="48">
        <f t="shared" ref="BE396" si="6013">SUM(BF396:BG396)</f>
        <v>735897.64690000005</v>
      </c>
      <c r="BF396" s="48">
        <f t="shared" ref="BF396:BG396" si="6014">BF397+BF401+BF403+BF404+BF405+BF402</f>
        <v>509364.8089</v>
      </c>
      <c r="BG396" s="48">
        <f t="shared" si="6014"/>
        <v>226532.83799999999</v>
      </c>
      <c r="BH396" s="48">
        <f t="shared" ref="BH396:BH397" si="6015">BI396+BL396</f>
        <v>383488.21699999995</v>
      </c>
      <c r="BI396" s="48">
        <f t="shared" ref="BI396" si="6016">SUM(BJ396:BK396)</f>
        <v>153871.38499999998</v>
      </c>
      <c r="BJ396" s="48">
        <f t="shared" ref="BJ396:BK396" si="6017">BJ397+BJ401+BJ403+BJ404+BJ405+BJ402</f>
        <v>92656.16399999999</v>
      </c>
      <c r="BK396" s="48">
        <f t="shared" si="6017"/>
        <v>61215.220999999998</v>
      </c>
      <c r="BL396" s="48">
        <f t="shared" ref="BL396" si="6018">SUM(BM396:BN396)</f>
        <v>229616.83199999999</v>
      </c>
      <c r="BM396" s="48">
        <f t="shared" ref="BM396:BN396" si="6019">BM397+BM401+BM403+BM404+BM405+BM402</f>
        <v>150955.22700000001</v>
      </c>
      <c r="BN396" s="48">
        <f t="shared" si="6019"/>
        <v>78661.604999999996</v>
      </c>
      <c r="BO396" s="48">
        <f t="shared" ref="BO396:BO397" si="6020">BP396+BS396</f>
        <v>486372.42150000005</v>
      </c>
      <c r="BP396" s="48">
        <f t="shared" ref="BP396" si="6021">SUM(BQ396:BR396)</f>
        <v>193664.07550000001</v>
      </c>
      <c r="BQ396" s="48">
        <f t="shared" ref="BQ396:BR396" si="6022">BQ397+BQ401+BQ403+BQ404+BQ405+BQ402</f>
        <v>120287.016</v>
      </c>
      <c r="BR396" s="48">
        <f t="shared" si="6022"/>
        <v>73377.059500000003</v>
      </c>
      <c r="BS396" s="48">
        <f t="shared" ref="BS396" si="6023">SUM(BT396:BU396)</f>
        <v>292708.34600000002</v>
      </c>
      <c r="BT396" s="48">
        <f t="shared" ref="BT396:BU396" si="6024">BT397+BT401+BT403+BT404+BT405+BT402</f>
        <v>194636.179</v>
      </c>
      <c r="BU396" s="48">
        <f t="shared" si="6024"/>
        <v>98072.167000000001</v>
      </c>
      <c r="BV396" s="48">
        <f t="shared" ref="BV396:BV397" si="6025">BW396+BZ396</f>
        <v>516098.33299999993</v>
      </c>
      <c r="BW396" s="48">
        <f t="shared" ref="BW396" si="6026">SUM(BX396:BY396)</f>
        <v>167373.89399999997</v>
      </c>
      <c r="BX396" s="48">
        <f t="shared" ref="BX396:BY396" si="6027">BX397+BX401+BX403+BX404+BX405+BX402</f>
        <v>101806.76999999999</v>
      </c>
      <c r="BY396" s="48">
        <f t="shared" si="6027"/>
        <v>65567.123999999996</v>
      </c>
      <c r="BZ396" s="48">
        <f t="shared" ref="BZ396" si="6028">SUM(CA396:CB396)</f>
        <v>348724.43899999995</v>
      </c>
      <c r="CA396" s="48">
        <f t="shared" ref="CA396:CB396" si="6029">CA397+CA401+CA403+CA404+CA405+CA402</f>
        <v>254831.24799999996</v>
      </c>
      <c r="CB396" s="48">
        <f t="shared" si="6029"/>
        <v>93893.190999999992</v>
      </c>
      <c r="CC396" s="48">
        <f t="shared" ref="CC396:CC397" si="6030">CD396+CG396</f>
        <v>1385958.9715</v>
      </c>
      <c r="CD396" s="48">
        <f t="shared" ref="CD396" si="6031">SUM(CE396:CF396)</f>
        <v>514909.35449999996</v>
      </c>
      <c r="CE396" s="48">
        <f t="shared" ref="CE396:CF396" si="6032">CE397+CE401+CE403+CE404+CE405+CE402</f>
        <v>314749.94999999995</v>
      </c>
      <c r="CF396" s="48">
        <f t="shared" si="6032"/>
        <v>200159.4045</v>
      </c>
      <c r="CG396" s="48">
        <f t="shared" ref="CG396" si="6033">SUM(CH396:CI396)</f>
        <v>871049.61699999997</v>
      </c>
      <c r="CH396" s="48">
        <f t="shared" ref="CH396:CI396" si="6034">CH397+CH401+CH403+CH404+CH405+CH402</f>
        <v>600422.65399999998</v>
      </c>
      <c r="CI396" s="48">
        <f t="shared" si="6034"/>
        <v>270626.96299999999</v>
      </c>
      <c r="CJ396" s="48">
        <f t="shared" ref="CJ396:CJ397" si="6035">CK396+CN396</f>
        <v>458186.44699999999</v>
      </c>
      <c r="CK396" s="48">
        <f t="shared" ref="CK396" si="6036">SUM(CL396:CM396)</f>
        <v>198400.61300000001</v>
      </c>
      <c r="CL396" s="48">
        <f t="shared" ref="CL396:CM396" si="6037">CL397+CL401+CL403+CL404+CL405+CL402</f>
        <v>115640.58600000001</v>
      </c>
      <c r="CM396" s="48">
        <f t="shared" si="6037"/>
        <v>82760.027000000002</v>
      </c>
      <c r="CN396" s="48">
        <f t="shared" ref="CN396" si="6038">SUM(CO396:CP396)</f>
        <v>259785.83399999997</v>
      </c>
      <c r="CO396" s="48">
        <f t="shared" ref="CO396:CP396" si="6039">CO397+CO401+CO403+CO404+CO405+CO402</f>
        <v>186193.65299999999</v>
      </c>
      <c r="CP396" s="48">
        <f t="shared" si="6039"/>
        <v>73592.180999999997</v>
      </c>
      <c r="CQ396" s="48">
        <f t="shared" ref="CQ396:CQ397" si="6040">CR396+CU396</f>
        <v>510863.02350000001</v>
      </c>
      <c r="CR396" s="48">
        <f t="shared" ref="CR396" si="6041">SUM(CS396:CT396)</f>
        <v>232458.61349999998</v>
      </c>
      <c r="CS396" s="48">
        <f t="shared" ref="CS396:CT396" si="6042">CS397+CS401+CS403+CS404+CS405+CS402</f>
        <v>120319.55599999998</v>
      </c>
      <c r="CT396" s="48">
        <f t="shared" si="6042"/>
        <v>112139.0575</v>
      </c>
      <c r="CU396" s="48">
        <f t="shared" ref="CU396" si="6043">SUM(CV396:CW396)</f>
        <v>278404.41000000003</v>
      </c>
      <c r="CV396" s="48">
        <f t="shared" ref="CV396:CW396" si="6044">CV397+CV401+CV403+CV404+CV405+CV402</f>
        <v>195968.041</v>
      </c>
      <c r="CW396" s="48">
        <f t="shared" si="6044"/>
        <v>82436.369000000006</v>
      </c>
      <c r="CX396" s="48">
        <f t="shared" ref="CX396:CX397" si="6045">CY396+DB396</f>
        <v>430078.77150000003</v>
      </c>
      <c r="CY396" s="48">
        <f t="shared" ref="CY396" si="6046">SUM(CZ396:DA396)</f>
        <v>179054.07749999998</v>
      </c>
      <c r="CZ396" s="48">
        <f t="shared" ref="CZ396:DA396" si="6047">CZ397+CZ401+CZ403+CZ404+CZ405+CZ402</f>
        <v>96128.198999999993</v>
      </c>
      <c r="DA396" s="48">
        <f t="shared" si="6047"/>
        <v>82925.878499999992</v>
      </c>
      <c r="DB396" s="48">
        <f t="shared" ref="DB396" si="6048">SUM(DC396:DD396)</f>
        <v>251024.69400000002</v>
      </c>
      <c r="DC396" s="48">
        <f t="shared" ref="DC396:DD396" si="6049">DC397+DC401+DC403+DC404+DC405+DC402</f>
        <v>168208.51300000001</v>
      </c>
      <c r="DD396" s="48">
        <f t="shared" si="6049"/>
        <v>82816.180999999997</v>
      </c>
      <c r="DE396" s="48">
        <f t="shared" ref="DE396:DE397" si="6050">DF396+DI396</f>
        <v>1399128.2420000001</v>
      </c>
      <c r="DF396" s="48">
        <f t="shared" ref="DF396" si="6051">SUM(DG396:DH396)</f>
        <v>609913.304</v>
      </c>
      <c r="DG396" s="48">
        <f t="shared" ref="DG396:DH396" si="6052">DG397+DG401+DG403+DG404+DG405+DG402</f>
        <v>332088.34100000001</v>
      </c>
      <c r="DH396" s="48">
        <f t="shared" si="6052"/>
        <v>277824.96299999999</v>
      </c>
      <c r="DI396" s="48">
        <f t="shared" ref="DI396" si="6053">SUM(DJ396:DK396)</f>
        <v>789214.93799999997</v>
      </c>
      <c r="DJ396" s="48">
        <f t="shared" ref="DJ396:DK396" si="6054">DJ397+DJ401+DJ403+DJ404+DJ405+DJ402</f>
        <v>550370.20699999994</v>
      </c>
      <c r="DK396" s="48">
        <f t="shared" si="6054"/>
        <v>238844.731</v>
      </c>
      <c r="DL396" s="48">
        <f t="shared" ref="DL396" si="6055">DM396+DP396</f>
        <v>5360913.7549000001</v>
      </c>
      <c r="DM396" s="48">
        <f t="shared" ref="DM396" si="6056">SUM(DN396:DO396)</f>
        <v>2140304.4879999999</v>
      </c>
      <c r="DN396" s="48">
        <f t="shared" ref="DN396:DO396" si="6057">DN397+DN401+DN403+DN404+DN405+DN402</f>
        <v>1256884.835</v>
      </c>
      <c r="DO396" s="48">
        <f t="shared" si="6057"/>
        <v>883419.65299999993</v>
      </c>
      <c r="DP396" s="48">
        <f t="shared" ref="DP396" si="6058">SUM(DQ396:DR396)</f>
        <v>3220609.2669000002</v>
      </c>
      <c r="DQ396" s="48">
        <f t="shared" ref="DQ396:DR396" si="6059">DQ397+DQ401+DQ403+DQ404+DQ405+DQ402</f>
        <v>2273597.4379000003</v>
      </c>
      <c r="DR396" s="48">
        <f t="shared" si="6059"/>
        <v>947011.82900000003</v>
      </c>
    </row>
    <row r="397" spans="1:122" s="3" customFormat="1" ht="15" customHeight="1" x14ac:dyDescent="0.25">
      <c r="A397" s="52"/>
      <c r="B397" s="50"/>
      <c r="C397" s="51" t="s">
        <v>321</v>
      </c>
      <c r="D397" s="48">
        <f>E397+H397</f>
        <v>202035.01250000001</v>
      </c>
      <c r="E397" s="48">
        <f>+F397+G397</f>
        <v>104506.01250000001</v>
      </c>
      <c r="F397" s="48">
        <f>SUM(F398:F400)</f>
        <v>58945.256000000001</v>
      </c>
      <c r="G397" s="48">
        <f>SUM(G398:G400)</f>
        <v>45560.756500000003</v>
      </c>
      <c r="H397" s="48">
        <f>+I397+J397</f>
        <v>97529</v>
      </c>
      <c r="I397" s="48">
        <f>SUM(I398:I400)</f>
        <v>62417</v>
      </c>
      <c r="J397" s="48">
        <f>SUM(J398:J400)</f>
        <v>35112</v>
      </c>
      <c r="K397" s="48">
        <f t="shared" si="5981"/>
        <v>236198.16100000002</v>
      </c>
      <c r="L397" s="48">
        <f t="shared" ref="L397" si="6060">+M397+N397</f>
        <v>106209.181</v>
      </c>
      <c r="M397" s="48">
        <f t="shared" ref="M397:N397" si="6061">SUM(M398:M400)</f>
        <v>59837.040999999997</v>
      </c>
      <c r="N397" s="48">
        <f t="shared" si="6061"/>
        <v>46372.14</v>
      </c>
      <c r="O397" s="48">
        <f t="shared" ref="O397" si="6062">+P397+Q397</f>
        <v>129988.98000000001</v>
      </c>
      <c r="P397" s="48">
        <f t="shared" ref="P397:Q397" si="6063">SUM(P398:P400)</f>
        <v>84340.98000000001</v>
      </c>
      <c r="Q397" s="48">
        <f t="shared" si="6063"/>
        <v>45648</v>
      </c>
      <c r="R397" s="48">
        <f t="shared" si="5986"/>
        <v>283453.103</v>
      </c>
      <c r="S397" s="48">
        <f t="shared" ref="S397" si="6064">+T397+U397</f>
        <v>117349.97100000001</v>
      </c>
      <c r="T397" s="48">
        <f t="shared" ref="T397:U397" si="6065">SUM(T398:T400)</f>
        <v>68738.929000000004</v>
      </c>
      <c r="U397" s="48">
        <f t="shared" si="6065"/>
        <v>48611.042000000001</v>
      </c>
      <c r="V397" s="48">
        <f t="shared" ref="V397" si="6066">+W397+X397</f>
        <v>166103.13200000001</v>
      </c>
      <c r="W397" s="48">
        <f t="shared" ref="W397:X397" si="6067">SUM(W398:W400)</f>
        <v>100457.13200000001</v>
      </c>
      <c r="X397" s="48">
        <f t="shared" si="6067"/>
        <v>65646</v>
      </c>
      <c r="Y397" s="48">
        <f>Z397+AC397</f>
        <v>721686.27650000004</v>
      </c>
      <c r="Z397" s="48">
        <f>+AA397+AB397</f>
        <v>328065.16450000001</v>
      </c>
      <c r="AA397" s="48">
        <f>SUM(AA398:AA400)</f>
        <v>187521.22600000002</v>
      </c>
      <c r="AB397" s="48">
        <f>SUM(AB398:AB400)</f>
        <v>140543.93849999999</v>
      </c>
      <c r="AC397" s="48">
        <f>+AD397+AE397</f>
        <v>393621.11200000002</v>
      </c>
      <c r="AD397" s="48">
        <f>SUM(AD398:AD400)</f>
        <v>247215.11200000002</v>
      </c>
      <c r="AE397" s="48">
        <f>SUM(AE398:AE400)</f>
        <v>146406</v>
      </c>
      <c r="AF397" s="48">
        <f t="shared" si="5996"/>
        <v>212208.764</v>
      </c>
      <c r="AG397" s="48">
        <f t="shared" ref="AG397" si="6068">+AH397+AI397</f>
        <v>94741.671999999991</v>
      </c>
      <c r="AH397" s="48">
        <f t="shared" ref="AH397:AI397" si="6069">SUM(AH398:AH400)</f>
        <v>54394.116000000002</v>
      </c>
      <c r="AI397" s="48">
        <f t="shared" si="6069"/>
        <v>40347.555999999997</v>
      </c>
      <c r="AJ397" s="48">
        <f t="shared" ref="AJ397" si="6070">+AK397+AL397</f>
        <v>117467.092</v>
      </c>
      <c r="AK397" s="48">
        <f t="shared" ref="AK397:AL397" si="6071">SUM(AK398:AK400)</f>
        <v>71855.092000000004</v>
      </c>
      <c r="AL397" s="48">
        <f t="shared" si="6071"/>
        <v>45612</v>
      </c>
      <c r="AM397" s="48">
        <f t="shared" si="6001"/>
        <v>232925.53200000001</v>
      </c>
      <c r="AN397" s="48">
        <f t="shared" ref="AN397" si="6072">+AO397+AP397</f>
        <v>112769.47700000001</v>
      </c>
      <c r="AO397" s="48">
        <f t="shared" ref="AO397:AP397" si="6073">SUM(AO398:AO400)</f>
        <v>66733.108000000007</v>
      </c>
      <c r="AP397" s="48">
        <f t="shared" si="6073"/>
        <v>46036.368999999999</v>
      </c>
      <c r="AQ397" s="48">
        <f t="shared" ref="AQ397" si="6074">+AR397+AS397</f>
        <v>120156.05499999999</v>
      </c>
      <c r="AR397" s="48">
        <f t="shared" ref="AR397:AS397" si="6075">SUM(AR398:AR400)</f>
        <v>59892.055</v>
      </c>
      <c r="AS397" s="48">
        <f t="shared" si="6075"/>
        <v>60264</v>
      </c>
      <c r="AT397" s="48">
        <f t="shared" si="6006"/>
        <v>248498.147</v>
      </c>
      <c r="AU397" s="48">
        <f t="shared" ref="AU397" si="6076">+AV397+AW397</f>
        <v>99240.483999999997</v>
      </c>
      <c r="AV397" s="48">
        <f t="shared" ref="AV397:AW397" si="6077">SUM(AV398:AV400)</f>
        <v>61164.25</v>
      </c>
      <c r="AW397" s="48">
        <f t="shared" si="6077"/>
        <v>38076.233999999997</v>
      </c>
      <c r="AX397" s="48">
        <f>+AY397+AZ397</f>
        <v>149257.663</v>
      </c>
      <c r="AY397" s="48">
        <f t="shared" ref="AY397:AZ397" si="6078">SUM(AY398:AY400)</f>
        <v>93601.663</v>
      </c>
      <c r="AZ397" s="48">
        <f t="shared" si="6078"/>
        <v>55656</v>
      </c>
      <c r="BA397" s="48">
        <f t="shared" si="6010"/>
        <v>693632.44299999997</v>
      </c>
      <c r="BB397" s="48">
        <f t="shared" ref="BB397" si="6079">+BC397+BD397</f>
        <v>306751.63300000003</v>
      </c>
      <c r="BC397" s="48">
        <f t="shared" ref="BC397:BD397" si="6080">SUM(BC398:BC400)</f>
        <v>182291.47400000002</v>
      </c>
      <c r="BD397" s="48">
        <f t="shared" si="6080"/>
        <v>124460.15899999999</v>
      </c>
      <c r="BE397" s="48">
        <f t="shared" ref="BE397" si="6081">+BF397+BG397</f>
        <v>386880.81</v>
      </c>
      <c r="BF397" s="48">
        <f t="shared" ref="BF397:BG397" si="6082">SUM(BF398:BF400)</f>
        <v>225348.81</v>
      </c>
      <c r="BG397" s="48">
        <f t="shared" si="6082"/>
        <v>161532</v>
      </c>
      <c r="BH397" s="48">
        <f t="shared" si="6015"/>
        <v>220734.18900000001</v>
      </c>
      <c r="BI397" s="48">
        <f t="shared" ref="BI397" si="6083">+BJ397+BK397</f>
        <v>108128.519</v>
      </c>
      <c r="BJ397" s="48">
        <f t="shared" ref="BJ397:BK397" si="6084">SUM(BJ398:BJ400)</f>
        <v>67172.923999999999</v>
      </c>
      <c r="BK397" s="48">
        <f t="shared" si="6084"/>
        <v>40955.595000000001</v>
      </c>
      <c r="BL397" s="48">
        <f t="shared" ref="BL397" si="6085">+BM397+BN397</f>
        <v>112605.67</v>
      </c>
      <c r="BM397" s="48">
        <f t="shared" ref="BM397:BN397" si="6086">SUM(BM398:BM400)</f>
        <v>53061.67</v>
      </c>
      <c r="BN397" s="48">
        <f t="shared" si="6086"/>
        <v>59544</v>
      </c>
      <c r="BO397" s="48">
        <f t="shared" si="6020"/>
        <v>285115.32949999999</v>
      </c>
      <c r="BP397" s="48">
        <f t="shared" ref="BP397" si="6087">+BQ397+BR397</f>
        <v>111100.3655</v>
      </c>
      <c r="BQ397" s="48">
        <f t="shared" ref="BQ397:BR397" si="6088">SUM(BQ398:BQ400)</f>
        <v>64298.409</v>
      </c>
      <c r="BR397" s="48">
        <f t="shared" si="6088"/>
        <v>46801.9565</v>
      </c>
      <c r="BS397" s="48">
        <f t="shared" ref="BS397" si="6089">+BT397+BU397</f>
        <v>174014.96400000001</v>
      </c>
      <c r="BT397" s="48">
        <f t="shared" ref="BT397:BU397" si="6090">SUM(BT398:BT400)</f>
        <v>99242.964000000007</v>
      </c>
      <c r="BU397" s="48">
        <f t="shared" si="6090"/>
        <v>74772</v>
      </c>
      <c r="BV397" s="48">
        <f t="shared" si="6025"/>
        <v>284952.56499999994</v>
      </c>
      <c r="BW397" s="48">
        <f t="shared" ref="BW397" si="6091">+BX397+BY397</f>
        <v>116213.64499999999</v>
      </c>
      <c r="BX397" s="48">
        <f t="shared" ref="BX397:BY397" si="6092">SUM(BX398:BX400)</f>
        <v>67205.290999999997</v>
      </c>
      <c r="BY397" s="48">
        <f t="shared" si="6092"/>
        <v>49008.353999999999</v>
      </c>
      <c r="BZ397" s="48">
        <f t="shared" ref="BZ397" si="6093">+CA397+CB397</f>
        <v>168738.91999999998</v>
      </c>
      <c r="CA397" s="48">
        <f t="shared" ref="CA397:CB397" si="6094">SUM(CA398:CA400)</f>
        <v>104100.92</v>
      </c>
      <c r="CB397" s="48">
        <f t="shared" si="6094"/>
        <v>64638</v>
      </c>
      <c r="CC397" s="48">
        <f t="shared" si="6030"/>
        <v>790802.08349999995</v>
      </c>
      <c r="CD397" s="48">
        <f t="shared" ref="CD397" si="6095">+CE397+CF397</f>
        <v>335442.52949999995</v>
      </c>
      <c r="CE397" s="48">
        <f t="shared" ref="CE397:CF397" si="6096">SUM(CE398:CE400)</f>
        <v>198676.62399999998</v>
      </c>
      <c r="CF397" s="48">
        <f t="shared" si="6096"/>
        <v>136765.90549999999</v>
      </c>
      <c r="CG397" s="48">
        <f t="shared" ref="CG397" si="6097">+CH397+CI397</f>
        <v>455359.554</v>
      </c>
      <c r="CH397" s="48">
        <f t="shared" ref="CH397:CI397" si="6098">SUM(CH398:CH400)</f>
        <v>256405.554</v>
      </c>
      <c r="CI397" s="48">
        <f t="shared" si="6098"/>
        <v>198954</v>
      </c>
      <c r="CJ397" s="48">
        <f t="shared" si="6035"/>
        <v>260975.65600000002</v>
      </c>
      <c r="CK397" s="48">
        <f t="shared" ref="CK397" si="6099">+CL397+CM397</f>
        <v>113190.826</v>
      </c>
      <c r="CL397" s="48">
        <f t="shared" ref="CL397:CM397" si="6100">SUM(CL398:CL400)</f>
        <v>68833.404999999999</v>
      </c>
      <c r="CM397" s="48">
        <f t="shared" si="6100"/>
        <v>44357.421000000002</v>
      </c>
      <c r="CN397" s="48">
        <f t="shared" ref="CN397" si="6101">+CO397+CP397</f>
        <v>147784.83000000002</v>
      </c>
      <c r="CO397" s="48">
        <f t="shared" ref="CO397:CP397" si="6102">SUM(CO398:CO400)</f>
        <v>88942.83</v>
      </c>
      <c r="CP397" s="48">
        <f t="shared" si="6102"/>
        <v>58842</v>
      </c>
      <c r="CQ397" s="48">
        <f t="shared" si="6040"/>
        <v>260604.42249999999</v>
      </c>
      <c r="CR397" s="48">
        <f t="shared" ref="CR397" si="6103">+CS397+CT397</f>
        <v>102853.33249999999</v>
      </c>
      <c r="CS397" s="48">
        <f t="shared" ref="CS397:CT397" si="6104">SUM(CS398:CS400)</f>
        <v>59614.951999999997</v>
      </c>
      <c r="CT397" s="48">
        <f t="shared" si="6104"/>
        <v>43238.380499999999</v>
      </c>
      <c r="CU397" s="48">
        <f t="shared" ref="CU397" si="6105">+CV397+CW397</f>
        <v>157751.09</v>
      </c>
      <c r="CV397" s="48">
        <f t="shared" ref="CV397:CW397" si="6106">SUM(CV398:CV400)</f>
        <v>96965.09</v>
      </c>
      <c r="CW397" s="48">
        <f t="shared" si="6106"/>
        <v>60786</v>
      </c>
      <c r="CX397" s="48">
        <f t="shared" si="6045"/>
        <v>228427.7585</v>
      </c>
      <c r="CY397" s="48">
        <f t="shared" ref="CY397" si="6107">+CZ397+DA397</f>
        <v>103474.3985</v>
      </c>
      <c r="CZ397" s="48">
        <f t="shared" ref="CZ397:DA397" si="6108">SUM(CZ398:CZ400)</f>
        <v>61841.154999999999</v>
      </c>
      <c r="DA397" s="48">
        <f t="shared" si="6108"/>
        <v>41633.243499999997</v>
      </c>
      <c r="DB397" s="48">
        <f t="shared" ref="DB397" si="6109">+DC397+DD397</f>
        <v>124953.36</v>
      </c>
      <c r="DC397" s="48">
        <f t="shared" ref="DC397:DD397" si="6110">SUM(DC398:DC400)</f>
        <v>61287.360000000001</v>
      </c>
      <c r="DD397" s="48">
        <f t="shared" si="6110"/>
        <v>63666</v>
      </c>
      <c r="DE397" s="48">
        <f t="shared" si="6050"/>
        <v>750007.83699999994</v>
      </c>
      <c r="DF397" s="48">
        <f t="shared" ref="DF397" si="6111">+DG397+DH397</f>
        <v>319518.55699999997</v>
      </c>
      <c r="DG397" s="48">
        <f t="shared" ref="DG397:DH397" si="6112">SUM(DG398:DG400)</f>
        <v>190289.51199999999</v>
      </c>
      <c r="DH397" s="48">
        <f t="shared" si="6112"/>
        <v>129229.045</v>
      </c>
      <c r="DI397" s="48">
        <f t="shared" ref="DI397" si="6113">+DJ397+DK397</f>
        <v>430489.27999999997</v>
      </c>
      <c r="DJ397" s="48">
        <f t="shared" ref="DJ397:DK397" si="6114">SUM(DJ398:DJ400)</f>
        <v>247195.27999999997</v>
      </c>
      <c r="DK397" s="48">
        <f t="shared" si="6114"/>
        <v>183294</v>
      </c>
      <c r="DL397" s="48">
        <f>DM397+DP397</f>
        <v>2956128.6399999997</v>
      </c>
      <c r="DM397" s="48">
        <f>+DN397+DO397</f>
        <v>1289777.8839999998</v>
      </c>
      <c r="DN397" s="48">
        <f>SUM(DN398:DN400)</f>
        <v>758778.83599999989</v>
      </c>
      <c r="DO397" s="48">
        <f>SUM(DO398:DO400)</f>
        <v>530999.04799999995</v>
      </c>
      <c r="DP397" s="48">
        <f>+DQ397+DR397</f>
        <v>1666350.7560000001</v>
      </c>
      <c r="DQ397" s="48">
        <f>SUM(DQ398:DQ400)</f>
        <v>976164.75600000005</v>
      </c>
      <c r="DR397" s="48">
        <f>SUM(DR398:DR400)</f>
        <v>690186</v>
      </c>
    </row>
    <row r="398" spans="1:122" s="3" customFormat="1" ht="15" customHeight="1" x14ac:dyDescent="0.25">
      <c r="A398" s="52"/>
      <c r="B398" s="50"/>
      <c r="C398" s="54" t="s">
        <v>322</v>
      </c>
      <c r="D398" s="48">
        <f>+E398+H398</f>
        <v>0</v>
      </c>
      <c r="E398" s="48">
        <f>F398+G398</f>
        <v>0</v>
      </c>
      <c r="F398" s="93">
        <v>0</v>
      </c>
      <c r="G398" s="93">
        <v>0</v>
      </c>
      <c r="H398" s="48">
        <f>I398+J398</f>
        <v>0</v>
      </c>
      <c r="I398" s="93">
        <v>0</v>
      </c>
      <c r="J398" s="93">
        <v>0</v>
      </c>
      <c r="K398" s="48">
        <f>+L398+O398</f>
        <v>0</v>
      </c>
      <c r="L398" s="48">
        <f>M398+N398</f>
        <v>0</v>
      </c>
      <c r="M398" s="93">
        <v>0</v>
      </c>
      <c r="N398" s="93">
        <v>0</v>
      </c>
      <c r="O398" s="48">
        <f>P398+Q398</f>
        <v>0</v>
      </c>
      <c r="P398" s="93">
        <v>0</v>
      </c>
      <c r="Q398" s="93">
        <v>0</v>
      </c>
      <c r="R398" s="48">
        <f>+S398+V398</f>
        <v>139.102</v>
      </c>
      <c r="S398" s="48">
        <f>T398+U398</f>
        <v>139.102</v>
      </c>
      <c r="T398" s="93">
        <v>139.102</v>
      </c>
      <c r="U398" s="93">
        <v>0</v>
      </c>
      <c r="V398" s="48">
        <f>W398+X398</f>
        <v>0</v>
      </c>
      <c r="W398" s="93">
        <v>0</v>
      </c>
      <c r="X398" s="93">
        <v>0</v>
      </c>
      <c r="Y398" s="48">
        <f>+Z398+AC398</f>
        <v>139.102</v>
      </c>
      <c r="Z398" s="48">
        <f>AA398+AB398</f>
        <v>139.102</v>
      </c>
      <c r="AA398" s="93">
        <f t="shared" ref="AA398:AB405" si="6115">+F398+M398+T398</f>
        <v>139.102</v>
      </c>
      <c r="AB398" s="93">
        <f t="shared" si="6115"/>
        <v>0</v>
      </c>
      <c r="AC398" s="48">
        <f>AD398+AE398</f>
        <v>0</v>
      </c>
      <c r="AD398" s="93">
        <f t="shared" ref="AD398:AE405" si="6116">+I398+P398+W398</f>
        <v>0</v>
      </c>
      <c r="AE398" s="93">
        <f t="shared" si="6116"/>
        <v>0</v>
      </c>
      <c r="AF398" s="48">
        <f>+AG398+AJ398</f>
        <v>0</v>
      </c>
      <c r="AG398" s="48">
        <f>AH398+AI398</f>
        <v>0</v>
      </c>
      <c r="AH398" s="93">
        <v>0</v>
      </c>
      <c r="AI398" s="93">
        <v>0</v>
      </c>
      <c r="AJ398" s="48">
        <f>AK398+AL398</f>
        <v>0</v>
      </c>
      <c r="AK398" s="93">
        <v>0</v>
      </c>
      <c r="AL398" s="93">
        <v>0</v>
      </c>
      <c r="AM398" s="48">
        <f>+AN398+AQ398</f>
        <v>0</v>
      </c>
      <c r="AN398" s="48">
        <f>AO398+AP398</f>
        <v>0</v>
      </c>
      <c r="AO398" s="93">
        <v>0</v>
      </c>
      <c r="AP398" s="93">
        <v>0</v>
      </c>
      <c r="AQ398" s="48">
        <f>AR398+AS398</f>
        <v>0</v>
      </c>
      <c r="AR398" s="93">
        <v>0</v>
      </c>
      <c r="AS398" s="93">
        <v>0</v>
      </c>
      <c r="AT398" s="48">
        <f>+AU398+AX398</f>
        <v>0</v>
      </c>
      <c r="AU398" s="48">
        <f>AV398+AW398</f>
        <v>0</v>
      </c>
      <c r="AV398" s="93">
        <v>0</v>
      </c>
      <c r="AW398" s="93">
        <v>0</v>
      </c>
      <c r="AX398" s="48">
        <f>AY398+AZ398</f>
        <v>0</v>
      </c>
      <c r="AY398" s="93">
        <v>0</v>
      </c>
      <c r="AZ398" s="93">
        <v>0</v>
      </c>
      <c r="BA398" s="48">
        <f>+BB398+BE398</f>
        <v>0</v>
      </c>
      <c r="BB398" s="48">
        <f>BC398+BD398</f>
        <v>0</v>
      </c>
      <c r="BC398" s="93">
        <f t="shared" ref="BC398:BD405" si="6117">+AH398+AO398+AV398</f>
        <v>0</v>
      </c>
      <c r="BD398" s="93">
        <f t="shared" si="6117"/>
        <v>0</v>
      </c>
      <c r="BE398" s="48">
        <f>BF398+BG398</f>
        <v>0</v>
      </c>
      <c r="BF398" s="93">
        <f t="shared" ref="BF398:BG405" si="6118">+AK398+AR398+AY398</f>
        <v>0</v>
      </c>
      <c r="BG398" s="93">
        <f t="shared" si="6118"/>
        <v>0</v>
      </c>
      <c r="BH398" s="48">
        <f>+BI398+BL398</f>
        <v>0</v>
      </c>
      <c r="BI398" s="48">
        <f>BJ398+BK398</f>
        <v>0</v>
      </c>
      <c r="BJ398" s="93">
        <v>0</v>
      </c>
      <c r="BK398" s="93">
        <v>0</v>
      </c>
      <c r="BL398" s="48">
        <f>BM398+BN398</f>
        <v>0</v>
      </c>
      <c r="BM398" s="93">
        <v>0</v>
      </c>
      <c r="BN398" s="93">
        <v>0</v>
      </c>
      <c r="BO398" s="48">
        <f>+BP398+BS398</f>
        <v>0</v>
      </c>
      <c r="BP398" s="48">
        <f>BQ398+BR398</f>
        <v>0</v>
      </c>
      <c r="BQ398" s="93">
        <v>0</v>
      </c>
      <c r="BR398" s="93">
        <v>0</v>
      </c>
      <c r="BS398" s="48">
        <f>BT398+BU398</f>
        <v>0</v>
      </c>
      <c r="BT398" s="93">
        <v>0</v>
      </c>
      <c r="BU398" s="93">
        <v>0</v>
      </c>
      <c r="BV398" s="48">
        <f>+BW398+BZ398</f>
        <v>648.91099999999994</v>
      </c>
      <c r="BW398" s="48">
        <f>BX398+BY398</f>
        <v>648.91099999999994</v>
      </c>
      <c r="BX398" s="93">
        <v>0</v>
      </c>
      <c r="BY398" s="93">
        <v>648.91099999999994</v>
      </c>
      <c r="BZ398" s="48">
        <f>CA398+CB398</f>
        <v>0</v>
      </c>
      <c r="CA398" s="93">
        <v>0</v>
      </c>
      <c r="CB398" s="93">
        <v>0</v>
      </c>
      <c r="CC398" s="48">
        <f>+CD398+CG398</f>
        <v>648.91099999999994</v>
      </c>
      <c r="CD398" s="48">
        <f>CE398+CF398</f>
        <v>648.91099999999994</v>
      </c>
      <c r="CE398" s="93">
        <f t="shared" ref="CE398:CF405" si="6119">+BJ398+BQ398+BX398</f>
        <v>0</v>
      </c>
      <c r="CF398" s="93">
        <f t="shared" si="6119"/>
        <v>648.91099999999994</v>
      </c>
      <c r="CG398" s="48">
        <f>CH398+CI398</f>
        <v>0</v>
      </c>
      <c r="CH398" s="93">
        <f t="shared" ref="CH398:CI405" si="6120">+BM398+BT398+CA398</f>
        <v>0</v>
      </c>
      <c r="CI398" s="93">
        <f t="shared" si="6120"/>
        <v>0</v>
      </c>
      <c r="CJ398" s="48">
        <f>+CK398+CN398</f>
        <v>0</v>
      </c>
      <c r="CK398" s="48">
        <f>CL398+CM398</f>
        <v>0</v>
      </c>
      <c r="CL398" s="93">
        <v>0</v>
      </c>
      <c r="CM398" s="93">
        <v>0</v>
      </c>
      <c r="CN398" s="48">
        <f>CO398+CP398</f>
        <v>0</v>
      </c>
      <c r="CO398" s="93">
        <v>0</v>
      </c>
      <c r="CP398" s="93">
        <v>0</v>
      </c>
      <c r="CQ398" s="48">
        <f>+CR398+CU398</f>
        <v>0</v>
      </c>
      <c r="CR398" s="48">
        <f>CS398+CT398</f>
        <v>0</v>
      </c>
      <c r="CS398" s="93">
        <v>0</v>
      </c>
      <c r="CT398" s="93">
        <v>0</v>
      </c>
      <c r="CU398" s="48">
        <f>CV398+CW398</f>
        <v>0</v>
      </c>
      <c r="CV398" s="93">
        <v>0</v>
      </c>
      <c r="CW398" s="93">
        <v>0</v>
      </c>
      <c r="CX398" s="48">
        <f>+CY398+DB398</f>
        <v>0</v>
      </c>
      <c r="CY398" s="48">
        <f>CZ398+DA398</f>
        <v>0</v>
      </c>
      <c r="CZ398" s="93">
        <v>0</v>
      </c>
      <c r="DA398" s="93">
        <v>0</v>
      </c>
      <c r="DB398" s="48">
        <f>DC398+DD398</f>
        <v>0</v>
      </c>
      <c r="DC398" s="93">
        <v>0</v>
      </c>
      <c r="DD398" s="93">
        <v>0</v>
      </c>
      <c r="DE398" s="48">
        <f>+DF398+DI398</f>
        <v>0</v>
      </c>
      <c r="DF398" s="48">
        <f>DG398+DH398</f>
        <v>0</v>
      </c>
      <c r="DG398" s="93">
        <f t="shared" ref="DG398:DH405" si="6121">+CL398+CS398+CZ398</f>
        <v>0</v>
      </c>
      <c r="DH398" s="93">
        <f t="shared" si="6121"/>
        <v>0</v>
      </c>
      <c r="DI398" s="48">
        <f>DJ398+DK398</f>
        <v>0</v>
      </c>
      <c r="DJ398" s="93">
        <f t="shared" ref="DJ398:DK405" si="6122">+CO398+CV398+DC398</f>
        <v>0</v>
      </c>
      <c r="DK398" s="93">
        <f t="shared" si="6122"/>
        <v>0</v>
      </c>
      <c r="DL398" s="48">
        <f>+DM398+DP398</f>
        <v>788.01299999999992</v>
      </c>
      <c r="DM398" s="48">
        <f>DN398+DO398</f>
        <v>788.01299999999992</v>
      </c>
      <c r="DN398" s="93">
        <f t="shared" ref="DN398:DO405" si="6123">AA398+BC398+CE398+DG398</f>
        <v>139.102</v>
      </c>
      <c r="DO398" s="93">
        <f t="shared" si="6123"/>
        <v>648.91099999999994</v>
      </c>
      <c r="DP398" s="48">
        <f>DQ398+DR398</f>
        <v>0</v>
      </c>
      <c r="DQ398" s="93">
        <f t="shared" ref="DQ398:DR405" si="6124">AD398+BF398+CH398+DJ398</f>
        <v>0</v>
      </c>
      <c r="DR398" s="93">
        <f t="shared" si="6124"/>
        <v>0</v>
      </c>
    </row>
    <row r="399" spans="1:122" s="3" customFormat="1" ht="15" customHeight="1" x14ac:dyDescent="0.25">
      <c r="A399" s="52"/>
      <c r="B399" s="50"/>
      <c r="C399" s="54" t="s">
        <v>321</v>
      </c>
      <c r="D399" s="48">
        <f>+E399+H399</f>
        <v>202035.01250000001</v>
      </c>
      <c r="E399" s="48">
        <f>F399+G399</f>
        <v>104506.01250000001</v>
      </c>
      <c r="F399" s="93">
        <v>58945.256000000001</v>
      </c>
      <c r="G399" s="93">
        <v>45560.756500000003</v>
      </c>
      <c r="H399" s="48">
        <f>I399+J399</f>
        <v>97529</v>
      </c>
      <c r="I399" s="93">
        <v>62417</v>
      </c>
      <c r="J399" s="93">
        <v>35112</v>
      </c>
      <c r="K399" s="48">
        <f>+L399+O399</f>
        <v>236198.16100000002</v>
      </c>
      <c r="L399" s="48">
        <f>M399+N399</f>
        <v>106209.181</v>
      </c>
      <c r="M399" s="93">
        <v>59837.040999999997</v>
      </c>
      <c r="N399" s="93">
        <v>46372.14</v>
      </c>
      <c r="O399" s="48">
        <f>P399+Q399</f>
        <v>129988.98000000001</v>
      </c>
      <c r="P399" s="93">
        <v>84340.98000000001</v>
      </c>
      <c r="Q399" s="93">
        <v>45648</v>
      </c>
      <c r="R399" s="48">
        <f>+S399+V399</f>
        <v>283314.00100000005</v>
      </c>
      <c r="S399" s="48">
        <f>T399+U399</f>
        <v>117210.86900000001</v>
      </c>
      <c r="T399" s="93">
        <v>68599.827000000005</v>
      </c>
      <c r="U399" s="93">
        <v>48611.042000000001</v>
      </c>
      <c r="V399" s="48">
        <f>W399+X399</f>
        <v>166103.13200000001</v>
      </c>
      <c r="W399" s="93">
        <v>100457.13200000001</v>
      </c>
      <c r="X399" s="93">
        <v>65646</v>
      </c>
      <c r="Y399" s="48">
        <f>+Z399+AC399</f>
        <v>721547.17449999996</v>
      </c>
      <c r="Z399" s="48">
        <f>AA399+AB399</f>
        <v>327926.0625</v>
      </c>
      <c r="AA399" s="93">
        <f t="shared" si="6115"/>
        <v>187382.12400000001</v>
      </c>
      <c r="AB399" s="93">
        <f t="shared" si="6115"/>
        <v>140543.93849999999</v>
      </c>
      <c r="AC399" s="48">
        <f>AD399+AE399</f>
        <v>393621.11200000002</v>
      </c>
      <c r="AD399" s="93">
        <f t="shared" si="6116"/>
        <v>247215.11200000002</v>
      </c>
      <c r="AE399" s="93">
        <f t="shared" si="6116"/>
        <v>146406</v>
      </c>
      <c r="AF399" s="48">
        <f>+AG399+AJ399</f>
        <v>212208.764</v>
      </c>
      <c r="AG399" s="48">
        <f>AH399+AI399</f>
        <v>94741.671999999991</v>
      </c>
      <c r="AH399" s="93">
        <v>54394.116000000002</v>
      </c>
      <c r="AI399" s="93">
        <v>40347.555999999997</v>
      </c>
      <c r="AJ399" s="48">
        <f>AK399+AL399</f>
        <v>117467.092</v>
      </c>
      <c r="AK399" s="93">
        <v>71855.092000000004</v>
      </c>
      <c r="AL399" s="93">
        <v>45612</v>
      </c>
      <c r="AM399" s="48">
        <f>+AN399+AQ399</f>
        <v>232925.53200000001</v>
      </c>
      <c r="AN399" s="48">
        <f>AO399+AP399</f>
        <v>112769.47700000001</v>
      </c>
      <c r="AO399" s="93">
        <v>66733.108000000007</v>
      </c>
      <c r="AP399" s="93">
        <v>46036.368999999999</v>
      </c>
      <c r="AQ399" s="48">
        <f>AR399+AS399</f>
        <v>120156.05499999999</v>
      </c>
      <c r="AR399" s="93">
        <v>59892.055</v>
      </c>
      <c r="AS399" s="93">
        <v>60264</v>
      </c>
      <c r="AT399" s="48">
        <f>+AU399+AX399</f>
        <v>248498.147</v>
      </c>
      <c r="AU399" s="48">
        <f>AV399+AW399</f>
        <v>99240.483999999997</v>
      </c>
      <c r="AV399" s="93">
        <v>61164.25</v>
      </c>
      <c r="AW399" s="93">
        <v>38076.233999999997</v>
      </c>
      <c r="AX399" s="48">
        <f>AY399+AZ399</f>
        <v>149257.663</v>
      </c>
      <c r="AY399" s="93">
        <v>93601.663</v>
      </c>
      <c r="AZ399" s="93">
        <v>55656</v>
      </c>
      <c r="BA399" s="48">
        <f>+BB399+BE399</f>
        <v>693632.44299999997</v>
      </c>
      <c r="BB399" s="48">
        <f>BC399+BD399</f>
        <v>306751.63300000003</v>
      </c>
      <c r="BC399" s="93">
        <f t="shared" si="6117"/>
        <v>182291.47400000002</v>
      </c>
      <c r="BD399" s="93">
        <f t="shared" si="6117"/>
        <v>124460.15899999999</v>
      </c>
      <c r="BE399" s="48">
        <f>BF399+BG399</f>
        <v>386880.81</v>
      </c>
      <c r="BF399" s="93">
        <f t="shared" si="6118"/>
        <v>225348.81</v>
      </c>
      <c r="BG399" s="93">
        <f t="shared" si="6118"/>
        <v>161532</v>
      </c>
      <c r="BH399" s="48">
        <f>+BI399+BL399</f>
        <v>220734.18900000001</v>
      </c>
      <c r="BI399" s="48">
        <f>BJ399+BK399</f>
        <v>108128.519</v>
      </c>
      <c r="BJ399" s="93">
        <v>67172.923999999999</v>
      </c>
      <c r="BK399" s="93">
        <v>40955.595000000001</v>
      </c>
      <c r="BL399" s="48">
        <f>BM399+BN399</f>
        <v>112605.67</v>
      </c>
      <c r="BM399" s="93">
        <v>53061.67</v>
      </c>
      <c r="BN399" s="93">
        <v>59544</v>
      </c>
      <c r="BO399" s="48">
        <f>+BP399+BS399</f>
        <v>285115.32949999999</v>
      </c>
      <c r="BP399" s="48">
        <f>BQ399+BR399</f>
        <v>111100.3655</v>
      </c>
      <c r="BQ399" s="93">
        <v>64298.409</v>
      </c>
      <c r="BR399" s="93">
        <v>46801.9565</v>
      </c>
      <c r="BS399" s="48">
        <f>BT399+BU399</f>
        <v>174014.96400000001</v>
      </c>
      <c r="BT399" s="93">
        <v>99242.964000000007</v>
      </c>
      <c r="BU399" s="93">
        <v>74772</v>
      </c>
      <c r="BV399" s="48">
        <f>+BW399+BZ399</f>
        <v>284303.65399999998</v>
      </c>
      <c r="BW399" s="48">
        <f>BX399+BY399</f>
        <v>115564.734</v>
      </c>
      <c r="BX399" s="93">
        <v>67205.290999999997</v>
      </c>
      <c r="BY399" s="93">
        <v>48359.442999999999</v>
      </c>
      <c r="BZ399" s="48">
        <f>CA399+CB399</f>
        <v>168738.91999999998</v>
      </c>
      <c r="CA399" s="93">
        <v>104100.92</v>
      </c>
      <c r="CB399" s="93">
        <v>64638</v>
      </c>
      <c r="CC399" s="48">
        <f>+CD399+CG399</f>
        <v>790153.17249999999</v>
      </c>
      <c r="CD399" s="48">
        <f>CE399+CF399</f>
        <v>334793.61849999998</v>
      </c>
      <c r="CE399" s="93">
        <f t="shared" si="6119"/>
        <v>198676.62399999998</v>
      </c>
      <c r="CF399" s="93">
        <f t="shared" si="6119"/>
        <v>136116.9945</v>
      </c>
      <c r="CG399" s="48">
        <f>CH399+CI399</f>
        <v>455359.554</v>
      </c>
      <c r="CH399" s="93">
        <f t="shared" si="6120"/>
        <v>256405.554</v>
      </c>
      <c r="CI399" s="93">
        <f t="shared" si="6120"/>
        <v>198954</v>
      </c>
      <c r="CJ399" s="48">
        <f>+CK399+CN399</f>
        <v>260975.65600000002</v>
      </c>
      <c r="CK399" s="48">
        <f>CL399+CM399</f>
        <v>113190.826</v>
      </c>
      <c r="CL399" s="93">
        <v>68833.404999999999</v>
      </c>
      <c r="CM399" s="93">
        <v>44357.421000000002</v>
      </c>
      <c r="CN399" s="48">
        <f>CO399+CP399</f>
        <v>147784.83000000002</v>
      </c>
      <c r="CO399" s="93">
        <v>88942.83</v>
      </c>
      <c r="CP399" s="93">
        <v>58842</v>
      </c>
      <c r="CQ399" s="48">
        <f>+CR399+CU399</f>
        <v>260604.42249999999</v>
      </c>
      <c r="CR399" s="48">
        <f>CS399+CT399</f>
        <v>102853.33249999999</v>
      </c>
      <c r="CS399" s="93">
        <v>59614.951999999997</v>
      </c>
      <c r="CT399" s="93">
        <v>43238.380499999999</v>
      </c>
      <c r="CU399" s="48">
        <f>CV399+CW399</f>
        <v>157751.09</v>
      </c>
      <c r="CV399" s="93">
        <v>96965.09</v>
      </c>
      <c r="CW399" s="93">
        <v>60786</v>
      </c>
      <c r="CX399" s="48">
        <f>+CY399+DB399</f>
        <v>228427.7585</v>
      </c>
      <c r="CY399" s="48">
        <f>CZ399+DA399</f>
        <v>103474.3985</v>
      </c>
      <c r="CZ399" s="93">
        <v>61841.154999999999</v>
      </c>
      <c r="DA399" s="93">
        <v>41633.243499999997</v>
      </c>
      <c r="DB399" s="48">
        <f>DC399+DD399</f>
        <v>124953.36</v>
      </c>
      <c r="DC399" s="93">
        <v>61287.360000000001</v>
      </c>
      <c r="DD399" s="93">
        <v>63666</v>
      </c>
      <c r="DE399" s="48">
        <f>+DF399+DI399</f>
        <v>750007.83699999994</v>
      </c>
      <c r="DF399" s="48">
        <f>DG399+DH399</f>
        <v>319518.55699999997</v>
      </c>
      <c r="DG399" s="93">
        <f t="shared" si="6121"/>
        <v>190289.51199999999</v>
      </c>
      <c r="DH399" s="93">
        <f t="shared" si="6121"/>
        <v>129229.045</v>
      </c>
      <c r="DI399" s="48">
        <f>DJ399+DK399</f>
        <v>430489.27999999997</v>
      </c>
      <c r="DJ399" s="93">
        <f t="shared" si="6122"/>
        <v>247195.27999999997</v>
      </c>
      <c r="DK399" s="93">
        <f t="shared" si="6122"/>
        <v>183294</v>
      </c>
      <c r="DL399" s="48">
        <f>+DM399+DP399</f>
        <v>2955340.6269999999</v>
      </c>
      <c r="DM399" s="48">
        <f>DN399+DO399</f>
        <v>1288989.8709999998</v>
      </c>
      <c r="DN399" s="93">
        <f t="shared" si="6123"/>
        <v>758639.73399999994</v>
      </c>
      <c r="DO399" s="93">
        <f t="shared" si="6123"/>
        <v>530350.13699999999</v>
      </c>
      <c r="DP399" s="48">
        <f>DQ399+DR399</f>
        <v>1666350.7560000001</v>
      </c>
      <c r="DQ399" s="93">
        <f t="shared" si="6124"/>
        <v>976164.75600000005</v>
      </c>
      <c r="DR399" s="93">
        <f t="shared" si="6124"/>
        <v>690186</v>
      </c>
    </row>
    <row r="400" spans="1:122" s="3" customFormat="1" ht="15" customHeight="1" x14ac:dyDescent="0.25">
      <c r="A400" s="52"/>
      <c r="B400" s="50"/>
      <c r="C400" s="54" t="s">
        <v>323</v>
      </c>
      <c r="D400" s="48">
        <f>+E400+H400</f>
        <v>0</v>
      </c>
      <c r="E400" s="48">
        <f>F400+G400</f>
        <v>0</v>
      </c>
      <c r="F400" s="93">
        <v>0</v>
      </c>
      <c r="G400" s="93">
        <v>0</v>
      </c>
      <c r="H400" s="48">
        <f>I400+J400</f>
        <v>0</v>
      </c>
      <c r="I400" s="93">
        <v>0</v>
      </c>
      <c r="J400" s="93">
        <v>0</v>
      </c>
      <c r="K400" s="48">
        <f>+L400+O400</f>
        <v>0</v>
      </c>
      <c r="L400" s="48">
        <f>M400+N400</f>
        <v>0</v>
      </c>
      <c r="M400" s="93">
        <v>0</v>
      </c>
      <c r="N400" s="93">
        <v>0</v>
      </c>
      <c r="O400" s="48">
        <f>P400+Q400</f>
        <v>0</v>
      </c>
      <c r="P400" s="93">
        <v>0</v>
      </c>
      <c r="Q400" s="93">
        <v>0</v>
      </c>
      <c r="R400" s="48">
        <f>+S400+V400</f>
        <v>0</v>
      </c>
      <c r="S400" s="48">
        <f>T400+U400</f>
        <v>0</v>
      </c>
      <c r="T400" s="93">
        <v>0</v>
      </c>
      <c r="U400" s="93">
        <v>0</v>
      </c>
      <c r="V400" s="48">
        <f>W400+X400</f>
        <v>0</v>
      </c>
      <c r="W400" s="93">
        <v>0</v>
      </c>
      <c r="X400" s="93">
        <v>0</v>
      </c>
      <c r="Y400" s="48">
        <f>+Z400+AC400</f>
        <v>0</v>
      </c>
      <c r="Z400" s="48">
        <f>AA400+AB400</f>
        <v>0</v>
      </c>
      <c r="AA400" s="93">
        <f t="shared" si="6115"/>
        <v>0</v>
      </c>
      <c r="AB400" s="93">
        <f t="shared" si="6115"/>
        <v>0</v>
      </c>
      <c r="AC400" s="48">
        <f>AD400+AE400</f>
        <v>0</v>
      </c>
      <c r="AD400" s="93">
        <f t="shared" si="6116"/>
        <v>0</v>
      </c>
      <c r="AE400" s="93">
        <f t="shared" si="6116"/>
        <v>0</v>
      </c>
      <c r="AF400" s="48">
        <f>+AG400+AJ400</f>
        <v>0</v>
      </c>
      <c r="AG400" s="48">
        <f>AH400+AI400</f>
        <v>0</v>
      </c>
      <c r="AH400" s="93">
        <v>0</v>
      </c>
      <c r="AI400" s="93">
        <v>0</v>
      </c>
      <c r="AJ400" s="48">
        <f>AK400+AL400</f>
        <v>0</v>
      </c>
      <c r="AK400" s="93">
        <v>0</v>
      </c>
      <c r="AL400" s="93">
        <v>0</v>
      </c>
      <c r="AM400" s="48">
        <f>+AN400+AQ400</f>
        <v>0</v>
      </c>
      <c r="AN400" s="48">
        <f>AO400+AP400</f>
        <v>0</v>
      </c>
      <c r="AO400" s="93">
        <v>0</v>
      </c>
      <c r="AP400" s="93">
        <v>0</v>
      </c>
      <c r="AQ400" s="48">
        <f>AR400+AS400</f>
        <v>0</v>
      </c>
      <c r="AR400" s="93">
        <v>0</v>
      </c>
      <c r="AS400" s="93">
        <v>0</v>
      </c>
      <c r="AT400" s="48">
        <f>+AU400+AX400</f>
        <v>0</v>
      </c>
      <c r="AU400" s="48">
        <f>AV400+AW400</f>
        <v>0</v>
      </c>
      <c r="AV400" s="93">
        <v>0</v>
      </c>
      <c r="AW400" s="93">
        <v>0</v>
      </c>
      <c r="AX400" s="48">
        <f>AY400+AZ400</f>
        <v>0</v>
      </c>
      <c r="AY400" s="93">
        <v>0</v>
      </c>
      <c r="AZ400" s="93">
        <v>0</v>
      </c>
      <c r="BA400" s="48">
        <f>+BB400+BE400</f>
        <v>0</v>
      </c>
      <c r="BB400" s="48">
        <f>BC400+BD400</f>
        <v>0</v>
      </c>
      <c r="BC400" s="93">
        <f t="shared" si="6117"/>
        <v>0</v>
      </c>
      <c r="BD400" s="93">
        <f t="shared" si="6117"/>
        <v>0</v>
      </c>
      <c r="BE400" s="48">
        <f>BF400+BG400</f>
        <v>0</v>
      </c>
      <c r="BF400" s="93">
        <f t="shared" si="6118"/>
        <v>0</v>
      </c>
      <c r="BG400" s="93">
        <f t="shared" si="6118"/>
        <v>0</v>
      </c>
      <c r="BH400" s="48">
        <f>+BI400+BL400</f>
        <v>0</v>
      </c>
      <c r="BI400" s="48">
        <f>BJ400+BK400</f>
        <v>0</v>
      </c>
      <c r="BJ400" s="93">
        <v>0</v>
      </c>
      <c r="BK400" s="93">
        <v>0</v>
      </c>
      <c r="BL400" s="48">
        <f>BM400+BN400</f>
        <v>0</v>
      </c>
      <c r="BM400" s="93">
        <v>0</v>
      </c>
      <c r="BN400" s="93">
        <v>0</v>
      </c>
      <c r="BO400" s="48">
        <f>+BP400+BS400</f>
        <v>0</v>
      </c>
      <c r="BP400" s="48">
        <f>BQ400+BR400</f>
        <v>0</v>
      </c>
      <c r="BQ400" s="93">
        <v>0</v>
      </c>
      <c r="BR400" s="93">
        <v>0</v>
      </c>
      <c r="BS400" s="48">
        <f>BT400+BU400</f>
        <v>0</v>
      </c>
      <c r="BT400" s="93">
        <v>0</v>
      </c>
      <c r="BU400" s="93">
        <v>0</v>
      </c>
      <c r="BV400" s="48">
        <f>+BW400+BZ400</f>
        <v>0</v>
      </c>
      <c r="BW400" s="48">
        <f>BX400+BY400</f>
        <v>0</v>
      </c>
      <c r="BX400" s="93">
        <v>0</v>
      </c>
      <c r="BY400" s="93">
        <v>0</v>
      </c>
      <c r="BZ400" s="48">
        <f>CA400+CB400</f>
        <v>0</v>
      </c>
      <c r="CA400" s="93">
        <v>0</v>
      </c>
      <c r="CB400" s="93">
        <v>0</v>
      </c>
      <c r="CC400" s="48">
        <f>+CD400+CG400</f>
        <v>0</v>
      </c>
      <c r="CD400" s="48">
        <f>CE400+CF400</f>
        <v>0</v>
      </c>
      <c r="CE400" s="93">
        <f t="shared" si="6119"/>
        <v>0</v>
      </c>
      <c r="CF400" s="93">
        <f t="shared" si="6119"/>
        <v>0</v>
      </c>
      <c r="CG400" s="48">
        <f>CH400+CI400</f>
        <v>0</v>
      </c>
      <c r="CH400" s="93">
        <f t="shared" si="6120"/>
        <v>0</v>
      </c>
      <c r="CI400" s="93">
        <f t="shared" si="6120"/>
        <v>0</v>
      </c>
      <c r="CJ400" s="48">
        <f>+CK400+CN400</f>
        <v>0</v>
      </c>
      <c r="CK400" s="48">
        <f>CL400+CM400</f>
        <v>0</v>
      </c>
      <c r="CL400" s="93">
        <v>0</v>
      </c>
      <c r="CM400" s="93">
        <v>0</v>
      </c>
      <c r="CN400" s="48">
        <f>CO400+CP400</f>
        <v>0</v>
      </c>
      <c r="CO400" s="93">
        <v>0</v>
      </c>
      <c r="CP400" s="93">
        <v>0</v>
      </c>
      <c r="CQ400" s="48">
        <f>+CR400+CU400</f>
        <v>0</v>
      </c>
      <c r="CR400" s="48">
        <f>CS400+CT400</f>
        <v>0</v>
      </c>
      <c r="CS400" s="93">
        <v>0</v>
      </c>
      <c r="CT400" s="93">
        <v>0</v>
      </c>
      <c r="CU400" s="48">
        <f>CV400+CW400</f>
        <v>0</v>
      </c>
      <c r="CV400" s="93">
        <v>0</v>
      </c>
      <c r="CW400" s="93">
        <v>0</v>
      </c>
      <c r="CX400" s="48">
        <f>+CY400+DB400</f>
        <v>0</v>
      </c>
      <c r="CY400" s="48">
        <f>CZ400+DA400</f>
        <v>0</v>
      </c>
      <c r="CZ400" s="93">
        <v>0</v>
      </c>
      <c r="DA400" s="93">
        <v>0</v>
      </c>
      <c r="DB400" s="48">
        <f>DC400+DD400</f>
        <v>0</v>
      </c>
      <c r="DC400" s="93">
        <v>0</v>
      </c>
      <c r="DD400" s="93">
        <v>0</v>
      </c>
      <c r="DE400" s="48">
        <f>+DF400+DI400</f>
        <v>0</v>
      </c>
      <c r="DF400" s="48">
        <f>DG400+DH400</f>
        <v>0</v>
      </c>
      <c r="DG400" s="93">
        <f t="shared" si="6121"/>
        <v>0</v>
      </c>
      <c r="DH400" s="93">
        <f t="shared" si="6121"/>
        <v>0</v>
      </c>
      <c r="DI400" s="48">
        <f>DJ400+DK400</f>
        <v>0</v>
      </c>
      <c r="DJ400" s="93">
        <f t="shared" si="6122"/>
        <v>0</v>
      </c>
      <c r="DK400" s="93">
        <f t="shared" si="6122"/>
        <v>0</v>
      </c>
      <c r="DL400" s="48">
        <f>+DM400+DP400</f>
        <v>0</v>
      </c>
      <c r="DM400" s="48">
        <f>DN400+DO400</f>
        <v>0</v>
      </c>
      <c r="DN400" s="93">
        <f t="shared" si="6123"/>
        <v>0</v>
      </c>
      <c r="DO400" s="93">
        <f t="shared" si="6123"/>
        <v>0</v>
      </c>
      <c r="DP400" s="48">
        <f>DQ400+DR400</f>
        <v>0</v>
      </c>
      <c r="DQ400" s="93">
        <f t="shared" si="6124"/>
        <v>0</v>
      </c>
      <c r="DR400" s="93">
        <f t="shared" si="6124"/>
        <v>0</v>
      </c>
    </row>
    <row r="401" spans="1:122" s="3" customFormat="1" ht="15" customHeight="1" x14ac:dyDescent="0.2">
      <c r="A401" s="52"/>
      <c r="B401" s="53"/>
      <c r="C401" s="51" t="s">
        <v>324</v>
      </c>
      <c r="D401" s="48">
        <f t="shared" ref="D401" si="6125">+E401+H401</f>
        <v>0</v>
      </c>
      <c r="E401" s="48">
        <f t="shared" ref="E401" si="6126">F401+G401</f>
        <v>0</v>
      </c>
      <c r="F401" s="48">
        <v>0</v>
      </c>
      <c r="G401" s="48">
        <v>0</v>
      </c>
      <c r="H401" s="48">
        <f t="shared" ref="H401" si="6127">I401+J401</f>
        <v>0</v>
      </c>
      <c r="I401" s="48">
        <v>0</v>
      </c>
      <c r="J401" s="48">
        <v>0</v>
      </c>
      <c r="K401" s="48">
        <f t="shared" ref="K401" si="6128">+L401+O401</f>
        <v>0</v>
      </c>
      <c r="L401" s="48">
        <f t="shared" ref="L401" si="6129">M401+N401</f>
        <v>0</v>
      </c>
      <c r="M401" s="48">
        <v>0</v>
      </c>
      <c r="N401" s="48">
        <v>0</v>
      </c>
      <c r="O401" s="48">
        <f t="shared" ref="O401" si="6130">P401+Q401</f>
        <v>0</v>
      </c>
      <c r="P401" s="48">
        <v>0</v>
      </c>
      <c r="Q401" s="48">
        <v>0</v>
      </c>
      <c r="R401" s="48">
        <f t="shared" ref="R401" si="6131">+S401+V401</f>
        <v>0</v>
      </c>
      <c r="S401" s="48">
        <f t="shared" ref="S401" si="6132">T401+U401</f>
        <v>0</v>
      </c>
      <c r="T401" s="48">
        <v>0</v>
      </c>
      <c r="U401" s="48">
        <v>0</v>
      </c>
      <c r="V401" s="48">
        <f t="shared" ref="V401" si="6133">W401+X401</f>
        <v>0</v>
      </c>
      <c r="W401" s="48">
        <v>0</v>
      </c>
      <c r="X401" s="48">
        <v>0</v>
      </c>
      <c r="Y401" s="48">
        <f t="shared" ref="Y401" si="6134">+Z401+AC401</f>
        <v>0</v>
      </c>
      <c r="Z401" s="48">
        <f t="shared" ref="Z401" si="6135">AA401+AB401</f>
        <v>0</v>
      </c>
      <c r="AA401" s="48">
        <f t="shared" si="6115"/>
        <v>0</v>
      </c>
      <c r="AB401" s="48">
        <f t="shared" si="6115"/>
        <v>0</v>
      </c>
      <c r="AC401" s="48">
        <f t="shared" ref="AC401" si="6136">AD401+AE401</f>
        <v>0</v>
      </c>
      <c r="AD401" s="48">
        <f t="shared" si="6116"/>
        <v>0</v>
      </c>
      <c r="AE401" s="48">
        <f t="shared" si="6116"/>
        <v>0</v>
      </c>
      <c r="AF401" s="48">
        <f t="shared" ref="AF401" si="6137">+AG401+AJ401</f>
        <v>0</v>
      </c>
      <c r="AG401" s="48">
        <f t="shared" ref="AG401" si="6138">AH401+AI401</f>
        <v>0</v>
      </c>
      <c r="AH401" s="48">
        <v>0</v>
      </c>
      <c r="AI401" s="48">
        <v>0</v>
      </c>
      <c r="AJ401" s="48">
        <f t="shared" ref="AJ401" si="6139">AK401+AL401</f>
        <v>0</v>
      </c>
      <c r="AK401" s="48">
        <v>0</v>
      </c>
      <c r="AL401" s="48">
        <v>0</v>
      </c>
      <c r="AM401" s="48">
        <f t="shared" ref="AM401" si="6140">+AN401+AQ401</f>
        <v>0</v>
      </c>
      <c r="AN401" s="48">
        <f t="shared" ref="AN401" si="6141">AO401+AP401</f>
        <v>0</v>
      </c>
      <c r="AO401" s="48">
        <v>0</v>
      </c>
      <c r="AP401" s="48">
        <v>0</v>
      </c>
      <c r="AQ401" s="48">
        <f t="shared" ref="AQ401" si="6142">AR401+AS401</f>
        <v>0</v>
      </c>
      <c r="AR401" s="48">
        <v>0</v>
      </c>
      <c r="AS401" s="48">
        <v>0</v>
      </c>
      <c r="AT401" s="48">
        <f t="shared" ref="AT401" si="6143">+AU401+AX401</f>
        <v>0</v>
      </c>
      <c r="AU401" s="48">
        <f t="shared" ref="AU401" si="6144">AV401+AW401</f>
        <v>0</v>
      </c>
      <c r="AV401" s="48">
        <v>0</v>
      </c>
      <c r="AW401" s="48">
        <v>0</v>
      </c>
      <c r="AX401" s="48">
        <f t="shared" ref="AX401" si="6145">AY401+AZ401</f>
        <v>0</v>
      </c>
      <c r="AY401" s="48">
        <v>0</v>
      </c>
      <c r="AZ401" s="48">
        <v>0</v>
      </c>
      <c r="BA401" s="48">
        <f t="shared" ref="BA401" si="6146">+BB401+BE401</f>
        <v>0</v>
      </c>
      <c r="BB401" s="48">
        <f t="shared" ref="BB401" si="6147">BC401+BD401</f>
        <v>0</v>
      </c>
      <c r="BC401" s="48">
        <f t="shared" si="6117"/>
        <v>0</v>
      </c>
      <c r="BD401" s="48">
        <f t="shared" si="6117"/>
        <v>0</v>
      </c>
      <c r="BE401" s="48">
        <f t="shared" ref="BE401" si="6148">BF401+BG401</f>
        <v>0</v>
      </c>
      <c r="BF401" s="48">
        <f t="shared" si="6118"/>
        <v>0</v>
      </c>
      <c r="BG401" s="48">
        <f t="shared" si="6118"/>
        <v>0</v>
      </c>
      <c r="BH401" s="48">
        <f t="shared" ref="BH401" si="6149">+BI401+BL401</f>
        <v>0</v>
      </c>
      <c r="BI401" s="48">
        <f t="shared" ref="BI401" si="6150">BJ401+BK401</f>
        <v>0</v>
      </c>
      <c r="BJ401" s="48">
        <v>0</v>
      </c>
      <c r="BK401" s="48">
        <v>0</v>
      </c>
      <c r="BL401" s="48">
        <f t="shared" ref="BL401" si="6151">BM401+BN401</f>
        <v>0</v>
      </c>
      <c r="BM401" s="48">
        <v>0</v>
      </c>
      <c r="BN401" s="48">
        <v>0</v>
      </c>
      <c r="BO401" s="48">
        <f t="shared" ref="BO401" si="6152">+BP401+BS401</f>
        <v>0</v>
      </c>
      <c r="BP401" s="48">
        <f t="shared" ref="BP401" si="6153">BQ401+BR401</f>
        <v>0</v>
      </c>
      <c r="BQ401" s="48">
        <v>0</v>
      </c>
      <c r="BR401" s="48">
        <v>0</v>
      </c>
      <c r="BS401" s="48">
        <f t="shared" ref="BS401" si="6154">BT401+BU401</f>
        <v>0</v>
      </c>
      <c r="BT401" s="48">
        <v>0</v>
      </c>
      <c r="BU401" s="48">
        <v>0</v>
      </c>
      <c r="BV401" s="48">
        <f t="shared" ref="BV401" si="6155">+BW401+BZ401</f>
        <v>0</v>
      </c>
      <c r="BW401" s="48">
        <f t="shared" ref="BW401" si="6156">BX401+BY401</f>
        <v>0</v>
      </c>
      <c r="BX401" s="48">
        <v>0</v>
      </c>
      <c r="BY401" s="48">
        <v>0</v>
      </c>
      <c r="BZ401" s="48">
        <f t="shared" ref="BZ401" si="6157">CA401+CB401</f>
        <v>0</v>
      </c>
      <c r="CA401" s="48">
        <v>0</v>
      </c>
      <c r="CB401" s="48">
        <v>0</v>
      </c>
      <c r="CC401" s="48">
        <f t="shared" ref="CC401" si="6158">+CD401+CG401</f>
        <v>0</v>
      </c>
      <c r="CD401" s="48">
        <f t="shared" ref="CD401" si="6159">CE401+CF401</f>
        <v>0</v>
      </c>
      <c r="CE401" s="48">
        <f t="shared" si="6119"/>
        <v>0</v>
      </c>
      <c r="CF401" s="48">
        <f t="shared" si="6119"/>
        <v>0</v>
      </c>
      <c r="CG401" s="48">
        <f t="shared" ref="CG401" si="6160">CH401+CI401</f>
        <v>0</v>
      </c>
      <c r="CH401" s="48">
        <f t="shared" si="6120"/>
        <v>0</v>
      </c>
      <c r="CI401" s="48">
        <f t="shared" si="6120"/>
        <v>0</v>
      </c>
      <c r="CJ401" s="48">
        <f t="shared" ref="CJ401" si="6161">+CK401+CN401</f>
        <v>0</v>
      </c>
      <c r="CK401" s="48">
        <f t="shared" ref="CK401" si="6162">CL401+CM401</f>
        <v>0</v>
      </c>
      <c r="CL401" s="48">
        <v>0</v>
      </c>
      <c r="CM401" s="48">
        <v>0</v>
      </c>
      <c r="CN401" s="48">
        <f t="shared" ref="CN401" si="6163">CO401+CP401</f>
        <v>0</v>
      </c>
      <c r="CO401" s="48">
        <v>0</v>
      </c>
      <c r="CP401" s="48">
        <v>0</v>
      </c>
      <c r="CQ401" s="48">
        <f t="shared" ref="CQ401" si="6164">+CR401+CU401</f>
        <v>0</v>
      </c>
      <c r="CR401" s="48">
        <f t="shared" ref="CR401" si="6165">CS401+CT401</f>
        <v>0</v>
      </c>
      <c r="CS401" s="48">
        <v>0</v>
      </c>
      <c r="CT401" s="48">
        <v>0</v>
      </c>
      <c r="CU401" s="48">
        <f t="shared" ref="CU401" si="6166">CV401+CW401</f>
        <v>0</v>
      </c>
      <c r="CV401" s="48">
        <v>0</v>
      </c>
      <c r="CW401" s="48">
        <v>0</v>
      </c>
      <c r="CX401" s="48">
        <f t="shared" ref="CX401" si="6167">+CY401+DB401</f>
        <v>0</v>
      </c>
      <c r="CY401" s="48">
        <f t="shared" ref="CY401" si="6168">CZ401+DA401</f>
        <v>0</v>
      </c>
      <c r="CZ401" s="48">
        <v>0</v>
      </c>
      <c r="DA401" s="48">
        <v>0</v>
      </c>
      <c r="DB401" s="48">
        <f t="shared" ref="DB401" si="6169">DC401+DD401</f>
        <v>0</v>
      </c>
      <c r="DC401" s="48">
        <v>0</v>
      </c>
      <c r="DD401" s="48">
        <v>0</v>
      </c>
      <c r="DE401" s="48">
        <f t="shared" ref="DE401" si="6170">+DF401+DI401</f>
        <v>0</v>
      </c>
      <c r="DF401" s="48">
        <f t="shared" ref="DF401" si="6171">DG401+DH401</f>
        <v>0</v>
      </c>
      <c r="DG401" s="48">
        <f t="shared" si="6121"/>
        <v>0</v>
      </c>
      <c r="DH401" s="48">
        <f t="shared" si="6121"/>
        <v>0</v>
      </c>
      <c r="DI401" s="48">
        <f t="shared" ref="DI401" si="6172">DJ401+DK401</f>
        <v>0</v>
      </c>
      <c r="DJ401" s="48">
        <f t="shared" si="6122"/>
        <v>0</v>
      </c>
      <c r="DK401" s="48">
        <f t="shared" si="6122"/>
        <v>0</v>
      </c>
      <c r="DL401" s="48">
        <f t="shared" ref="DL401" si="6173">+DM401+DP401</f>
        <v>0</v>
      </c>
      <c r="DM401" s="48">
        <f t="shared" ref="DM401" si="6174">DN401+DO401</f>
        <v>0</v>
      </c>
      <c r="DN401" s="48">
        <f t="shared" si="6123"/>
        <v>0</v>
      </c>
      <c r="DO401" s="48">
        <f t="shared" si="6123"/>
        <v>0</v>
      </c>
      <c r="DP401" s="48">
        <f t="shared" ref="DP401" si="6175">DQ401+DR401</f>
        <v>0</v>
      </c>
      <c r="DQ401" s="48">
        <f t="shared" si="6124"/>
        <v>0</v>
      </c>
      <c r="DR401" s="48">
        <f t="shared" si="6124"/>
        <v>0</v>
      </c>
    </row>
    <row r="402" spans="1:122" s="3" customFormat="1" ht="15" customHeight="1" x14ac:dyDescent="0.2">
      <c r="A402" s="52"/>
      <c r="B402" s="53"/>
      <c r="C402" s="51" t="s">
        <v>325</v>
      </c>
      <c r="D402" s="48">
        <f>+E402+H402</f>
        <v>0</v>
      </c>
      <c r="E402" s="48">
        <f>F402+G402</f>
        <v>0</v>
      </c>
      <c r="F402" s="93">
        <v>0</v>
      </c>
      <c r="G402" s="93">
        <v>0</v>
      </c>
      <c r="H402" s="48">
        <f>I402+J402</f>
        <v>0</v>
      </c>
      <c r="I402" s="93">
        <v>0</v>
      </c>
      <c r="J402" s="93">
        <v>0</v>
      </c>
      <c r="K402" s="48">
        <f>+L402+O402</f>
        <v>5.58</v>
      </c>
      <c r="L402" s="48">
        <f>M402+N402</f>
        <v>5.58</v>
      </c>
      <c r="M402" s="93">
        <v>5.58</v>
      </c>
      <c r="N402" s="93">
        <v>0</v>
      </c>
      <c r="O402" s="48">
        <f>P402+Q402</f>
        <v>0</v>
      </c>
      <c r="P402" s="93">
        <v>0</v>
      </c>
      <c r="Q402" s="93">
        <v>0</v>
      </c>
      <c r="R402" s="48">
        <f>+S402+V402</f>
        <v>1.32</v>
      </c>
      <c r="S402" s="48">
        <f>T402+U402</f>
        <v>1.32</v>
      </c>
      <c r="T402" s="93">
        <v>0</v>
      </c>
      <c r="U402" s="93">
        <v>1.32</v>
      </c>
      <c r="V402" s="48">
        <f>W402+X402</f>
        <v>0</v>
      </c>
      <c r="W402" s="93">
        <v>0</v>
      </c>
      <c r="X402" s="93">
        <v>0</v>
      </c>
      <c r="Y402" s="48">
        <f>+Z402+AC402</f>
        <v>6.9</v>
      </c>
      <c r="Z402" s="48">
        <f>AA402+AB402</f>
        <v>6.9</v>
      </c>
      <c r="AA402" s="93">
        <f t="shared" si="6115"/>
        <v>5.58</v>
      </c>
      <c r="AB402" s="93">
        <f t="shared" si="6115"/>
        <v>1.32</v>
      </c>
      <c r="AC402" s="48">
        <f>AD402+AE402</f>
        <v>0</v>
      </c>
      <c r="AD402" s="93">
        <f t="shared" si="6116"/>
        <v>0</v>
      </c>
      <c r="AE402" s="93">
        <f t="shared" si="6116"/>
        <v>0</v>
      </c>
      <c r="AF402" s="48">
        <f>+AG402+AJ402</f>
        <v>1.044</v>
      </c>
      <c r="AG402" s="48">
        <f>AH402+AI402</f>
        <v>1.044</v>
      </c>
      <c r="AH402" s="93">
        <v>0</v>
      </c>
      <c r="AI402" s="93">
        <v>1.044</v>
      </c>
      <c r="AJ402" s="48">
        <f>AK402+AL402</f>
        <v>0</v>
      </c>
      <c r="AK402" s="93">
        <v>0</v>
      </c>
      <c r="AL402" s="93">
        <v>0</v>
      </c>
      <c r="AM402" s="48">
        <f>+AN402+AQ402</f>
        <v>8.1750000000000007</v>
      </c>
      <c r="AN402" s="48">
        <f>AO402+AP402</f>
        <v>8.1750000000000007</v>
      </c>
      <c r="AO402" s="93">
        <v>7.6950000000000003</v>
      </c>
      <c r="AP402" s="93">
        <v>0.48</v>
      </c>
      <c r="AQ402" s="48">
        <f>AR402+AS402</f>
        <v>0</v>
      </c>
      <c r="AR402" s="93">
        <v>0</v>
      </c>
      <c r="AS402" s="93">
        <v>0</v>
      </c>
      <c r="AT402" s="48">
        <f>+AU402+AX402</f>
        <v>1.3760000000000001</v>
      </c>
      <c r="AU402" s="48">
        <f>AV402+AW402</f>
        <v>1.3760000000000001</v>
      </c>
      <c r="AV402" s="93">
        <v>0.1</v>
      </c>
      <c r="AW402" s="93">
        <v>1.276</v>
      </c>
      <c r="AX402" s="48">
        <f>AY402+AZ402</f>
        <v>0</v>
      </c>
      <c r="AY402" s="93">
        <v>0</v>
      </c>
      <c r="AZ402" s="93">
        <v>0</v>
      </c>
      <c r="BA402" s="48">
        <f>+BB402+BE402</f>
        <v>10.594999999999999</v>
      </c>
      <c r="BB402" s="48">
        <f>BC402+BD402</f>
        <v>10.594999999999999</v>
      </c>
      <c r="BC402" s="93">
        <f t="shared" si="6117"/>
        <v>7.7949999999999999</v>
      </c>
      <c r="BD402" s="93">
        <f t="shared" si="6117"/>
        <v>2.8</v>
      </c>
      <c r="BE402" s="48">
        <f>BF402+BG402</f>
        <v>0</v>
      </c>
      <c r="BF402" s="93">
        <f t="shared" si="6118"/>
        <v>0</v>
      </c>
      <c r="BG402" s="93">
        <f t="shared" si="6118"/>
        <v>0</v>
      </c>
      <c r="BH402" s="48">
        <f>+BI402+BL402</f>
        <v>0.24</v>
      </c>
      <c r="BI402" s="48">
        <f>BJ402+BK402</f>
        <v>0.24</v>
      </c>
      <c r="BJ402" s="93">
        <v>0</v>
      </c>
      <c r="BK402" s="93">
        <v>0.24</v>
      </c>
      <c r="BL402" s="48">
        <f>BM402+BN402</f>
        <v>0</v>
      </c>
      <c r="BM402" s="93">
        <v>0</v>
      </c>
      <c r="BN402" s="93">
        <v>0</v>
      </c>
      <c r="BO402" s="48">
        <f>+BP402+BS402</f>
        <v>8.07</v>
      </c>
      <c r="BP402" s="48">
        <f>BQ402+BR402</f>
        <v>8.07</v>
      </c>
      <c r="BQ402" s="93">
        <v>7.35</v>
      </c>
      <c r="BR402" s="93">
        <v>0.72</v>
      </c>
      <c r="BS402" s="48">
        <f>BT402+BU402</f>
        <v>0</v>
      </c>
      <c r="BT402" s="93">
        <v>0</v>
      </c>
      <c r="BU402" s="93">
        <v>0</v>
      </c>
      <c r="BV402" s="48">
        <f>+BW402+BZ402</f>
        <v>0.48</v>
      </c>
      <c r="BW402" s="48">
        <f>BX402+BY402</f>
        <v>0.48</v>
      </c>
      <c r="BX402" s="93">
        <v>0</v>
      </c>
      <c r="BY402" s="93">
        <v>0.48</v>
      </c>
      <c r="BZ402" s="48">
        <f>CA402+CB402</f>
        <v>0</v>
      </c>
      <c r="CA402" s="93">
        <v>0</v>
      </c>
      <c r="CB402" s="93">
        <v>0</v>
      </c>
      <c r="CC402" s="48">
        <f>+CD402+CG402</f>
        <v>8.7899999999999991</v>
      </c>
      <c r="CD402" s="48">
        <f>CE402+CF402</f>
        <v>8.7899999999999991</v>
      </c>
      <c r="CE402" s="93">
        <f t="shared" si="6119"/>
        <v>7.35</v>
      </c>
      <c r="CF402" s="93">
        <f t="shared" si="6119"/>
        <v>1.44</v>
      </c>
      <c r="CG402" s="48">
        <f>CH402+CI402</f>
        <v>0</v>
      </c>
      <c r="CH402" s="93">
        <f t="shared" si="6120"/>
        <v>0</v>
      </c>
      <c r="CI402" s="93">
        <f t="shared" si="6120"/>
        <v>0</v>
      </c>
      <c r="CJ402" s="48">
        <f>+CK402+CN402</f>
        <v>0.72</v>
      </c>
      <c r="CK402" s="48">
        <f>CL402+CM402</f>
        <v>0.72</v>
      </c>
      <c r="CL402" s="93">
        <v>0</v>
      </c>
      <c r="CM402" s="93">
        <v>0.72</v>
      </c>
      <c r="CN402" s="48">
        <f>CO402+CP402</f>
        <v>0</v>
      </c>
      <c r="CO402" s="93">
        <v>0</v>
      </c>
      <c r="CP402" s="93">
        <v>0</v>
      </c>
      <c r="CQ402" s="48">
        <f>+CR402+CU402</f>
        <v>0.72</v>
      </c>
      <c r="CR402" s="48">
        <f>CS402+CT402</f>
        <v>0.72</v>
      </c>
      <c r="CS402" s="93">
        <v>0</v>
      </c>
      <c r="CT402" s="93">
        <v>0.72</v>
      </c>
      <c r="CU402" s="48">
        <f>CV402+CW402</f>
        <v>0</v>
      </c>
      <c r="CV402" s="93">
        <v>0</v>
      </c>
      <c r="CW402" s="93">
        <v>0</v>
      </c>
      <c r="CX402" s="48">
        <f>+CY402+DB402</f>
        <v>0</v>
      </c>
      <c r="CY402" s="48">
        <f>CZ402+DA402</f>
        <v>0</v>
      </c>
      <c r="CZ402" s="93">
        <v>0</v>
      </c>
      <c r="DA402" s="93">
        <v>0</v>
      </c>
      <c r="DB402" s="48">
        <f>DC402+DD402</f>
        <v>0</v>
      </c>
      <c r="DC402" s="93">
        <v>0</v>
      </c>
      <c r="DD402" s="93">
        <v>0</v>
      </c>
      <c r="DE402" s="48">
        <f>+DF402+DI402</f>
        <v>1.44</v>
      </c>
      <c r="DF402" s="48">
        <f>DG402+DH402</f>
        <v>1.44</v>
      </c>
      <c r="DG402" s="93">
        <f t="shared" si="6121"/>
        <v>0</v>
      </c>
      <c r="DH402" s="93">
        <f t="shared" si="6121"/>
        <v>1.44</v>
      </c>
      <c r="DI402" s="48">
        <f>DJ402+DK402</f>
        <v>0</v>
      </c>
      <c r="DJ402" s="93">
        <f t="shared" si="6122"/>
        <v>0</v>
      </c>
      <c r="DK402" s="93">
        <f t="shared" si="6122"/>
        <v>0</v>
      </c>
      <c r="DL402" s="48">
        <f>+DM402+DP402</f>
        <v>27.725000000000001</v>
      </c>
      <c r="DM402" s="48">
        <f>DN402+DO402</f>
        <v>27.725000000000001</v>
      </c>
      <c r="DN402" s="93">
        <f t="shared" si="6123"/>
        <v>20.725000000000001</v>
      </c>
      <c r="DO402" s="93">
        <f t="shared" si="6123"/>
        <v>7</v>
      </c>
      <c r="DP402" s="48">
        <f>DQ402+DR402</f>
        <v>0</v>
      </c>
      <c r="DQ402" s="93">
        <f t="shared" si="6124"/>
        <v>0</v>
      </c>
      <c r="DR402" s="93">
        <f t="shared" si="6124"/>
        <v>0</v>
      </c>
    </row>
    <row r="403" spans="1:122" s="3" customFormat="1" ht="15" customHeight="1" x14ac:dyDescent="0.2">
      <c r="A403" s="52"/>
      <c r="B403" s="53"/>
      <c r="C403" s="51" t="s">
        <v>326</v>
      </c>
      <c r="D403" s="48">
        <f>+E403+H403</f>
        <v>1946.4699999999998</v>
      </c>
      <c r="E403" s="48">
        <f>F403+G403</f>
        <v>1946.4699999999998</v>
      </c>
      <c r="F403" s="93">
        <v>195.02</v>
      </c>
      <c r="G403" s="93">
        <v>1751.4499999999998</v>
      </c>
      <c r="H403" s="48">
        <f>I403+J403</f>
        <v>0</v>
      </c>
      <c r="I403" s="93">
        <v>0</v>
      </c>
      <c r="J403" s="93">
        <v>0</v>
      </c>
      <c r="K403" s="48">
        <f>+L403+O403</f>
        <v>2086.9299999999998</v>
      </c>
      <c r="L403" s="48">
        <f>M403+N403</f>
        <v>2086.9299999999998</v>
      </c>
      <c r="M403" s="93">
        <v>140.41</v>
      </c>
      <c r="N403" s="93">
        <v>1946.5199999999998</v>
      </c>
      <c r="O403" s="48">
        <f>P403+Q403</f>
        <v>0</v>
      </c>
      <c r="P403" s="93">
        <v>0</v>
      </c>
      <c r="Q403" s="93">
        <v>0</v>
      </c>
      <c r="R403" s="48">
        <f>+S403+V403</f>
        <v>3719.0879999999984</v>
      </c>
      <c r="S403" s="48">
        <f>T403+U403</f>
        <v>3719.0879999999984</v>
      </c>
      <c r="T403" s="93">
        <v>47.978000000000002</v>
      </c>
      <c r="U403" s="93">
        <v>3671.1099999999983</v>
      </c>
      <c r="V403" s="48">
        <f>W403+X403</f>
        <v>0</v>
      </c>
      <c r="W403" s="93">
        <v>0</v>
      </c>
      <c r="X403" s="93">
        <v>0</v>
      </c>
      <c r="Y403" s="48">
        <f>+Z403+AC403</f>
        <v>7752.4879999999985</v>
      </c>
      <c r="Z403" s="48">
        <f>AA403+AB403</f>
        <v>7752.4879999999985</v>
      </c>
      <c r="AA403" s="93">
        <f t="shared" si="6115"/>
        <v>383.40800000000002</v>
      </c>
      <c r="AB403" s="93">
        <f t="shared" si="6115"/>
        <v>7369.0799999999981</v>
      </c>
      <c r="AC403" s="48">
        <f>AD403+AE403</f>
        <v>0</v>
      </c>
      <c r="AD403" s="93">
        <f t="shared" si="6116"/>
        <v>0</v>
      </c>
      <c r="AE403" s="93">
        <f t="shared" si="6116"/>
        <v>0</v>
      </c>
      <c r="AF403" s="48">
        <f>+AG403+AJ403</f>
        <v>413.63000000000005</v>
      </c>
      <c r="AG403" s="48">
        <f>AH403+AI403</f>
        <v>413.63000000000005</v>
      </c>
      <c r="AH403" s="93">
        <v>70.44</v>
      </c>
      <c r="AI403" s="93">
        <v>343.19000000000005</v>
      </c>
      <c r="AJ403" s="48">
        <f>AK403+AL403</f>
        <v>0</v>
      </c>
      <c r="AK403" s="93">
        <v>0</v>
      </c>
      <c r="AL403" s="93">
        <v>0</v>
      </c>
      <c r="AM403" s="48">
        <f>+AN403+AQ403</f>
        <v>6309.125</v>
      </c>
      <c r="AN403" s="48">
        <f>AO403+AP403</f>
        <v>6309.125</v>
      </c>
      <c r="AO403" s="93">
        <v>2663.57</v>
      </c>
      <c r="AP403" s="93">
        <v>3645.5550000000003</v>
      </c>
      <c r="AQ403" s="48">
        <f>AR403+AS403</f>
        <v>0</v>
      </c>
      <c r="AR403" s="93">
        <v>0</v>
      </c>
      <c r="AS403" s="93">
        <v>0</v>
      </c>
      <c r="AT403" s="48">
        <f>+AU403+AX403</f>
        <v>6234.5549999999994</v>
      </c>
      <c r="AU403" s="48">
        <f>AV403+AW403</f>
        <v>6234.5549999999994</v>
      </c>
      <c r="AV403" s="93">
        <v>1149.6400000000003</v>
      </c>
      <c r="AW403" s="93">
        <v>5084.9149999999991</v>
      </c>
      <c r="AX403" s="48">
        <f>AY403+AZ403</f>
        <v>0</v>
      </c>
      <c r="AY403" s="93">
        <v>0</v>
      </c>
      <c r="AZ403" s="93">
        <v>0</v>
      </c>
      <c r="BA403" s="48">
        <f>+BB403+BE403</f>
        <v>12957.310000000001</v>
      </c>
      <c r="BB403" s="48">
        <f>BC403+BD403</f>
        <v>12957.310000000001</v>
      </c>
      <c r="BC403" s="93">
        <f t="shared" si="6117"/>
        <v>3883.6500000000005</v>
      </c>
      <c r="BD403" s="93">
        <f t="shared" si="6117"/>
        <v>9073.66</v>
      </c>
      <c r="BE403" s="48">
        <f>BF403+BG403</f>
        <v>0</v>
      </c>
      <c r="BF403" s="93">
        <f t="shared" si="6118"/>
        <v>0</v>
      </c>
      <c r="BG403" s="93">
        <f t="shared" si="6118"/>
        <v>0</v>
      </c>
      <c r="BH403" s="48">
        <f>+BI403+BL403</f>
        <v>2604.9300000000003</v>
      </c>
      <c r="BI403" s="48">
        <f>BJ403+BK403</f>
        <v>2604.9300000000003</v>
      </c>
      <c r="BJ403" s="93">
        <v>1149.6400000000003</v>
      </c>
      <c r="BK403" s="93">
        <v>1455.29</v>
      </c>
      <c r="BL403" s="48">
        <f>BM403+BN403</f>
        <v>0</v>
      </c>
      <c r="BM403" s="93">
        <v>0</v>
      </c>
      <c r="BN403" s="93">
        <v>0</v>
      </c>
      <c r="BO403" s="48">
        <f>+BP403+BS403</f>
        <v>4359.9800000000005</v>
      </c>
      <c r="BP403" s="48">
        <f>BQ403+BR403</f>
        <v>4359.9800000000005</v>
      </c>
      <c r="BQ403" s="93">
        <v>110.39</v>
      </c>
      <c r="BR403" s="93">
        <v>4249.59</v>
      </c>
      <c r="BS403" s="48">
        <f>BT403+BU403</f>
        <v>0</v>
      </c>
      <c r="BT403" s="93">
        <v>0</v>
      </c>
      <c r="BU403" s="93">
        <v>0</v>
      </c>
      <c r="BV403" s="48">
        <f>+BW403+BZ403</f>
        <v>2415.02</v>
      </c>
      <c r="BW403" s="48">
        <f>BX403+BY403</f>
        <v>2415.02</v>
      </c>
      <c r="BX403" s="93">
        <v>1028.26</v>
      </c>
      <c r="BY403" s="93">
        <v>1386.76</v>
      </c>
      <c r="BZ403" s="48">
        <f>CA403+CB403</f>
        <v>0</v>
      </c>
      <c r="CA403" s="93">
        <v>0</v>
      </c>
      <c r="CB403" s="93">
        <v>0</v>
      </c>
      <c r="CC403" s="48">
        <f>+CD403+CG403</f>
        <v>9379.93</v>
      </c>
      <c r="CD403" s="48">
        <f>CE403+CF403</f>
        <v>9379.93</v>
      </c>
      <c r="CE403" s="93">
        <f t="shared" si="6119"/>
        <v>2288.2900000000004</v>
      </c>
      <c r="CF403" s="93">
        <f t="shared" si="6119"/>
        <v>7091.64</v>
      </c>
      <c r="CG403" s="48">
        <f>CH403+CI403</f>
        <v>0</v>
      </c>
      <c r="CH403" s="93">
        <f t="shared" si="6120"/>
        <v>0</v>
      </c>
      <c r="CI403" s="93">
        <f t="shared" si="6120"/>
        <v>0</v>
      </c>
      <c r="CJ403" s="48">
        <f>+CK403+CN403</f>
        <v>1399.52</v>
      </c>
      <c r="CK403" s="48">
        <f>CL403+CM403</f>
        <v>1399.52</v>
      </c>
      <c r="CL403" s="93">
        <v>4.75</v>
      </c>
      <c r="CM403" s="93">
        <v>1394.77</v>
      </c>
      <c r="CN403" s="48">
        <f>CO403+CP403</f>
        <v>0</v>
      </c>
      <c r="CO403" s="93">
        <v>0</v>
      </c>
      <c r="CP403" s="93">
        <v>0</v>
      </c>
      <c r="CQ403" s="48">
        <f>+CR403+CU403</f>
        <v>3663.31</v>
      </c>
      <c r="CR403" s="48">
        <f>CS403+CT403</f>
        <v>3663.31</v>
      </c>
      <c r="CS403" s="93">
        <v>907.43</v>
      </c>
      <c r="CT403" s="93">
        <v>2755.88</v>
      </c>
      <c r="CU403" s="48">
        <f>CV403+CW403</f>
        <v>0</v>
      </c>
      <c r="CV403" s="93">
        <v>0</v>
      </c>
      <c r="CW403" s="93">
        <v>0</v>
      </c>
      <c r="CX403" s="48">
        <f>+CY403+DB403</f>
        <v>1124.0100000000002</v>
      </c>
      <c r="CY403" s="48">
        <f>CZ403+DA403</f>
        <v>1124.0100000000002</v>
      </c>
      <c r="CZ403" s="93">
        <v>27.43</v>
      </c>
      <c r="DA403" s="93">
        <v>1096.5800000000002</v>
      </c>
      <c r="DB403" s="48">
        <f>DC403+DD403</f>
        <v>0</v>
      </c>
      <c r="DC403" s="93">
        <v>0</v>
      </c>
      <c r="DD403" s="93">
        <v>0</v>
      </c>
      <c r="DE403" s="48">
        <f>+DF403+DI403</f>
        <v>6186.8399999999992</v>
      </c>
      <c r="DF403" s="48">
        <f>DG403+DH403</f>
        <v>6186.8399999999992</v>
      </c>
      <c r="DG403" s="93">
        <f t="shared" si="6121"/>
        <v>939.6099999999999</v>
      </c>
      <c r="DH403" s="93">
        <f t="shared" si="6121"/>
        <v>5247.23</v>
      </c>
      <c r="DI403" s="48">
        <f>DJ403+DK403</f>
        <v>0</v>
      </c>
      <c r="DJ403" s="93">
        <f t="shared" si="6122"/>
        <v>0</v>
      </c>
      <c r="DK403" s="93">
        <f t="shared" si="6122"/>
        <v>0</v>
      </c>
      <c r="DL403" s="48">
        <f>+DM403+DP403</f>
        <v>36276.567999999999</v>
      </c>
      <c r="DM403" s="48">
        <f>DN403+DO403</f>
        <v>36276.567999999999</v>
      </c>
      <c r="DN403" s="93">
        <f t="shared" si="6123"/>
        <v>7494.9580000000014</v>
      </c>
      <c r="DO403" s="93">
        <f t="shared" si="6123"/>
        <v>28781.609999999997</v>
      </c>
      <c r="DP403" s="48">
        <f>DQ403+DR403</f>
        <v>0</v>
      </c>
      <c r="DQ403" s="93">
        <f t="shared" si="6124"/>
        <v>0</v>
      </c>
      <c r="DR403" s="93">
        <f t="shared" si="6124"/>
        <v>0</v>
      </c>
    </row>
    <row r="404" spans="1:122" s="3" customFormat="1" ht="15" customHeight="1" x14ac:dyDescent="0.25">
      <c r="A404" s="52"/>
      <c r="B404" s="50"/>
      <c r="C404" s="51" t="s">
        <v>51</v>
      </c>
      <c r="D404" s="48">
        <f>+E404+H404</f>
        <v>1113.0900000000001</v>
      </c>
      <c r="E404" s="48">
        <f>F404+G404</f>
        <v>1113.0900000000001</v>
      </c>
      <c r="F404" s="93">
        <v>583.3900000000001</v>
      </c>
      <c r="G404" s="93">
        <v>529.70000000000005</v>
      </c>
      <c r="H404" s="48">
        <f>I404+J404</f>
        <v>0</v>
      </c>
      <c r="I404" s="93">
        <v>0</v>
      </c>
      <c r="J404" s="93">
        <v>0</v>
      </c>
      <c r="K404" s="48">
        <f>+L404+O404</f>
        <v>1315.19</v>
      </c>
      <c r="L404" s="48">
        <f>M404+N404</f>
        <v>1315.19</v>
      </c>
      <c r="M404" s="93">
        <v>683.33999999999992</v>
      </c>
      <c r="N404" s="93">
        <v>631.85</v>
      </c>
      <c r="O404" s="48">
        <f>P404+Q404</f>
        <v>0</v>
      </c>
      <c r="P404" s="93">
        <v>0</v>
      </c>
      <c r="Q404" s="93">
        <v>0</v>
      </c>
      <c r="R404" s="48">
        <f>+S404+V404</f>
        <v>1530.72</v>
      </c>
      <c r="S404" s="48">
        <f>T404+U404</f>
        <v>1530.72</v>
      </c>
      <c r="T404" s="93">
        <v>723.47</v>
      </c>
      <c r="U404" s="93">
        <v>807.25</v>
      </c>
      <c r="V404" s="48">
        <f>W404+X404</f>
        <v>0</v>
      </c>
      <c r="W404" s="93">
        <v>0</v>
      </c>
      <c r="X404" s="93">
        <v>0</v>
      </c>
      <c r="Y404" s="48">
        <f>+Z404+AC404</f>
        <v>3959</v>
      </c>
      <c r="Z404" s="48">
        <f>AA404+AB404</f>
        <v>3959</v>
      </c>
      <c r="AA404" s="93">
        <f t="shared" si="6115"/>
        <v>1990.2</v>
      </c>
      <c r="AB404" s="93">
        <f t="shared" si="6115"/>
        <v>1968.8000000000002</v>
      </c>
      <c r="AC404" s="48">
        <f>AD404+AE404</f>
        <v>0</v>
      </c>
      <c r="AD404" s="93">
        <f t="shared" si="6116"/>
        <v>0</v>
      </c>
      <c r="AE404" s="93">
        <f t="shared" si="6116"/>
        <v>0</v>
      </c>
      <c r="AF404" s="48">
        <f>+AG404+AJ404</f>
        <v>1036.3499999999999</v>
      </c>
      <c r="AG404" s="48">
        <f>AH404+AI404</f>
        <v>1036.3499999999999</v>
      </c>
      <c r="AH404" s="93">
        <v>437.76000000000005</v>
      </c>
      <c r="AI404" s="93">
        <v>598.58999999999992</v>
      </c>
      <c r="AJ404" s="48">
        <f>AK404+AL404</f>
        <v>0</v>
      </c>
      <c r="AK404" s="93">
        <v>0</v>
      </c>
      <c r="AL404" s="93">
        <v>0</v>
      </c>
      <c r="AM404" s="48">
        <f>+AN404+AQ404</f>
        <v>655.65</v>
      </c>
      <c r="AN404" s="48">
        <f>AO404+AP404</f>
        <v>655.65</v>
      </c>
      <c r="AO404" s="93">
        <v>171.26999999999998</v>
      </c>
      <c r="AP404" s="93">
        <v>484.38</v>
      </c>
      <c r="AQ404" s="48">
        <f>AR404+AS404</f>
        <v>0</v>
      </c>
      <c r="AR404" s="93">
        <v>0</v>
      </c>
      <c r="AS404" s="93">
        <v>0</v>
      </c>
      <c r="AT404" s="48">
        <f>+AU404+AX404</f>
        <v>726.70799999999997</v>
      </c>
      <c r="AU404" s="48">
        <f>AV404+AW404</f>
        <v>726.70799999999997</v>
      </c>
      <c r="AV404" s="93">
        <v>145.958</v>
      </c>
      <c r="AW404" s="93">
        <v>580.75</v>
      </c>
      <c r="AX404" s="48">
        <f>AY404+AZ404</f>
        <v>0</v>
      </c>
      <c r="AY404" s="93">
        <v>0</v>
      </c>
      <c r="AZ404" s="93">
        <v>0</v>
      </c>
      <c r="BA404" s="48">
        <f>+BB404+BE404</f>
        <v>2418.7079999999996</v>
      </c>
      <c r="BB404" s="48">
        <f>BC404+BD404</f>
        <v>2418.7079999999996</v>
      </c>
      <c r="BC404" s="93">
        <f t="shared" si="6117"/>
        <v>754.98799999999994</v>
      </c>
      <c r="BD404" s="93">
        <f t="shared" si="6117"/>
        <v>1663.7199999999998</v>
      </c>
      <c r="BE404" s="48">
        <f>BF404+BG404</f>
        <v>0</v>
      </c>
      <c r="BF404" s="93">
        <f t="shared" si="6118"/>
        <v>0</v>
      </c>
      <c r="BG404" s="93">
        <f t="shared" si="6118"/>
        <v>0</v>
      </c>
      <c r="BH404" s="48">
        <f>+BI404+BL404</f>
        <v>367.928</v>
      </c>
      <c r="BI404" s="48">
        <f>BJ404+BK404</f>
        <v>367.928</v>
      </c>
      <c r="BJ404" s="93">
        <v>226.92799999999997</v>
      </c>
      <c r="BK404" s="93">
        <v>141</v>
      </c>
      <c r="BL404" s="48">
        <f>BM404+BN404</f>
        <v>0</v>
      </c>
      <c r="BM404" s="93">
        <v>0</v>
      </c>
      <c r="BN404" s="93">
        <v>0</v>
      </c>
      <c r="BO404" s="48">
        <f>+BP404+BS404</f>
        <v>942.36700000000008</v>
      </c>
      <c r="BP404" s="48">
        <f>BQ404+BR404</f>
        <v>942.36700000000008</v>
      </c>
      <c r="BQ404" s="93">
        <v>302.81700000000001</v>
      </c>
      <c r="BR404" s="93">
        <v>639.55000000000007</v>
      </c>
      <c r="BS404" s="48">
        <f>BT404+BU404</f>
        <v>0</v>
      </c>
      <c r="BT404" s="93">
        <v>0</v>
      </c>
      <c r="BU404" s="93">
        <v>0</v>
      </c>
      <c r="BV404" s="48">
        <f>+BW404+BZ404</f>
        <v>1185.875</v>
      </c>
      <c r="BW404" s="48">
        <f>BX404+BY404</f>
        <v>1185.875</v>
      </c>
      <c r="BX404" s="93">
        <v>601.38499999999999</v>
      </c>
      <c r="BY404" s="93">
        <v>584.49</v>
      </c>
      <c r="BZ404" s="48">
        <f>CA404+CB404</f>
        <v>0</v>
      </c>
      <c r="CA404" s="93">
        <v>0</v>
      </c>
      <c r="CB404" s="93">
        <v>0</v>
      </c>
      <c r="CC404" s="48">
        <f>+CD404+CG404</f>
        <v>2496.17</v>
      </c>
      <c r="CD404" s="48">
        <f>CE404+CF404</f>
        <v>2496.17</v>
      </c>
      <c r="CE404" s="93">
        <f t="shared" si="6119"/>
        <v>1131.1300000000001</v>
      </c>
      <c r="CF404" s="93">
        <f t="shared" si="6119"/>
        <v>1365.04</v>
      </c>
      <c r="CG404" s="48">
        <f>CH404+CI404</f>
        <v>0</v>
      </c>
      <c r="CH404" s="93">
        <f t="shared" si="6120"/>
        <v>0</v>
      </c>
      <c r="CI404" s="93">
        <f t="shared" si="6120"/>
        <v>0</v>
      </c>
      <c r="CJ404" s="48">
        <f>+CK404+CN404</f>
        <v>1594.3339999999998</v>
      </c>
      <c r="CK404" s="48">
        <f>CL404+CM404</f>
        <v>1594.3339999999998</v>
      </c>
      <c r="CL404" s="93">
        <v>910.96400000000006</v>
      </c>
      <c r="CM404" s="93">
        <v>683.36999999999989</v>
      </c>
      <c r="CN404" s="48">
        <f>CO404+CP404</f>
        <v>0</v>
      </c>
      <c r="CO404" s="93">
        <v>0</v>
      </c>
      <c r="CP404" s="93">
        <v>0</v>
      </c>
      <c r="CQ404" s="48">
        <f>+CR404+CU404</f>
        <v>1415.4</v>
      </c>
      <c r="CR404" s="48">
        <f>CS404+CT404</f>
        <v>1415.4</v>
      </c>
      <c r="CS404" s="93">
        <v>620.57000000000005</v>
      </c>
      <c r="CT404" s="93">
        <v>794.83</v>
      </c>
      <c r="CU404" s="48">
        <f>CV404+CW404</f>
        <v>0</v>
      </c>
      <c r="CV404" s="93">
        <v>0</v>
      </c>
      <c r="CW404" s="93">
        <v>0</v>
      </c>
      <c r="CX404" s="48">
        <f>+CY404+DB404</f>
        <v>1622.758</v>
      </c>
      <c r="CY404" s="48">
        <f>CZ404+DA404</f>
        <v>1622.758</v>
      </c>
      <c r="CZ404" s="93">
        <v>754.14799999999991</v>
      </c>
      <c r="DA404" s="93">
        <v>868.61000000000013</v>
      </c>
      <c r="DB404" s="48">
        <f>DC404+DD404</f>
        <v>0</v>
      </c>
      <c r="DC404" s="93">
        <v>0</v>
      </c>
      <c r="DD404" s="93">
        <v>0</v>
      </c>
      <c r="DE404" s="48">
        <f>+DF404+DI404</f>
        <v>4632.4920000000002</v>
      </c>
      <c r="DF404" s="48">
        <f>DG404+DH404</f>
        <v>4632.4920000000002</v>
      </c>
      <c r="DG404" s="93">
        <f t="shared" si="6121"/>
        <v>2285.6819999999998</v>
      </c>
      <c r="DH404" s="93">
        <f t="shared" si="6121"/>
        <v>2346.81</v>
      </c>
      <c r="DI404" s="48">
        <f>DJ404+DK404</f>
        <v>0</v>
      </c>
      <c r="DJ404" s="93">
        <f t="shared" si="6122"/>
        <v>0</v>
      </c>
      <c r="DK404" s="93">
        <f t="shared" si="6122"/>
        <v>0</v>
      </c>
      <c r="DL404" s="48">
        <f>+DM404+DP404</f>
        <v>13506.369999999999</v>
      </c>
      <c r="DM404" s="48">
        <f>DN404+DO404</f>
        <v>13506.369999999999</v>
      </c>
      <c r="DN404" s="93">
        <f t="shared" si="6123"/>
        <v>6162</v>
      </c>
      <c r="DO404" s="93">
        <f t="shared" si="6123"/>
        <v>7344.369999999999</v>
      </c>
      <c r="DP404" s="48">
        <f>DQ404+DR404</f>
        <v>0</v>
      </c>
      <c r="DQ404" s="93">
        <f t="shared" si="6124"/>
        <v>0</v>
      </c>
      <c r="DR404" s="93">
        <f t="shared" si="6124"/>
        <v>0</v>
      </c>
    </row>
    <row r="405" spans="1:122" s="3" customFormat="1" ht="15" customHeight="1" x14ac:dyDescent="0.25">
      <c r="A405" s="52"/>
      <c r="B405" s="50"/>
      <c r="C405" s="51" t="s">
        <v>26</v>
      </c>
      <c r="D405" s="48">
        <f>+E405+H405</f>
        <v>177542.82400000002</v>
      </c>
      <c r="E405" s="48">
        <f>F405+G405</f>
        <v>46149.498000000007</v>
      </c>
      <c r="F405" s="93">
        <v>27576.498000000003</v>
      </c>
      <c r="G405" s="93">
        <v>18573</v>
      </c>
      <c r="H405" s="48">
        <f>I405+J405</f>
        <v>131393.326</v>
      </c>
      <c r="I405" s="93">
        <v>106092.71799999999</v>
      </c>
      <c r="J405" s="93">
        <v>25300.608</v>
      </c>
      <c r="K405" s="48">
        <f>+L405+O405</f>
        <v>118364.077</v>
      </c>
      <c r="L405" s="48">
        <f>M405+N405</f>
        <v>64863.514000000003</v>
      </c>
      <c r="M405" s="93">
        <v>48917.694000000003</v>
      </c>
      <c r="N405" s="93">
        <v>15945.82</v>
      </c>
      <c r="O405" s="48">
        <f>P405+Q405</f>
        <v>53500.563000000002</v>
      </c>
      <c r="P405" s="93">
        <v>49500.387999999999</v>
      </c>
      <c r="Q405" s="93">
        <v>4000.1750000000002</v>
      </c>
      <c r="R405" s="48">
        <f>+S405+V405</f>
        <v>307861.89899999998</v>
      </c>
      <c r="S405" s="48">
        <f>T405+U405</f>
        <v>61929.834999999992</v>
      </c>
      <c r="T405" s="93">
        <v>31281.644999999997</v>
      </c>
      <c r="U405" s="93">
        <v>30648.19</v>
      </c>
      <c r="V405" s="48">
        <f>W405+X405</f>
        <v>245932.06399999998</v>
      </c>
      <c r="W405" s="93">
        <v>210631.55</v>
      </c>
      <c r="X405" s="93">
        <v>35300.514000000003</v>
      </c>
      <c r="Y405" s="48">
        <f>+Z405+AC405</f>
        <v>603768.80000000005</v>
      </c>
      <c r="Z405" s="48">
        <f>AA405+AB405</f>
        <v>172942.84700000001</v>
      </c>
      <c r="AA405" s="93">
        <f t="shared" si="6115"/>
        <v>107775.837</v>
      </c>
      <c r="AB405" s="93">
        <f t="shared" si="6115"/>
        <v>65167.009999999995</v>
      </c>
      <c r="AC405" s="48">
        <f>AD405+AE405</f>
        <v>430825.95299999998</v>
      </c>
      <c r="AD405" s="93">
        <f t="shared" si="6116"/>
        <v>366224.65599999996</v>
      </c>
      <c r="AE405" s="93">
        <f t="shared" si="6116"/>
        <v>64601.297000000006</v>
      </c>
      <c r="AF405" s="48">
        <f>+AG405+AJ405</f>
        <v>103800.769</v>
      </c>
      <c r="AG405" s="48">
        <f>AH405+AI405</f>
        <v>45702.646000000001</v>
      </c>
      <c r="AH405" s="93">
        <v>28662.016</v>
      </c>
      <c r="AI405" s="93">
        <v>17040.63</v>
      </c>
      <c r="AJ405" s="48">
        <f>AK405+AL405</f>
        <v>58098.122999999992</v>
      </c>
      <c r="AK405" s="93">
        <v>42597.717999999993</v>
      </c>
      <c r="AL405" s="93">
        <v>15500.405000000001</v>
      </c>
      <c r="AM405" s="48">
        <f>+AN405+AQ405</f>
        <v>244062.38789999997</v>
      </c>
      <c r="AN405" s="48">
        <f>AO405+AP405</f>
        <v>87471.609999999986</v>
      </c>
      <c r="AO405" s="93">
        <v>69754.422999999995</v>
      </c>
      <c r="AP405" s="93">
        <v>17717.186999999998</v>
      </c>
      <c r="AQ405" s="48">
        <f>AR405+AS405</f>
        <v>156590.77789999999</v>
      </c>
      <c r="AR405" s="93">
        <v>123790.5949</v>
      </c>
      <c r="AS405" s="93">
        <v>32800.183000000005</v>
      </c>
      <c r="AT405" s="48">
        <f>+AU405+AX405</f>
        <v>181770.864</v>
      </c>
      <c r="AU405" s="48">
        <f>AV405+AW405</f>
        <v>47442.928</v>
      </c>
      <c r="AV405" s="93">
        <v>27015.947</v>
      </c>
      <c r="AW405" s="93">
        <v>20426.981</v>
      </c>
      <c r="AX405" s="48">
        <f>AY405+AZ405</f>
        <v>134327.93599999999</v>
      </c>
      <c r="AY405" s="93">
        <v>117627.686</v>
      </c>
      <c r="AZ405" s="93">
        <v>16700.25</v>
      </c>
      <c r="BA405" s="48">
        <f>+BB405+BE405</f>
        <v>529634.0209</v>
      </c>
      <c r="BB405" s="48">
        <f>BC405+BD405</f>
        <v>180617.18400000001</v>
      </c>
      <c r="BC405" s="93">
        <f t="shared" si="6117"/>
        <v>125432.386</v>
      </c>
      <c r="BD405" s="93">
        <f t="shared" si="6117"/>
        <v>55184.797999999995</v>
      </c>
      <c r="BE405" s="48">
        <f>BF405+BG405</f>
        <v>349016.83689999999</v>
      </c>
      <c r="BF405" s="93">
        <f t="shared" si="6118"/>
        <v>284015.99890000001</v>
      </c>
      <c r="BG405" s="93">
        <f t="shared" si="6118"/>
        <v>65000.838000000003</v>
      </c>
      <c r="BH405" s="48">
        <f>+BI405+BL405</f>
        <v>159780.93</v>
      </c>
      <c r="BI405" s="48">
        <f>BJ405+BK405</f>
        <v>42769.767999999996</v>
      </c>
      <c r="BJ405" s="93">
        <v>24106.671999999999</v>
      </c>
      <c r="BK405" s="93">
        <v>18663.096000000001</v>
      </c>
      <c r="BL405" s="48">
        <f>BM405+BN405</f>
        <v>117011.162</v>
      </c>
      <c r="BM405" s="93">
        <v>97893.557000000001</v>
      </c>
      <c r="BN405" s="93">
        <v>19117.605</v>
      </c>
      <c r="BO405" s="48">
        <f>+BP405+BS405</f>
        <v>195946.67499999999</v>
      </c>
      <c r="BP405" s="48">
        <f>BQ405+BR405</f>
        <v>77253.293000000005</v>
      </c>
      <c r="BQ405" s="93">
        <v>55568.05</v>
      </c>
      <c r="BR405" s="93">
        <v>21685.242999999999</v>
      </c>
      <c r="BS405" s="48">
        <f>BT405+BU405</f>
        <v>118693.382</v>
      </c>
      <c r="BT405" s="93">
        <v>95393.214999999997</v>
      </c>
      <c r="BU405" s="93">
        <v>23300.167000000001</v>
      </c>
      <c r="BV405" s="48">
        <f>+BW405+BZ405</f>
        <v>227544.39299999998</v>
      </c>
      <c r="BW405" s="48">
        <f>BX405+BY405</f>
        <v>47558.874000000003</v>
      </c>
      <c r="BX405" s="93">
        <v>32971.834000000003</v>
      </c>
      <c r="BY405" s="93">
        <v>14587.04</v>
      </c>
      <c r="BZ405" s="48">
        <f>CA405+CB405</f>
        <v>179985.51899999997</v>
      </c>
      <c r="CA405" s="93">
        <v>150730.32799999998</v>
      </c>
      <c r="CB405" s="93">
        <v>29255.190999999999</v>
      </c>
      <c r="CC405" s="48">
        <f>+CD405+CG405</f>
        <v>583271.99799999991</v>
      </c>
      <c r="CD405" s="48">
        <f>CE405+CF405</f>
        <v>167581.935</v>
      </c>
      <c r="CE405" s="93">
        <f t="shared" si="6119"/>
        <v>112646.55600000001</v>
      </c>
      <c r="CF405" s="93">
        <f t="shared" si="6119"/>
        <v>54935.379000000001</v>
      </c>
      <c r="CG405" s="48">
        <f>CH405+CI405</f>
        <v>415690.06299999997</v>
      </c>
      <c r="CH405" s="93">
        <f t="shared" si="6120"/>
        <v>344017.1</v>
      </c>
      <c r="CI405" s="93">
        <f t="shared" si="6120"/>
        <v>71672.962999999989</v>
      </c>
      <c r="CJ405" s="48">
        <f>+CK405+CN405</f>
        <v>194216.217</v>
      </c>
      <c r="CK405" s="48">
        <f>CL405+CM405</f>
        <v>82215.213000000003</v>
      </c>
      <c r="CL405" s="93">
        <v>45891.467000000004</v>
      </c>
      <c r="CM405" s="93">
        <v>36323.745999999999</v>
      </c>
      <c r="CN405" s="48">
        <f>CO405+CP405</f>
        <v>112001.004</v>
      </c>
      <c r="CO405" s="93">
        <v>97250.823000000004</v>
      </c>
      <c r="CP405" s="93">
        <v>14750.181</v>
      </c>
      <c r="CQ405" s="48">
        <f>+CR405+CU405</f>
        <v>245179.171</v>
      </c>
      <c r="CR405" s="48">
        <f>CS405+CT405</f>
        <v>124525.851</v>
      </c>
      <c r="CS405" s="93">
        <v>59176.603999999992</v>
      </c>
      <c r="CT405" s="93">
        <v>65349.247000000003</v>
      </c>
      <c r="CU405" s="48">
        <f>CV405+CW405</f>
        <v>120653.32</v>
      </c>
      <c r="CV405" s="93">
        <v>99002.951000000001</v>
      </c>
      <c r="CW405" s="93">
        <v>21650.368999999999</v>
      </c>
      <c r="CX405" s="48">
        <f>+CY405+DB405</f>
        <v>198904.245</v>
      </c>
      <c r="CY405" s="48">
        <f>CZ405+DA405</f>
        <v>72832.910999999993</v>
      </c>
      <c r="CZ405" s="93">
        <v>33505.466</v>
      </c>
      <c r="DA405" s="93">
        <v>39327.445</v>
      </c>
      <c r="DB405" s="48">
        <f>DC405+DD405</f>
        <v>126071.334</v>
      </c>
      <c r="DC405" s="93">
        <v>106921.15300000001</v>
      </c>
      <c r="DD405" s="93">
        <v>19150.181</v>
      </c>
      <c r="DE405" s="48">
        <f>+DF405+DI405</f>
        <v>638299.63300000003</v>
      </c>
      <c r="DF405" s="48">
        <f>DG405+DH405</f>
        <v>279573.97499999998</v>
      </c>
      <c r="DG405" s="93">
        <f t="shared" si="6121"/>
        <v>138573.53700000001</v>
      </c>
      <c r="DH405" s="93">
        <f t="shared" si="6121"/>
        <v>141000.43799999999</v>
      </c>
      <c r="DI405" s="48">
        <f>DJ405+DK405</f>
        <v>358725.65800000005</v>
      </c>
      <c r="DJ405" s="93">
        <f t="shared" si="6122"/>
        <v>303174.92700000003</v>
      </c>
      <c r="DK405" s="93">
        <f t="shared" si="6122"/>
        <v>55550.731</v>
      </c>
      <c r="DL405" s="48">
        <f>+DM405+DP405</f>
        <v>2354974.4518999998</v>
      </c>
      <c r="DM405" s="48">
        <f>DN405+DO405</f>
        <v>800715.94099999999</v>
      </c>
      <c r="DN405" s="93">
        <f t="shared" si="6123"/>
        <v>484428.31599999999</v>
      </c>
      <c r="DO405" s="93">
        <f t="shared" si="6123"/>
        <v>316287.625</v>
      </c>
      <c r="DP405" s="48">
        <f>DQ405+DR405</f>
        <v>1554258.5108999999</v>
      </c>
      <c r="DQ405" s="93">
        <f t="shared" si="6124"/>
        <v>1297432.6819</v>
      </c>
      <c r="DR405" s="93">
        <f t="shared" si="6124"/>
        <v>256825.829</v>
      </c>
    </row>
    <row r="406" spans="1:122" s="3" customFormat="1" ht="15" customHeight="1" x14ac:dyDescent="0.25">
      <c r="A406" s="52"/>
      <c r="B406" s="50"/>
      <c r="C406" s="54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  <c r="DL406" s="48"/>
      <c r="DM406" s="48"/>
      <c r="DN406" s="48"/>
      <c r="DO406" s="48"/>
      <c r="DP406" s="48"/>
      <c r="DQ406" s="48"/>
      <c r="DR406" s="48"/>
    </row>
    <row r="407" spans="1:122" s="3" customFormat="1" ht="15" customHeight="1" x14ac:dyDescent="0.25">
      <c r="A407" s="49"/>
      <c r="B407" s="50" t="s">
        <v>327</v>
      </c>
      <c r="C407" s="51"/>
      <c r="D407" s="48">
        <f>E407+H407</f>
        <v>115802.77100000001</v>
      </c>
      <c r="E407" s="48">
        <f>SUM(F407:G407)</f>
        <v>68137.545000000013</v>
      </c>
      <c r="F407" s="48">
        <f>+F408+F412+F413+F416+F417</f>
        <v>39473.9</v>
      </c>
      <c r="G407" s="48">
        <f>+G408+G412+G413+G416+G417</f>
        <v>28663.645000000004</v>
      </c>
      <c r="H407" s="48">
        <f>SUM(I407:J407)</f>
        <v>47665.225999999995</v>
      </c>
      <c r="I407" s="48">
        <f>+I408+I412+I413+I416+I417</f>
        <v>33065.225999999995</v>
      </c>
      <c r="J407" s="48">
        <f>+J408+J412+J413+J416+J417</f>
        <v>14600</v>
      </c>
      <c r="K407" s="48">
        <f t="shared" ref="K407:K408" si="6176">L407+O407</f>
        <v>107260.058</v>
      </c>
      <c r="L407" s="48">
        <f t="shared" ref="L407:L408" si="6177">SUM(M407:N407)</f>
        <v>58885.031000000003</v>
      </c>
      <c r="M407" s="48">
        <f>+M408+M412+M413+M416+M417</f>
        <v>39462.334999999999</v>
      </c>
      <c r="N407" s="48">
        <f>+N408+N412+N413+N416+N417</f>
        <v>19422.696</v>
      </c>
      <c r="O407" s="48">
        <f t="shared" ref="O407:O408" si="6178">SUM(P407:Q407)</f>
        <v>48375.027000000002</v>
      </c>
      <c r="P407" s="48">
        <f>+P408+P412+P413+P416+P417</f>
        <v>31775.027000000002</v>
      </c>
      <c r="Q407" s="48">
        <f>+Q408+Q412+Q413+Q416+Q417</f>
        <v>16600</v>
      </c>
      <c r="R407" s="48">
        <f t="shared" ref="R407:R408" si="6179">S407+V407</f>
        <v>189308.95990000002</v>
      </c>
      <c r="S407" s="48">
        <f t="shared" ref="S407:S408" si="6180">SUM(T407:U407)</f>
        <v>81385.934000000008</v>
      </c>
      <c r="T407" s="48">
        <f>+T408+T412+T413+T416+T417</f>
        <v>40433.843999999997</v>
      </c>
      <c r="U407" s="48">
        <f>+U408+U412+U413+U416+U417</f>
        <v>40952.090000000011</v>
      </c>
      <c r="V407" s="48">
        <f t="shared" ref="V407:V408" si="6181">SUM(W407:X407)</f>
        <v>107923.02589999999</v>
      </c>
      <c r="W407" s="48">
        <f>+W408+W412+W413+W416+W417</f>
        <v>86887.803899999999</v>
      </c>
      <c r="X407" s="48">
        <f>+X408+X412+X413+X416+X417</f>
        <v>21035.221999999998</v>
      </c>
      <c r="Y407" s="48">
        <f>Z407+AC407</f>
        <v>412371.78889999999</v>
      </c>
      <c r="Z407" s="48">
        <f>SUM(AA407:AB407)</f>
        <v>208408.51</v>
      </c>
      <c r="AA407" s="48">
        <f>+AA408+AA412+AA413+AA416+AA417</f>
        <v>119370.079</v>
      </c>
      <c r="AB407" s="48">
        <f>+AB408+AB412+AB413+AB416+AB417</f>
        <v>89038.431000000011</v>
      </c>
      <c r="AC407" s="48">
        <f>SUM(AD407:AE407)</f>
        <v>203963.27889999998</v>
      </c>
      <c r="AD407" s="48">
        <f>+AD408+AD412+AD413+AD416+AD417</f>
        <v>151728.0569</v>
      </c>
      <c r="AE407" s="48">
        <f>+AE408+AE412+AE413+AE416+AE417</f>
        <v>52235.221999999994</v>
      </c>
      <c r="AF407" s="48">
        <f t="shared" ref="AF407:AF408" si="6182">AG407+AJ407</f>
        <v>133548.269</v>
      </c>
      <c r="AG407" s="48">
        <f t="shared" ref="AG407:AG408" si="6183">SUM(AH407:AI407)</f>
        <v>73034.312000000005</v>
      </c>
      <c r="AH407" s="48">
        <f>+AH408+AH412+AH413+AH416+AH417</f>
        <v>42849.328000000001</v>
      </c>
      <c r="AI407" s="48">
        <f>+AI408+AI412+AI413+AI416+AI417</f>
        <v>30184.983999999997</v>
      </c>
      <c r="AJ407" s="48">
        <f t="shared" ref="AJ407:AJ408" si="6184">SUM(AK407:AL407)</f>
        <v>60513.956999999995</v>
      </c>
      <c r="AK407" s="48">
        <f>+AK408+AK412+AK413+AK416+AK417</f>
        <v>38713.474999999999</v>
      </c>
      <c r="AL407" s="48">
        <f>+AL408+AL412+AL413+AL416+AL417</f>
        <v>21800.482</v>
      </c>
      <c r="AM407" s="48">
        <f t="shared" ref="AM407:AM408" si="6185">AN407+AQ407</f>
        <v>146701.18600000002</v>
      </c>
      <c r="AN407" s="48">
        <f t="shared" ref="AN407:AN408" si="6186">SUM(AO407:AP407)</f>
        <v>90790.624000000011</v>
      </c>
      <c r="AO407" s="48">
        <f>+AO408+AO412+AO413+AO416+AO417</f>
        <v>56745.772000000004</v>
      </c>
      <c r="AP407" s="48">
        <f>+AP408+AP412+AP413+AP416+AP417</f>
        <v>34044.851999999999</v>
      </c>
      <c r="AQ407" s="48">
        <f t="shared" ref="AQ407:AQ408" si="6187">SUM(AR407:AS407)</f>
        <v>55910.561999999998</v>
      </c>
      <c r="AR407" s="48">
        <f>+AR408+AR412+AR413+AR416+AR417</f>
        <v>45160.561999999998</v>
      </c>
      <c r="AS407" s="48">
        <f>+AS408+AS412+AS413+AS416+AS417</f>
        <v>10750</v>
      </c>
      <c r="AT407" s="48">
        <f t="shared" ref="AT407:AT408" si="6188">AU407+AX407</f>
        <v>163494.598</v>
      </c>
      <c r="AU407" s="48">
        <f t="shared" ref="AU407:AU408" si="6189">SUM(AV407:AW407)</f>
        <v>95299.557000000001</v>
      </c>
      <c r="AV407" s="48">
        <f>+AV408+AV412+AV413+AV416+AV417</f>
        <v>52520.466</v>
      </c>
      <c r="AW407" s="48">
        <f>+AW408+AW412+AW413+AW416+AW417</f>
        <v>42779.090999999993</v>
      </c>
      <c r="AX407" s="48">
        <f>SUM(AY407:AZ407)</f>
        <v>68195.040999999997</v>
      </c>
      <c r="AY407" s="48">
        <f>+AY408+AY412+AY413+AY416+AY417</f>
        <v>50879.92</v>
      </c>
      <c r="AZ407" s="48">
        <f>+AZ408+AZ412+AZ413+AZ416+AZ417</f>
        <v>17315.120999999999</v>
      </c>
      <c r="BA407" s="48">
        <f t="shared" ref="BA407:BA408" si="6190">BB407+BE407</f>
        <v>443744.05299999996</v>
      </c>
      <c r="BB407" s="48">
        <f t="shared" ref="BB407:BB408" si="6191">SUM(BC407:BD407)</f>
        <v>259124.49299999999</v>
      </c>
      <c r="BC407" s="48">
        <f>+BC408+BC412+BC413+BC416+BC417</f>
        <v>152115.56599999999</v>
      </c>
      <c r="BD407" s="48">
        <f>+BD408+BD412+BD413+BD416+BD417</f>
        <v>107008.927</v>
      </c>
      <c r="BE407" s="48">
        <f t="shared" ref="BE407:BE408" si="6192">SUM(BF407:BG407)</f>
        <v>184619.56</v>
      </c>
      <c r="BF407" s="48">
        <f>+BF408+BF412+BF413+BF416+BF417</f>
        <v>134753.95699999999</v>
      </c>
      <c r="BG407" s="48">
        <f>+BG408+BG412+BG413+BG416+BG417</f>
        <v>49865.603000000003</v>
      </c>
      <c r="BH407" s="48">
        <f t="shared" ref="BH407:BH408" si="6193">BI407+BL407</f>
        <v>106455.524</v>
      </c>
      <c r="BI407" s="48">
        <f t="shared" ref="BI407:BI408" si="6194">SUM(BJ407:BK407)</f>
        <v>56527.048999999999</v>
      </c>
      <c r="BJ407" s="48">
        <f>+BJ408+BJ412+BJ413+BJ416+BJ417</f>
        <v>37661.699999999997</v>
      </c>
      <c r="BK407" s="48">
        <f>+BK408+BK412+BK413+BK416+BK417</f>
        <v>18865.348999999998</v>
      </c>
      <c r="BL407" s="48">
        <f t="shared" ref="BL407:BL408" si="6195">SUM(BM407:BN407)</f>
        <v>49928.475000000006</v>
      </c>
      <c r="BM407" s="48">
        <f>+BM408+BM412+BM413+BM416+BM417</f>
        <v>30427.946000000004</v>
      </c>
      <c r="BN407" s="48">
        <f>+BN408+BN412+BN413+BN416+BN417</f>
        <v>19500.529000000002</v>
      </c>
      <c r="BO407" s="48">
        <f t="shared" ref="BO407:BO408" si="6196">BP407+BS407</f>
        <v>142273.193</v>
      </c>
      <c r="BP407" s="48">
        <f t="shared" ref="BP407:BP408" si="6197">SUM(BQ407:BR407)</f>
        <v>76979.903000000006</v>
      </c>
      <c r="BQ407" s="48">
        <f>+BQ408+BQ412+BQ413+BQ416+BQ417</f>
        <v>51559.364000000001</v>
      </c>
      <c r="BR407" s="48">
        <f>+BR408+BR412+BR413+BR416+BR417</f>
        <v>25420.539000000004</v>
      </c>
      <c r="BS407" s="48">
        <f t="shared" ref="BS407:BS408" si="6198">SUM(BT407:BU407)</f>
        <v>65293.29</v>
      </c>
      <c r="BT407" s="48">
        <f>+BT408+BT412+BT413+BT416+BT417</f>
        <v>50492.603999999999</v>
      </c>
      <c r="BU407" s="48">
        <f>+BU408+BU412+BU413+BU416+BU417</f>
        <v>14800.686</v>
      </c>
      <c r="BV407" s="48">
        <f t="shared" ref="BV407:BV408" si="6199">BW407+BZ407</f>
        <v>106374.38800000001</v>
      </c>
      <c r="BW407" s="48">
        <f t="shared" ref="BW407:BW408" si="6200">SUM(BX407:BY407)</f>
        <v>77188.58600000001</v>
      </c>
      <c r="BX407" s="48">
        <f>+BX408+BX412+BX413+BX416+BX417</f>
        <v>52087.163999999997</v>
      </c>
      <c r="BY407" s="48">
        <f>+BY408+BY412+BY413+BY416+BY417</f>
        <v>25101.422000000006</v>
      </c>
      <c r="BZ407" s="48">
        <f t="shared" ref="BZ407:BZ408" si="6201">SUM(CA407:CB407)</f>
        <v>29185.802000000003</v>
      </c>
      <c r="CA407" s="48">
        <f>+CA408+CA412+CA413+CA416+CA417</f>
        <v>21185.635000000002</v>
      </c>
      <c r="CB407" s="48">
        <f>+CB408+CB412+CB413+CB416+CB417</f>
        <v>8000.1669999999995</v>
      </c>
      <c r="CC407" s="48">
        <f t="shared" ref="CC407:CC408" si="6202">CD407+CG407</f>
        <v>355103.10499999998</v>
      </c>
      <c r="CD407" s="48">
        <f t="shared" ref="CD407:CD408" si="6203">SUM(CE407:CF407)</f>
        <v>210695.538</v>
      </c>
      <c r="CE407" s="48">
        <f>+CE408+CE412+CE413+CE416+CE417</f>
        <v>141308.228</v>
      </c>
      <c r="CF407" s="48">
        <f>+CF408+CF412+CF413+CF416+CF417</f>
        <v>69387.310000000012</v>
      </c>
      <c r="CG407" s="48">
        <f t="shared" ref="CG407:CG408" si="6204">SUM(CH407:CI407)</f>
        <v>144407.56700000001</v>
      </c>
      <c r="CH407" s="48">
        <f>+CH408+CH412+CH413+CH416+CH417</f>
        <v>102106.185</v>
      </c>
      <c r="CI407" s="48">
        <f>+CI408+CI412+CI413+CI416+CI417</f>
        <v>42301.382000000005</v>
      </c>
      <c r="CJ407" s="48">
        <f t="shared" ref="CJ407:CJ408" si="6205">CK407+CN407</f>
        <v>160041.11199999999</v>
      </c>
      <c r="CK407" s="48">
        <f t="shared" ref="CK407:CK408" si="6206">SUM(CL407:CM407)</f>
        <v>89084.981</v>
      </c>
      <c r="CL407" s="48">
        <f>+CL408+CL412+CL413+CL416+CL417</f>
        <v>50065.044000000002</v>
      </c>
      <c r="CM407" s="48">
        <f>+CM408+CM412+CM413+CM416+CM417</f>
        <v>39019.936999999991</v>
      </c>
      <c r="CN407" s="48">
        <f t="shared" ref="CN407:CN408" si="6207">SUM(CO407:CP407)</f>
        <v>70956.130999999994</v>
      </c>
      <c r="CO407" s="48">
        <f>+CO408+CO412+CO413+CO416+CO417</f>
        <v>49855.224000000002</v>
      </c>
      <c r="CP407" s="48">
        <f>+CP408+CP412+CP413+CP416+CP417</f>
        <v>21100.906999999999</v>
      </c>
      <c r="CQ407" s="48">
        <f t="shared" ref="CQ407:CQ408" si="6208">CR407+CU407</f>
        <v>135527.90699999998</v>
      </c>
      <c r="CR407" s="48">
        <f t="shared" ref="CR407:CR408" si="6209">SUM(CS407:CT407)</f>
        <v>82737.889999999985</v>
      </c>
      <c r="CS407" s="48">
        <f>+CS408+CS412+CS413+CS416+CS417</f>
        <v>44899.314999999995</v>
      </c>
      <c r="CT407" s="48">
        <f>+CT408+CT412+CT413+CT416+CT417</f>
        <v>37838.574999999997</v>
      </c>
      <c r="CU407" s="48">
        <f t="shared" ref="CU407:CU408" si="6210">SUM(CV407:CW407)</f>
        <v>52790.017</v>
      </c>
      <c r="CV407" s="48">
        <f>+CV408+CV412+CV413+CV416+CV417</f>
        <v>36990.017</v>
      </c>
      <c r="CW407" s="48">
        <f>+CW408+CW412+CW413+CW416+CW417</f>
        <v>15800</v>
      </c>
      <c r="CX407" s="48">
        <f t="shared" ref="CX407:CX408" si="6211">CY407+DB407</f>
        <v>129387.016</v>
      </c>
      <c r="CY407" s="48">
        <f t="shared" ref="CY407:CY408" si="6212">SUM(CZ407:DA407)</f>
        <v>76505.394</v>
      </c>
      <c r="CZ407" s="48">
        <f>+CZ408+CZ412+CZ413+CZ416+CZ417</f>
        <v>51462.271000000001</v>
      </c>
      <c r="DA407" s="48">
        <f>+DA408+DA412+DA413+DA416+DA417</f>
        <v>25043.123</v>
      </c>
      <c r="DB407" s="48">
        <f t="shared" ref="DB407:DB408" si="6213">SUM(DC407:DD407)</f>
        <v>52881.622000000003</v>
      </c>
      <c r="DC407" s="48">
        <f>+DC408+DC412+DC413+DC416+DC417</f>
        <v>28562.281999999999</v>
      </c>
      <c r="DD407" s="48">
        <f>+DD408+DD412+DD413+DD416+DD417</f>
        <v>24319.34</v>
      </c>
      <c r="DE407" s="48">
        <f t="shared" ref="DE407:DE408" si="6214">DF407+DI407</f>
        <v>424956.03500000003</v>
      </c>
      <c r="DF407" s="48">
        <f t="shared" ref="DF407:DF408" si="6215">SUM(DG407:DH407)</f>
        <v>248328.26500000001</v>
      </c>
      <c r="DG407" s="48">
        <f>+DG408+DG412+DG413+DG416+DG417</f>
        <v>146426.63</v>
      </c>
      <c r="DH407" s="48">
        <f>+DH408+DH412+DH413+DH416+DH417</f>
        <v>101901.63499999999</v>
      </c>
      <c r="DI407" s="48">
        <f t="shared" ref="DI407:DI408" si="6216">SUM(DJ407:DK407)</f>
        <v>176627.77000000002</v>
      </c>
      <c r="DJ407" s="48">
        <f>+DJ408+DJ412+DJ413+DJ416+DJ417</f>
        <v>115407.52300000002</v>
      </c>
      <c r="DK407" s="48">
        <f>+DK408+DK412+DK413+DK416+DK417</f>
        <v>61220.247000000003</v>
      </c>
      <c r="DL407" s="48">
        <f>DM407+DP407</f>
        <v>1636174.9819</v>
      </c>
      <c r="DM407" s="48">
        <f>SUM(DN407:DO407)</f>
        <v>926556.80599999998</v>
      </c>
      <c r="DN407" s="48">
        <f>+DN408+DN412+DN413+DN416+DN417</f>
        <v>559220.50300000003</v>
      </c>
      <c r="DO407" s="48">
        <f>+DO408+DO412+DO413+DO416+DO417</f>
        <v>367336.30299999996</v>
      </c>
      <c r="DP407" s="48">
        <f>SUM(DQ407:DR407)</f>
        <v>709618.17589999991</v>
      </c>
      <c r="DQ407" s="48">
        <f>+DQ408+DQ412+DQ413+DQ416+DQ417</f>
        <v>503995.72189999995</v>
      </c>
      <c r="DR407" s="48">
        <f>+DR408+DR412+DR413+DR416+DR417</f>
        <v>205622.454</v>
      </c>
    </row>
    <row r="408" spans="1:122" s="3" customFormat="1" ht="15" customHeight="1" x14ac:dyDescent="0.25">
      <c r="A408" s="52"/>
      <c r="B408" s="50"/>
      <c r="C408" s="51" t="s">
        <v>328</v>
      </c>
      <c r="D408" s="48">
        <f>E408+H408</f>
        <v>11279.62</v>
      </c>
      <c r="E408" s="48">
        <f>SUM(F408:G408)</f>
        <v>11279.62</v>
      </c>
      <c r="F408" s="48">
        <f>SUM(F409:F411)</f>
        <v>10048.93</v>
      </c>
      <c r="G408" s="48">
        <f>SUM(G409:G411)</f>
        <v>1230.69</v>
      </c>
      <c r="H408" s="48">
        <f>SUM(I408:J408)</f>
        <v>0</v>
      </c>
      <c r="I408" s="48">
        <f>SUM(I409:I411)</f>
        <v>0</v>
      </c>
      <c r="J408" s="48">
        <f>SUM(J409:J411)</f>
        <v>0</v>
      </c>
      <c r="K408" s="48">
        <f t="shared" si="6176"/>
        <v>12579.16</v>
      </c>
      <c r="L408" s="48">
        <f t="shared" si="6177"/>
        <v>12579.16</v>
      </c>
      <c r="M408" s="48">
        <f t="shared" ref="M408:N408" si="6217">SUM(M409:M411)</f>
        <v>10619.08</v>
      </c>
      <c r="N408" s="48">
        <f t="shared" si="6217"/>
        <v>1960.08</v>
      </c>
      <c r="O408" s="48">
        <f t="shared" si="6178"/>
        <v>0</v>
      </c>
      <c r="P408" s="48">
        <f t="shared" ref="P408:Q408" si="6218">SUM(P409:P411)</f>
        <v>0</v>
      </c>
      <c r="Q408" s="48">
        <f t="shared" si="6218"/>
        <v>0</v>
      </c>
      <c r="R408" s="48">
        <f t="shared" si="6179"/>
        <v>16158.340000000002</v>
      </c>
      <c r="S408" s="48">
        <f t="shared" si="6180"/>
        <v>16158.340000000002</v>
      </c>
      <c r="T408" s="48">
        <f t="shared" ref="T408:U408" si="6219">SUM(T409:T411)</f>
        <v>13213.570000000002</v>
      </c>
      <c r="U408" s="48">
        <f t="shared" si="6219"/>
        <v>2944.77</v>
      </c>
      <c r="V408" s="48">
        <f t="shared" si="6181"/>
        <v>0</v>
      </c>
      <c r="W408" s="48">
        <f t="shared" ref="W408:X408" si="6220">SUM(W409:W411)</f>
        <v>0</v>
      </c>
      <c r="X408" s="48">
        <f t="shared" si="6220"/>
        <v>0</v>
      </c>
      <c r="Y408" s="48">
        <f>Z408+AC408</f>
        <v>40017.120000000003</v>
      </c>
      <c r="Z408" s="48">
        <f>SUM(AA408:AB408)</f>
        <v>40017.120000000003</v>
      </c>
      <c r="AA408" s="48">
        <f>SUM(AA409:AA411)</f>
        <v>33881.58</v>
      </c>
      <c r="AB408" s="48">
        <f>SUM(AB409:AB411)</f>
        <v>6135.54</v>
      </c>
      <c r="AC408" s="48">
        <f>SUM(AD408:AE408)</f>
        <v>0</v>
      </c>
      <c r="AD408" s="48">
        <f>SUM(AD409:AD411)</f>
        <v>0</v>
      </c>
      <c r="AE408" s="48">
        <f>SUM(AE409:AE411)</f>
        <v>0</v>
      </c>
      <c r="AF408" s="48">
        <f t="shared" si="6182"/>
        <v>15760.43</v>
      </c>
      <c r="AG408" s="48">
        <f t="shared" si="6183"/>
        <v>15760.43</v>
      </c>
      <c r="AH408" s="48">
        <f t="shared" ref="AH408:AI408" si="6221">SUM(AH409:AH411)</f>
        <v>13059.23</v>
      </c>
      <c r="AI408" s="48">
        <f t="shared" si="6221"/>
        <v>2701.2</v>
      </c>
      <c r="AJ408" s="48">
        <f t="shared" si="6184"/>
        <v>0</v>
      </c>
      <c r="AK408" s="48">
        <f t="shared" ref="AK408:AL408" si="6222">SUM(AK409:AK411)</f>
        <v>0</v>
      </c>
      <c r="AL408" s="48">
        <f t="shared" si="6222"/>
        <v>0</v>
      </c>
      <c r="AM408" s="48">
        <f t="shared" si="6185"/>
        <v>19028.259999999998</v>
      </c>
      <c r="AN408" s="48">
        <f t="shared" si="6186"/>
        <v>15811.58</v>
      </c>
      <c r="AO408" s="48">
        <f t="shared" ref="AO408:AP408" si="6223">SUM(AO409:AO411)</f>
        <v>13276.58</v>
      </c>
      <c r="AP408" s="48">
        <f t="shared" si="6223"/>
        <v>2535</v>
      </c>
      <c r="AQ408" s="48">
        <f t="shared" si="6187"/>
        <v>3216.68</v>
      </c>
      <c r="AR408" s="48">
        <f t="shared" ref="AR408:AS408" si="6224">SUM(AR409:AR411)</f>
        <v>3216.68</v>
      </c>
      <c r="AS408" s="48">
        <f t="shared" si="6224"/>
        <v>0</v>
      </c>
      <c r="AT408" s="48">
        <f t="shared" si="6188"/>
        <v>14830.37</v>
      </c>
      <c r="AU408" s="48">
        <f t="shared" si="6189"/>
        <v>14830.37</v>
      </c>
      <c r="AV408" s="48">
        <f t="shared" ref="AV408:AW408" si="6225">SUM(AV409:AV411)</f>
        <v>12589.43</v>
      </c>
      <c r="AW408" s="48">
        <f t="shared" si="6225"/>
        <v>2240.94</v>
      </c>
      <c r="AX408" s="48">
        <f>SUM(AY408:AZ408)</f>
        <v>0</v>
      </c>
      <c r="AY408" s="48">
        <f t="shared" ref="AY408:AZ408" si="6226">SUM(AY409:AY411)</f>
        <v>0</v>
      </c>
      <c r="AZ408" s="48">
        <f t="shared" si="6226"/>
        <v>0</v>
      </c>
      <c r="BA408" s="48">
        <f t="shared" si="6190"/>
        <v>49619.06</v>
      </c>
      <c r="BB408" s="48">
        <f t="shared" si="6191"/>
        <v>46402.38</v>
      </c>
      <c r="BC408" s="48">
        <f t="shared" ref="BC408:BD408" si="6227">SUM(BC409:BC411)</f>
        <v>38925.24</v>
      </c>
      <c r="BD408" s="48">
        <f t="shared" si="6227"/>
        <v>7477.14</v>
      </c>
      <c r="BE408" s="48">
        <f t="shared" si="6192"/>
        <v>3216.68</v>
      </c>
      <c r="BF408" s="48">
        <f t="shared" ref="BF408:BG408" si="6228">SUM(BF409:BF411)</f>
        <v>3216.68</v>
      </c>
      <c r="BG408" s="48">
        <f t="shared" si="6228"/>
        <v>0</v>
      </c>
      <c r="BH408" s="48">
        <f t="shared" si="6193"/>
        <v>14568.649999999998</v>
      </c>
      <c r="BI408" s="48">
        <f t="shared" si="6194"/>
        <v>14568.649999999998</v>
      </c>
      <c r="BJ408" s="48">
        <f t="shared" ref="BJ408:BK408" si="6229">SUM(BJ409:BJ411)</f>
        <v>12470.46</v>
      </c>
      <c r="BK408" s="48">
        <f t="shared" si="6229"/>
        <v>2098.1899999999996</v>
      </c>
      <c r="BL408" s="48">
        <f t="shared" si="6195"/>
        <v>0</v>
      </c>
      <c r="BM408" s="48">
        <f t="shared" ref="BM408:BN408" si="6230">SUM(BM409:BM411)</f>
        <v>0</v>
      </c>
      <c r="BN408" s="48">
        <f t="shared" si="6230"/>
        <v>0</v>
      </c>
      <c r="BO408" s="48">
        <f t="shared" si="6196"/>
        <v>17044.300000000003</v>
      </c>
      <c r="BP408" s="48">
        <f t="shared" si="6197"/>
        <v>17044.300000000003</v>
      </c>
      <c r="BQ408" s="48">
        <f t="shared" ref="BQ408:BR408" si="6231">SUM(BQ409:BQ411)</f>
        <v>14712.460000000001</v>
      </c>
      <c r="BR408" s="48">
        <f t="shared" si="6231"/>
        <v>2331.84</v>
      </c>
      <c r="BS408" s="48">
        <f t="shared" si="6198"/>
        <v>0</v>
      </c>
      <c r="BT408" s="48">
        <f t="shared" ref="BT408:BU408" si="6232">SUM(BT409:BT411)</f>
        <v>0</v>
      </c>
      <c r="BU408" s="48">
        <f t="shared" si="6232"/>
        <v>0</v>
      </c>
      <c r="BV408" s="48">
        <f t="shared" si="6199"/>
        <v>19083.54</v>
      </c>
      <c r="BW408" s="48">
        <f t="shared" si="6200"/>
        <v>19083.54</v>
      </c>
      <c r="BX408" s="48">
        <f t="shared" ref="BX408:BY408" si="6233">SUM(BX409:BX411)</f>
        <v>16300.07</v>
      </c>
      <c r="BY408" s="48">
        <f t="shared" si="6233"/>
        <v>2783.4700000000003</v>
      </c>
      <c r="BZ408" s="48">
        <f t="shared" si="6201"/>
        <v>0</v>
      </c>
      <c r="CA408" s="48">
        <f t="shared" ref="CA408:CB408" si="6234">SUM(CA409:CA411)</f>
        <v>0</v>
      </c>
      <c r="CB408" s="48">
        <f t="shared" si="6234"/>
        <v>0</v>
      </c>
      <c r="CC408" s="48">
        <f t="shared" si="6202"/>
        <v>50696.490000000005</v>
      </c>
      <c r="CD408" s="48">
        <f t="shared" si="6203"/>
        <v>50696.490000000005</v>
      </c>
      <c r="CE408" s="48">
        <f t="shared" ref="CE408:CF408" si="6235">SUM(CE409:CE411)</f>
        <v>43482.990000000005</v>
      </c>
      <c r="CF408" s="48">
        <f t="shared" si="6235"/>
        <v>7213.5000000000009</v>
      </c>
      <c r="CG408" s="48">
        <f t="shared" si="6204"/>
        <v>0</v>
      </c>
      <c r="CH408" s="48">
        <f t="shared" ref="CH408:CI408" si="6236">SUM(CH409:CH411)</f>
        <v>0</v>
      </c>
      <c r="CI408" s="48">
        <f t="shared" si="6236"/>
        <v>0</v>
      </c>
      <c r="CJ408" s="48">
        <f t="shared" si="6205"/>
        <v>18079.919999999998</v>
      </c>
      <c r="CK408" s="48">
        <f t="shared" si="6206"/>
        <v>18079.919999999998</v>
      </c>
      <c r="CL408" s="48">
        <f t="shared" ref="CL408:CM408" si="6237">SUM(CL409:CL411)</f>
        <v>15153.41</v>
      </c>
      <c r="CM408" s="48">
        <f t="shared" si="6237"/>
        <v>2926.51</v>
      </c>
      <c r="CN408" s="48">
        <f t="shared" si="6207"/>
        <v>0</v>
      </c>
      <c r="CO408" s="48">
        <f t="shared" ref="CO408:CP408" si="6238">SUM(CO409:CO411)</f>
        <v>0</v>
      </c>
      <c r="CP408" s="48">
        <f t="shared" si="6238"/>
        <v>0</v>
      </c>
      <c r="CQ408" s="48">
        <f t="shared" si="6208"/>
        <v>19090.929999999997</v>
      </c>
      <c r="CR408" s="48">
        <f t="shared" si="6209"/>
        <v>19090.929999999997</v>
      </c>
      <c r="CS408" s="48">
        <f t="shared" ref="CS408:CT408" si="6239">SUM(CS409:CS411)</f>
        <v>17254.419999999998</v>
      </c>
      <c r="CT408" s="48">
        <f t="shared" si="6239"/>
        <v>1836.51</v>
      </c>
      <c r="CU408" s="48">
        <f t="shared" si="6210"/>
        <v>0</v>
      </c>
      <c r="CV408" s="48">
        <f t="shared" ref="CV408:CW408" si="6240">SUM(CV409:CV411)</f>
        <v>0</v>
      </c>
      <c r="CW408" s="48">
        <f t="shared" si="6240"/>
        <v>0</v>
      </c>
      <c r="CX408" s="48">
        <f t="shared" si="6211"/>
        <v>17186.27</v>
      </c>
      <c r="CY408" s="48">
        <f t="shared" si="6212"/>
        <v>17186.27</v>
      </c>
      <c r="CZ408" s="48">
        <f t="shared" ref="CZ408:DA408" si="6241">SUM(CZ409:CZ411)</f>
        <v>15804.91</v>
      </c>
      <c r="DA408" s="48">
        <f t="shared" si="6241"/>
        <v>1381.3600000000001</v>
      </c>
      <c r="DB408" s="48">
        <f t="shared" si="6213"/>
        <v>0</v>
      </c>
      <c r="DC408" s="48">
        <f t="shared" ref="DC408:DD408" si="6242">SUM(DC409:DC411)</f>
        <v>0</v>
      </c>
      <c r="DD408" s="48">
        <f t="shared" si="6242"/>
        <v>0</v>
      </c>
      <c r="DE408" s="48">
        <f t="shared" si="6214"/>
        <v>54357.12000000001</v>
      </c>
      <c r="DF408" s="48">
        <f t="shared" si="6215"/>
        <v>54357.12000000001</v>
      </c>
      <c r="DG408" s="48">
        <f t="shared" ref="DG408:DH408" si="6243">SUM(DG409:DG411)</f>
        <v>48212.740000000005</v>
      </c>
      <c r="DH408" s="48">
        <f t="shared" si="6243"/>
        <v>6144.380000000001</v>
      </c>
      <c r="DI408" s="48">
        <f t="shared" si="6216"/>
        <v>0</v>
      </c>
      <c r="DJ408" s="48">
        <f t="shared" ref="DJ408:DK408" si="6244">SUM(DJ409:DJ411)</f>
        <v>0</v>
      </c>
      <c r="DK408" s="48">
        <f t="shared" si="6244"/>
        <v>0</v>
      </c>
      <c r="DL408" s="48">
        <f>DM408+DP408</f>
        <v>194689.78999999998</v>
      </c>
      <c r="DM408" s="48">
        <f>SUM(DN408:DO408)</f>
        <v>191473.11</v>
      </c>
      <c r="DN408" s="48">
        <f>SUM(DN409:DN411)</f>
        <v>164502.54999999999</v>
      </c>
      <c r="DO408" s="48">
        <f>SUM(DO409:DO411)</f>
        <v>26970.559999999998</v>
      </c>
      <c r="DP408" s="48">
        <f>SUM(DQ408:DR408)</f>
        <v>3216.68</v>
      </c>
      <c r="DQ408" s="48">
        <f>SUM(DQ409:DQ411)</f>
        <v>3216.68</v>
      </c>
      <c r="DR408" s="48">
        <f>SUM(DR409:DR411)</f>
        <v>0</v>
      </c>
    </row>
    <row r="409" spans="1:122" s="3" customFormat="1" ht="15" customHeight="1" x14ac:dyDescent="0.25">
      <c r="A409" s="52"/>
      <c r="B409" s="50"/>
      <c r="C409" s="54" t="s">
        <v>329</v>
      </c>
      <c r="D409" s="48">
        <f>+E409+H409</f>
        <v>3445.2900000000004</v>
      </c>
      <c r="E409" s="48">
        <f>F409+G409</f>
        <v>3445.2900000000004</v>
      </c>
      <c r="F409" s="93">
        <v>2862.6000000000004</v>
      </c>
      <c r="G409" s="93">
        <v>582.69000000000005</v>
      </c>
      <c r="H409" s="48">
        <f>I409+J409</f>
        <v>0</v>
      </c>
      <c r="I409" s="93">
        <v>0</v>
      </c>
      <c r="J409" s="93">
        <v>0</v>
      </c>
      <c r="K409" s="48">
        <f>+L409+O409</f>
        <v>3060.07</v>
      </c>
      <c r="L409" s="48">
        <f>M409+N409</f>
        <v>3060.07</v>
      </c>
      <c r="M409" s="93">
        <v>2209.9900000000002</v>
      </c>
      <c r="N409" s="93">
        <v>850.08</v>
      </c>
      <c r="O409" s="48">
        <f>P409+Q409</f>
        <v>0</v>
      </c>
      <c r="P409" s="93">
        <v>0</v>
      </c>
      <c r="Q409" s="93">
        <v>0</v>
      </c>
      <c r="R409" s="48">
        <f>+S409+V409</f>
        <v>4819.79</v>
      </c>
      <c r="S409" s="48">
        <f>T409+U409</f>
        <v>4819.79</v>
      </c>
      <c r="T409" s="93">
        <v>3321.5</v>
      </c>
      <c r="U409" s="93">
        <v>1498.29</v>
      </c>
      <c r="V409" s="48">
        <f>W409+X409</f>
        <v>0</v>
      </c>
      <c r="W409" s="93">
        <v>0</v>
      </c>
      <c r="X409" s="93">
        <v>0</v>
      </c>
      <c r="Y409" s="48">
        <f>+Z409+AC409</f>
        <v>11325.15</v>
      </c>
      <c r="Z409" s="48">
        <f>AA409+AB409</f>
        <v>11325.15</v>
      </c>
      <c r="AA409" s="93">
        <f t="shared" ref="AA409:AB412" si="6245">+F409+M409+T409</f>
        <v>8394.09</v>
      </c>
      <c r="AB409" s="93">
        <f t="shared" si="6245"/>
        <v>2931.06</v>
      </c>
      <c r="AC409" s="48">
        <f>AD409+AE409</f>
        <v>0</v>
      </c>
      <c r="AD409" s="93">
        <f t="shared" ref="AD409:AE412" si="6246">+I409+P409+W409</f>
        <v>0</v>
      </c>
      <c r="AE409" s="93">
        <f t="shared" si="6246"/>
        <v>0</v>
      </c>
      <c r="AF409" s="48">
        <f>+AG409+AJ409</f>
        <v>3472.62</v>
      </c>
      <c r="AG409" s="48">
        <f>AH409+AI409</f>
        <v>3472.62</v>
      </c>
      <c r="AH409" s="93">
        <v>2187.42</v>
      </c>
      <c r="AI409" s="93">
        <v>1285.2</v>
      </c>
      <c r="AJ409" s="48">
        <f>AK409+AL409</f>
        <v>0</v>
      </c>
      <c r="AK409" s="93">
        <v>0</v>
      </c>
      <c r="AL409" s="93">
        <v>0</v>
      </c>
      <c r="AM409" s="48">
        <f>+AN409+AQ409</f>
        <v>4264.59</v>
      </c>
      <c r="AN409" s="48">
        <f>AO409+AP409</f>
        <v>4264.59</v>
      </c>
      <c r="AO409" s="93">
        <v>2925.91</v>
      </c>
      <c r="AP409" s="93">
        <v>1338.6799999999998</v>
      </c>
      <c r="AQ409" s="48">
        <f>AR409+AS409</f>
        <v>0</v>
      </c>
      <c r="AR409" s="93">
        <v>0</v>
      </c>
      <c r="AS409" s="93">
        <v>0</v>
      </c>
      <c r="AT409" s="48">
        <f>+AU409+AX409</f>
        <v>4031.4800000000005</v>
      </c>
      <c r="AU409" s="48">
        <f>AV409+AW409</f>
        <v>4031.4800000000005</v>
      </c>
      <c r="AV409" s="93">
        <v>2565.0200000000004</v>
      </c>
      <c r="AW409" s="93">
        <v>1466.46</v>
      </c>
      <c r="AX409" s="48">
        <f>AY409+AZ409</f>
        <v>0</v>
      </c>
      <c r="AY409" s="93">
        <v>0</v>
      </c>
      <c r="AZ409" s="93">
        <v>0</v>
      </c>
      <c r="BA409" s="48">
        <f>+BB409+BE409</f>
        <v>11768.69</v>
      </c>
      <c r="BB409" s="48">
        <f>BC409+BD409</f>
        <v>11768.69</v>
      </c>
      <c r="BC409" s="93">
        <f t="shared" ref="BC409:BD412" si="6247">+AH409+AO409+AV409</f>
        <v>7678.35</v>
      </c>
      <c r="BD409" s="93">
        <f t="shared" si="6247"/>
        <v>4090.34</v>
      </c>
      <c r="BE409" s="48">
        <f>BF409+BG409</f>
        <v>0</v>
      </c>
      <c r="BF409" s="93">
        <f t="shared" ref="BF409:BG412" si="6248">+AK409+AR409+AY409</f>
        <v>0</v>
      </c>
      <c r="BG409" s="93">
        <f t="shared" si="6248"/>
        <v>0</v>
      </c>
      <c r="BH409" s="48">
        <f>+BI409+BL409</f>
        <v>5434.1</v>
      </c>
      <c r="BI409" s="48">
        <f>BJ409+BK409</f>
        <v>5434.1</v>
      </c>
      <c r="BJ409" s="93">
        <v>3719.9100000000003</v>
      </c>
      <c r="BK409" s="93">
        <v>1714.1899999999998</v>
      </c>
      <c r="BL409" s="48">
        <f>BM409+BN409</f>
        <v>0</v>
      </c>
      <c r="BM409" s="93">
        <v>0</v>
      </c>
      <c r="BN409" s="93">
        <v>0</v>
      </c>
      <c r="BO409" s="48">
        <f>+BP409+BS409</f>
        <v>4826.6000000000004</v>
      </c>
      <c r="BP409" s="48">
        <f>BQ409+BR409</f>
        <v>4826.6000000000004</v>
      </c>
      <c r="BQ409" s="93">
        <v>3525</v>
      </c>
      <c r="BR409" s="93">
        <v>1301.5999999999999</v>
      </c>
      <c r="BS409" s="48">
        <f>BT409+BU409</f>
        <v>0</v>
      </c>
      <c r="BT409" s="93">
        <v>0</v>
      </c>
      <c r="BU409" s="93">
        <v>0</v>
      </c>
      <c r="BV409" s="48">
        <f>+BW409+BZ409</f>
        <v>5492.4600000000009</v>
      </c>
      <c r="BW409" s="48">
        <f>BX409+BY409</f>
        <v>5492.4600000000009</v>
      </c>
      <c r="BX409" s="93">
        <v>3675.4700000000003</v>
      </c>
      <c r="BY409" s="93">
        <v>1816.9900000000005</v>
      </c>
      <c r="BZ409" s="48">
        <f>CA409+CB409</f>
        <v>0</v>
      </c>
      <c r="CA409" s="93">
        <v>0</v>
      </c>
      <c r="CB409" s="93">
        <v>0</v>
      </c>
      <c r="CC409" s="48">
        <f>+CD409+CG409</f>
        <v>15753.160000000002</v>
      </c>
      <c r="CD409" s="48">
        <f>CE409+CF409</f>
        <v>15753.160000000002</v>
      </c>
      <c r="CE409" s="93">
        <f t="shared" ref="CE409:CF412" si="6249">+BJ409+BQ409+BX409</f>
        <v>10920.380000000001</v>
      </c>
      <c r="CF409" s="93">
        <f t="shared" si="6249"/>
        <v>4832.7800000000007</v>
      </c>
      <c r="CG409" s="48">
        <f>CH409+CI409</f>
        <v>0</v>
      </c>
      <c r="CH409" s="93">
        <f t="shared" ref="CH409:CI412" si="6250">+BM409+BT409+CA409</f>
        <v>0</v>
      </c>
      <c r="CI409" s="93">
        <f t="shared" si="6250"/>
        <v>0</v>
      </c>
      <c r="CJ409" s="48">
        <f>+CK409+CN409</f>
        <v>4882.8999999999996</v>
      </c>
      <c r="CK409" s="48">
        <f>CL409+CM409</f>
        <v>4882.8999999999996</v>
      </c>
      <c r="CL409" s="93">
        <v>3116.79</v>
      </c>
      <c r="CM409" s="93">
        <v>1766.1100000000001</v>
      </c>
      <c r="CN409" s="48">
        <f>CO409+CP409</f>
        <v>0</v>
      </c>
      <c r="CO409" s="93">
        <v>0</v>
      </c>
      <c r="CP409" s="93">
        <v>0</v>
      </c>
      <c r="CQ409" s="48">
        <f>+CR409+CU409</f>
        <v>3410.8000000000006</v>
      </c>
      <c r="CR409" s="48">
        <f>CS409+CT409</f>
        <v>3410.8000000000006</v>
      </c>
      <c r="CS409" s="93">
        <v>2375.5700000000006</v>
      </c>
      <c r="CT409" s="93">
        <v>1035.23</v>
      </c>
      <c r="CU409" s="48">
        <f>CV409+CW409</f>
        <v>0</v>
      </c>
      <c r="CV409" s="93">
        <v>0</v>
      </c>
      <c r="CW409" s="93">
        <v>0</v>
      </c>
      <c r="CX409" s="48">
        <f>+CY409+DB409</f>
        <v>4065.3900000000008</v>
      </c>
      <c r="CY409" s="48">
        <f>CZ409+DA409</f>
        <v>4065.3900000000008</v>
      </c>
      <c r="CZ409" s="93">
        <v>3547.1500000000005</v>
      </c>
      <c r="DA409" s="93">
        <v>518.24000000000012</v>
      </c>
      <c r="DB409" s="48">
        <f>DC409+DD409</f>
        <v>0</v>
      </c>
      <c r="DC409" s="93">
        <v>0</v>
      </c>
      <c r="DD409" s="93">
        <v>0</v>
      </c>
      <c r="DE409" s="48">
        <f>+DF409+DI409</f>
        <v>12359.090000000002</v>
      </c>
      <c r="DF409" s="48">
        <f>DG409+DH409</f>
        <v>12359.090000000002</v>
      </c>
      <c r="DG409" s="93">
        <f t="shared" ref="DG409:DH412" si="6251">+CL409+CS409+CZ409</f>
        <v>9039.510000000002</v>
      </c>
      <c r="DH409" s="93">
        <f t="shared" si="6251"/>
        <v>3319.5800000000004</v>
      </c>
      <c r="DI409" s="48">
        <f>DJ409+DK409</f>
        <v>0</v>
      </c>
      <c r="DJ409" s="93">
        <f t="shared" ref="DJ409:DK412" si="6252">+CO409+CV409+DC409</f>
        <v>0</v>
      </c>
      <c r="DK409" s="93">
        <f t="shared" si="6252"/>
        <v>0</v>
      </c>
      <c r="DL409" s="48">
        <f>+DM409+DP409</f>
        <v>51206.090000000004</v>
      </c>
      <c r="DM409" s="48">
        <f>DN409+DO409</f>
        <v>51206.090000000004</v>
      </c>
      <c r="DN409" s="93">
        <f t="shared" ref="DN409:DO412" si="6253">AA409+BC409+CE409+DG409</f>
        <v>36032.33</v>
      </c>
      <c r="DO409" s="93">
        <f t="shared" si="6253"/>
        <v>15173.76</v>
      </c>
      <c r="DP409" s="48">
        <f>DQ409+DR409</f>
        <v>0</v>
      </c>
      <c r="DQ409" s="93">
        <f t="shared" ref="DQ409:DR412" si="6254">AD409+BF409+CH409+DJ409</f>
        <v>0</v>
      </c>
      <c r="DR409" s="93">
        <f t="shared" si="6254"/>
        <v>0</v>
      </c>
    </row>
    <row r="410" spans="1:122" s="3" customFormat="1" ht="15" customHeight="1" x14ac:dyDescent="0.25">
      <c r="A410" s="52"/>
      <c r="B410" s="50"/>
      <c r="C410" s="54" t="s">
        <v>328</v>
      </c>
      <c r="D410" s="48">
        <f>+E410+H410</f>
        <v>7834.33</v>
      </c>
      <c r="E410" s="48">
        <f>F410+G410</f>
        <v>7834.33</v>
      </c>
      <c r="F410" s="93">
        <v>7186.33</v>
      </c>
      <c r="G410" s="93">
        <v>648</v>
      </c>
      <c r="H410" s="48">
        <f>I410+J410</f>
        <v>0</v>
      </c>
      <c r="I410" s="93">
        <v>0</v>
      </c>
      <c r="J410" s="93">
        <v>0</v>
      </c>
      <c r="K410" s="48">
        <f>+L410+O410</f>
        <v>9519.09</v>
      </c>
      <c r="L410" s="48">
        <f>M410+N410</f>
        <v>9519.09</v>
      </c>
      <c r="M410" s="93">
        <v>8409.09</v>
      </c>
      <c r="N410" s="93">
        <v>1110</v>
      </c>
      <c r="O410" s="48">
        <f>P410+Q410</f>
        <v>0</v>
      </c>
      <c r="P410" s="93">
        <v>0</v>
      </c>
      <c r="Q410" s="93">
        <v>0</v>
      </c>
      <c r="R410" s="48">
        <f>+S410+V410</f>
        <v>11338.550000000001</v>
      </c>
      <c r="S410" s="48">
        <f>T410+U410</f>
        <v>11338.550000000001</v>
      </c>
      <c r="T410" s="93">
        <v>9892.0700000000015</v>
      </c>
      <c r="U410" s="93">
        <v>1446.48</v>
      </c>
      <c r="V410" s="48">
        <f>W410+X410</f>
        <v>0</v>
      </c>
      <c r="W410" s="93">
        <v>0</v>
      </c>
      <c r="X410" s="93">
        <v>0</v>
      </c>
      <c r="Y410" s="48">
        <f>+Z410+AC410</f>
        <v>28691.97</v>
      </c>
      <c r="Z410" s="48">
        <f>AA410+AB410</f>
        <v>28691.97</v>
      </c>
      <c r="AA410" s="93">
        <f t="shared" si="6245"/>
        <v>25487.49</v>
      </c>
      <c r="AB410" s="93">
        <f t="shared" si="6245"/>
        <v>3204.48</v>
      </c>
      <c r="AC410" s="48">
        <f>AD410+AE410</f>
        <v>0</v>
      </c>
      <c r="AD410" s="93">
        <f t="shared" si="6246"/>
        <v>0</v>
      </c>
      <c r="AE410" s="93">
        <f t="shared" si="6246"/>
        <v>0</v>
      </c>
      <c r="AF410" s="48">
        <f>+AG410+AJ410</f>
        <v>12287.81</v>
      </c>
      <c r="AG410" s="48">
        <f>AH410+AI410</f>
        <v>12287.81</v>
      </c>
      <c r="AH410" s="93">
        <v>10871.81</v>
      </c>
      <c r="AI410" s="93">
        <v>1416</v>
      </c>
      <c r="AJ410" s="48">
        <f>AK410+AL410</f>
        <v>0</v>
      </c>
      <c r="AK410" s="93">
        <v>0</v>
      </c>
      <c r="AL410" s="93">
        <v>0</v>
      </c>
      <c r="AM410" s="48">
        <f>+AN410+AQ410</f>
        <v>14763.67</v>
      </c>
      <c r="AN410" s="48">
        <f>AO410+AP410</f>
        <v>11546.99</v>
      </c>
      <c r="AO410" s="93">
        <v>10350.67</v>
      </c>
      <c r="AP410" s="93">
        <v>1196.3200000000002</v>
      </c>
      <c r="AQ410" s="48">
        <f>AR410+AS410</f>
        <v>3216.68</v>
      </c>
      <c r="AR410" s="93">
        <v>3216.68</v>
      </c>
      <c r="AS410" s="93">
        <v>0</v>
      </c>
      <c r="AT410" s="48">
        <f>+AU410+AX410</f>
        <v>10798.89</v>
      </c>
      <c r="AU410" s="48">
        <f>AV410+AW410</f>
        <v>10798.89</v>
      </c>
      <c r="AV410" s="93">
        <v>10024.41</v>
      </c>
      <c r="AW410" s="93">
        <v>774.48</v>
      </c>
      <c r="AX410" s="48">
        <f>AY410+AZ410</f>
        <v>0</v>
      </c>
      <c r="AY410" s="93">
        <v>0</v>
      </c>
      <c r="AZ410" s="93">
        <v>0</v>
      </c>
      <c r="BA410" s="48">
        <f>+BB410+BE410</f>
        <v>37850.370000000003</v>
      </c>
      <c r="BB410" s="48">
        <f>BC410+BD410</f>
        <v>34633.69</v>
      </c>
      <c r="BC410" s="93">
        <f t="shared" si="6247"/>
        <v>31246.89</v>
      </c>
      <c r="BD410" s="93">
        <f t="shared" si="6247"/>
        <v>3386.8</v>
      </c>
      <c r="BE410" s="48">
        <f>BF410+BG410</f>
        <v>3216.68</v>
      </c>
      <c r="BF410" s="93">
        <f t="shared" si="6248"/>
        <v>3216.68</v>
      </c>
      <c r="BG410" s="93">
        <f t="shared" si="6248"/>
        <v>0</v>
      </c>
      <c r="BH410" s="48">
        <f>+BI410+BL410</f>
        <v>9134.5499999999993</v>
      </c>
      <c r="BI410" s="48">
        <f>BJ410+BK410</f>
        <v>9134.5499999999993</v>
      </c>
      <c r="BJ410" s="93">
        <v>8750.5499999999993</v>
      </c>
      <c r="BK410" s="93">
        <v>384</v>
      </c>
      <c r="BL410" s="48">
        <f>BM410+BN410</f>
        <v>0</v>
      </c>
      <c r="BM410" s="93">
        <v>0</v>
      </c>
      <c r="BN410" s="93">
        <v>0</v>
      </c>
      <c r="BO410" s="48">
        <f>+BP410+BS410</f>
        <v>12217.7</v>
      </c>
      <c r="BP410" s="48">
        <f>BQ410+BR410</f>
        <v>12217.7</v>
      </c>
      <c r="BQ410" s="93">
        <v>11187.460000000001</v>
      </c>
      <c r="BR410" s="93">
        <v>1030.24</v>
      </c>
      <c r="BS410" s="48">
        <f>BT410+BU410</f>
        <v>0</v>
      </c>
      <c r="BT410" s="93">
        <v>0</v>
      </c>
      <c r="BU410" s="93">
        <v>0</v>
      </c>
      <c r="BV410" s="48">
        <f>+BW410+BZ410</f>
        <v>13591.08</v>
      </c>
      <c r="BW410" s="48">
        <f>BX410+BY410</f>
        <v>13591.08</v>
      </c>
      <c r="BX410" s="93">
        <v>12624.6</v>
      </c>
      <c r="BY410" s="93">
        <v>966.48</v>
      </c>
      <c r="BZ410" s="48">
        <f>CA410+CB410</f>
        <v>0</v>
      </c>
      <c r="CA410" s="93">
        <v>0</v>
      </c>
      <c r="CB410" s="93">
        <v>0</v>
      </c>
      <c r="CC410" s="48">
        <f>+CD410+CG410</f>
        <v>34943.33</v>
      </c>
      <c r="CD410" s="48">
        <f>CE410+CF410</f>
        <v>34943.33</v>
      </c>
      <c r="CE410" s="93">
        <f t="shared" si="6249"/>
        <v>32562.61</v>
      </c>
      <c r="CF410" s="93">
        <f t="shared" si="6249"/>
        <v>2380.7200000000003</v>
      </c>
      <c r="CG410" s="48">
        <f>CH410+CI410</f>
        <v>0</v>
      </c>
      <c r="CH410" s="93">
        <f t="shared" si="6250"/>
        <v>0</v>
      </c>
      <c r="CI410" s="93">
        <f t="shared" si="6250"/>
        <v>0</v>
      </c>
      <c r="CJ410" s="48">
        <f>+CK410+CN410</f>
        <v>13197.02</v>
      </c>
      <c r="CK410" s="48">
        <f>CL410+CM410</f>
        <v>13197.02</v>
      </c>
      <c r="CL410" s="93">
        <v>12036.62</v>
      </c>
      <c r="CM410" s="93">
        <v>1160.4000000000001</v>
      </c>
      <c r="CN410" s="48">
        <f>CO410+CP410</f>
        <v>0</v>
      </c>
      <c r="CO410" s="93">
        <v>0</v>
      </c>
      <c r="CP410" s="93">
        <v>0</v>
      </c>
      <c r="CQ410" s="48">
        <f>+CR410+CU410</f>
        <v>15680.13</v>
      </c>
      <c r="CR410" s="48">
        <f>CS410+CT410</f>
        <v>15680.13</v>
      </c>
      <c r="CS410" s="93">
        <v>14878.849999999999</v>
      </c>
      <c r="CT410" s="93">
        <v>801.28</v>
      </c>
      <c r="CU410" s="48">
        <f>CV410+CW410</f>
        <v>0</v>
      </c>
      <c r="CV410" s="93">
        <v>0</v>
      </c>
      <c r="CW410" s="93">
        <v>0</v>
      </c>
      <c r="CX410" s="48">
        <f>+CY410+DB410</f>
        <v>13120.880000000001</v>
      </c>
      <c r="CY410" s="48">
        <f>CZ410+DA410</f>
        <v>13120.880000000001</v>
      </c>
      <c r="CZ410" s="93">
        <v>12257.76</v>
      </c>
      <c r="DA410" s="93">
        <v>863.12</v>
      </c>
      <c r="DB410" s="48">
        <f>DC410+DD410</f>
        <v>0</v>
      </c>
      <c r="DC410" s="93">
        <v>0</v>
      </c>
      <c r="DD410" s="93">
        <v>0</v>
      </c>
      <c r="DE410" s="48">
        <f>+DF410+DI410</f>
        <v>41998.030000000006</v>
      </c>
      <c r="DF410" s="48">
        <f>DG410+DH410</f>
        <v>41998.030000000006</v>
      </c>
      <c r="DG410" s="93">
        <f t="shared" si="6251"/>
        <v>39173.230000000003</v>
      </c>
      <c r="DH410" s="93">
        <f t="shared" si="6251"/>
        <v>2824.8</v>
      </c>
      <c r="DI410" s="48">
        <f>DJ410+DK410</f>
        <v>0</v>
      </c>
      <c r="DJ410" s="93">
        <f t="shared" si="6252"/>
        <v>0</v>
      </c>
      <c r="DK410" s="93">
        <f t="shared" si="6252"/>
        <v>0</v>
      </c>
      <c r="DL410" s="48">
        <f>+DM410+DP410</f>
        <v>143483.69999999998</v>
      </c>
      <c r="DM410" s="48">
        <f>DN410+DO410</f>
        <v>140267.01999999999</v>
      </c>
      <c r="DN410" s="93">
        <f t="shared" si="6253"/>
        <v>128470.22</v>
      </c>
      <c r="DO410" s="93">
        <f t="shared" si="6253"/>
        <v>11796.8</v>
      </c>
      <c r="DP410" s="48">
        <f>DQ410+DR410</f>
        <v>3216.68</v>
      </c>
      <c r="DQ410" s="93">
        <f t="shared" si="6254"/>
        <v>3216.68</v>
      </c>
      <c r="DR410" s="93">
        <f t="shared" si="6254"/>
        <v>0</v>
      </c>
    </row>
    <row r="411" spans="1:122" s="3" customFormat="1" ht="15" customHeight="1" x14ac:dyDescent="0.25">
      <c r="A411" s="52"/>
      <c r="B411" s="50"/>
      <c r="C411" s="54" t="s">
        <v>330</v>
      </c>
      <c r="D411" s="48">
        <f>+E411+H411</f>
        <v>0</v>
      </c>
      <c r="E411" s="48">
        <f>F411+G411</f>
        <v>0</v>
      </c>
      <c r="F411" s="93">
        <v>0</v>
      </c>
      <c r="G411" s="93">
        <v>0</v>
      </c>
      <c r="H411" s="48">
        <f>I411+J411</f>
        <v>0</v>
      </c>
      <c r="I411" s="93">
        <v>0</v>
      </c>
      <c r="J411" s="93">
        <v>0</v>
      </c>
      <c r="K411" s="48">
        <f>+L411+O411</f>
        <v>0</v>
      </c>
      <c r="L411" s="48">
        <f>M411+N411</f>
        <v>0</v>
      </c>
      <c r="M411" s="93">
        <v>0</v>
      </c>
      <c r="N411" s="93">
        <v>0</v>
      </c>
      <c r="O411" s="48">
        <f>P411+Q411</f>
        <v>0</v>
      </c>
      <c r="P411" s="93">
        <v>0</v>
      </c>
      <c r="Q411" s="93">
        <v>0</v>
      </c>
      <c r="R411" s="48">
        <f>+S411+V411</f>
        <v>0</v>
      </c>
      <c r="S411" s="48">
        <f>T411+U411</f>
        <v>0</v>
      </c>
      <c r="T411" s="93">
        <v>0</v>
      </c>
      <c r="U411" s="93">
        <v>0</v>
      </c>
      <c r="V411" s="48">
        <f>W411+X411</f>
        <v>0</v>
      </c>
      <c r="W411" s="93">
        <v>0</v>
      </c>
      <c r="X411" s="93">
        <v>0</v>
      </c>
      <c r="Y411" s="48">
        <f>+Z411+AC411</f>
        <v>0</v>
      </c>
      <c r="Z411" s="48">
        <f>AA411+AB411</f>
        <v>0</v>
      </c>
      <c r="AA411" s="93">
        <f t="shared" si="6245"/>
        <v>0</v>
      </c>
      <c r="AB411" s="93">
        <f t="shared" si="6245"/>
        <v>0</v>
      </c>
      <c r="AC411" s="48">
        <f>AD411+AE411</f>
        <v>0</v>
      </c>
      <c r="AD411" s="93">
        <f t="shared" si="6246"/>
        <v>0</v>
      </c>
      <c r="AE411" s="93">
        <f t="shared" si="6246"/>
        <v>0</v>
      </c>
      <c r="AF411" s="48">
        <f>+AG411+AJ411</f>
        <v>0</v>
      </c>
      <c r="AG411" s="48">
        <f>AH411+AI411</f>
        <v>0</v>
      </c>
      <c r="AH411" s="93">
        <v>0</v>
      </c>
      <c r="AI411" s="93">
        <v>0</v>
      </c>
      <c r="AJ411" s="48">
        <f>AK411+AL411</f>
        <v>0</v>
      </c>
      <c r="AK411" s="93">
        <v>0</v>
      </c>
      <c r="AL411" s="93">
        <v>0</v>
      </c>
      <c r="AM411" s="48">
        <f>+AN411+AQ411</f>
        <v>0</v>
      </c>
      <c r="AN411" s="48">
        <f>AO411+AP411</f>
        <v>0</v>
      </c>
      <c r="AO411" s="93">
        <v>0</v>
      </c>
      <c r="AP411" s="93">
        <v>0</v>
      </c>
      <c r="AQ411" s="48">
        <f>AR411+AS411</f>
        <v>0</v>
      </c>
      <c r="AR411" s="93">
        <v>0</v>
      </c>
      <c r="AS411" s="93">
        <v>0</v>
      </c>
      <c r="AT411" s="48">
        <f>+AU411+AX411</f>
        <v>0</v>
      </c>
      <c r="AU411" s="48">
        <f>AV411+AW411</f>
        <v>0</v>
      </c>
      <c r="AV411" s="93">
        <v>0</v>
      </c>
      <c r="AW411" s="93">
        <v>0</v>
      </c>
      <c r="AX411" s="48">
        <f>AY411+AZ411</f>
        <v>0</v>
      </c>
      <c r="AY411" s="93">
        <v>0</v>
      </c>
      <c r="AZ411" s="93">
        <v>0</v>
      </c>
      <c r="BA411" s="48">
        <f>+BB411+BE411</f>
        <v>0</v>
      </c>
      <c r="BB411" s="48">
        <f>BC411+BD411</f>
        <v>0</v>
      </c>
      <c r="BC411" s="93">
        <f t="shared" si="6247"/>
        <v>0</v>
      </c>
      <c r="BD411" s="93">
        <f t="shared" si="6247"/>
        <v>0</v>
      </c>
      <c r="BE411" s="48">
        <f>BF411+BG411</f>
        <v>0</v>
      </c>
      <c r="BF411" s="93">
        <f t="shared" si="6248"/>
        <v>0</v>
      </c>
      <c r="BG411" s="93">
        <f t="shared" si="6248"/>
        <v>0</v>
      </c>
      <c r="BH411" s="48">
        <f>+BI411+BL411</f>
        <v>0</v>
      </c>
      <c r="BI411" s="48">
        <f>BJ411+BK411</f>
        <v>0</v>
      </c>
      <c r="BJ411" s="93">
        <v>0</v>
      </c>
      <c r="BK411" s="93">
        <v>0</v>
      </c>
      <c r="BL411" s="48">
        <f>BM411+BN411</f>
        <v>0</v>
      </c>
      <c r="BM411" s="93">
        <v>0</v>
      </c>
      <c r="BN411" s="93">
        <v>0</v>
      </c>
      <c r="BO411" s="48">
        <f>+BP411+BS411</f>
        <v>0</v>
      </c>
      <c r="BP411" s="48">
        <f>BQ411+BR411</f>
        <v>0</v>
      </c>
      <c r="BQ411" s="93">
        <v>0</v>
      </c>
      <c r="BR411" s="93">
        <v>0</v>
      </c>
      <c r="BS411" s="48">
        <f>BT411+BU411</f>
        <v>0</v>
      </c>
      <c r="BT411" s="93">
        <v>0</v>
      </c>
      <c r="BU411" s="93">
        <v>0</v>
      </c>
      <c r="BV411" s="48">
        <f>+BW411+BZ411</f>
        <v>0</v>
      </c>
      <c r="BW411" s="48">
        <f>BX411+BY411</f>
        <v>0</v>
      </c>
      <c r="BX411" s="93">
        <v>0</v>
      </c>
      <c r="BY411" s="93">
        <v>0</v>
      </c>
      <c r="BZ411" s="48">
        <f>CA411+CB411</f>
        <v>0</v>
      </c>
      <c r="CA411" s="93">
        <v>0</v>
      </c>
      <c r="CB411" s="93">
        <v>0</v>
      </c>
      <c r="CC411" s="48">
        <f>+CD411+CG411</f>
        <v>0</v>
      </c>
      <c r="CD411" s="48">
        <f>CE411+CF411</f>
        <v>0</v>
      </c>
      <c r="CE411" s="93">
        <f t="shared" si="6249"/>
        <v>0</v>
      </c>
      <c r="CF411" s="93">
        <f t="shared" si="6249"/>
        <v>0</v>
      </c>
      <c r="CG411" s="48">
        <f>CH411+CI411</f>
        <v>0</v>
      </c>
      <c r="CH411" s="93">
        <f t="shared" si="6250"/>
        <v>0</v>
      </c>
      <c r="CI411" s="93">
        <f t="shared" si="6250"/>
        <v>0</v>
      </c>
      <c r="CJ411" s="48">
        <f>+CK411+CN411</f>
        <v>0</v>
      </c>
      <c r="CK411" s="48">
        <f>CL411+CM411</f>
        <v>0</v>
      </c>
      <c r="CL411" s="93">
        <v>0</v>
      </c>
      <c r="CM411" s="93">
        <v>0</v>
      </c>
      <c r="CN411" s="48">
        <f>CO411+CP411</f>
        <v>0</v>
      </c>
      <c r="CO411" s="93">
        <v>0</v>
      </c>
      <c r="CP411" s="93">
        <v>0</v>
      </c>
      <c r="CQ411" s="48">
        <f>+CR411+CU411</f>
        <v>0</v>
      </c>
      <c r="CR411" s="48">
        <f>CS411+CT411</f>
        <v>0</v>
      </c>
      <c r="CS411" s="93">
        <v>0</v>
      </c>
      <c r="CT411" s="93">
        <v>0</v>
      </c>
      <c r="CU411" s="48">
        <f>CV411+CW411</f>
        <v>0</v>
      </c>
      <c r="CV411" s="93">
        <v>0</v>
      </c>
      <c r="CW411" s="93">
        <v>0</v>
      </c>
      <c r="CX411" s="48">
        <f>+CY411+DB411</f>
        <v>0</v>
      </c>
      <c r="CY411" s="48">
        <f>CZ411+DA411</f>
        <v>0</v>
      </c>
      <c r="CZ411" s="93">
        <v>0</v>
      </c>
      <c r="DA411" s="93">
        <v>0</v>
      </c>
      <c r="DB411" s="48">
        <f>DC411+DD411</f>
        <v>0</v>
      </c>
      <c r="DC411" s="93">
        <v>0</v>
      </c>
      <c r="DD411" s="93">
        <v>0</v>
      </c>
      <c r="DE411" s="48">
        <f>+DF411+DI411</f>
        <v>0</v>
      </c>
      <c r="DF411" s="48">
        <f>DG411+DH411</f>
        <v>0</v>
      </c>
      <c r="DG411" s="93">
        <f t="shared" si="6251"/>
        <v>0</v>
      </c>
      <c r="DH411" s="93">
        <f t="shared" si="6251"/>
        <v>0</v>
      </c>
      <c r="DI411" s="48">
        <f>DJ411+DK411</f>
        <v>0</v>
      </c>
      <c r="DJ411" s="93">
        <f t="shared" si="6252"/>
        <v>0</v>
      </c>
      <c r="DK411" s="93">
        <f t="shared" si="6252"/>
        <v>0</v>
      </c>
      <c r="DL411" s="48">
        <f>+DM411+DP411</f>
        <v>0</v>
      </c>
      <c r="DM411" s="48">
        <f>DN411+DO411</f>
        <v>0</v>
      </c>
      <c r="DN411" s="93">
        <f t="shared" si="6253"/>
        <v>0</v>
      </c>
      <c r="DO411" s="93">
        <f t="shared" si="6253"/>
        <v>0</v>
      </c>
      <c r="DP411" s="48">
        <f>DQ411+DR411</f>
        <v>0</v>
      </c>
      <c r="DQ411" s="93">
        <f t="shared" si="6254"/>
        <v>0</v>
      </c>
      <c r="DR411" s="93">
        <f t="shared" si="6254"/>
        <v>0</v>
      </c>
    </row>
    <row r="412" spans="1:122" s="3" customFormat="1" ht="15" customHeight="1" x14ac:dyDescent="0.25">
      <c r="A412" s="52"/>
      <c r="B412" s="50"/>
      <c r="C412" s="51" t="s">
        <v>331</v>
      </c>
      <c r="D412" s="48">
        <f>+E412+H412</f>
        <v>6190</v>
      </c>
      <c r="E412" s="48">
        <f>F412+G412</f>
        <v>6190</v>
      </c>
      <c r="F412" s="93">
        <v>5540</v>
      </c>
      <c r="G412" s="93">
        <v>650</v>
      </c>
      <c r="H412" s="48">
        <f>I412+J412</f>
        <v>0</v>
      </c>
      <c r="I412" s="93">
        <v>0</v>
      </c>
      <c r="J412" s="93">
        <v>0</v>
      </c>
      <c r="K412" s="48">
        <f>+L412+O412</f>
        <v>5020.9799999999996</v>
      </c>
      <c r="L412" s="48">
        <f>M412+N412</f>
        <v>5020.9799999999996</v>
      </c>
      <c r="M412" s="93">
        <v>4300</v>
      </c>
      <c r="N412" s="93">
        <v>720.98</v>
      </c>
      <c r="O412" s="48">
        <f>P412+Q412</f>
        <v>0</v>
      </c>
      <c r="P412" s="93">
        <v>0</v>
      </c>
      <c r="Q412" s="93">
        <v>0</v>
      </c>
      <c r="R412" s="48">
        <f>+S412+V412</f>
        <v>6228.61</v>
      </c>
      <c r="S412" s="48">
        <f>T412+U412</f>
        <v>6228.61</v>
      </c>
      <c r="T412" s="93">
        <v>5500</v>
      </c>
      <c r="U412" s="93">
        <v>728.61</v>
      </c>
      <c r="V412" s="48">
        <f>W412+X412</f>
        <v>0</v>
      </c>
      <c r="W412" s="93">
        <v>0</v>
      </c>
      <c r="X412" s="93">
        <v>0</v>
      </c>
      <c r="Y412" s="48">
        <f>+Z412+AC412</f>
        <v>17439.59</v>
      </c>
      <c r="Z412" s="48">
        <f>AA412+AB412</f>
        <v>17439.59</v>
      </c>
      <c r="AA412" s="93">
        <f t="shared" si="6245"/>
        <v>15340</v>
      </c>
      <c r="AB412" s="93">
        <f t="shared" si="6245"/>
        <v>2099.59</v>
      </c>
      <c r="AC412" s="48">
        <f>AD412+AE412</f>
        <v>0</v>
      </c>
      <c r="AD412" s="93">
        <f t="shared" si="6246"/>
        <v>0</v>
      </c>
      <c r="AE412" s="93">
        <f t="shared" si="6246"/>
        <v>0</v>
      </c>
      <c r="AF412" s="48">
        <f>+AG412+AJ412</f>
        <v>7439.18</v>
      </c>
      <c r="AG412" s="48">
        <f>AH412+AI412</f>
        <v>7439.18</v>
      </c>
      <c r="AH412" s="93">
        <v>6700</v>
      </c>
      <c r="AI412" s="93">
        <v>739.18</v>
      </c>
      <c r="AJ412" s="48">
        <f>AK412+AL412</f>
        <v>0</v>
      </c>
      <c r="AK412" s="93">
        <v>0</v>
      </c>
      <c r="AL412" s="93">
        <v>0</v>
      </c>
      <c r="AM412" s="48">
        <f>+AN412+AQ412</f>
        <v>9719</v>
      </c>
      <c r="AN412" s="48">
        <f>AO412+AP412</f>
        <v>9719</v>
      </c>
      <c r="AO412" s="93">
        <v>8274</v>
      </c>
      <c r="AP412" s="93">
        <v>1445</v>
      </c>
      <c r="AQ412" s="48">
        <f>AR412+AS412</f>
        <v>0</v>
      </c>
      <c r="AR412" s="93">
        <v>0</v>
      </c>
      <c r="AS412" s="93">
        <v>0</v>
      </c>
      <c r="AT412" s="48">
        <f>+AU412+AX412</f>
        <v>10700</v>
      </c>
      <c r="AU412" s="48">
        <f>AV412+AW412</f>
        <v>10700</v>
      </c>
      <c r="AV412" s="93">
        <v>9240</v>
      </c>
      <c r="AW412" s="93">
        <v>1460</v>
      </c>
      <c r="AX412" s="48">
        <f>AY412+AZ412</f>
        <v>0</v>
      </c>
      <c r="AY412" s="93">
        <v>0</v>
      </c>
      <c r="AZ412" s="93">
        <v>0</v>
      </c>
      <c r="BA412" s="48">
        <f>+BB412+BE412</f>
        <v>27858.18</v>
      </c>
      <c r="BB412" s="48">
        <f>BC412+BD412</f>
        <v>27858.18</v>
      </c>
      <c r="BC412" s="93">
        <f t="shared" si="6247"/>
        <v>24214</v>
      </c>
      <c r="BD412" s="93">
        <f t="shared" si="6247"/>
        <v>3644.18</v>
      </c>
      <c r="BE412" s="48">
        <f>BF412+BG412</f>
        <v>0</v>
      </c>
      <c r="BF412" s="93">
        <f t="shared" si="6248"/>
        <v>0</v>
      </c>
      <c r="BG412" s="93">
        <f t="shared" si="6248"/>
        <v>0</v>
      </c>
      <c r="BH412" s="48">
        <f>+BI412+BL412</f>
        <v>5370</v>
      </c>
      <c r="BI412" s="48">
        <f>BJ412+BK412</f>
        <v>5370</v>
      </c>
      <c r="BJ412" s="93">
        <v>4640</v>
      </c>
      <c r="BK412" s="93">
        <v>730</v>
      </c>
      <c r="BL412" s="48">
        <f>BM412+BN412</f>
        <v>0</v>
      </c>
      <c r="BM412" s="93">
        <v>0</v>
      </c>
      <c r="BN412" s="93">
        <v>0</v>
      </c>
      <c r="BO412" s="48">
        <f>+BP412+BS412</f>
        <v>13968.38</v>
      </c>
      <c r="BP412" s="48">
        <f>BQ412+BR412</f>
        <v>13968.38</v>
      </c>
      <c r="BQ412" s="93">
        <v>13318</v>
      </c>
      <c r="BR412" s="93">
        <v>650.38</v>
      </c>
      <c r="BS412" s="48">
        <f>BT412+BU412</f>
        <v>0</v>
      </c>
      <c r="BT412" s="93">
        <v>0</v>
      </c>
      <c r="BU412" s="93">
        <v>0</v>
      </c>
      <c r="BV412" s="48">
        <f>+BW412+BZ412</f>
        <v>10940</v>
      </c>
      <c r="BW412" s="48">
        <f>BX412+BY412</f>
        <v>10940</v>
      </c>
      <c r="BX412" s="93">
        <v>9740</v>
      </c>
      <c r="BY412" s="93">
        <v>1200</v>
      </c>
      <c r="BZ412" s="48">
        <f>CA412+CB412</f>
        <v>0</v>
      </c>
      <c r="CA412" s="93">
        <v>0</v>
      </c>
      <c r="CB412" s="93">
        <v>0</v>
      </c>
      <c r="CC412" s="48">
        <f>+CD412+CG412</f>
        <v>30278.38</v>
      </c>
      <c r="CD412" s="48">
        <f>CE412+CF412</f>
        <v>30278.38</v>
      </c>
      <c r="CE412" s="93">
        <f t="shared" si="6249"/>
        <v>27698</v>
      </c>
      <c r="CF412" s="93">
        <f t="shared" si="6249"/>
        <v>2580.38</v>
      </c>
      <c r="CG412" s="48">
        <f>CH412+CI412</f>
        <v>0</v>
      </c>
      <c r="CH412" s="93">
        <f t="shared" si="6250"/>
        <v>0</v>
      </c>
      <c r="CI412" s="93">
        <f t="shared" si="6250"/>
        <v>0</v>
      </c>
      <c r="CJ412" s="48">
        <f>+CK412+CN412</f>
        <v>11075</v>
      </c>
      <c r="CK412" s="48">
        <f>CL412+CM412</f>
        <v>11075</v>
      </c>
      <c r="CL412" s="93">
        <v>9875</v>
      </c>
      <c r="CM412" s="93">
        <v>1200</v>
      </c>
      <c r="CN412" s="48">
        <f>CO412+CP412</f>
        <v>0</v>
      </c>
      <c r="CO412" s="93">
        <v>0</v>
      </c>
      <c r="CP412" s="93">
        <v>0</v>
      </c>
      <c r="CQ412" s="48">
        <f>+CR412+CU412</f>
        <v>8440</v>
      </c>
      <c r="CR412" s="48">
        <f>CS412+CT412</f>
        <v>8440</v>
      </c>
      <c r="CS412" s="93">
        <v>8440</v>
      </c>
      <c r="CT412" s="93">
        <v>0</v>
      </c>
      <c r="CU412" s="48">
        <f>CV412+CW412</f>
        <v>0</v>
      </c>
      <c r="CV412" s="93">
        <v>0</v>
      </c>
      <c r="CW412" s="93">
        <v>0</v>
      </c>
      <c r="CX412" s="48">
        <f>+CY412+DB412</f>
        <v>8389.5</v>
      </c>
      <c r="CY412" s="48">
        <f>CZ412+DA412</f>
        <v>8389.5</v>
      </c>
      <c r="CZ412" s="93">
        <v>7140</v>
      </c>
      <c r="DA412" s="93">
        <v>1249.5</v>
      </c>
      <c r="DB412" s="48">
        <f>DC412+DD412</f>
        <v>0</v>
      </c>
      <c r="DC412" s="93">
        <v>0</v>
      </c>
      <c r="DD412" s="93">
        <v>0</v>
      </c>
      <c r="DE412" s="48">
        <f>+DF412+DI412</f>
        <v>27904.5</v>
      </c>
      <c r="DF412" s="48">
        <f>DG412+DH412</f>
        <v>27904.5</v>
      </c>
      <c r="DG412" s="93">
        <f t="shared" si="6251"/>
        <v>25455</v>
      </c>
      <c r="DH412" s="93">
        <f t="shared" si="6251"/>
        <v>2449.5</v>
      </c>
      <c r="DI412" s="48">
        <f>DJ412+DK412</f>
        <v>0</v>
      </c>
      <c r="DJ412" s="93">
        <f t="shared" si="6252"/>
        <v>0</v>
      </c>
      <c r="DK412" s="93">
        <f t="shared" si="6252"/>
        <v>0</v>
      </c>
      <c r="DL412" s="48">
        <f>+DM412+DP412</f>
        <v>103480.65</v>
      </c>
      <c r="DM412" s="48">
        <f>DN412+DO412</f>
        <v>103480.65</v>
      </c>
      <c r="DN412" s="93">
        <f t="shared" si="6253"/>
        <v>92707</v>
      </c>
      <c r="DO412" s="93">
        <f t="shared" si="6253"/>
        <v>10773.650000000001</v>
      </c>
      <c r="DP412" s="48">
        <f>DQ412+DR412</f>
        <v>0</v>
      </c>
      <c r="DQ412" s="93">
        <f t="shared" si="6254"/>
        <v>0</v>
      </c>
      <c r="DR412" s="93">
        <f t="shared" si="6254"/>
        <v>0</v>
      </c>
    </row>
    <row r="413" spans="1:122" s="3" customFormat="1" ht="15" customHeight="1" x14ac:dyDescent="0.25">
      <c r="A413" s="52"/>
      <c r="B413" s="50"/>
      <c r="C413" s="51" t="s">
        <v>332</v>
      </c>
      <c r="D413" s="48">
        <f>E413+H413</f>
        <v>920</v>
      </c>
      <c r="E413" s="48">
        <f>SUM(F413:G413)</f>
        <v>920</v>
      </c>
      <c r="F413" s="48">
        <f>SUM(F414:F415)</f>
        <v>920</v>
      </c>
      <c r="G413" s="48">
        <f>SUM(G414:G415)</f>
        <v>0</v>
      </c>
      <c r="H413" s="48">
        <f>SUM(I413:J413)</f>
        <v>0</v>
      </c>
      <c r="I413" s="48">
        <f>SUM(I414:I415)</f>
        <v>0</v>
      </c>
      <c r="J413" s="48">
        <f>SUM(J414:J415)</f>
        <v>0</v>
      </c>
      <c r="K413" s="48">
        <f t="shared" ref="K413" si="6255">L413+O413</f>
        <v>0</v>
      </c>
      <c r="L413" s="48">
        <f t="shared" ref="L413" si="6256">SUM(M413:N413)</f>
        <v>0</v>
      </c>
      <c r="M413" s="48">
        <f t="shared" ref="M413:N413" si="6257">SUM(M414:M415)</f>
        <v>0</v>
      </c>
      <c r="N413" s="48">
        <f t="shared" si="6257"/>
        <v>0</v>
      </c>
      <c r="O413" s="48">
        <f t="shared" ref="O413" si="6258">SUM(P413:Q413)</f>
        <v>0</v>
      </c>
      <c r="P413" s="48">
        <f t="shared" ref="P413:Q413" si="6259">SUM(P414:P415)</f>
        <v>0</v>
      </c>
      <c r="Q413" s="48">
        <f t="shared" si="6259"/>
        <v>0</v>
      </c>
      <c r="R413" s="48">
        <f t="shared" ref="R413" si="6260">S413+V413</f>
        <v>0</v>
      </c>
      <c r="S413" s="48">
        <f t="shared" ref="S413" si="6261">SUM(T413:U413)</f>
        <v>0</v>
      </c>
      <c r="T413" s="48">
        <f t="shared" ref="T413:U413" si="6262">SUM(T414:T415)</f>
        <v>0</v>
      </c>
      <c r="U413" s="48">
        <f t="shared" si="6262"/>
        <v>0</v>
      </c>
      <c r="V413" s="48">
        <f t="shared" ref="V413" si="6263">SUM(W413:X413)</f>
        <v>0</v>
      </c>
      <c r="W413" s="48">
        <f t="shared" ref="W413:X413" si="6264">SUM(W414:W415)</f>
        <v>0</v>
      </c>
      <c r="X413" s="48">
        <f t="shared" si="6264"/>
        <v>0</v>
      </c>
      <c r="Y413" s="48">
        <f>Z413+AC413</f>
        <v>920</v>
      </c>
      <c r="Z413" s="48">
        <f>SUM(AA413:AB413)</f>
        <v>920</v>
      </c>
      <c r="AA413" s="48">
        <f>SUM(AA414:AA415)</f>
        <v>920</v>
      </c>
      <c r="AB413" s="48">
        <f>SUM(AB414:AB415)</f>
        <v>0</v>
      </c>
      <c r="AC413" s="48">
        <f>SUM(AD413:AE413)</f>
        <v>0</v>
      </c>
      <c r="AD413" s="48">
        <f>SUM(AD414:AD415)</f>
        <v>0</v>
      </c>
      <c r="AE413" s="48">
        <f>SUM(AE414:AE415)</f>
        <v>0</v>
      </c>
      <c r="AF413" s="48">
        <f t="shared" ref="AF413" si="6265">AG413+AJ413</f>
        <v>0</v>
      </c>
      <c r="AG413" s="48">
        <f t="shared" ref="AG413" si="6266">SUM(AH413:AI413)</f>
        <v>0</v>
      </c>
      <c r="AH413" s="48">
        <f t="shared" ref="AH413:AI413" si="6267">SUM(AH414:AH415)</f>
        <v>0</v>
      </c>
      <c r="AI413" s="48">
        <f t="shared" si="6267"/>
        <v>0</v>
      </c>
      <c r="AJ413" s="48">
        <f t="shared" ref="AJ413" si="6268">SUM(AK413:AL413)</f>
        <v>0</v>
      </c>
      <c r="AK413" s="48">
        <f t="shared" ref="AK413:AL413" si="6269">SUM(AK414:AK415)</f>
        <v>0</v>
      </c>
      <c r="AL413" s="48">
        <f t="shared" si="6269"/>
        <v>0</v>
      </c>
      <c r="AM413" s="48">
        <f t="shared" ref="AM413" si="6270">AN413+AQ413</f>
        <v>0</v>
      </c>
      <c r="AN413" s="48">
        <f t="shared" ref="AN413" si="6271">SUM(AO413:AP413)</f>
        <v>0</v>
      </c>
      <c r="AO413" s="48">
        <f t="shared" ref="AO413:AP413" si="6272">SUM(AO414:AO415)</f>
        <v>0</v>
      </c>
      <c r="AP413" s="48">
        <f t="shared" si="6272"/>
        <v>0</v>
      </c>
      <c r="AQ413" s="48">
        <f t="shared" ref="AQ413" si="6273">SUM(AR413:AS413)</f>
        <v>0</v>
      </c>
      <c r="AR413" s="48">
        <f t="shared" ref="AR413:AS413" si="6274">SUM(AR414:AR415)</f>
        <v>0</v>
      </c>
      <c r="AS413" s="48">
        <f t="shared" si="6274"/>
        <v>0</v>
      </c>
      <c r="AT413" s="48">
        <f t="shared" ref="AT413" si="6275">AU413+AX413</f>
        <v>0</v>
      </c>
      <c r="AU413" s="48">
        <f t="shared" ref="AU413" si="6276">SUM(AV413:AW413)</f>
        <v>0</v>
      </c>
      <c r="AV413" s="48">
        <f t="shared" ref="AV413:AW413" si="6277">SUM(AV414:AV415)</f>
        <v>0</v>
      </c>
      <c r="AW413" s="48">
        <f t="shared" si="6277"/>
        <v>0</v>
      </c>
      <c r="AX413" s="48">
        <f>SUM(AY413:AZ413)</f>
        <v>0</v>
      </c>
      <c r="AY413" s="48">
        <f t="shared" ref="AY413:AZ413" si="6278">SUM(AY414:AY415)</f>
        <v>0</v>
      </c>
      <c r="AZ413" s="48">
        <f t="shared" si="6278"/>
        <v>0</v>
      </c>
      <c r="BA413" s="48">
        <f t="shared" ref="BA413" si="6279">BB413+BE413</f>
        <v>0</v>
      </c>
      <c r="BB413" s="48">
        <f t="shared" ref="BB413" si="6280">SUM(BC413:BD413)</f>
        <v>0</v>
      </c>
      <c r="BC413" s="48">
        <f t="shared" ref="BC413:BD413" si="6281">SUM(BC414:BC415)</f>
        <v>0</v>
      </c>
      <c r="BD413" s="48">
        <f t="shared" si="6281"/>
        <v>0</v>
      </c>
      <c r="BE413" s="48">
        <f t="shared" ref="BE413" si="6282">SUM(BF413:BG413)</f>
        <v>0</v>
      </c>
      <c r="BF413" s="48">
        <f t="shared" ref="BF413:BG413" si="6283">SUM(BF414:BF415)</f>
        <v>0</v>
      </c>
      <c r="BG413" s="48">
        <f t="shared" si="6283"/>
        <v>0</v>
      </c>
      <c r="BH413" s="48">
        <f t="shared" ref="BH413" si="6284">BI413+BL413</f>
        <v>0</v>
      </c>
      <c r="BI413" s="48">
        <f t="shared" ref="BI413" si="6285">SUM(BJ413:BK413)</f>
        <v>0</v>
      </c>
      <c r="BJ413" s="48">
        <f t="shared" ref="BJ413:BK413" si="6286">SUM(BJ414:BJ415)</f>
        <v>0</v>
      </c>
      <c r="BK413" s="48">
        <f t="shared" si="6286"/>
        <v>0</v>
      </c>
      <c r="BL413" s="48">
        <f t="shared" ref="BL413" si="6287">SUM(BM413:BN413)</f>
        <v>0</v>
      </c>
      <c r="BM413" s="48">
        <f t="shared" ref="BM413:BN413" si="6288">SUM(BM414:BM415)</f>
        <v>0</v>
      </c>
      <c r="BN413" s="48">
        <f t="shared" si="6288"/>
        <v>0</v>
      </c>
      <c r="BO413" s="48">
        <f t="shared" ref="BO413" si="6289">BP413+BS413</f>
        <v>0</v>
      </c>
      <c r="BP413" s="48">
        <f t="shared" ref="BP413" si="6290">SUM(BQ413:BR413)</f>
        <v>0</v>
      </c>
      <c r="BQ413" s="48">
        <f t="shared" ref="BQ413:BR413" si="6291">SUM(BQ414:BQ415)</f>
        <v>0</v>
      </c>
      <c r="BR413" s="48">
        <f t="shared" si="6291"/>
        <v>0</v>
      </c>
      <c r="BS413" s="48">
        <f t="shared" ref="BS413" si="6292">SUM(BT413:BU413)</f>
        <v>0</v>
      </c>
      <c r="BT413" s="48">
        <f t="shared" ref="BT413:BU413" si="6293">SUM(BT414:BT415)</f>
        <v>0</v>
      </c>
      <c r="BU413" s="48">
        <f t="shared" si="6293"/>
        <v>0</v>
      </c>
      <c r="BV413" s="48">
        <f t="shared" ref="BV413" si="6294">BW413+BZ413</f>
        <v>0</v>
      </c>
      <c r="BW413" s="48">
        <f t="shared" ref="BW413" si="6295">SUM(BX413:BY413)</f>
        <v>0</v>
      </c>
      <c r="BX413" s="48">
        <f t="shared" ref="BX413:BY413" si="6296">SUM(BX414:BX415)</f>
        <v>0</v>
      </c>
      <c r="BY413" s="48">
        <f t="shared" si="6296"/>
        <v>0</v>
      </c>
      <c r="BZ413" s="48">
        <f t="shared" ref="BZ413" si="6297">SUM(CA413:CB413)</f>
        <v>0</v>
      </c>
      <c r="CA413" s="48">
        <f t="shared" ref="CA413:CB413" si="6298">SUM(CA414:CA415)</f>
        <v>0</v>
      </c>
      <c r="CB413" s="48">
        <f t="shared" si="6298"/>
        <v>0</v>
      </c>
      <c r="CC413" s="48">
        <f t="shared" ref="CC413" si="6299">CD413+CG413</f>
        <v>0</v>
      </c>
      <c r="CD413" s="48">
        <f t="shared" ref="CD413" si="6300">SUM(CE413:CF413)</f>
        <v>0</v>
      </c>
      <c r="CE413" s="48">
        <f t="shared" ref="CE413:CF413" si="6301">SUM(CE414:CE415)</f>
        <v>0</v>
      </c>
      <c r="CF413" s="48">
        <f t="shared" si="6301"/>
        <v>0</v>
      </c>
      <c r="CG413" s="48">
        <f t="shared" ref="CG413" si="6302">SUM(CH413:CI413)</f>
        <v>0</v>
      </c>
      <c r="CH413" s="48">
        <f t="shared" ref="CH413:CI413" si="6303">SUM(CH414:CH415)</f>
        <v>0</v>
      </c>
      <c r="CI413" s="48">
        <f t="shared" si="6303"/>
        <v>0</v>
      </c>
      <c r="CJ413" s="48">
        <f t="shared" ref="CJ413" si="6304">CK413+CN413</f>
        <v>0</v>
      </c>
      <c r="CK413" s="48">
        <f t="shared" ref="CK413" si="6305">SUM(CL413:CM413)</f>
        <v>0</v>
      </c>
      <c r="CL413" s="48">
        <f t="shared" ref="CL413:CM413" si="6306">SUM(CL414:CL415)</f>
        <v>0</v>
      </c>
      <c r="CM413" s="48">
        <f t="shared" si="6306"/>
        <v>0</v>
      </c>
      <c r="CN413" s="48">
        <f t="shared" ref="CN413" si="6307">SUM(CO413:CP413)</f>
        <v>0</v>
      </c>
      <c r="CO413" s="48">
        <f t="shared" ref="CO413:CP413" si="6308">SUM(CO414:CO415)</f>
        <v>0</v>
      </c>
      <c r="CP413" s="48">
        <f t="shared" si="6308"/>
        <v>0</v>
      </c>
      <c r="CQ413" s="48">
        <f t="shared" ref="CQ413" si="6309">CR413+CU413</f>
        <v>2290</v>
      </c>
      <c r="CR413" s="48">
        <f t="shared" ref="CR413" si="6310">SUM(CS413:CT413)</f>
        <v>2290</v>
      </c>
      <c r="CS413" s="48">
        <f t="shared" ref="CS413:CT413" si="6311">SUM(CS414:CS415)</f>
        <v>0</v>
      </c>
      <c r="CT413" s="48">
        <f t="shared" si="6311"/>
        <v>2290</v>
      </c>
      <c r="CU413" s="48">
        <f t="shared" ref="CU413" si="6312">SUM(CV413:CW413)</f>
        <v>0</v>
      </c>
      <c r="CV413" s="48">
        <f t="shared" ref="CV413:CW413" si="6313">SUM(CV414:CV415)</f>
        <v>0</v>
      </c>
      <c r="CW413" s="48">
        <f t="shared" si="6313"/>
        <v>0</v>
      </c>
      <c r="CX413" s="48">
        <f t="shared" ref="CX413" si="6314">CY413+DB413</f>
        <v>0</v>
      </c>
      <c r="CY413" s="48">
        <f t="shared" ref="CY413" si="6315">SUM(CZ413:DA413)</f>
        <v>0</v>
      </c>
      <c r="CZ413" s="48">
        <f t="shared" ref="CZ413:DA413" si="6316">SUM(CZ414:CZ415)</f>
        <v>0</v>
      </c>
      <c r="DA413" s="48">
        <f t="shared" si="6316"/>
        <v>0</v>
      </c>
      <c r="DB413" s="48">
        <f t="shared" ref="DB413" si="6317">SUM(DC413:DD413)</f>
        <v>0</v>
      </c>
      <c r="DC413" s="48">
        <f t="shared" ref="DC413:DD413" si="6318">SUM(DC414:DC415)</f>
        <v>0</v>
      </c>
      <c r="DD413" s="48">
        <f t="shared" si="6318"/>
        <v>0</v>
      </c>
      <c r="DE413" s="48">
        <f t="shared" ref="DE413" si="6319">DF413+DI413</f>
        <v>2290</v>
      </c>
      <c r="DF413" s="48">
        <f t="shared" ref="DF413" si="6320">SUM(DG413:DH413)</f>
        <v>2290</v>
      </c>
      <c r="DG413" s="48">
        <f t="shared" ref="DG413:DH413" si="6321">SUM(DG414:DG415)</f>
        <v>0</v>
      </c>
      <c r="DH413" s="48">
        <f t="shared" si="6321"/>
        <v>2290</v>
      </c>
      <c r="DI413" s="48">
        <f t="shared" ref="DI413" si="6322">SUM(DJ413:DK413)</f>
        <v>0</v>
      </c>
      <c r="DJ413" s="48">
        <f t="shared" ref="DJ413:DK413" si="6323">SUM(DJ414:DJ415)</f>
        <v>0</v>
      </c>
      <c r="DK413" s="48">
        <f t="shared" si="6323"/>
        <v>0</v>
      </c>
      <c r="DL413" s="48">
        <f>DM413+DP413</f>
        <v>3210</v>
      </c>
      <c r="DM413" s="48">
        <f>SUM(DN413:DO413)</f>
        <v>3210</v>
      </c>
      <c r="DN413" s="48">
        <f>SUM(DN414:DN415)</f>
        <v>920</v>
      </c>
      <c r="DO413" s="48">
        <f>SUM(DO414:DO415)</f>
        <v>2290</v>
      </c>
      <c r="DP413" s="48">
        <f>SUM(DQ413:DR413)</f>
        <v>0</v>
      </c>
      <c r="DQ413" s="48">
        <f>SUM(DQ414:DQ415)</f>
        <v>0</v>
      </c>
      <c r="DR413" s="48">
        <f>SUM(DR414:DR415)</f>
        <v>0</v>
      </c>
    </row>
    <row r="414" spans="1:122" s="3" customFormat="1" ht="15" customHeight="1" x14ac:dyDescent="0.25">
      <c r="A414" s="52"/>
      <c r="B414" s="50"/>
      <c r="C414" s="54" t="s">
        <v>333</v>
      </c>
      <c r="D414" s="48">
        <f>+E414+H414</f>
        <v>920</v>
      </c>
      <c r="E414" s="48">
        <f>F414+G414</f>
        <v>920</v>
      </c>
      <c r="F414" s="93">
        <v>920</v>
      </c>
      <c r="G414" s="93">
        <v>0</v>
      </c>
      <c r="H414" s="48">
        <f>I414+J414</f>
        <v>0</v>
      </c>
      <c r="I414" s="93">
        <v>0</v>
      </c>
      <c r="J414" s="93">
        <v>0</v>
      </c>
      <c r="K414" s="48">
        <f>+L414+O414</f>
        <v>0</v>
      </c>
      <c r="L414" s="48">
        <f>M414+N414</f>
        <v>0</v>
      </c>
      <c r="M414" s="93">
        <v>0</v>
      </c>
      <c r="N414" s="93">
        <v>0</v>
      </c>
      <c r="O414" s="48">
        <f>P414+Q414</f>
        <v>0</v>
      </c>
      <c r="P414" s="93">
        <v>0</v>
      </c>
      <c r="Q414" s="93">
        <v>0</v>
      </c>
      <c r="R414" s="48">
        <f>+S414+V414</f>
        <v>0</v>
      </c>
      <c r="S414" s="48">
        <f>T414+U414</f>
        <v>0</v>
      </c>
      <c r="T414" s="93">
        <v>0</v>
      </c>
      <c r="U414" s="93">
        <v>0</v>
      </c>
      <c r="V414" s="48">
        <f>W414+X414</f>
        <v>0</v>
      </c>
      <c r="W414" s="93">
        <v>0</v>
      </c>
      <c r="X414" s="93">
        <v>0</v>
      </c>
      <c r="Y414" s="48">
        <f>+Z414+AC414</f>
        <v>920</v>
      </c>
      <c r="Z414" s="48">
        <f>AA414+AB414</f>
        <v>920</v>
      </c>
      <c r="AA414" s="93">
        <f t="shared" ref="AA414:AB417" si="6324">+F414+M414+T414</f>
        <v>920</v>
      </c>
      <c r="AB414" s="93">
        <f t="shared" si="6324"/>
        <v>0</v>
      </c>
      <c r="AC414" s="48">
        <f>AD414+AE414</f>
        <v>0</v>
      </c>
      <c r="AD414" s="93">
        <f t="shared" ref="AD414:AE417" si="6325">+I414+P414+W414</f>
        <v>0</v>
      </c>
      <c r="AE414" s="93">
        <f t="shared" si="6325"/>
        <v>0</v>
      </c>
      <c r="AF414" s="48">
        <f>+AG414+AJ414</f>
        <v>0</v>
      </c>
      <c r="AG414" s="48">
        <f>AH414+AI414</f>
        <v>0</v>
      </c>
      <c r="AH414" s="93">
        <v>0</v>
      </c>
      <c r="AI414" s="93">
        <v>0</v>
      </c>
      <c r="AJ414" s="48">
        <f>AK414+AL414</f>
        <v>0</v>
      </c>
      <c r="AK414" s="93">
        <v>0</v>
      </c>
      <c r="AL414" s="93">
        <v>0</v>
      </c>
      <c r="AM414" s="48">
        <f>+AN414+AQ414</f>
        <v>0</v>
      </c>
      <c r="AN414" s="48">
        <f>AO414+AP414</f>
        <v>0</v>
      </c>
      <c r="AO414" s="93">
        <v>0</v>
      </c>
      <c r="AP414" s="93">
        <v>0</v>
      </c>
      <c r="AQ414" s="48">
        <f>AR414+AS414</f>
        <v>0</v>
      </c>
      <c r="AR414" s="93">
        <v>0</v>
      </c>
      <c r="AS414" s="93">
        <v>0</v>
      </c>
      <c r="AT414" s="48">
        <f>+AU414+AX414</f>
        <v>0</v>
      </c>
      <c r="AU414" s="48">
        <f>AV414+AW414</f>
        <v>0</v>
      </c>
      <c r="AV414" s="93">
        <v>0</v>
      </c>
      <c r="AW414" s="93">
        <v>0</v>
      </c>
      <c r="AX414" s="48">
        <f>AY414+AZ414</f>
        <v>0</v>
      </c>
      <c r="AY414" s="93">
        <v>0</v>
      </c>
      <c r="AZ414" s="93">
        <v>0</v>
      </c>
      <c r="BA414" s="48">
        <f>+BB414+BE414</f>
        <v>0</v>
      </c>
      <c r="BB414" s="48">
        <f>BC414+BD414</f>
        <v>0</v>
      </c>
      <c r="BC414" s="93">
        <f t="shared" ref="BC414:BD417" si="6326">+AH414+AO414+AV414</f>
        <v>0</v>
      </c>
      <c r="BD414" s="93">
        <f t="shared" si="6326"/>
        <v>0</v>
      </c>
      <c r="BE414" s="48">
        <f>BF414+BG414</f>
        <v>0</v>
      </c>
      <c r="BF414" s="93">
        <f t="shared" ref="BF414:BG417" si="6327">+AK414+AR414+AY414</f>
        <v>0</v>
      </c>
      <c r="BG414" s="93">
        <f t="shared" si="6327"/>
        <v>0</v>
      </c>
      <c r="BH414" s="48">
        <f>+BI414+BL414</f>
        <v>0</v>
      </c>
      <c r="BI414" s="48">
        <f>BJ414+BK414</f>
        <v>0</v>
      </c>
      <c r="BJ414" s="93">
        <v>0</v>
      </c>
      <c r="BK414" s="93">
        <v>0</v>
      </c>
      <c r="BL414" s="48">
        <f>BM414+BN414</f>
        <v>0</v>
      </c>
      <c r="BM414" s="93">
        <v>0</v>
      </c>
      <c r="BN414" s="93">
        <v>0</v>
      </c>
      <c r="BO414" s="48">
        <f>+BP414+BS414</f>
        <v>0</v>
      </c>
      <c r="BP414" s="48">
        <f>BQ414+BR414</f>
        <v>0</v>
      </c>
      <c r="BQ414" s="93">
        <v>0</v>
      </c>
      <c r="BR414" s="93">
        <v>0</v>
      </c>
      <c r="BS414" s="48">
        <f>BT414+BU414</f>
        <v>0</v>
      </c>
      <c r="BT414" s="93">
        <v>0</v>
      </c>
      <c r="BU414" s="93">
        <v>0</v>
      </c>
      <c r="BV414" s="48">
        <f>+BW414+BZ414</f>
        <v>0</v>
      </c>
      <c r="BW414" s="48">
        <f>BX414+BY414</f>
        <v>0</v>
      </c>
      <c r="BX414" s="93">
        <v>0</v>
      </c>
      <c r="BY414" s="93">
        <v>0</v>
      </c>
      <c r="BZ414" s="48">
        <f>CA414+CB414</f>
        <v>0</v>
      </c>
      <c r="CA414" s="93">
        <v>0</v>
      </c>
      <c r="CB414" s="93">
        <v>0</v>
      </c>
      <c r="CC414" s="48">
        <f>+CD414+CG414</f>
        <v>0</v>
      </c>
      <c r="CD414" s="48">
        <f>CE414+CF414</f>
        <v>0</v>
      </c>
      <c r="CE414" s="93">
        <f t="shared" ref="CE414:CF417" si="6328">+BJ414+BQ414+BX414</f>
        <v>0</v>
      </c>
      <c r="CF414" s="93">
        <f t="shared" si="6328"/>
        <v>0</v>
      </c>
      <c r="CG414" s="48">
        <f>CH414+CI414</f>
        <v>0</v>
      </c>
      <c r="CH414" s="93">
        <f t="shared" ref="CH414:CI417" si="6329">+BM414+BT414+CA414</f>
        <v>0</v>
      </c>
      <c r="CI414" s="93">
        <f t="shared" si="6329"/>
        <v>0</v>
      </c>
      <c r="CJ414" s="48">
        <f>+CK414+CN414</f>
        <v>0</v>
      </c>
      <c r="CK414" s="48">
        <f>CL414+CM414</f>
        <v>0</v>
      </c>
      <c r="CL414" s="93">
        <v>0</v>
      </c>
      <c r="CM414" s="93">
        <v>0</v>
      </c>
      <c r="CN414" s="48">
        <f>CO414+CP414</f>
        <v>0</v>
      </c>
      <c r="CO414" s="93">
        <v>0</v>
      </c>
      <c r="CP414" s="93">
        <v>0</v>
      </c>
      <c r="CQ414" s="48">
        <f>+CR414+CU414</f>
        <v>2290</v>
      </c>
      <c r="CR414" s="48">
        <f>CS414+CT414</f>
        <v>2290</v>
      </c>
      <c r="CS414" s="93">
        <v>0</v>
      </c>
      <c r="CT414" s="93">
        <v>2290</v>
      </c>
      <c r="CU414" s="48">
        <f>CV414+CW414</f>
        <v>0</v>
      </c>
      <c r="CV414" s="93">
        <v>0</v>
      </c>
      <c r="CW414" s="93">
        <v>0</v>
      </c>
      <c r="CX414" s="48">
        <f>+CY414+DB414</f>
        <v>0</v>
      </c>
      <c r="CY414" s="48">
        <f>CZ414+DA414</f>
        <v>0</v>
      </c>
      <c r="CZ414" s="93">
        <v>0</v>
      </c>
      <c r="DA414" s="93">
        <v>0</v>
      </c>
      <c r="DB414" s="48">
        <f>DC414+DD414</f>
        <v>0</v>
      </c>
      <c r="DC414" s="93">
        <v>0</v>
      </c>
      <c r="DD414" s="93">
        <v>0</v>
      </c>
      <c r="DE414" s="48">
        <f>+DF414+DI414</f>
        <v>2290</v>
      </c>
      <c r="DF414" s="48">
        <f>DG414+DH414</f>
        <v>2290</v>
      </c>
      <c r="DG414" s="93">
        <f t="shared" ref="DG414:DH417" si="6330">+CL414+CS414+CZ414</f>
        <v>0</v>
      </c>
      <c r="DH414" s="93">
        <f t="shared" si="6330"/>
        <v>2290</v>
      </c>
      <c r="DI414" s="48">
        <f>DJ414+DK414</f>
        <v>0</v>
      </c>
      <c r="DJ414" s="93">
        <f t="shared" ref="DJ414:DK417" si="6331">+CO414+CV414+DC414</f>
        <v>0</v>
      </c>
      <c r="DK414" s="93">
        <f t="shared" si="6331"/>
        <v>0</v>
      </c>
      <c r="DL414" s="48">
        <f>+DM414+DP414</f>
        <v>3210</v>
      </c>
      <c r="DM414" s="48">
        <f>DN414+DO414</f>
        <v>3210</v>
      </c>
      <c r="DN414" s="93">
        <f t="shared" ref="DN414:DO417" si="6332">AA414+BC414+CE414+DG414</f>
        <v>920</v>
      </c>
      <c r="DO414" s="93">
        <f t="shared" si="6332"/>
        <v>2290</v>
      </c>
      <c r="DP414" s="48">
        <f>DQ414+DR414</f>
        <v>0</v>
      </c>
      <c r="DQ414" s="93">
        <f t="shared" ref="DQ414:DR417" si="6333">AD414+BF414+CH414+DJ414</f>
        <v>0</v>
      </c>
      <c r="DR414" s="93">
        <f t="shared" si="6333"/>
        <v>0</v>
      </c>
    </row>
    <row r="415" spans="1:122" s="3" customFormat="1" ht="15" customHeight="1" x14ac:dyDescent="0.25">
      <c r="A415" s="52"/>
      <c r="B415" s="50"/>
      <c r="C415" s="54" t="s">
        <v>334</v>
      </c>
      <c r="D415" s="48">
        <f>+E415+H415</f>
        <v>0</v>
      </c>
      <c r="E415" s="48">
        <f>F415+G415</f>
        <v>0</v>
      </c>
      <c r="F415" s="93">
        <v>0</v>
      </c>
      <c r="G415" s="93">
        <v>0</v>
      </c>
      <c r="H415" s="48">
        <f>I415+J415</f>
        <v>0</v>
      </c>
      <c r="I415" s="93">
        <v>0</v>
      </c>
      <c r="J415" s="93">
        <v>0</v>
      </c>
      <c r="K415" s="48">
        <f>+L415+O415</f>
        <v>0</v>
      </c>
      <c r="L415" s="48">
        <f>M415+N415</f>
        <v>0</v>
      </c>
      <c r="M415" s="93">
        <v>0</v>
      </c>
      <c r="N415" s="93">
        <v>0</v>
      </c>
      <c r="O415" s="48">
        <f>P415+Q415</f>
        <v>0</v>
      </c>
      <c r="P415" s="93">
        <v>0</v>
      </c>
      <c r="Q415" s="93">
        <v>0</v>
      </c>
      <c r="R415" s="48">
        <f>+S415+V415</f>
        <v>0</v>
      </c>
      <c r="S415" s="48">
        <f>T415+U415</f>
        <v>0</v>
      </c>
      <c r="T415" s="93">
        <v>0</v>
      </c>
      <c r="U415" s="93">
        <v>0</v>
      </c>
      <c r="V415" s="48">
        <f>W415+X415</f>
        <v>0</v>
      </c>
      <c r="W415" s="93">
        <v>0</v>
      </c>
      <c r="X415" s="93">
        <v>0</v>
      </c>
      <c r="Y415" s="48">
        <f>+Z415+AC415</f>
        <v>0</v>
      </c>
      <c r="Z415" s="48">
        <f>AA415+AB415</f>
        <v>0</v>
      </c>
      <c r="AA415" s="93">
        <f t="shared" si="6324"/>
        <v>0</v>
      </c>
      <c r="AB415" s="93">
        <f t="shared" si="6324"/>
        <v>0</v>
      </c>
      <c r="AC415" s="48">
        <f>AD415+AE415</f>
        <v>0</v>
      </c>
      <c r="AD415" s="93">
        <f t="shared" si="6325"/>
        <v>0</v>
      </c>
      <c r="AE415" s="93">
        <f t="shared" si="6325"/>
        <v>0</v>
      </c>
      <c r="AF415" s="48">
        <f>+AG415+AJ415</f>
        <v>0</v>
      </c>
      <c r="AG415" s="48">
        <f>AH415+AI415</f>
        <v>0</v>
      </c>
      <c r="AH415" s="93">
        <v>0</v>
      </c>
      <c r="AI415" s="93">
        <v>0</v>
      </c>
      <c r="AJ415" s="48">
        <f>AK415+AL415</f>
        <v>0</v>
      </c>
      <c r="AK415" s="93">
        <v>0</v>
      </c>
      <c r="AL415" s="93">
        <v>0</v>
      </c>
      <c r="AM415" s="48">
        <f>+AN415+AQ415</f>
        <v>0</v>
      </c>
      <c r="AN415" s="48">
        <f>AO415+AP415</f>
        <v>0</v>
      </c>
      <c r="AO415" s="93">
        <v>0</v>
      </c>
      <c r="AP415" s="93">
        <v>0</v>
      </c>
      <c r="AQ415" s="48">
        <f>AR415+AS415</f>
        <v>0</v>
      </c>
      <c r="AR415" s="93">
        <v>0</v>
      </c>
      <c r="AS415" s="93">
        <v>0</v>
      </c>
      <c r="AT415" s="48">
        <f>+AU415+AX415</f>
        <v>0</v>
      </c>
      <c r="AU415" s="48">
        <f>AV415+AW415</f>
        <v>0</v>
      </c>
      <c r="AV415" s="93">
        <v>0</v>
      </c>
      <c r="AW415" s="93">
        <v>0</v>
      </c>
      <c r="AX415" s="48">
        <f>AY415+AZ415</f>
        <v>0</v>
      </c>
      <c r="AY415" s="93">
        <v>0</v>
      </c>
      <c r="AZ415" s="93">
        <v>0</v>
      </c>
      <c r="BA415" s="48">
        <f>+BB415+BE415</f>
        <v>0</v>
      </c>
      <c r="BB415" s="48">
        <f>BC415+BD415</f>
        <v>0</v>
      </c>
      <c r="BC415" s="93">
        <f t="shared" si="6326"/>
        <v>0</v>
      </c>
      <c r="BD415" s="93">
        <f t="shared" si="6326"/>
        <v>0</v>
      </c>
      <c r="BE415" s="48">
        <f>BF415+BG415</f>
        <v>0</v>
      </c>
      <c r="BF415" s="93">
        <f t="shared" si="6327"/>
        <v>0</v>
      </c>
      <c r="BG415" s="93">
        <f t="shared" si="6327"/>
        <v>0</v>
      </c>
      <c r="BH415" s="48">
        <f>+BI415+BL415</f>
        <v>0</v>
      </c>
      <c r="BI415" s="48">
        <f>BJ415+BK415</f>
        <v>0</v>
      </c>
      <c r="BJ415" s="93">
        <v>0</v>
      </c>
      <c r="BK415" s="93">
        <v>0</v>
      </c>
      <c r="BL415" s="48">
        <f>BM415+BN415</f>
        <v>0</v>
      </c>
      <c r="BM415" s="93">
        <v>0</v>
      </c>
      <c r="BN415" s="93">
        <v>0</v>
      </c>
      <c r="BO415" s="48">
        <f>+BP415+BS415</f>
        <v>0</v>
      </c>
      <c r="BP415" s="48">
        <f>BQ415+BR415</f>
        <v>0</v>
      </c>
      <c r="BQ415" s="93">
        <v>0</v>
      </c>
      <c r="BR415" s="93">
        <v>0</v>
      </c>
      <c r="BS415" s="48">
        <f>BT415+BU415</f>
        <v>0</v>
      </c>
      <c r="BT415" s="93">
        <v>0</v>
      </c>
      <c r="BU415" s="93">
        <v>0</v>
      </c>
      <c r="BV415" s="48">
        <f>+BW415+BZ415</f>
        <v>0</v>
      </c>
      <c r="BW415" s="48">
        <f>BX415+BY415</f>
        <v>0</v>
      </c>
      <c r="BX415" s="93">
        <v>0</v>
      </c>
      <c r="BY415" s="93">
        <v>0</v>
      </c>
      <c r="BZ415" s="48">
        <f>CA415+CB415</f>
        <v>0</v>
      </c>
      <c r="CA415" s="93">
        <v>0</v>
      </c>
      <c r="CB415" s="93">
        <v>0</v>
      </c>
      <c r="CC415" s="48">
        <f>+CD415+CG415</f>
        <v>0</v>
      </c>
      <c r="CD415" s="48">
        <f>CE415+CF415</f>
        <v>0</v>
      </c>
      <c r="CE415" s="93">
        <f t="shared" si="6328"/>
        <v>0</v>
      </c>
      <c r="CF415" s="93">
        <f t="shared" si="6328"/>
        <v>0</v>
      </c>
      <c r="CG415" s="48">
        <f>CH415+CI415</f>
        <v>0</v>
      </c>
      <c r="CH415" s="93">
        <f t="shared" si="6329"/>
        <v>0</v>
      </c>
      <c r="CI415" s="93">
        <f t="shared" si="6329"/>
        <v>0</v>
      </c>
      <c r="CJ415" s="48">
        <f>+CK415+CN415</f>
        <v>0</v>
      </c>
      <c r="CK415" s="48">
        <f>CL415+CM415</f>
        <v>0</v>
      </c>
      <c r="CL415" s="93">
        <v>0</v>
      </c>
      <c r="CM415" s="93">
        <v>0</v>
      </c>
      <c r="CN415" s="48">
        <f>CO415+CP415</f>
        <v>0</v>
      </c>
      <c r="CO415" s="93">
        <v>0</v>
      </c>
      <c r="CP415" s="93">
        <v>0</v>
      </c>
      <c r="CQ415" s="48">
        <f>+CR415+CU415</f>
        <v>0</v>
      </c>
      <c r="CR415" s="48">
        <f>CS415+CT415</f>
        <v>0</v>
      </c>
      <c r="CS415" s="93">
        <v>0</v>
      </c>
      <c r="CT415" s="93">
        <v>0</v>
      </c>
      <c r="CU415" s="48">
        <f>CV415+CW415</f>
        <v>0</v>
      </c>
      <c r="CV415" s="93">
        <v>0</v>
      </c>
      <c r="CW415" s="93">
        <v>0</v>
      </c>
      <c r="CX415" s="48">
        <f>+CY415+DB415</f>
        <v>0</v>
      </c>
      <c r="CY415" s="48">
        <f>CZ415+DA415</f>
        <v>0</v>
      </c>
      <c r="CZ415" s="93">
        <v>0</v>
      </c>
      <c r="DA415" s="93">
        <v>0</v>
      </c>
      <c r="DB415" s="48">
        <f>DC415+DD415</f>
        <v>0</v>
      </c>
      <c r="DC415" s="93">
        <v>0</v>
      </c>
      <c r="DD415" s="93">
        <v>0</v>
      </c>
      <c r="DE415" s="48">
        <f>+DF415+DI415</f>
        <v>0</v>
      </c>
      <c r="DF415" s="48">
        <f>DG415+DH415</f>
        <v>0</v>
      </c>
      <c r="DG415" s="93">
        <f t="shared" si="6330"/>
        <v>0</v>
      </c>
      <c r="DH415" s="93">
        <f t="shared" si="6330"/>
        <v>0</v>
      </c>
      <c r="DI415" s="48">
        <f>DJ415+DK415</f>
        <v>0</v>
      </c>
      <c r="DJ415" s="93">
        <f t="shared" si="6331"/>
        <v>0</v>
      </c>
      <c r="DK415" s="93">
        <f t="shared" si="6331"/>
        <v>0</v>
      </c>
      <c r="DL415" s="48">
        <f>+DM415+DP415</f>
        <v>0</v>
      </c>
      <c r="DM415" s="48">
        <f>DN415+DO415</f>
        <v>0</v>
      </c>
      <c r="DN415" s="93">
        <f t="shared" si="6332"/>
        <v>0</v>
      </c>
      <c r="DO415" s="93">
        <f t="shared" si="6332"/>
        <v>0</v>
      </c>
      <c r="DP415" s="48">
        <f>DQ415+DR415</f>
        <v>0</v>
      </c>
      <c r="DQ415" s="93">
        <f t="shared" si="6333"/>
        <v>0</v>
      </c>
      <c r="DR415" s="93">
        <f t="shared" si="6333"/>
        <v>0</v>
      </c>
    </row>
    <row r="416" spans="1:122" s="3" customFormat="1" ht="15" customHeight="1" x14ac:dyDescent="0.25">
      <c r="A416" s="52"/>
      <c r="B416" s="50"/>
      <c r="C416" s="51" t="s">
        <v>51</v>
      </c>
      <c r="D416" s="48">
        <f>+E416+H416</f>
        <v>13862.45</v>
      </c>
      <c r="E416" s="48">
        <f>F416+G416</f>
        <v>13862.45</v>
      </c>
      <c r="F416" s="93">
        <v>13220.27</v>
      </c>
      <c r="G416" s="93">
        <v>642.17999999999995</v>
      </c>
      <c r="H416" s="48">
        <f>I416+J416</f>
        <v>0</v>
      </c>
      <c r="I416" s="93">
        <v>0</v>
      </c>
      <c r="J416" s="93">
        <v>0</v>
      </c>
      <c r="K416" s="48">
        <f>+L416+O416</f>
        <v>14744.079999999998</v>
      </c>
      <c r="L416" s="48">
        <f>M416+N416</f>
        <v>14744.079999999998</v>
      </c>
      <c r="M416" s="93">
        <v>12376.05</v>
      </c>
      <c r="N416" s="93">
        <v>2368.0299999999997</v>
      </c>
      <c r="O416" s="48">
        <f>P416+Q416</f>
        <v>0</v>
      </c>
      <c r="P416" s="93">
        <v>0</v>
      </c>
      <c r="Q416" s="93">
        <v>0</v>
      </c>
      <c r="R416" s="48">
        <f>+S416+V416</f>
        <v>19715.989999999998</v>
      </c>
      <c r="S416" s="48">
        <f>T416+U416</f>
        <v>19715.989999999998</v>
      </c>
      <c r="T416" s="93">
        <v>17731.21</v>
      </c>
      <c r="U416" s="93">
        <v>1984.7799999999997</v>
      </c>
      <c r="V416" s="48">
        <f>W416+X416</f>
        <v>0</v>
      </c>
      <c r="W416" s="93">
        <v>0</v>
      </c>
      <c r="X416" s="93">
        <v>0</v>
      </c>
      <c r="Y416" s="48">
        <f>+Z416+AC416</f>
        <v>48322.52</v>
      </c>
      <c r="Z416" s="48">
        <f>AA416+AB416</f>
        <v>48322.52</v>
      </c>
      <c r="AA416" s="93">
        <f t="shared" si="6324"/>
        <v>43327.53</v>
      </c>
      <c r="AB416" s="93">
        <f t="shared" si="6324"/>
        <v>4994.99</v>
      </c>
      <c r="AC416" s="48">
        <f>AD416+AE416</f>
        <v>0</v>
      </c>
      <c r="AD416" s="93">
        <f t="shared" si="6325"/>
        <v>0</v>
      </c>
      <c r="AE416" s="93">
        <f t="shared" si="6325"/>
        <v>0</v>
      </c>
      <c r="AF416" s="48">
        <f>+AG416+AJ416</f>
        <v>15197.650000000001</v>
      </c>
      <c r="AG416" s="48">
        <f>AH416+AI416</f>
        <v>15197.650000000001</v>
      </c>
      <c r="AH416" s="93">
        <v>12986.95</v>
      </c>
      <c r="AI416" s="93">
        <v>2210.6999999999998</v>
      </c>
      <c r="AJ416" s="48">
        <f>AK416+AL416</f>
        <v>0</v>
      </c>
      <c r="AK416" s="93">
        <v>0</v>
      </c>
      <c r="AL416" s="93">
        <v>0</v>
      </c>
      <c r="AM416" s="48">
        <f>+AN416+AQ416</f>
        <v>20639.735000000001</v>
      </c>
      <c r="AN416" s="48">
        <f>AO416+AP416</f>
        <v>20639.735000000001</v>
      </c>
      <c r="AO416" s="93">
        <v>19726.985000000001</v>
      </c>
      <c r="AP416" s="93">
        <v>912.75</v>
      </c>
      <c r="AQ416" s="48">
        <f>AR416+AS416</f>
        <v>0</v>
      </c>
      <c r="AR416" s="93">
        <v>0</v>
      </c>
      <c r="AS416" s="93">
        <v>0</v>
      </c>
      <c r="AT416" s="48">
        <f>+AU416+AX416</f>
        <v>19343.239999999998</v>
      </c>
      <c r="AU416" s="48">
        <f>AV416+AW416</f>
        <v>19343.239999999998</v>
      </c>
      <c r="AV416" s="93">
        <v>18554.3</v>
      </c>
      <c r="AW416" s="93">
        <v>788.94000000000017</v>
      </c>
      <c r="AX416" s="48">
        <f>AY416+AZ416</f>
        <v>0</v>
      </c>
      <c r="AY416" s="93">
        <v>0</v>
      </c>
      <c r="AZ416" s="93">
        <v>0</v>
      </c>
      <c r="BA416" s="48">
        <f>+BB416+BE416</f>
        <v>55180.625</v>
      </c>
      <c r="BB416" s="48">
        <f>BC416+BD416</f>
        <v>55180.625</v>
      </c>
      <c r="BC416" s="93">
        <f t="shared" si="6326"/>
        <v>51268.235000000001</v>
      </c>
      <c r="BD416" s="93">
        <f t="shared" si="6326"/>
        <v>3912.39</v>
      </c>
      <c r="BE416" s="48">
        <f>BF416+BG416</f>
        <v>0</v>
      </c>
      <c r="BF416" s="93">
        <f t="shared" si="6327"/>
        <v>0</v>
      </c>
      <c r="BG416" s="93">
        <f t="shared" si="6327"/>
        <v>0</v>
      </c>
      <c r="BH416" s="48">
        <f>+BI416+BL416</f>
        <v>18667.37</v>
      </c>
      <c r="BI416" s="48">
        <f>BJ416+BK416</f>
        <v>18667.37</v>
      </c>
      <c r="BJ416" s="93">
        <v>18085.849999999999</v>
      </c>
      <c r="BK416" s="93">
        <v>581.51999999999987</v>
      </c>
      <c r="BL416" s="48">
        <f>BM416+BN416</f>
        <v>0</v>
      </c>
      <c r="BM416" s="93">
        <v>0</v>
      </c>
      <c r="BN416" s="93">
        <v>0</v>
      </c>
      <c r="BO416" s="48">
        <f>+BP416+BS416</f>
        <v>16491.095000000001</v>
      </c>
      <c r="BP416" s="48">
        <f>BQ416+BR416</f>
        <v>16491.095000000001</v>
      </c>
      <c r="BQ416" s="93">
        <v>15883.934000000001</v>
      </c>
      <c r="BR416" s="93">
        <v>607.16100000000006</v>
      </c>
      <c r="BS416" s="48">
        <f>BT416+BU416</f>
        <v>0</v>
      </c>
      <c r="BT416" s="93">
        <v>0</v>
      </c>
      <c r="BU416" s="93">
        <v>0</v>
      </c>
      <c r="BV416" s="48">
        <f>+BW416+BZ416</f>
        <v>22205.41</v>
      </c>
      <c r="BW416" s="48">
        <f>BX416+BY416</f>
        <v>22205.41</v>
      </c>
      <c r="BX416" s="93">
        <v>20770.189999999999</v>
      </c>
      <c r="BY416" s="93">
        <v>1435.2199999999998</v>
      </c>
      <c r="BZ416" s="48">
        <f>CA416+CB416</f>
        <v>0</v>
      </c>
      <c r="CA416" s="93">
        <v>0</v>
      </c>
      <c r="CB416" s="93">
        <v>0</v>
      </c>
      <c r="CC416" s="48">
        <f>+CD416+CG416</f>
        <v>57363.875</v>
      </c>
      <c r="CD416" s="48">
        <f>CE416+CF416</f>
        <v>57363.875</v>
      </c>
      <c r="CE416" s="93">
        <f t="shared" si="6328"/>
        <v>54739.974000000002</v>
      </c>
      <c r="CF416" s="93">
        <f t="shared" si="6328"/>
        <v>2623.9009999999998</v>
      </c>
      <c r="CG416" s="48">
        <f>CH416+CI416</f>
        <v>0</v>
      </c>
      <c r="CH416" s="93">
        <f t="shared" si="6329"/>
        <v>0</v>
      </c>
      <c r="CI416" s="93">
        <f t="shared" si="6329"/>
        <v>0</v>
      </c>
      <c r="CJ416" s="48">
        <f>+CK416+CN416</f>
        <v>20588.59</v>
      </c>
      <c r="CK416" s="48">
        <f>CL416+CM416</f>
        <v>20588.59</v>
      </c>
      <c r="CL416" s="93">
        <v>18831.22</v>
      </c>
      <c r="CM416" s="93">
        <v>1757.3700000000003</v>
      </c>
      <c r="CN416" s="48">
        <f>CO416+CP416</f>
        <v>0</v>
      </c>
      <c r="CO416" s="93">
        <v>0</v>
      </c>
      <c r="CP416" s="93">
        <v>0</v>
      </c>
      <c r="CQ416" s="48">
        <f>+CR416+CU416</f>
        <v>18284.84</v>
      </c>
      <c r="CR416" s="48">
        <f>CS416+CT416</f>
        <v>18284.84</v>
      </c>
      <c r="CS416" s="93">
        <v>16789.53</v>
      </c>
      <c r="CT416" s="93">
        <v>1495.31</v>
      </c>
      <c r="CU416" s="48">
        <f>CV416+CW416</f>
        <v>0</v>
      </c>
      <c r="CV416" s="93">
        <v>0</v>
      </c>
      <c r="CW416" s="93">
        <v>0</v>
      </c>
      <c r="CX416" s="48">
        <f>+CY416+DB416</f>
        <v>20590.035000000003</v>
      </c>
      <c r="CY416" s="48">
        <f>CZ416+DA416</f>
        <v>20590.035000000003</v>
      </c>
      <c r="CZ416" s="93">
        <v>19400.760000000002</v>
      </c>
      <c r="DA416" s="93">
        <v>1189.2749999999999</v>
      </c>
      <c r="DB416" s="48">
        <f>DC416+DD416</f>
        <v>0</v>
      </c>
      <c r="DC416" s="93">
        <v>0</v>
      </c>
      <c r="DD416" s="93">
        <v>0</v>
      </c>
      <c r="DE416" s="48">
        <f>+DF416+DI416</f>
        <v>59463.465000000004</v>
      </c>
      <c r="DF416" s="48">
        <f>DG416+DH416</f>
        <v>59463.465000000004</v>
      </c>
      <c r="DG416" s="93">
        <f t="shared" si="6330"/>
        <v>55021.51</v>
      </c>
      <c r="DH416" s="93">
        <f t="shared" si="6330"/>
        <v>4441.9549999999999</v>
      </c>
      <c r="DI416" s="48">
        <f>DJ416+DK416</f>
        <v>0</v>
      </c>
      <c r="DJ416" s="93">
        <f t="shared" si="6331"/>
        <v>0</v>
      </c>
      <c r="DK416" s="93">
        <f t="shared" si="6331"/>
        <v>0</v>
      </c>
      <c r="DL416" s="48">
        <f>+DM416+DP416</f>
        <v>220330.48500000002</v>
      </c>
      <c r="DM416" s="48">
        <f>DN416+DO416</f>
        <v>220330.48500000002</v>
      </c>
      <c r="DN416" s="93">
        <f t="shared" si="6332"/>
        <v>204357.24900000001</v>
      </c>
      <c r="DO416" s="93">
        <f t="shared" si="6332"/>
        <v>15973.235999999999</v>
      </c>
      <c r="DP416" s="48">
        <f>DQ416+DR416</f>
        <v>0</v>
      </c>
      <c r="DQ416" s="93">
        <f t="shared" si="6333"/>
        <v>0</v>
      </c>
      <c r="DR416" s="93">
        <f t="shared" si="6333"/>
        <v>0</v>
      </c>
    </row>
    <row r="417" spans="1:122" s="3" customFormat="1" ht="15" customHeight="1" x14ac:dyDescent="0.25">
      <c r="A417" s="52"/>
      <c r="B417" s="50"/>
      <c r="C417" s="51" t="s">
        <v>26</v>
      </c>
      <c r="D417" s="48">
        <f>+E417+H417</f>
        <v>83550.701000000001</v>
      </c>
      <c r="E417" s="48">
        <f>F417+G417</f>
        <v>35885.475000000006</v>
      </c>
      <c r="F417" s="93">
        <v>9744.7000000000007</v>
      </c>
      <c r="G417" s="93">
        <v>26140.775000000005</v>
      </c>
      <c r="H417" s="48">
        <f>I417+J417</f>
        <v>47665.225999999995</v>
      </c>
      <c r="I417" s="93">
        <v>33065.225999999995</v>
      </c>
      <c r="J417" s="93">
        <v>14600</v>
      </c>
      <c r="K417" s="48">
        <f>+L417+O417</f>
        <v>74915.838000000003</v>
      </c>
      <c r="L417" s="48">
        <f>M417+N417</f>
        <v>26540.811000000002</v>
      </c>
      <c r="M417" s="93">
        <v>12167.205000000002</v>
      </c>
      <c r="N417" s="93">
        <v>14373.606</v>
      </c>
      <c r="O417" s="48">
        <f>P417+Q417</f>
        <v>48375.027000000002</v>
      </c>
      <c r="P417" s="93">
        <v>31775.027000000002</v>
      </c>
      <c r="Q417" s="93">
        <v>16600</v>
      </c>
      <c r="R417" s="48">
        <f>+S417+V417</f>
        <v>147206.01990000001</v>
      </c>
      <c r="S417" s="48">
        <f>T417+U417</f>
        <v>39282.994000000006</v>
      </c>
      <c r="T417" s="93">
        <v>3989.0640000000003</v>
      </c>
      <c r="U417" s="93">
        <v>35293.930000000008</v>
      </c>
      <c r="V417" s="48">
        <f>W417+X417</f>
        <v>107923.02589999999</v>
      </c>
      <c r="W417" s="93">
        <v>86887.803899999999</v>
      </c>
      <c r="X417" s="93">
        <v>21035.221999999998</v>
      </c>
      <c r="Y417" s="48">
        <f>+Z417+AC417</f>
        <v>305672.5589</v>
      </c>
      <c r="Z417" s="48">
        <f>AA417+AB417</f>
        <v>101709.28000000003</v>
      </c>
      <c r="AA417" s="93">
        <f t="shared" si="6324"/>
        <v>25900.969000000005</v>
      </c>
      <c r="AB417" s="93">
        <f t="shared" si="6324"/>
        <v>75808.311000000016</v>
      </c>
      <c r="AC417" s="48">
        <f>AD417+AE417</f>
        <v>203963.27889999998</v>
      </c>
      <c r="AD417" s="93">
        <f t="shared" si="6325"/>
        <v>151728.0569</v>
      </c>
      <c r="AE417" s="93">
        <f t="shared" si="6325"/>
        <v>52235.221999999994</v>
      </c>
      <c r="AF417" s="48">
        <f>+AG417+AJ417</f>
        <v>95151.008999999991</v>
      </c>
      <c r="AG417" s="48">
        <f>AH417+AI417</f>
        <v>34637.051999999996</v>
      </c>
      <c r="AH417" s="93">
        <v>10103.147999999999</v>
      </c>
      <c r="AI417" s="93">
        <v>24533.903999999999</v>
      </c>
      <c r="AJ417" s="48">
        <f>AK417+AL417</f>
        <v>60513.956999999995</v>
      </c>
      <c r="AK417" s="93">
        <v>38713.474999999999</v>
      </c>
      <c r="AL417" s="93">
        <v>21800.482</v>
      </c>
      <c r="AM417" s="48">
        <f>+AN417+AQ417</f>
        <v>97314.190999999992</v>
      </c>
      <c r="AN417" s="48">
        <f>AO417+AP417</f>
        <v>44620.309000000001</v>
      </c>
      <c r="AO417" s="93">
        <v>15468.207</v>
      </c>
      <c r="AP417" s="93">
        <v>29152.101999999999</v>
      </c>
      <c r="AQ417" s="48">
        <f>AR417+AS417</f>
        <v>52693.881999999998</v>
      </c>
      <c r="AR417" s="93">
        <v>41943.881999999998</v>
      </c>
      <c r="AS417" s="93">
        <v>10750</v>
      </c>
      <c r="AT417" s="48">
        <f>+AU417+AX417</f>
        <v>118620.988</v>
      </c>
      <c r="AU417" s="48">
        <f>AV417+AW417</f>
        <v>50425.947</v>
      </c>
      <c r="AV417" s="93">
        <v>12136.736000000001</v>
      </c>
      <c r="AW417" s="93">
        <v>38289.210999999996</v>
      </c>
      <c r="AX417" s="48">
        <f>AY417+AZ417</f>
        <v>68195.040999999997</v>
      </c>
      <c r="AY417" s="93">
        <v>50879.92</v>
      </c>
      <c r="AZ417" s="93">
        <v>17315.120999999999</v>
      </c>
      <c r="BA417" s="48">
        <f>+BB417+BE417</f>
        <v>311086.18799999997</v>
      </c>
      <c r="BB417" s="48">
        <f>BC417+BD417</f>
        <v>129683.30799999999</v>
      </c>
      <c r="BC417" s="93">
        <f t="shared" si="6326"/>
        <v>37708.091</v>
      </c>
      <c r="BD417" s="93">
        <f t="shared" si="6326"/>
        <v>91975.21699999999</v>
      </c>
      <c r="BE417" s="48">
        <f>BF417+BG417</f>
        <v>181402.88</v>
      </c>
      <c r="BF417" s="93">
        <f t="shared" si="6327"/>
        <v>131537.277</v>
      </c>
      <c r="BG417" s="93">
        <f t="shared" si="6327"/>
        <v>49865.603000000003</v>
      </c>
      <c r="BH417" s="48">
        <f>+BI417+BL417</f>
        <v>67849.504000000001</v>
      </c>
      <c r="BI417" s="48">
        <f>BJ417+BK417</f>
        <v>17921.028999999999</v>
      </c>
      <c r="BJ417" s="93">
        <v>2465.39</v>
      </c>
      <c r="BK417" s="93">
        <v>15455.638999999999</v>
      </c>
      <c r="BL417" s="48">
        <f>BM417+BN417</f>
        <v>49928.475000000006</v>
      </c>
      <c r="BM417" s="93">
        <v>30427.946000000004</v>
      </c>
      <c r="BN417" s="93">
        <v>19500.529000000002</v>
      </c>
      <c r="BO417" s="48">
        <f>+BP417+BS417</f>
        <v>94769.418000000005</v>
      </c>
      <c r="BP417" s="48">
        <f>BQ417+BR417</f>
        <v>29476.128000000004</v>
      </c>
      <c r="BQ417" s="93">
        <v>7644.9699999999993</v>
      </c>
      <c r="BR417" s="93">
        <v>21831.158000000003</v>
      </c>
      <c r="BS417" s="48">
        <f>BT417+BU417</f>
        <v>65293.29</v>
      </c>
      <c r="BT417" s="93">
        <v>50492.603999999999</v>
      </c>
      <c r="BU417" s="93">
        <v>14800.686</v>
      </c>
      <c r="BV417" s="48">
        <f>+BW417+BZ417</f>
        <v>54145.438000000009</v>
      </c>
      <c r="BW417" s="48">
        <f>BX417+BY417</f>
        <v>24959.636000000002</v>
      </c>
      <c r="BX417" s="93">
        <v>5276.9039999999995</v>
      </c>
      <c r="BY417" s="93">
        <v>19682.732000000004</v>
      </c>
      <c r="BZ417" s="48">
        <f>CA417+CB417</f>
        <v>29185.802000000003</v>
      </c>
      <c r="CA417" s="93">
        <v>21185.635000000002</v>
      </c>
      <c r="CB417" s="93">
        <v>8000.1669999999995</v>
      </c>
      <c r="CC417" s="48">
        <f>+CD417+CG417</f>
        <v>216764.36000000002</v>
      </c>
      <c r="CD417" s="48">
        <f>CE417+CF417</f>
        <v>72356.793000000005</v>
      </c>
      <c r="CE417" s="93">
        <f t="shared" si="6328"/>
        <v>15387.263999999999</v>
      </c>
      <c r="CF417" s="93">
        <f t="shared" si="6328"/>
        <v>56969.52900000001</v>
      </c>
      <c r="CG417" s="48">
        <f>CH417+CI417</f>
        <v>144407.56700000001</v>
      </c>
      <c r="CH417" s="93">
        <f t="shared" si="6329"/>
        <v>102106.185</v>
      </c>
      <c r="CI417" s="93">
        <f t="shared" si="6329"/>
        <v>42301.382000000005</v>
      </c>
      <c r="CJ417" s="48">
        <f>+CK417+CN417</f>
        <v>110297.60199999998</v>
      </c>
      <c r="CK417" s="48">
        <f>CL417+CM417</f>
        <v>39341.47099999999</v>
      </c>
      <c r="CL417" s="93">
        <v>6205.4139999999998</v>
      </c>
      <c r="CM417" s="93">
        <v>33136.056999999993</v>
      </c>
      <c r="CN417" s="48">
        <f>CO417+CP417</f>
        <v>70956.130999999994</v>
      </c>
      <c r="CO417" s="93">
        <v>49855.224000000002</v>
      </c>
      <c r="CP417" s="93">
        <v>21100.906999999999</v>
      </c>
      <c r="CQ417" s="48">
        <f>+CR417+CU417</f>
        <v>87422.137000000002</v>
      </c>
      <c r="CR417" s="48">
        <f>CS417+CT417</f>
        <v>34632.120000000003</v>
      </c>
      <c r="CS417" s="93">
        <v>2415.3649999999998</v>
      </c>
      <c r="CT417" s="93">
        <v>32216.755000000001</v>
      </c>
      <c r="CU417" s="48">
        <f>CV417+CW417</f>
        <v>52790.017</v>
      </c>
      <c r="CV417" s="93">
        <v>36990.017</v>
      </c>
      <c r="CW417" s="93">
        <v>15800</v>
      </c>
      <c r="CX417" s="48">
        <f>+CY417+DB417</f>
        <v>83221.21100000001</v>
      </c>
      <c r="CY417" s="48">
        <f>CZ417+DA417</f>
        <v>30339.589</v>
      </c>
      <c r="CZ417" s="93">
        <v>9116.6010000000006</v>
      </c>
      <c r="DA417" s="93">
        <v>21222.988000000001</v>
      </c>
      <c r="DB417" s="48">
        <f>DC417+DD417</f>
        <v>52881.622000000003</v>
      </c>
      <c r="DC417" s="93">
        <v>28562.281999999999</v>
      </c>
      <c r="DD417" s="93">
        <v>24319.34</v>
      </c>
      <c r="DE417" s="48">
        <f>+DF417+DI417</f>
        <v>280940.95</v>
      </c>
      <c r="DF417" s="48">
        <f>DG417+DH417</f>
        <v>104313.18</v>
      </c>
      <c r="DG417" s="93">
        <f t="shared" si="6330"/>
        <v>17737.379999999997</v>
      </c>
      <c r="DH417" s="93">
        <f t="shared" si="6330"/>
        <v>86575.799999999988</v>
      </c>
      <c r="DI417" s="48">
        <f>DJ417+DK417</f>
        <v>176627.77000000002</v>
      </c>
      <c r="DJ417" s="93">
        <f t="shared" si="6331"/>
        <v>115407.52300000002</v>
      </c>
      <c r="DK417" s="93">
        <f t="shared" si="6331"/>
        <v>61220.247000000003</v>
      </c>
      <c r="DL417" s="48">
        <f>+DM417+DP417</f>
        <v>1114464.0569</v>
      </c>
      <c r="DM417" s="48">
        <f>DN417+DO417</f>
        <v>408062.56099999999</v>
      </c>
      <c r="DN417" s="93">
        <f t="shared" si="6332"/>
        <v>96733.703999999998</v>
      </c>
      <c r="DO417" s="93">
        <f t="shared" si="6332"/>
        <v>311328.85699999996</v>
      </c>
      <c r="DP417" s="48">
        <f>DQ417+DR417</f>
        <v>706401.49589999998</v>
      </c>
      <c r="DQ417" s="93">
        <f t="shared" si="6333"/>
        <v>500779.04189999995</v>
      </c>
      <c r="DR417" s="93">
        <f t="shared" si="6333"/>
        <v>205622.454</v>
      </c>
    </row>
    <row r="418" spans="1:122" s="3" customFormat="1" ht="15" customHeight="1" x14ac:dyDescent="0.25">
      <c r="A418" s="52"/>
      <c r="B418" s="50"/>
      <c r="C418" s="54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  <c r="DH418" s="48"/>
      <c r="DI418" s="48"/>
      <c r="DJ418" s="48"/>
      <c r="DK418" s="48"/>
      <c r="DL418" s="48"/>
      <c r="DM418" s="48"/>
      <c r="DN418" s="48"/>
      <c r="DO418" s="48"/>
      <c r="DP418" s="48"/>
      <c r="DQ418" s="48"/>
      <c r="DR418" s="48"/>
    </row>
    <row r="419" spans="1:122" s="3" customFormat="1" ht="15" customHeight="1" x14ac:dyDescent="0.25">
      <c r="A419" s="49"/>
      <c r="B419" s="50" t="s">
        <v>335</v>
      </c>
      <c r="C419" s="51"/>
      <c r="D419" s="48">
        <f>E419+H419</f>
        <v>194493</v>
      </c>
      <c r="E419" s="48">
        <f>SUM(F419:G419)</f>
        <v>154490</v>
      </c>
      <c r="F419" s="48">
        <f>F420+F423+F427+F428+F430+F431+F432+F433</f>
        <v>96886</v>
      </c>
      <c r="G419" s="48">
        <f>G420+G423+G427+G428+G430+G431+G432+G433</f>
        <v>57604</v>
      </c>
      <c r="H419" s="48">
        <f>SUM(I419:J419)</f>
        <v>40003</v>
      </c>
      <c r="I419" s="48">
        <f>I420+I423+I427+I428+I430+I431+I432+I433</f>
        <v>36331</v>
      </c>
      <c r="J419" s="48">
        <f>J420+J423+J427+J428+J430+J431+J432+J433</f>
        <v>3672</v>
      </c>
      <c r="K419" s="48">
        <f t="shared" ref="K419:K420" si="6334">L419+O419</f>
        <v>177414</v>
      </c>
      <c r="L419" s="48">
        <f t="shared" ref="L419:L420" si="6335">SUM(M419:N419)</f>
        <v>171108</v>
      </c>
      <c r="M419" s="48">
        <f t="shared" ref="M419:N419" si="6336">M420+M423+M427+M428+M430+M431+M432+M433</f>
        <v>122702</v>
      </c>
      <c r="N419" s="48">
        <f t="shared" si="6336"/>
        <v>48406</v>
      </c>
      <c r="O419" s="48">
        <f t="shared" ref="O419:O420" si="6337">SUM(P419:Q419)</f>
        <v>6306</v>
      </c>
      <c r="P419" s="48">
        <f t="shared" ref="P419:Q419" si="6338">P420+P423+P427+P428+P430+P431+P432+P433</f>
        <v>2571</v>
      </c>
      <c r="Q419" s="48">
        <f t="shared" si="6338"/>
        <v>3735</v>
      </c>
      <c r="R419" s="48">
        <f t="shared" ref="R419:R420" si="6339">S419+V419</f>
        <v>206121</v>
      </c>
      <c r="S419" s="48">
        <f t="shared" ref="S419:S420" si="6340">SUM(T419:U419)</f>
        <v>191748</v>
      </c>
      <c r="T419" s="48">
        <f t="shared" ref="T419:U419" si="6341">T420+T423+T427+T428+T430+T431+T432+T433</f>
        <v>135901</v>
      </c>
      <c r="U419" s="48">
        <f t="shared" si="6341"/>
        <v>55847</v>
      </c>
      <c r="V419" s="48">
        <f t="shared" ref="V419:V420" si="6342">SUM(W419:X419)</f>
        <v>14373</v>
      </c>
      <c r="W419" s="48">
        <f t="shared" ref="W419:X419" si="6343">W420+W423+W427+W428+W430+W431+W432+W433</f>
        <v>11253</v>
      </c>
      <c r="X419" s="48">
        <f t="shared" si="6343"/>
        <v>3120</v>
      </c>
      <c r="Y419" s="48">
        <f>Z419+AC419</f>
        <v>578028</v>
      </c>
      <c r="Z419" s="48">
        <f>SUM(AA419:AB419)</f>
        <v>517346</v>
      </c>
      <c r="AA419" s="48">
        <f>AA420+AA423+AA427+AA428+AA430+AA431+AA432+AA433</f>
        <v>355489</v>
      </c>
      <c r="AB419" s="48">
        <f>AB420+AB423+AB427+AB428+AB430+AB431+AB432+AB433</f>
        <v>161857</v>
      </c>
      <c r="AC419" s="48">
        <f>SUM(AD419:AE419)</f>
        <v>60682</v>
      </c>
      <c r="AD419" s="48">
        <f>AD420+AD423+AD427+AD428+AD430+AD431+AD432+AD433</f>
        <v>50155</v>
      </c>
      <c r="AE419" s="48">
        <f>AE420+AE423+AE427+AE428+AE430+AE431+AE432+AE433</f>
        <v>10527</v>
      </c>
      <c r="AF419" s="48">
        <f t="shared" ref="AF419:AF420" si="6344">AG419+AJ419</f>
        <v>215921</v>
      </c>
      <c r="AG419" s="48">
        <f t="shared" ref="AG419:AG420" si="6345">SUM(AH419:AI419)</f>
        <v>182073</v>
      </c>
      <c r="AH419" s="48">
        <f t="shared" ref="AH419:AI419" si="6346">AH420+AH423+AH427+AH428+AH430+AH431+AH432+AH433</f>
        <v>133695</v>
      </c>
      <c r="AI419" s="48">
        <f t="shared" si="6346"/>
        <v>48378</v>
      </c>
      <c r="AJ419" s="48">
        <f t="shared" ref="AJ419:AJ420" si="6347">SUM(AK419:AL419)</f>
        <v>33848</v>
      </c>
      <c r="AK419" s="48">
        <f t="shared" ref="AK419:AL419" si="6348">AK420+AK423+AK427+AK428+AK430+AK431+AK432+AK433</f>
        <v>31110</v>
      </c>
      <c r="AL419" s="48">
        <f t="shared" si="6348"/>
        <v>2738</v>
      </c>
      <c r="AM419" s="48">
        <f t="shared" ref="AM419:AM420" si="6349">AN419+AQ419</f>
        <v>232875</v>
      </c>
      <c r="AN419" s="48">
        <f t="shared" ref="AN419:AN420" si="6350">SUM(AO419:AP419)</f>
        <v>176050</v>
      </c>
      <c r="AO419" s="48">
        <f t="shared" ref="AO419:AP419" si="6351">AO420+AO423+AO427+AO428+AO430+AO431+AO432+AO433</f>
        <v>122233</v>
      </c>
      <c r="AP419" s="48">
        <f t="shared" si="6351"/>
        <v>53817</v>
      </c>
      <c r="AQ419" s="48">
        <f t="shared" ref="AQ419:AQ420" si="6352">SUM(AR419:AS419)</f>
        <v>56825</v>
      </c>
      <c r="AR419" s="48">
        <f t="shared" ref="AR419:AS419" si="6353">AR420+AR423+AR427+AR428+AR430+AR431+AR432+AR433</f>
        <v>43523</v>
      </c>
      <c r="AS419" s="48">
        <f t="shared" si="6353"/>
        <v>13302</v>
      </c>
      <c r="AT419" s="48">
        <f t="shared" ref="AT419:AT420" si="6354">AU419+AX419</f>
        <v>211462</v>
      </c>
      <c r="AU419" s="48">
        <f t="shared" ref="AU419:AU420" si="6355">SUM(AV419:AW419)</f>
        <v>194445</v>
      </c>
      <c r="AV419" s="48">
        <f t="shared" ref="AV419:AW419" si="6356">AV420+AV423+AV427+AV428+AV430+AV431+AV432+AV433</f>
        <v>136569</v>
      </c>
      <c r="AW419" s="48">
        <f t="shared" si="6356"/>
        <v>57876</v>
      </c>
      <c r="AX419" s="48">
        <f>SUM(AY419:AZ419)</f>
        <v>17017</v>
      </c>
      <c r="AY419" s="48">
        <f t="shared" ref="AY419:AZ419" si="6357">AY420+AY423+AY427+AY428+AY430+AY431+AY432+AY433</f>
        <v>15104</v>
      </c>
      <c r="AZ419" s="48">
        <f t="shared" si="6357"/>
        <v>1913</v>
      </c>
      <c r="BA419" s="48">
        <f t="shared" ref="BA419:BA420" si="6358">BB419+BE419</f>
        <v>660258</v>
      </c>
      <c r="BB419" s="48">
        <f t="shared" ref="BB419:BB420" si="6359">SUM(BC419:BD419)</f>
        <v>552568</v>
      </c>
      <c r="BC419" s="48">
        <f t="shared" ref="BC419:BD419" si="6360">BC420+BC423+BC427+BC428+BC430+BC431+BC432+BC433</f>
        <v>392497</v>
      </c>
      <c r="BD419" s="48">
        <f t="shared" si="6360"/>
        <v>160071</v>
      </c>
      <c r="BE419" s="48">
        <f t="shared" ref="BE419:BE420" si="6361">SUM(BF419:BG419)</f>
        <v>107690</v>
      </c>
      <c r="BF419" s="48">
        <f t="shared" ref="BF419:BG419" si="6362">BF420+BF423+BF427+BF428+BF430+BF431+BF432+BF433</f>
        <v>89737</v>
      </c>
      <c r="BG419" s="48">
        <f t="shared" si="6362"/>
        <v>17953</v>
      </c>
      <c r="BH419" s="48">
        <f t="shared" ref="BH419:BH420" si="6363">BI419+BL419</f>
        <v>225675</v>
      </c>
      <c r="BI419" s="48">
        <f t="shared" ref="BI419:BI420" si="6364">SUM(BJ419:BK419)</f>
        <v>191346</v>
      </c>
      <c r="BJ419" s="48">
        <f t="shared" ref="BJ419:BK419" si="6365">BJ420+BJ423+BJ427+BJ428+BJ430+BJ431+BJ432+BJ433</f>
        <v>141004</v>
      </c>
      <c r="BK419" s="48">
        <f t="shared" si="6365"/>
        <v>50342</v>
      </c>
      <c r="BL419" s="48">
        <f t="shared" ref="BL419:BL420" si="6366">SUM(BM419:BN419)</f>
        <v>34329</v>
      </c>
      <c r="BM419" s="48">
        <f t="shared" ref="BM419:BN419" si="6367">BM420+BM423+BM427+BM428+BM430+BM431+BM432+BM433</f>
        <v>30613</v>
      </c>
      <c r="BN419" s="48">
        <f t="shared" si="6367"/>
        <v>3716</v>
      </c>
      <c r="BO419" s="48">
        <f t="shared" ref="BO419:BO420" si="6368">BP419+BS419</f>
        <v>211652</v>
      </c>
      <c r="BP419" s="48">
        <f t="shared" ref="BP419:BP420" si="6369">SUM(BQ419:BR419)</f>
        <v>179699</v>
      </c>
      <c r="BQ419" s="48">
        <f t="shared" ref="BQ419:BR419" si="6370">BQ420+BQ423+BQ427+BQ428+BQ430+BQ431+BQ432+BQ433</f>
        <v>125050</v>
      </c>
      <c r="BR419" s="48">
        <f t="shared" si="6370"/>
        <v>54649</v>
      </c>
      <c r="BS419" s="48">
        <f t="shared" ref="BS419:BS420" si="6371">SUM(BT419:BU419)</f>
        <v>31953</v>
      </c>
      <c r="BT419" s="48">
        <f t="shared" ref="BT419:BU419" si="6372">BT420+BT423+BT427+BT428+BT430+BT431+BT432+BT433</f>
        <v>27315</v>
      </c>
      <c r="BU419" s="48">
        <f t="shared" si="6372"/>
        <v>4638</v>
      </c>
      <c r="BV419" s="48">
        <f t="shared" ref="BV419:BV420" si="6373">BW419+BZ419</f>
        <v>199803</v>
      </c>
      <c r="BW419" s="48">
        <f t="shared" ref="BW419:BW420" si="6374">SUM(BX419:BY419)</f>
        <v>162603</v>
      </c>
      <c r="BX419" s="48">
        <f t="shared" ref="BX419:BY419" si="6375">BX420+BX423+BX427+BX428+BX430+BX431+BX432+BX433</f>
        <v>111631</v>
      </c>
      <c r="BY419" s="48">
        <f t="shared" si="6375"/>
        <v>50972</v>
      </c>
      <c r="BZ419" s="48">
        <f t="shared" ref="BZ419:BZ420" si="6376">SUM(CA419:CB419)</f>
        <v>37200</v>
      </c>
      <c r="CA419" s="48">
        <f t="shared" ref="CA419:CB419" si="6377">CA420+CA423+CA427+CA428+CA430+CA431+CA432+CA433</f>
        <v>31634</v>
      </c>
      <c r="CB419" s="48">
        <f t="shared" si="6377"/>
        <v>5566</v>
      </c>
      <c r="CC419" s="48">
        <f t="shared" ref="CC419:CC420" si="6378">CD419+CG419</f>
        <v>637130</v>
      </c>
      <c r="CD419" s="48">
        <f t="shared" ref="CD419:CD420" si="6379">SUM(CE419:CF419)</f>
        <v>533648</v>
      </c>
      <c r="CE419" s="48">
        <f t="shared" ref="CE419:CF419" si="6380">CE420+CE423+CE427+CE428+CE430+CE431+CE432+CE433</f>
        <v>377685</v>
      </c>
      <c r="CF419" s="48">
        <f t="shared" si="6380"/>
        <v>155963</v>
      </c>
      <c r="CG419" s="48">
        <f t="shared" ref="CG419:CG420" si="6381">SUM(CH419:CI419)</f>
        <v>103482</v>
      </c>
      <c r="CH419" s="48">
        <f t="shared" ref="CH419:CI419" si="6382">CH420+CH423+CH427+CH428+CH430+CH431+CH432+CH433</f>
        <v>89562</v>
      </c>
      <c r="CI419" s="48">
        <f t="shared" si="6382"/>
        <v>13920</v>
      </c>
      <c r="CJ419" s="48">
        <f t="shared" ref="CJ419:CJ420" si="6383">CK419+CN419</f>
        <v>201311</v>
      </c>
      <c r="CK419" s="48">
        <f t="shared" ref="CK419:CK420" si="6384">SUM(CL419:CM419)</f>
        <v>168077</v>
      </c>
      <c r="CL419" s="48">
        <f t="shared" ref="CL419:CM419" si="6385">CL420+CL423+CL427+CL428+CL430+CL431+CL432+CL433</f>
        <v>112103</v>
      </c>
      <c r="CM419" s="48">
        <f t="shared" si="6385"/>
        <v>55974</v>
      </c>
      <c r="CN419" s="48">
        <f t="shared" ref="CN419:CN420" si="6386">SUM(CO419:CP419)</f>
        <v>33234</v>
      </c>
      <c r="CO419" s="48">
        <f t="shared" ref="CO419:CP419" si="6387">CO420+CO423+CO427+CO428+CO430+CO431+CO432+CO433</f>
        <v>26406</v>
      </c>
      <c r="CP419" s="48">
        <f t="shared" si="6387"/>
        <v>6828</v>
      </c>
      <c r="CQ419" s="48">
        <f t="shared" ref="CQ419:CQ420" si="6388">CR419+CU419</f>
        <v>188483</v>
      </c>
      <c r="CR419" s="48">
        <f t="shared" ref="CR419:CR420" si="6389">SUM(CS419:CT419)</f>
        <v>172250</v>
      </c>
      <c r="CS419" s="48">
        <f t="shared" ref="CS419:CT419" si="6390">CS420+CS423+CS427+CS428+CS430+CS431+CS432+CS433</f>
        <v>110266</v>
      </c>
      <c r="CT419" s="48">
        <f t="shared" si="6390"/>
        <v>61984</v>
      </c>
      <c r="CU419" s="48">
        <f t="shared" ref="CU419:CU420" si="6391">SUM(CV419:CW419)</f>
        <v>16233</v>
      </c>
      <c r="CV419" s="48">
        <f t="shared" ref="CV419:CW419" si="6392">CV420+CV423+CV427+CV428+CV430+CV431+CV432+CV433</f>
        <v>13690</v>
      </c>
      <c r="CW419" s="48">
        <f t="shared" si="6392"/>
        <v>2543</v>
      </c>
      <c r="CX419" s="48">
        <f t="shared" ref="CX419:CX420" si="6393">CY419+DB419</f>
        <v>183147</v>
      </c>
      <c r="CY419" s="48">
        <f t="shared" ref="CY419:CY420" si="6394">SUM(CZ419:DA419)</f>
        <v>152595</v>
      </c>
      <c r="CZ419" s="48">
        <f t="shared" ref="CZ419:DA419" si="6395">CZ420+CZ423+CZ427+CZ428+CZ430+CZ431+CZ432+CZ433</f>
        <v>113390</v>
      </c>
      <c r="DA419" s="48">
        <f t="shared" si="6395"/>
        <v>39205</v>
      </c>
      <c r="DB419" s="48">
        <f t="shared" ref="DB419:DB420" si="6396">SUM(DC419:DD419)</f>
        <v>30552</v>
      </c>
      <c r="DC419" s="48">
        <f t="shared" ref="DC419:DD419" si="6397">DC420+DC423+DC427+DC428+DC430+DC431+DC432+DC433</f>
        <v>27937</v>
      </c>
      <c r="DD419" s="48">
        <f t="shared" si="6397"/>
        <v>2615</v>
      </c>
      <c r="DE419" s="48">
        <f t="shared" ref="DE419:DE420" si="6398">DF419+DI419</f>
        <v>572941</v>
      </c>
      <c r="DF419" s="48">
        <f t="shared" ref="DF419:DF420" si="6399">SUM(DG419:DH419)</f>
        <v>492922</v>
      </c>
      <c r="DG419" s="48">
        <f t="shared" ref="DG419:DH419" si="6400">DG420+DG423+DG427+DG428+DG430+DG431+DG432+DG433</f>
        <v>335759</v>
      </c>
      <c r="DH419" s="48">
        <f t="shared" si="6400"/>
        <v>157163</v>
      </c>
      <c r="DI419" s="48">
        <f t="shared" ref="DI419:DI420" si="6401">SUM(DJ419:DK419)</f>
        <v>80019</v>
      </c>
      <c r="DJ419" s="48">
        <f t="shared" ref="DJ419:DK419" si="6402">DJ420+DJ423+DJ427+DJ428+DJ430+DJ431+DJ432+DJ433</f>
        <v>68033</v>
      </c>
      <c r="DK419" s="48">
        <f t="shared" si="6402"/>
        <v>11986</v>
      </c>
      <c r="DL419" s="48">
        <f>DM419+DP419</f>
        <v>2448357</v>
      </c>
      <c r="DM419" s="48">
        <f>SUM(DN419:DO419)</f>
        <v>2096484</v>
      </c>
      <c r="DN419" s="48">
        <f>DN420+DN423+DN427+DN428+DN430+DN431+DN432+DN433</f>
        <v>1461430</v>
      </c>
      <c r="DO419" s="48">
        <f>DO420+DO423+DO427+DO428+DO430+DO431+DO432+DO433</f>
        <v>635054</v>
      </c>
      <c r="DP419" s="48">
        <f>SUM(DQ419:DR419)</f>
        <v>351873</v>
      </c>
      <c r="DQ419" s="48">
        <f>DQ420+DQ423+DQ427+DQ428+DQ430+DQ431+DQ432+DQ433</f>
        <v>297487</v>
      </c>
      <c r="DR419" s="48">
        <f>DR420+DR423+DR427+DR428+DR430+DR431+DR432+DR433</f>
        <v>54386</v>
      </c>
    </row>
    <row r="420" spans="1:122" s="3" customFormat="1" ht="15" customHeight="1" x14ac:dyDescent="0.25">
      <c r="A420" s="52"/>
      <c r="B420" s="50"/>
      <c r="C420" s="51" t="s">
        <v>336</v>
      </c>
      <c r="D420" s="48">
        <f>E420+H420</f>
        <v>141421</v>
      </c>
      <c r="E420" s="48">
        <f>SUM(F420:G420)</f>
        <v>101418</v>
      </c>
      <c r="F420" s="48">
        <f>SUM(F421:F422)</f>
        <v>64123</v>
      </c>
      <c r="G420" s="48">
        <f>SUM(G421:G422)</f>
        <v>37295</v>
      </c>
      <c r="H420" s="48">
        <f>SUM(I420:J420)</f>
        <v>40003</v>
      </c>
      <c r="I420" s="48">
        <f>SUM(I421:I422)</f>
        <v>36331</v>
      </c>
      <c r="J420" s="48">
        <f>SUM(J421:J422)</f>
        <v>3672</v>
      </c>
      <c r="K420" s="48">
        <f t="shared" si="6334"/>
        <v>117078</v>
      </c>
      <c r="L420" s="48">
        <f t="shared" si="6335"/>
        <v>111422</v>
      </c>
      <c r="M420" s="48">
        <f t="shared" ref="M420:N420" si="6403">SUM(M421:M422)</f>
        <v>81008</v>
      </c>
      <c r="N420" s="48">
        <f t="shared" si="6403"/>
        <v>30414</v>
      </c>
      <c r="O420" s="48">
        <f t="shared" si="6337"/>
        <v>5656</v>
      </c>
      <c r="P420" s="48">
        <f t="shared" ref="P420:Q420" si="6404">SUM(P421:P422)</f>
        <v>1921</v>
      </c>
      <c r="Q420" s="48">
        <f t="shared" si="6404"/>
        <v>3735</v>
      </c>
      <c r="R420" s="48">
        <f t="shared" si="6339"/>
        <v>148591</v>
      </c>
      <c r="S420" s="48">
        <f t="shared" si="6340"/>
        <v>136691</v>
      </c>
      <c r="T420" s="48">
        <f t="shared" ref="T420:U420" si="6405">SUM(T421:T422)</f>
        <v>99412</v>
      </c>
      <c r="U420" s="48">
        <f t="shared" si="6405"/>
        <v>37279</v>
      </c>
      <c r="V420" s="48">
        <f t="shared" si="6342"/>
        <v>11900</v>
      </c>
      <c r="W420" s="48">
        <f t="shared" ref="W420:X420" si="6406">SUM(W421:W422)</f>
        <v>8780</v>
      </c>
      <c r="X420" s="48">
        <f t="shared" si="6406"/>
        <v>3120</v>
      </c>
      <c r="Y420" s="48">
        <f>Z420+AC420</f>
        <v>407090</v>
      </c>
      <c r="Z420" s="48">
        <f>SUM(AA420:AB420)</f>
        <v>349531</v>
      </c>
      <c r="AA420" s="48">
        <f>SUM(AA421:AA422)</f>
        <v>244543</v>
      </c>
      <c r="AB420" s="48">
        <f>SUM(AB421:AB422)</f>
        <v>104988</v>
      </c>
      <c r="AC420" s="48">
        <f>SUM(AD420:AE420)</f>
        <v>57559</v>
      </c>
      <c r="AD420" s="48">
        <f>SUM(AD421:AD422)</f>
        <v>47032</v>
      </c>
      <c r="AE420" s="48">
        <f>SUM(AE421:AE422)</f>
        <v>10527</v>
      </c>
      <c r="AF420" s="48">
        <f t="shared" si="6344"/>
        <v>144838</v>
      </c>
      <c r="AG420" s="48">
        <f t="shared" si="6345"/>
        <v>110990</v>
      </c>
      <c r="AH420" s="48">
        <f t="shared" ref="AH420:AI420" si="6407">SUM(AH421:AH422)</f>
        <v>82355</v>
      </c>
      <c r="AI420" s="48">
        <f t="shared" si="6407"/>
        <v>28635</v>
      </c>
      <c r="AJ420" s="48">
        <f t="shared" si="6347"/>
        <v>33848</v>
      </c>
      <c r="AK420" s="48">
        <f t="shared" ref="AK420:AL420" si="6408">SUM(AK421:AK422)</f>
        <v>31110</v>
      </c>
      <c r="AL420" s="48">
        <f t="shared" si="6408"/>
        <v>2738</v>
      </c>
      <c r="AM420" s="48">
        <f t="shared" si="6349"/>
        <v>165191</v>
      </c>
      <c r="AN420" s="48">
        <f t="shared" si="6350"/>
        <v>108366</v>
      </c>
      <c r="AO420" s="48">
        <f t="shared" ref="AO420:AP420" si="6409">SUM(AO421:AO422)</f>
        <v>73189</v>
      </c>
      <c r="AP420" s="48">
        <f t="shared" si="6409"/>
        <v>35177</v>
      </c>
      <c r="AQ420" s="48">
        <f t="shared" si="6352"/>
        <v>56825</v>
      </c>
      <c r="AR420" s="48">
        <f t="shared" ref="AR420:AS420" si="6410">SUM(AR421:AR422)</f>
        <v>43523</v>
      </c>
      <c r="AS420" s="48">
        <f t="shared" si="6410"/>
        <v>13302</v>
      </c>
      <c r="AT420" s="48">
        <f t="shared" si="6354"/>
        <v>152368</v>
      </c>
      <c r="AU420" s="48">
        <f t="shared" si="6355"/>
        <v>136751</v>
      </c>
      <c r="AV420" s="48">
        <f t="shared" ref="AV420:AW420" si="6411">SUM(AV421:AV422)</f>
        <v>101109</v>
      </c>
      <c r="AW420" s="48">
        <f t="shared" si="6411"/>
        <v>35642</v>
      </c>
      <c r="AX420" s="48">
        <f>SUM(AY420:AZ420)</f>
        <v>15617</v>
      </c>
      <c r="AY420" s="48">
        <f t="shared" ref="AY420:AZ420" si="6412">SUM(AY421:AY422)</f>
        <v>13704</v>
      </c>
      <c r="AZ420" s="48">
        <f t="shared" si="6412"/>
        <v>1913</v>
      </c>
      <c r="BA420" s="48">
        <f t="shared" si="6358"/>
        <v>462397</v>
      </c>
      <c r="BB420" s="48">
        <f t="shared" si="6359"/>
        <v>356107</v>
      </c>
      <c r="BC420" s="48">
        <f t="shared" ref="BC420:BD420" si="6413">SUM(BC421:BC422)</f>
        <v>256653</v>
      </c>
      <c r="BD420" s="48">
        <f t="shared" si="6413"/>
        <v>99454</v>
      </c>
      <c r="BE420" s="48">
        <f t="shared" si="6361"/>
        <v>106290</v>
      </c>
      <c r="BF420" s="48">
        <f t="shared" ref="BF420:BG420" si="6414">SUM(BF421:BF422)</f>
        <v>88337</v>
      </c>
      <c r="BG420" s="48">
        <f t="shared" si="6414"/>
        <v>17953</v>
      </c>
      <c r="BH420" s="48">
        <f t="shared" si="6363"/>
        <v>153752</v>
      </c>
      <c r="BI420" s="48">
        <f t="shared" si="6364"/>
        <v>119973</v>
      </c>
      <c r="BJ420" s="48">
        <f t="shared" ref="BJ420:BK420" si="6415">SUM(BJ421:BJ422)</f>
        <v>82217</v>
      </c>
      <c r="BK420" s="48">
        <f t="shared" si="6415"/>
        <v>37756</v>
      </c>
      <c r="BL420" s="48">
        <f t="shared" si="6366"/>
        <v>33779</v>
      </c>
      <c r="BM420" s="48">
        <f t="shared" ref="BM420:BN420" si="6416">SUM(BM421:BM422)</f>
        <v>30063</v>
      </c>
      <c r="BN420" s="48">
        <f t="shared" si="6416"/>
        <v>3716</v>
      </c>
      <c r="BO420" s="48">
        <f t="shared" si="6368"/>
        <v>141209</v>
      </c>
      <c r="BP420" s="48">
        <f t="shared" si="6369"/>
        <v>114756</v>
      </c>
      <c r="BQ420" s="48">
        <f t="shared" ref="BQ420:BR420" si="6417">SUM(BQ421:BQ422)</f>
        <v>82570</v>
      </c>
      <c r="BR420" s="48">
        <f t="shared" si="6417"/>
        <v>32186</v>
      </c>
      <c r="BS420" s="48">
        <f t="shared" si="6371"/>
        <v>26453</v>
      </c>
      <c r="BT420" s="48">
        <f t="shared" ref="BT420:BU420" si="6418">SUM(BT421:BT422)</f>
        <v>24815</v>
      </c>
      <c r="BU420" s="48">
        <f t="shared" si="6418"/>
        <v>1638</v>
      </c>
      <c r="BV420" s="48">
        <f t="shared" si="6373"/>
        <v>144631</v>
      </c>
      <c r="BW420" s="48">
        <f t="shared" si="6374"/>
        <v>109095</v>
      </c>
      <c r="BX420" s="48">
        <f t="shared" ref="BX420:BY420" si="6419">SUM(BX421:BX422)</f>
        <v>73984</v>
      </c>
      <c r="BY420" s="48">
        <f t="shared" si="6419"/>
        <v>35111</v>
      </c>
      <c r="BZ420" s="48">
        <f t="shared" si="6376"/>
        <v>35536</v>
      </c>
      <c r="CA420" s="48">
        <f t="shared" ref="CA420:CB420" si="6420">SUM(CA421:CA422)</f>
        <v>29970</v>
      </c>
      <c r="CB420" s="48">
        <f t="shared" si="6420"/>
        <v>5566</v>
      </c>
      <c r="CC420" s="48">
        <f t="shared" si="6378"/>
        <v>439592</v>
      </c>
      <c r="CD420" s="48">
        <f t="shared" si="6379"/>
        <v>343824</v>
      </c>
      <c r="CE420" s="48">
        <f t="shared" ref="CE420:CF420" si="6421">SUM(CE421:CE422)</f>
        <v>238771</v>
      </c>
      <c r="CF420" s="48">
        <f t="shared" si="6421"/>
        <v>105053</v>
      </c>
      <c r="CG420" s="48">
        <f t="shared" si="6381"/>
        <v>95768</v>
      </c>
      <c r="CH420" s="48">
        <f t="shared" ref="CH420:CI420" si="6422">SUM(CH421:CH422)</f>
        <v>84848</v>
      </c>
      <c r="CI420" s="48">
        <f t="shared" si="6422"/>
        <v>10920</v>
      </c>
      <c r="CJ420" s="48">
        <f t="shared" si="6383"/>
        <v>138911</v>
      </c>
      <c r="CK420" s="48">
        <f t="shared" si="6384"/>
        <v>106027</v>
      </c>
      <c r="CL420" s="48">
        <f t="shared" ref="CL420:CM420" si="6423">SUM(CL421:CL422)</f>
        <v>73735</v>
      </c>
      <c r="CM420" s="48">
        <f t="shared" si="6423"/>
        <v>32292</v>
      </c>
      <c r="CN420" s="48">
        <f t="shared" si="6386"/>
        <v>32884</v>
      </c>
      <c r="CO420" s="48">
        <f t="shared" ref="CO420:CP420" si="6424">SUM(CO421:CO422)</f>
        <v>26056</v>
      </c>
      <c r="CP420" s="48">
        <f t="shared" si="6424"/>
        <v>6828</v>
      </c>
      <c r="CQ420" s="48">
        <f t="shared" si="6388"/>
        <v>118365</v>
      </c>
      <c r="CR420" s="48">
        <f t="shared" si="6389"/>
        <v>102132</v>
      </c>
      <c r="CS420" s="48">
        <f t="shared" ref="CS420:CT420" si="6425">SUM(CS421:CS422)</f>
        <v>70803</v>
      </c>
      <c r="CT420" s="48">
        <f t="shared" si="6425"/>
        <v>31329</v>
      </c>
      <c r="CU420" s="48">
        <f t="shared" si="6391"/>
        <v>16233</v>
      </c>
      <c r="CV420" s="48">
        <f t="shared" ref="CV420:CW420" si="6426">SUM(CV421:CV422)</f>
        <v>13690</v>
      </c>
      <c r="CW420" s="48">
        <f t="shared" si="6426"/>
        <v>2543</v>
      </c>
      <c r="CX420" s="48">
        <f t="shared" si="6393"/>
        <v>126585</v>
      </c>
      <c r="CY420" s="48">
        <f t="shared" si="6394"/>
        <v>98433</v>
      </c>
      <c r="CZ420" s="48">
        <f t="shared" ref="CZ420:DA420" si="6427">SUM(CZ421:CZ422)</f>
        <v>77043</v>
      </c>
      <c r="DA420" s="48">
        <f t="shared" si="6427"/>
        <v>21390</v>
      </c>
      <c r="DB420" s="48">
        <f t="shared" si="6396"/>
        <v>28152</v>
      </c>
      <c r="DC420" s="48">
        <f t="shared" ref="DC420:DD420" si="6428">SUM(DC421:DC422)</f>
        <v>25537</v>
      </c>
      <c r="DD420" s="48">
        <f t="shared" si="6428"/>
        <v>2615</v>
      </c>
      <c r="DE420" s="48">
        <f t="shared" si="6398"/>
        <v>383861</v>
      </c>
      <c r="DF420" s="48">
        <f t="shared" si="6399"/>
        <v>306592</v>
      </c>
      <c r="DG420" s="48">
        <f t="shared" ref="DG420:DH420" si="6429">SUM(DG421:DG422)</f>
        <v>221581</v>
      </c>
      <c r="DH420" s="48">
        <f t="shared" si="6429"/>
        <v>85011</v>
      </c>
      <c r="DI420" s="48">
        <f t="shared" si="6401"/>
        <v>77269</v>
      </c>
      <c r="DJ420" s="48">
        <f t="shared" ref="DJ420:DK420" si="6430">SUM(DJ421:DJ422)</f>
        <v>65283</v>
      </c>
      <c r="DK420" s="48">
        <f t="shared" si="6430"/>
        <v>11986</v>
      </c>
      <c r="DL420" s="48">
        <f>DM420+DP420</f>
        <v>1692940</v>
      </c>
      <c r="DM420" s="48">
        <f>SUM(DN420:DO420)</f>
        <v>1356054</v>
      </c>
      <c r="DN420" s="48">
        <f>SUM(DN421:DN422)</f>
        <v>961548</v>
      </c>
      <c r="DO420" s="48">
        <f>SUM(DO421:DO422)</f>
        <v>394506</v>
      </c>
      <c r="DP420" s="48">
        <f>SUM(DQ420:DR420)</f>
        <v>336886</v>
      </c>
      <c r="DQ420" s="48">
        <f>SUM(DQ421:DQ422)</f>
        <v>285500</v>
      </c>
      <c r="DR420" s="48">
        <f>SUM(DR421:DR422)</f>
        <v>51386</v>
      </c>
    </row>
    <row r="421" spans="1:122" s="3" customFormat="1" ht="15" customHeight="1" x14ac:dyDescent="0.25">
      <c r="A421" s="52"/>
      <c r="B421" s="50"/>
      <c r="C421" s="54" t="s">
        <v>337</v>
      </c>
      <c r="D421" s="48">
        <f>+E421+H421</f>
        <v>9495</v>
      </c>
      <c r="E421" s="48">
        <f>F421+G421</f>
        <v>9495</v>
      </c>
      <c r="F421" s="93">
        <v>2782</v>
      </c>
      <c r="G421" s="93">
        <v>6713</v>
      </c>
      <c r="H421" s="48">
        <f>I421+J421</f>
        <v>0</v>
      </c>
      <c r="I421" s="93">
        <v>0</v>
      </c>
      <c r="J421" s="93">
        <v>0</v>
      </c>
      <c r="K421" s="48">
        <f>+L421+O421</f>
        <v>9576</v>
      </c>
      <c r="L421" s="48">
        <f>M421+N421</f>
        <v>9576</v>
      </c>
      <c r="M421" s="93">
        <v>3339</v>
      </c>
      <c r="N421" s="93">
        <v>6237</v>
      </c>
      <c r="O421" s="48">
        <f>P421+Q421</f>
        <v>0</v>
      </c>
      <c r="P421" s="93">
        <v>0</v>
      </c>
      <c r="Q421" s="93">
        <v>0</v>
      </c>
      <c r="R421" s="48">
        <f>+S421+V421</f>
        <v>10860</v>
      </c>
      <c r="S421" s="48">
        <f>T421+U421</f>
        <v>10860</v>
      </c>
      <c r="T421" s="93">
        <v>3680</v>
      </c>
      <c r="U421" s="93">
        <v>7180</v>
      </c>
      <c r="V421" s="48">
        <f>W421+X421</f>
        <v>0</v>
      </c>
      <c r="W421" s="93">
        <v>0</v>
      </c>
      <c r="X421" s="93">
        <v>0</v>
      </c>
      <c r="Y421" s="48">
        <f>+Z421+AC421</f>
        <v>29931</v>
      </c>
      <c r="Z421" s="48">
        <f>AA421+AB421</f>
        <v>29931</v>
      </c>
      <c r="AA421" s="93">
        <f>+F421+M421+T421</f>
        <v>9801</v>
      </c>
      <c r="AB421" s="93">
        <f>+G421+N421+U421</f>
        <v>20130</v>
      </c>
      <c r="AC421" s="48">
        <f>AD421+AE421</f>
        <v>0</v>
      </c>
      <c r="AD421" s="93">
        <f>+I421+P421+W421</f>
        <v>0</v>
      </c>
      <c r="AE421" s="93">
        <f>+J421+Q421+X421</f>
        <v>0</v>
      </c>
      <c r="AF421" s="48">
        <f>+AG421+AJ421</f>
        <v>2067</v>
      </c>
      <c r="AG421" s="48">
        <f>AH421+AI421</f>
        <v>2067</v>
      </c>
      <c r="AH421" s="93">
        <v>1335</v>
      </c>
      <c r="AI421" s="93">
        <v>732</v>
      </c>
      <c r="AJ421" s="48">
        <f>AK421+AL421</f>
        <v>0</v>
      </c>
      <c r="AK421" s="93">
        <v>0</v>
      </c>
      <c r="AL421" s="93">
        <v>0</v>
      </c>
      <c r="AM421" s="48">
        <f>+AN421+AQ421</f>
        <v>3191</v>
      </c>
      <c r="AN421" s="48">
        <f>AO421+AP421</f>
        <v>3191</v>
      </c>
      <c r="AO421" s="93">
        <v>1648</v>
      </c>
      <c r="AP421" s="93">
        <v>1543</v>
      </c>
      <c r="AQ421" s="48">
        <f>AR421+AS421</f>
        <v>0</v>
      </c>
      <c r="AR421" s="93">
        <v>0</v>
      </c>
      <c r="AS421" s="93">
        <v>0</v>
      </c>
      <c r="AT421" s="48">
        <f>+AU421+AX421</f>
        <v>2091</v>
      </c>
      <c r="AU421" s="48">
        <f>AV421+AW421</f>
        <v>2091</v>
      </c>
      <c r="AV421" s="93">
        <v>1448</v>
      </c>
      <c r="AW421" s="93">
        <v>643</v>
      </c>
      <c r="AX421" s="48">
        <f>AY421+AZ421</f>
        <v>0</v>
      </c>
      <c r="AY421" s="93">
        <v>0</v>
      </c>
      <c r="AZ421" s="93">
        <v>0</v>
      </c>
      <c r="BA421" s="48">
        <f>+BB421+BE421</f>
        <v>7349</v>
      </c>
      <c r="BB421" s="48">
        <f>BC421+BD421</f>
        <v>7349</v>
      </c>
      <c r="BC421" s="93">
        <f>+AH421+AO421+AV421</f>
        <v>4431</v>
      </c>
      <c r="BD421" s="93">
        <f>+AI421+AP421+AW421</f>
        <v>2918</v>
      </c>
      <c r="BE421" s="48">
        <f>BF421+BG421</f>
        <v>0</v>
      </c>
      <c r="BF421" s="93">
        <f>+AK421+AR421+AY421</f>
        <v>0</v>
      </c>
      <c r="BG421" s="93">
        <f>+AL421+AS421+AZ421</f>
        <v>0</v>
      </c>
      <c r="BH421" s="48">
        <f>+BI421+BL421</f>
        <v>1919</v>
      </c>
      <c r="BI421" s="48">
        <f>BJ421+BK421</f>
        <v>1919</v>
      </c>
      <c r="BJ421" s="93">
        <v>1682</v>
      </c>
      <c r="BK421" s="93">
        <v>237</v>
      </c>
      <c r="BL421" s="48">
        <f>BM421+BN421</f>
        <v>0</v>
      </c>
      <c r="BM421" s="93">
        <v>0</v>
      </c>
      <c r="BN421" s="93">
        <v>0</v>
      </c>
      <c r="BO421" s="48">
        <f>+BP421+BS421</f>
        <v>1496</v>
      </c>
      <c r="BP421" s="48">
        <f>BQ421+BR421</f>
        <v>1496</v>
      </c>
      <c r="BQ421" s="93">
        <v>1178</v>
      </c>
      <c r="BR421" s="93">
        <v>318</v>
      </c>
      <c r="BS421" s="48">
        <f>BT421+BU421</f>
        <v>0</v>
      </c>
      <c r="BT421" s="93">
        <v>0</v>
      </c>
      <c r="BU421" s="93">
        <v>0</v>
      </c>
      <c r="BV421" s="48">
        <f>+BW421+BZ421</f>
        <v>1635</v>
      </c>
      <c r="BW421" s="48">
        <f>BX421+BY421</f>
        <v>1635</v>
      </c>
      <c r="BX421" s="93">
        <v>1290</v>
      </c>
      <c r="BY421" s="93">
        <v>345</v>
      </c>
      <c r="BZ421" s="48">
        <f>CA421+CB421</f>
        <v>0</v>
      </c>
      <c r="CA421" s="93">
        <v>0</v>
      </c>
      <c r="CB421" s="93">
        <v>0</v>
      </c>
      <c r="CC421" s="48">
        <f>+CD421+CG421</f>
        <v>5050</v>
      </c>
      <c r="CD421" s="48">
        <f>CE421+CF421</f>
        <v>5050</v>
      </c>
      <c r="CE421" s="93">
        <f>+BJ421+BQ421+BX421</f>
        <v>4150</v>
      </c>
      <c r="CF421" s="93">
        <f>+BK421+BR421+BY421</f>
        <v>900</v>
      </c>
      <c r="CG421" s="48">
        <f>CH421+CI421</f>
        <v>0</v>
      </c>
      <c r="CH421" s="93">
        <f>+BM421+BT421+CA421</f>
        <v>0</v>
      </c>
      <c r="CI421" s="93">
        <f>+BN421+BU421+CB421</f>
        <v>0</v>
      </c>
      <c r="CJ421" s="48">
        <f>+CK421+CN421</f>
        <v>7179</v>
      </c>
      <c r="CK421" s="48">
        <f>CL421+CM421</f>
        <v>7179</v>
      </c>
      <c r="CL421" s="93">
        <v>3582</v>
      </c>
      <c r="CM421" s="93">
        <v>3597</v>
      </c>
      <c r="CN421" s="48">
        <f>CO421+CP421</f>
        <v>0</v>
      </c>
      <c r="CO421" s="93">
        <v>0</v>
      </c>
      <c r="CP421" s="93">
        <v>0</v>
      </c>
      <c r="CQ421" s="48">
        <f>+CR421+CU421</f>
        <v>2492</v>
      </c>
      <c r="CR421" s="48">
        <f>CS421+CT421</f>
        <v>2492</v>
      </c>
      <c r="CS421" s="93">
        <v>1554</v>
      </c>
      <c r="CT421" s="93">
        <v>938</v>
      </c>
      <c r="CU421" s="48">
        <f>CV421+CW421</f>
        <v>0</v>
      </c>
      <c r="CV421" s="93">
        <v>0</v>
      </c>
      <c r="CW421" s="93">
        <v>0</v>
      </c>
      <c r="CX421" s="48">
        <f>+CY421+DB421</f>
        <v>3208</v>
      </c>
      <c r="CY421" s="48">
        <f>CZ421+DA421</f>
        <v>3208</v>
      </c>
      <c r="CZ421" s="93">
        <v>1554</v>
      </c>
      <c r="DA421" s="93">
        <v>1654</v>
      </c>
      <c r="DB421" s="48">
        <f>DC421+DD421</f>
        <v>0</v>
      </c>
      <c r="DC421" s="93">
        <v>0</v>
      </c>
      <c r="DD421" s="93">
        <v>0</v>
      </c>
      <c r="DE421" s="48">
        <f>+DF421+DI421</f>
        <v>12879</v>
      </c>
      <c r="DF421" s="48">
        <f>DG421+DH421</f>
        <v>12879</v>
      </c>
      <c r="DG421" s="93">
        <f>+CL421+CS421+CZ421</f>
        <v>6690</v>
      </c>
      <c r="DH421" s="93">
        <f>+CM421+CT421+DA421</f>
        <v>6189</v>
      </c>
      <c r="DI421" s="48">
        <f>DJ421+DK421</f>
        <v>0</v>
      </c>
      <c r="DJ421" s="93">
        <f>+CO421+CV421+DC421</f>
        <v>0</v>
      </c>
      <c r="DK421" s="93">
        <f>+CP421+CW421+DD421</f>
        <v>0</v>
      </c>
      <c r="DL421" s="48">
        <f>+DM421+DP421</f>
        <v>55209</v>
      </c>
      <c r="DM421" s="48">
        <f>DN421+DO421</f>
        <v>55209</v>
      </c>
      <c r="DN421" s="93">
        <f>AA421+BC421+CE421+DG421</f>
        <v>25072</v>
      </c>
      <c r="DO421" s="93">
        <f>AB421+BD421+CF421+DH421</f>
        <v>30137</v>
      </c>
      <c r="DP421" s="48">
        <f>DQ421+DR421</f>
        <v>0</v>
      </c>
      <c r="DQ421" s="93">
        <f>AD421+BF421+CH421+DJ421</f>
        <v>0</v>
      </c>
      <c r="DR421" s="93">
        <f>AE421+BG421+CI421+DK421</f>
        <v>0</v>
      </c>
    </row>
    <row r="422" spans="1:122" s="3" customFormat="1" ht="15" customHeight="1" x14ac:dyDescent="0.25">
      <c r="A422" s="52"/>
      <c r="B422" s="50"/>
      <c r="C422" s="54" t="s">
        <v>336</v>
      </c>
      <c r="D422" s="48">
        <f>+E422+H422</f>
        <v>131926</v>
      </c>
      <c r="E422" s="48">
        <f>F422+G422</f>
        <v>91923</v>
      </c>
      <c r="F422" s="93">
        <v>61341</v>
      </c>
      <c r="G422" s="93">
        <v>30582</v>
      </c>
      <c r="H422" s="48">
        <f>I422+J422</f>
        <v>40003</v>
      </c>
      <c r="I422" s="93">
        <v>36331</v>
      </c>
      <c r="J422" s="93">
        <v>3672</v>
      </c>
      <c r="K422" s="48">
        <f>+L422+O422</f>
        <v>107502</v>
      </c>
      <c r="L422" s="48">
        <f>M422+N422</f>
        <v>101846</v>
      </c>
      <c r="M422" s="93">
        <v>77669</v>
      </c>
      <c r="N422" s="93">
        <v>24177</v>
      </c>
      <c r="O422" s="48">
        <f>P422+Q422</f>
        <v>5656</v>
      </c>
      <c r="P422" s="93">
        <v>1921</v>
      </c>
      <c r="Q422" s="93">
        <v>3735</v>
      </c>
      <c r="R422" s="48">
        <f>+S422+V422</f>
        <v>137731</v>
      </c>
      <c r="S422" s="48">
        <f>T422+U422</f>
        <v>125831</v>
      </c>
      <c r="T422" s="93">
        <v>95732</v>
      </c>
      <c r="U422" s="93">
        <v>30099</v>
      </c>
      <c r="V422" s="48">
        <f>W422+X422</f>
        <v>11900</v>
      </c>
      <c r="W422" s="93">
        <v>8780</v>
      </c>
      <c r="X422" s="93">
        <v>3120</v>
      </c>
      <c r="Y422" s="48">
        <f>+Z422+AC422</f>
        <v>377159</v>
      </c>
      <c r="Z422" s="48">
        <f>AA422+AB422</f>
        <v>319600</v>
      </c>
      <c r="AA422" s="93">
        <f>+F422+M422+T422</f>
        <v>234742</v>
      </c>
      <c r="AB422" s="93">
        <f>+G422+N422+U422</f>
        <v>84858</v>
      </c>
      <c r="AC422" s="48">
        <f>AD422+AE422</f>
        <v>57559</v>
      </c>
      <c r="AD422" s="93">
        <f>+I422+P422+W422</f>
        <v>47032</v>
      </c>
      <c r="AE422" s="93">
        <f>+J422+Q422+X422</f>
        <v>10527</v>
      </c>
      <c r="AF422" s="48">
        <f>+AG422+AJ422</f>
        <v>142771</v>
      </c>
      <c r="AG422" s="48">
        <f>AH422+AI422</f>
        <v>108923</v>
      </c>
      <c r="AH422" s="93">
        <v>81020</v>
      </c>
      <c r="AI422" s="93">
        <v>27903</v>
      </c>
      <c r="AJ422" s="48">
        <f>AK422+AL422</f>
        <v>33848</v>
      </c>
      <c r="AK422" s="93">
        <v>31110</v>
      </c>
      <c r="AL422" s="93">
        <v>2738</v>
      </c>
      <c r="AM422" s="48">
        <f>+AN422+AQ422</f>
        <v>162000</v>
      </c>
      <c r="AN422" s="48">
        <f>AO422+AP422</f>
        <v>105175</v>
      </c>
      <c r="AO422" s="93">
        <v>71541</v>
      </c>
      <c r="AP422" s="93">
        <v>33634</v>
      </c>
      <c r="AQ422" s="48">
        <f>AR422+AS422</f>
        <v>56825</v>
      </c>
      <c r="AR422" s="93">
        <v>43523</v>
      </c>
      <c r="AS422" s="93">
        <v>13302</v>
      </c>
      <c r="AT422" s="48">
        <f>+AU422+AX422</f>
        <v>150277</v>
      </c>
      <c r="AU422" s="48">
        <f>AV422+AW422</f>
        <v>134660</v>
      </c>
      <c r="AV422" s="93">
        <v>99661</v>
      </c>
      <c r="AW422" s="93">
        <v>34999</v>
      </c>
      <c r="AX422" s="48">
        <f>AY422+AZ422</f>
        <v>15617</v>
      </c>
      <c r="AY422" s="93">
        <v>13704</v>
      </c>
      <c r="AZ422" s="93">
        <v>1913</v>
      </c>
      <c r="BA422" s="48">
        <f>+BB422+BE422</f>
        <v>455048</v>
      </c>
      <c r="BB422" s="48">
        <f>BC422+BD422</f>
        <v>348758</v>
      </c>
      <c r="BC422" s="93">
        <f>+AH422+AO422+AV422</f>
        <v>252222</v>
      </c>
      <c r="BD422" s="93">
        <f>+AI422+AP422+AW422</f>
        <v>96536</v>
      </c>
      <c r="BE422" s="48">
        <f>BF422+BG422</f>
        <v>106290</v>
      </c>
      <c r="BF422" s="93">
        <f>+AK422+AR422+AY422</f>
        <v>88337</v>
      </c>
      <c r="BG422" s="93">
        <f>+AL422+AS422+AZ422</f>
        <v>17953</v>
      </c>
      <c r="BH422" s="48">
        <f>+BI422+BL422</f>
        <v>151833</v>
      </c>
      <c r="BI422" s="48">
        <f>BJ422+BK422</f>
        <v>118054</v>
      </c>
      <c r="BJ422" s="93">
        <v>80535</v>
      </c>
      <c r="BK422" s="93">
        <v>37519</v>
      </c>
      <c r="BL422" s="48">
        <f>BM422+BN422</f>
        <v>33779</v>
      </c>
      <c r="BM422" s="93">
        <v>30063</v>
      </c>
      <c r="BN422" s="93">
        <v>3716</v>
      </c>
      <c r="BO422" s="48">
        <f>+BP422+BS422</f>
        <v>139713</v>
      </c>
      <c r="BP422" s="48">
        <f>BQ422+BR422</f>
        <v>113260</v>
      </c>
      <c r="BQ422" s="93">
        <v>81392</v>
      </c>
      <c r="BR422" s="93">
        <v>31868</v>
      </c>
      <c r="BS422" s="48">
        <f>BT422+BU422</f>
        <v>26453</v>
      </c>
      <c r="BT422" s="93">
        <v>24815</v>
      </c>
      <c r="BU422" s="93">
        <v>1638</v>
      </c>
      <c r="BV422" s="48">
        <f>+BW422+BZ422</f>
        <v>142996</v>
      </c>
      <c r="BW422" s="48">
        <f>BX422+BY422</f>
        <v>107460</v>
      </c>
      <c r="BX422" s="93">
        <v>72694</v>
      </c>
      <c r="BY422" s="93">
        <v>34766</v>
      </c>
      <c r="BZ422" s="48">
        <f>CA422+CB422</f>
        <v>35536</v>
      </c>
      <c r="CA422" s="93">
        <v>29970</v>
      </c>
      <c r="CB422" s="93">
        <v>5566</v>
      </c>
      <c r="CC422" s="48">
        <f>+CD422+CG422</f>
        <v>434542</v>
      </c>
      <c r="CD422" s="48">
        <f>CE422+CF422</f>
        <v>338774</v>
      </c>
      <c r="CE422" s="93">
        <f>+BJ422+BQ422+BX422</f>
        <v>234621</v>
      </c>
      <c r="CF422" s="93">
        <f>+BK422+BR422+BY422</f>
        <v>104153</v>
      </c>
      <c r="CG422" s="48">
        <f>CH422+CI422</f>
        <v>95768</v>
      </c>
      <c r="CH422" s="93">
        <f>+BM422+BT422+CA422</f>
        <v>84848</v>
      </c>
      <c r="CI422" s="93">
        <f>+BN422+BU422+CB422</f>
        <v>10920</v>
      </c>
      <c r="CJ422" s="48">
        <f>+CK422+CN422</f>
        <v>131732</v>
      </c>
      <c r="CK422" s="48">
        <f>CL422+CM422</f>
        <v>98848</v>
      </c>
      <c r="CL422" s="93">
        <v>70153</v>
      </c>
      <c r="CM422" s="93">
        <v>28695</v>
      </c>
      <c r="CN422" s="48">
        <f>CO422+CP422</f>
        <v>32884</v>
      </c>
      <c r="CO422" s="93">
        <v>26056</v>
      </c>
      <c r="CP422" s="93">
        <v>6828</v>
      </c>
      <c r="CQ422" s="48">
        <f>+CR422+CU422</f>
        <v>115873</v>
      </c>
      <c r="CR422" s="48">
        <f>CS422+CT422</f>
        <v>99640</v>
      </c>
      <c r="CS422" s="93">
        <v>69249</v>
      </c>
      <c r="CT422" s="93">
        <v>30391</v>
      </c>
      <c r="CU422" s="48">
        <f>CV422+CW422</f>
        <v>16233</v>
      </c>
      <c r="CV422" s="93">
        <v>13690</v>
      </c>
      <c r="CW422" s="93">
        <v>2543</v>
      </c>
      <c r="CX422" s="48">
        <f>+CY422+DB422</f>
        <v>123377</v>
      </c>
      <c r="CY422" s="48">
        <f>CZ422+DA422</f>
        <v>95225</v>
      </c>
      <c r="CZ422" s="93">
        <v>75489</v>
      </c>
      <c r="DA422" s="93">
        <v>19736</v>
      </c>
      <c r="DB422" s="48">
        <f>DC422+DD422</f>
        <v>28152</v>
      </c>
      <c r="DC422" s="93">
        <v>25537</v>
      </c>
      <c r="DD422" s="93">
        <v>2615</v>
      </c>
      <c r="DE422" s="48">
        <f>+DF422+DI422</f>
        <v>370982</v>
      </c>
      <c r="DF422" s="48">
        <f>DG422+DH422</f>
        <v>293713</v>
      </c>
      <c r="DG422" s="93">
        <f>+CL422+CS422+CZ422</f>
        <v>214891</v>
      </c>
      <c r="DH422" s="93">
        <f>+CM422+CT422+DA422</f>
        <v>78822</v>
      </c>
      <c r="DI422" s="48">
        <f>DJ422+DK422</f>
        <v>77269</v>
      </c>
      <c r="DJ422" s="93">
        <f>+CO422+CV422+DC422</f>
        <v>65283</v>
      </c>
      <c r="DK422" s="93">
        <f>+CP422+CW422+DD422</f>
        <v>11986</v>
      </c>
      <c r="DL422" s="48">
        <f>+DM422+DP422</f>
        <v>1637731</v>
      </c>
      <c r="DM422" s="48">
        <f>DN422+DO422</f>
        <v>1300845</v>
      </c>
      <c r="DN422" s="93">
        <f>AA422+BC422+CE422+DG422</f>
        <v>936476</v>
      </c>
      <c r="DO422" s="93">
        <f>AB422+BD422+CF422+DH422</f>
        <v>364369</v>
      </c>
      <c r="DP422" s="48">
        <f>DQ422+DR422</f>
        <v>336886</v>
      </c>
      <c r="DQ422" s="93">
        <f>AD422+BF422+CH422+DJ422</f>
        <v>285500</v>
      </c>
      <c r="DR422" s="93">
        <f>AE422+BG422+CI422+DK422</f>
        <v>51386</v>
      </c>
    </row>
    <row r="423" spans="1:122" s="3" customFormat="1" ht="15" customHeight="1" x14ac:dyDescent="0.25">
      <c r="A423" s="52"/>
      <c r="B423" s="50"/>
      <c r="C423" s="51" t="s">
        <v>338</v>
      </c>
      <c r="D423" s="48">
        <f>E423+H423</f>
        <v>2304</v>
      </c>
      <c r="E423" s="48">
        <f>SUM(F423:G423)</f>
        <v>2304</v>
      </c>
      <c r="F423" s="48">
        <f>SUM(F424:F425)</f>
        <v>2304</v>
      </c>
      <c r="G423" s="48">
        <f>SUM(G424:G425)</f>
        <v>0</v>
      </c>
      <c r="H423" s="48">
        <f>SUM(I423:J423)</f>
        <v>0</v>
      </c>
      <c r="I423" s="48">
        <f>SUM(I424:I425)</f>
        <v>0</v>
      </c>
      <c r="J423" s="48">
        <f>SUM(J424:J425)</f>
        <v>0</v>
      </c>
      <c r="K423" s="48">
        <f t="shared" ref="K423" si="6431">L423+O423</f>
        <v>3490</v>
      </c>
      <c r="L423" s="48">
        <f t="shared" ref="L423" si="6432">SUM(M423:N423)</f>
        <v>3490</v>
      </c>
      <c r="M423" s="48">
        <f t="shared" ref="M423:N423" si="6433">SUM(M424:M425)</f>
        <v>3490</v>
      </c>
      <c r="N423" s="48">
        <f t="shared" si="6433"/>
        <v>0</v>
      </c>
      <c r="O423" s="48">
        <f t="shared" ref="O423" si="6434">SUM(P423:Q423)</f>
        <v>0</v>
      </c>
      <c r="P423" s="48">
        <f t="shared" ref="P423:Q423" si="6435">SUM(P424:P425)</f>
        <v>0</v>
      </c>
      <c r="Q423" s="48">
        <f t="shared" si="6435"/>
        <v>0</v>
      </c>
      <c r="R423" s="48">
        <f t="shared" ref="R423" si="6436">S423+V423</f>
        <v>4251</v>
      </c>
      <c r="S423" s="48">
        <f t="shared" ref="S423" si="6437">SUM(T423:U423)</f>
        <v>4251</v>
      </c>
      <c r="T423" s="48">
        <f t="shared" ref="T423:U423" si="6438">SUM(T424:T425)</f>
        <v>4251</v>
      </c>
      <c r="U423" s="48">
        <f t="shared" si="6438"/>
        <v>0</v>
      </c>
      <c r="V423" s="48">
        <f t="shared" ref="V423" si="6439">SUM(W423:X423)</f>
        <v>0</v>
      </c>
      <c r="W423" s="48">
        <f t="shared" ref="W423:X423" si="6440">SUM(W424:W425)</f>
        <v>0</v>
      </c>
      <c r="X423" s="48">
        <f t="shared" si="6440"/>
        <v>0</v>
      </c>
      <c r="Y423" s="48">
        <f>Z423+AC423</f>
        <v>10045</v>
      </c>
      <c r="Z423" s="48">
        <f>SUM(AA423:AB423)</f>
        <v>10045</v>
      </c>
      <c r="AA423" s="48">
        <f>SUM(AA424:AA425)</f>
        <v>10045</v>
      </c>
      <c r="AB423" s="48">
        <f>SUM(AB424:AB425)</f>
        <v>0</v>
      </c>
      <c r="AC423" s="48">
        <f>SUM(AD423:AE423)</f>
        <v>0</v>
      </c>
      <c r="AD423" s="48">
        <f>SUM(AD424:AD425)</f>
        <v>0</v>
      </c>
      <c r="AE423" s="48">
        <f>SUM(AE424:AE425)</f>
        <v>0</v>
      </c>
      <c r="AF423" s="48">
        <f t="shared" ref="AF423" si="6441">AG423+AJ423</f>
        <v>3602</v>
      </c>
      <c r="AG423" s="48">
        <f t="shared" ref="AG423" si="6442">SUM(AH423:AI423)</f>
        <v>3602</v>
      </c>
      <c r="AH423" s="48">
        <f t="shared" ref="AH423:AI423" si="6443">SUM(AH424:AH425)</f>
        <v>3602</v>
      </c>
      <c r="AI423" s="48">
        <f t="shared" si="6443"/>
        <v>0</v>
      </c>
      <c r="AJ423" s="48">
        <f t="shared" ref="AJ423" si="6444">SUM(AK423:AL423)</f>
        <v>0</v>
      </c>
      <c r="AK423" s="48">
        <f t="shared" ref="AK423:AL423" si="6445">SUM(AK424:AK425)</f>
        <v>0</v>
      </c>
      <c r="AL423" s="48">
        <f t="shared" si="6445"/>
        <v>0</v>
      </c>
      <c r="AM423" s="48">
        <f t="shared" ref="AM423" si="6446">AN423+AQ423</f>
        <v>2097</v>
      </c>
      <c r="AN423" s="48">
        <f t="shared" ref="AN423" si="6447">SUM(AO423:AP423)</f>
        <v>2097</v>
      </c>
      <c r="AO423" s="48">
        <f t="shared" ref="AO423:AP423" si="6448">SUM(AO424:AO425)</f>
        <v>2097</v>
      </c>
      <c r="AP423" s="48">
        <f t="shared" si="6448"/>
        <v>0</v>
      </c>
      <c r="AQ423" s="48">
        <f t="shared" ref="AQ423" si="6449">SUM(AR423:AS423)</f>
        <v>0</v>
      </c>
      <c r="AR423" s="48">
        <f t="shared" ref="AR423:AS423" si="6450">SUM(AR424:AR425)</f>
        <v>0</v>
      </c>
      <c r="AS423" s="48">
        <f t="shared" si="6450"/>
        <v>0</v>
      </c>
      <c r="AT423" s="48">
        <f t="shared" ref="AT423" si="6451">AU423+AX423</f>
        <v>2588</v>
      </c>
      <c r="AU423" s="48">
        <f t="shared" ref="AU423" si="6452">SUM(AV423:AW423)</f>
        <v>2588</v>
      </c>
      <c r="AV423" s="48">
        <f t="shared" ref="AV423:AW423" si="6453">SUM(AV424:AV425)</f>
        <v>2588</v>
      </c>
      <c r="AW423" s="48">
        <f t="shared" si="6453"/>
        <v>0</v>
      </c>
      <c r="AX423" s="48">
        <f>SUM(AY423:AZ423)</f>
        <v>0</v>
      </c>
      <c r="AY423" s="48">
        <f t="shared" ref="AY423:AZ423" si="6454">SUM(AY424:AY425)</f>
        <v>0</v>
      </c>
      <c r="AZ423" s="48">
        <f t="shared" si="6454"/>
        <v>0</v>
      </c>
      <c r="BA423" s="48">
        <f t="shared" ref="BA423" si="6455">BB423+BE423</f>
        <v>8287</v>
      </c>
      <c r="BB423" s="48">
        <f t="shared" ref="BB423" si="6456">SUM(BC423:BD423)</f>
        <v>8287</v>
      </c>
      <c r="BC423" s="48">
        <f t="shared" ref="BC423:BD423" si="6457">SUM(BC424:BC425)</f>
        <v>8287</v>
      </c>
      <c r="BD423" s="48">
        <f t="shared" si="6457"/>
        <v>0</v>
      </c>
      <c r="BE423" s="48">
        <f t="shared" ref="BE423" si="6458">SUM(BF423:BG423)</f>
        <v>0</v>
      </c>
      <c r="BF423" s="48">
        <f t="shared" ref="BF423:BG423" si="6459">SUM(BF424:BF425)</f>
        <v>0</v>
      </c>
      <c r="BG423" s="48">
        <f t="shared" si="6459"/>
        <v>0</v>
      </c>
      <c r="BH423" s="48">
        <f t="shared" ref="BH423" si="6460">BI423+BL423</f>
        <v>2895</v>
      </c>
      <c r="BI423" s="48">
        <f t="shared" ref="BI423" si="6461">SUM(BJ423:BK423)</f>
        <v>2895</v>
      </c>
      <c r="BJ423" s="48">
        <f t="shared" ref="BJ423:BK423" si="6462">SUM(BJ424:BJ425)</f>
        <v>2895</v>
      </c>
      <c r="BK423" s="48">
        <f t="shared" si="6462"/>
        <v>0</v>
      </c>
      <c r="BL423" s="48">
        <f t="shared" ref="BL423" si="6463">SUM(BM423:BN423)</f>
        <v>0</v>
      </c>
      <c r="BM423" s="48">
        <f t="shared" ref="BM423:BN423" si="6464">SUM(BM424:BM425)</f>
        <v>0</v>
      </c>
      <c r="BN423" s="48">
        <f t="shared" si="6464"/>
        <v>0</v>
      </c>
      <c r="BO423" s="48">
        <f t="shared" ref="BO423" si="6465">BP423+BS423</f>
        <v>2268</v>
      </c>
      <c r="BP423" s="48">
        <f t="shared" ref="BP423" si="6466">SUM(BQ423:BR423)</f>
        <v>2268</v>
      </c>
      <c r="BQ423" s="48">
        <f t="shared" ref="BQ423:BR423" si="6467">SUM(BQ424:BQ425)</f>
        <v>2268</v>
      </c>
      <c r="BR423" s="48">
        <f t="shared" si="6467"/>
        <v>0</v>
      </c>
      <c r="BS423" s="48">
        <f t="shared" ref="BS423" si="6468">SUM(BT423:BU423)</f>
        <v>0</v>
      </c>
      <c r="BT423" s="48">
        <f t="shared" ref="BT423:BU423" si="6469">SUM(BT424:BT425)</f>
        <v>0</v>
      </c>
      <c r="BU423" s="48">
        <f t="shared" si="6469"/>
        <v>0</v>
      </c>
      <c r="BV423" s="48">
        <f t="shared" ref="BV423" si="6470">BW423+BZ423</f>
        <v>1758</v>
      </c>
      <c r="BW423" s="48">
        <f t="shared" ref="BW423" si="6471">SUM(BX423:BY423)</f>
        <v>1758</v>
      </c>
      <c r="BX423" s="48">
        <f t="shared" ref="BX423:BY423" si="6472">SUM(BX424:BX425)</f>
        <v>1758</v>
      </c>
      <c r="BY423" s="48">
        <f t="shared" si="6472"/>
        <v>0</v>
      </c>
      <c r="BZ423" s="48">
        <f t="shared" ref="BZ423" si="6473">SUM(CA423:CB423)</f>
        <v>0</v>
      </c>
      <c r="CA423" s="48">
        <f t="shared" ref="CA423:CB423" si="6474">SUM(CA424:CA425)</f>
        <v>0</v>
      </c>
      <c r="CB423" s="48">
        <f t="shared" si="6474"/>
        <v>0</v>
      </c>
      <c r="CC423" s="48">
        <f t="shared" ref="CC423" si="6475">CD423+CG423</f>
        <v>6921</v>
      </c>
      <c r="CD423" s="48">
        <f t="shared" ref="CD423" si="6476">SUM(CE423:CF423)</f>
        <v>6921</v>
      </c>
      <c r="CE423" s="48">
        <f t="shared" ref="CE423:CF423" si="6477">SUM(CE424:CE425)</f>
        <v>6921</v>
      </c>
      <c r="CF423" s="48">
        <f t="shared" si="6477"/>
        <v>0</v>
      </c>
      <c r="CG423" s="48">
        <f t="shared" ref="CG423" si="6478">SUM(CH423:CI423)</f>
        <v>0</v>
      </c>
      <c r="CH423" s="48">
        <f t="shared" ref="CH423:CI423" si="6479">SUM(CH424:CH425)</f>
        <v>0</v>
      </c>
      <c r="CI423" s="48">
        <f t="shared" si="6479"/>
        <v>0</v>
      </c>
      <c r="CJ423" s="48">
        <f t="shared" ref="CJ423" si="6480">CK423+CN423</f>
        <v>2170</v>
      </c>
      <c r="CK423" s="48">
        <f t="shared" ref="CK423" si="6481">SUM(CL423:CM423)</f>
        <v>2170</v>
      </c>
      <c r="CL423" s="48">
        <f t="shared" ref="CL423:CM423" si="6482">SUM(CL424:CL425)</f>
        <v>2170</v>
      </c>
      <c r="CM423" s="48">
        <f t="shared" si="6482"/>
        <v>0</v>
      </c>
      <c r="CN423" s="48">
        <f t="shared" ref="CN423" si="6483">SUM(CO423:CP423)</f>
        <v>0</v>
      </c>
      <c r="CO423" s="48">
        <f t="shared" ref="CO423:CP423" si="6484">SUM(CO424:CO425)</f>
        <v>0</v>
      </c>
      <c r="CP423" s="48">
        <f t="shared" si="6484"/>
        <v>0</v>
      </c>
      <c r="CQ423" s="48">
        <f t="shared" ref="CQ423" si="6485">CR423+CU423</f>
        <v>3367</v>
      </c>
      <c r="CR423" s="48">
        <f t="shared" ref="CR423" si="6486">SUM(CS423:CT423)</f>
        <v>3367</v>
      </c>
      <c r="CS423" s="48">
        <f t="shared" ref="CS423:CT423" si="6487">SUM(CS424:CS425)</f>
        <v>3365</v>
      </c>
      <c r="CT423" s="48">
        <f t="shared" si="6487"/>
        <v>2</v>
      </c>
      <c r="CU423" s="48">
        <f t="shared" ref="CU423" si="6488">SUM(CV423:CW423)</f>
        <v>0</v>
      </c>
      <c r="CV423" s="48">
        <f t="shared" ref="CV423:CW423" si="6489">SUM(CV424:CV425)</f>
        <v>0</v>
      </c>
      <c r="CW423" s="48">
        <f t="shared" si="6489"/>
        <v>0</v>
      </c>
      <c r="CX423" s="48">
        <f t="shared" ref="CX423" si="6490">CY423+DB423</f>
        <v>2938</v>
      </c>
      <c r="CY423" s="48">
        <f t="shared" ref="CY423" si="6491">SUM(CZ423:DA423)</f>
        <v>2938</v>
      </c>
      <c r="CZ423" s="48">
        <f t="shared" ref="CZ423:DA423" si="6492">SUM(CZ424:CZ425)</f>
        <v>2934</v>
      </c>
      <c r="DA423" s="48">
        <f t="shared" si="6492"/>
        <v>4</v>
      </c>
      <c r="DB423" s="48">
        <f t="shared" ref="DB423" si="6493">SUM(DC423:DD423)</f>
        <v>0</v>
      </c>
      <c r="DC423" s="48">
        <f t="shared" ref="DC423:DD423" si="6494">SUM(DC424:DC425)</f>
        <v>0</v>
      </c>
      <c r="DD423" s="48">
        <f t="shared" si="6494"/>
        <v>0</v>
      </c>
      <c r="DE423" s="48">
        <f t="shared" ref="DE423" si="6495">DF423+DI423</f>
        <v>8475</v>
      </c>
      <c r="DF423" s="48">
        <f t="shared" ref="DF423" si="6496">SUM(DG423:DH423)</f>
        <v>8475</v>
      </c>
      <c r="DG423" s="48">
        <f t="shared" ref="DG423:DH423" si="6497">SUM(DG424:DG425)</f>
        <v>8469</v>
      </c>
      <c r="DH423" s="48">
        <f t="shared" si="6497"/>
        <v>6</v>
      </c>
      <c r="DI423" s="48">
        <f t="shared" ref="DI423" si="6498">SUM(DJ423:DK423)</f>
        <v>0</v>
      </c>
      <c r="DJ423" s="48">
        <f t="shared" ref="DJ423:DK423" si="6499">SUM(DJ424:DJ425)</f>
        <v>0</v>
      </c>
      <c r="DK423" s="48">
        <f t="shared" si="6499"/>
        <v>0</v>
      </c>
      <c r="DL423" s="48">
        <f>DM423+DP423</f>
        <v>33728</v>
      </c>
      <c r="DM423" s="48">
        <f>SUM(DN423:DO423)</f>
        <v>33728</v>
      </c>
      <c r="DN423" s="48">
        <f>SUM(DN424:DN425)</f>
        <v>33722</v>
      </c>
      <c r="DO423" s="48">
        <f>SUM(DO424:DO425)</f>
        <v>6</v>
      </c>
      <c r="DP423" s="48">
        <f>SUM(DQ423:DR423)</f>
        <v>0</v>
      </c>
      <c r="DQ423" s="48">
        <f>SUM(DQ424:DQ425)</f>
        <v>0</v>
      </c>
      <c r="DR423" s="48">
        <f>SUM(DR424:DR425)</f>
        <v>0</v>
      </c>
    </row>
    <row r="424" spans="1:122" s="3" customFormat="1" ht="15" customHeight="1" x14ac:dyDescent="0.25">
      <c r="A424" s="52"/>
      <c r="B424" s="50"/>
      <c r="C424" s="54" t="s">
        <v>339</v>
      </c>
      <c r="D424" s="48">
        <f>+E424+H424</f>
        <v>604</v>
      </c>
      <c r="E424" s="48">
        <f>F424+G424</f>
        <v>604</v>
      </c>
      <c r="F424" s="93">
        <v>604</v>
      </c>
      <c r="G424" s="93">
        <v>0</v>
      </c>
      <c r="H424" s="48">
        <f>I424+J424</f>
        <v>0</v>
      </c>
      <c r="I424" s="93">
        <v>0</v>
      </c>
      <c r="J424" s="93">
        <v>0</v>
      </c>
      <c r="K424" s="48">
        <f>+L424+O424</f>
        <v>530</v>
      </c>
      <c r="L424" s="48">
        <f>M424+N424</f>
        <v>530</v>
      </c>
      <c r="M424" s="93">
        <v>530</v>
      </c>
      <c r="N424" s="93">
        <v>0</v>
      </c>
      <c r="O424" s="48">
        <f>P424+Q424</f>
        <v>0</v>
      </c>
      <c r="P424" s="93">
        <v>0</v>
      </c>
      <c r="Q424" s="93">
        <v>0</v>
      </c>
      <c r="R424" s="48">
        <f>+S424+V424</f>
        <v>551</v>
      </c>
      <c r="S424" s="48">
        <f>T424+U424</f>
        <v>551</v>
      </c>
      <c r="T424" s="93">
        <v>551</v>
      </c>
      <c r="U424" s="93">
        <v>0</v>
      </c>
      <c r="V424" s="48">
        <f>W424+X424</f>
        <v>0</v>
      </c>
      <c r="W424" s="93">
        <v>0</v>
      </c>
      <c r="X424" s="93">
        <v>0</v>
      </c>
      <c r="Y424" s="48">
        <f>+Z424+AC424</f>
        <v>1685</v>
      </c>
      <c r="Z424" s="48">
        <f>AA424+AB424</f>
        <v>1685</v>
      </c>
      <c r="AA424" s="93">
        <f>+F424+M424+T424</f>
        <v>1685</v>
      </c>
      <c r="AB424" s="93">
        <f>+G424+N424+U424</f>
        <v>0</v>
      </c>
      <c r="AC424" s="48">
        <f>AD424+AE424</f>
        <v>0</v>
      </c>
      <c r="AD424" s="93">
        <f>+I424+P424+W424</f>
        <v>0</v>
      </c>
      <c r="AE424" s="93">
        <f>+J424+Q424+X424</f>
        <v>0</v>
      </c>
      <c r="AF424" s="48">
        <f>+AG424+AJ424</f>
        <v>542</v>
      </c>
      <c r="AG424" s="48">
        <f>AH424+AI424</f>
        <v>542</v>
      </c>
      <c r="AH424" s="93">
        <v>542</v>
      </c>
      <c r="AI424" s="93">
        <v>0</v>
      </c>
      <c r="AJ424" s="48">
        <f>AK424+AL424</f>
        <v>0</v>
      </c>
      <c r="AK424" s="93">
        <v>0</v>
      </c>
      <c r="AL424" s="93">
        <v>0</v>
      </c>
      <c r="AM424" s="48">
        <f>+AN424+AQ424</f>
        <v>497</v>
      </c>
      <c r="AN424" s="48">
        <f>AO424+AP424</f>
        <v>497</v>
      </c>
      <c r="AO424" s="93">
        <v>497</v>
      </c>
      <c r="AP424" s="93">
        <v>0</v>
      </c>
      <c r="AQ424" s="48">
        <f>AR424+AS424</f>
        <v>0</v>
      </c>
      <c r="AR424" s="93">
        <v>0</v>
      </c>
      <c r="AS424" s="93">
        <v>0</v>
      </c>
      <c r="AT424" s="48">
        <f>+AU424+AX424</f>
        <v>488</v>
      </c>
      <c r="AU424" s="48">
        <f>AV424+AW424</f>
        <v>488</v>
      </c>
      <c r="AV424" s="93">
        <v>488</v>
      </c>
      <c r="AW424" s="93">
        <v>0</v>
      </c>
      <c r="AX424" s="48">
        <f>AY424+AZ424</f>
        <v>0</v>
      </c>
      <c r="AY424" s="93">
        <v>0</v>
      </c>
      <c r="AZ424" s="93">
        <v>0</v>
      </c>
      <c r="BA424" s="48">
        <f>+BB424+BE424</f>
        <v>1527</v>
      </c>
      <c r="BB424" s="48">
        <f>BC424+BD424</f>
        <v>1527</v>
      </c>
      <c r="BC424" s="93">
        <f>+AH424+AO424+AV424</f>
        <v>1527</v>
      </c>
      <c r="BD424" s="93">
        <f>+AI424+AP424+AW424</f>
        <v>0</v>
      </c>
      <c r="BE424" s="48">
        <f>BF424+BG424</f>
        <v>0</v>
      </c>
      <c r="BF424" s="93">
        <f>+AK424+AR424+AY424</f>
        <v>0</v>
      </c>
      <c r="BG424" s="93">
        <f>+AL424+AS424+AZ424</f>
        <v>0</v>
      </c>
      <c r="BH424" s="48">
        <f>+BI424+BL424</f>
        <v>504</v>
      </c>
      <c r="BI424" s="48">
        <f>BJ424+BK424</f>
        <v>504</v>
      </c>
      <c r="BJ424" s="93">
        <v>504</v>
      </c>
      <c r="BK424" s="93">
        <v>0</v>
      </c>
      <c r="BL424" s="48">
        <f>BM424+BN424</f>
        <v>0</v>
      </c>
      <c r="BM424" s="93">
        <v>0</v>
      </c>
      <c r="BN424" s="93">
        <v>0</v>
      </c>
      <c r="BO424" s="48">
        <f>+BP424+BS424</f>
        <v>468</v>
      </c>
      <c r="BP424" s="48">
        <f>BQ424+BR424</f>
        <v>468</v>
      </c>
      <c r="BQ424" s="93">
        <v>468</v>
      </c>
      <c r="BR424" s="93">
        <v>0</v>
      </c>
      <c r="BS424" s="48">
        <f>BT424+BU424</f>
        <v>0</v>
      </c>
      <c r="BT424" s="93">
        <v>0</v>
      </c>
      <c r="BU424" s="93">
        <v>0</v>
      </c>
      <c r="BV424" s="48">
        <f>+BW424+BZ424</f>
        <v>358</v>
      </c>
      <c r="BW424" s="48">
        <f>BX424+BY424</f>
        <v>358</v>
      </c>
      <c r="BX424" s="93">
        <v>358</v>
      </c>
      <c r="BY424" s="93">
        <v>0</v>
      </c>
      <c r="BZ424" s="48">
        <f>CA424+CB424</f>
        <v>0</v>
      </c>
      <c r="CA424" s="93">
        <v>0</v>
      </c>
      <c r="CB424" s="93">
        <v>0</v>
      </c>
      <c r="CC424" s="48">
        <f>+CD424+CG424</f>
        <v>1330</v>
      </c>
      <c r="CD424" s="48">
        <f>CE424+CF424</f>
        <v>1330</v>
      </c>
      <c r="CE424" s="93">
        <f>+BJ424+BQ424+BX424</f>
        <v>1330</v>
      </c>
      <c r="CF424" s="93">
        <f>+BK424+BR424+BY424</f>
        <v>0</v>
      </c>
      <c r="CG424" s="48">
        <f>CH424+CI424</f>
        <v>0</v>
      </c>
      <c r="CH424" s="93">
        <f>+BM424+BT424+CA424</f>
        <v>0</v>
      </c>
      <c r="CI424" s="93">
        <f>+BN424+BU424+CB424</f>
        <v>0</v>
      </c>
      <c r="CJ424" s="48">
        <f>+CK424+CN424</f>
        <v>370</v>
      </c>
      <c r="CK424" s="48">
        <f>CL424+CM424</f>
        <v>370</v>
      </c>
      <c r="CL424" s="93">
        <v>370</v>
      </c>
      <c r="CM424" s="93">
        <v>0</v>
      </c>
      <c r="CN424" s="48">
        <f>CO424+CP424</f>
        <v>0</v>
      </c>
      <c r="CO424" s="93">
        <v>0</v>
      </c>
      <c r="CP424" s="93">
        <v>0</v>
      </c>
      <c r="CQ424" s="48">
        <f>+CR424+CU424</f>
        <v>407</v>
      </c>
      <c r="CR424" s="48">
        <f>CS424+CT424</f>
        <v>407</v>
      </c>
      <c r="CS424" s="93">
        <v>405</v>
      </c>
      <c r="CT424" s="93">
        <v>2</v>
      </c>
      <c r="CU424" s="48">
        <f>CV424+CW424</f>
        <v>0</v>
      </c>
      <c r="CV424" s="93">
        <v>0</v>
      </c>
      <c r="CW424" s="93">
        <v>0</v>
      </c>
      <c r="CX424" s="48">
        <f>+CY424+DB424</f>
        <v>538</v>
      </c>
      <c r="CY424" s="48">
        <f>CZ424+DA424</f>
        <v>538</v>
      </c>
      <c r="CZ424" s="93">
        <v>534</v>
      </c>
      <c r="DA424" s="93">
        <v>4</v>
      </c>
      <c r="DB424" s="48">
        <f>DC424+DD424</f>
        <v>0</v>
      </c>
      <c r="DC424" s="93">
        <v>0</v>
      </c>
      <c r="DD424" s="93">
        <v>0</v>
      </c>
      <c r="DE424" s="48">
        <f>+DF424+DI424</f>
        <v>1315</v>
      </c>
      <c r="DF424" s="48">
        <f>DG424+DH424</f>
        <v>1315</v>
      </c>
      <c r="DG424" s="93">
        <f>+CL424+CS424+CZ424</f>
        <v>1309</v>
      </c>
      <c r="DH424" s="93">
        <f>+CM424+CT424+DA424</f>
        <v>6</v>
      </c>
      <c r="DI424" s="48">
        <f>DJ424+DK424</f>
        <v>0</v>
      </c>
      <c r="DJ424" s="93">
        <f>+CO424+CV424+DC424</f>
        <v>0</v>
      </c>
      <c r="DK424" s="93">
        <f>+CP424+CW424+DD424</f>
        <v>0</v>
      </c>
      <c r="DL424" s="48">
        <f>+DM424+DP424</f>
        <v>5857</v>
      </c>
      <c r="DM424" s="48">
        <f>DN424+DO424</f>
        <v>5857</v>
      </c>
      <c r="DN424" s="93">
        <f>AA424+BC424+CE424+DG424</f>
        <v>5851</v>
      </c>
      <c r="DO424" s="93">
        <f>AB424+BD424+CF424+DH424</f>
        <v>6</v>
      </c>
      <c r="DP424" s="48">
        <f>DQ424+DR424</f>
        <v>0</v>
      </c>
      <c r="DQ424" s="93">
        <f>AD424+BF424+CH424+DJ424</f>
        <v>0</v>
      </c>
      <c r="DR424" s="93">
        <f>AE424+BG424+CI424+DK424</f>
        <v>0</v>
      </c>
    </row>
    <row r="425" spans="1:122" s="3" customFormat="1" ht="15" customHeight="1" x14ac:dyDescent="0.25">
      <c r="A425" s="52"/>
      <c r="B425" s="50"/>
      <c r="C425" s="54" t="s">
        <v>340</v>
      </c>
      <c r="D425" s="48">
        <f>+E425+H425</f>
        <v>1700</v>
      </c>
      <c r="E425" s="48">
        <f>F425+G425</f>
        <v>1700</v>
      </c>
      <c r="F425" s="93">
        <v>1700</v>
      </c>
      <c r="G425" s="93">
        <v>0</v>
      </c>
      <c r="H425" s="48">
        <f>I425+J425</f>
        <v>0</v>
      </c>
      <c r="I425" s="93">
        <v>0</v>
      </c>
      <c r="J425" s="93">
        <v>0</v>
      </c>
      <c r="K425" s="48">
        <f>+L425+O425</f>
        <v>2960</v>
      </c>
      <c r="L425" s="48">
        <f>M425+N425</f>
        <v>2960</v>
      </c>
      <c r="M425" s="93">
        <v>2960</v>
      </c>
      <c r="N425" s="93">
        <v>0</v>
      </c>
      <c r="O425" s="48">
        <f>P425+Q425</f>
        <v>0</v>
      </c>
      <c r="P425" s="93">
        <v>0</v>
      </c>
      <c r="Q425" s="93">
        <v>0</v>
      </c>
      <c r="R425" s="48">
        <f>+S425+V425</f>
        <v>3700</v>
      </c>
      <c r="S425" s="48">
        <f>T425+U425</f>
        <v>3700</v>
      </c>
      <c r="T425" s="93">
        <v>3700</v>
      </c>
      <c r="U425" s="93">
        <v>0</v>
      </c>
      <c r="V425" s="48">
        <f>W425+X425</f>
        <v>0</v>
      </c>
      <c r="W425" s="93">
        <v>0</v>
      </c>
      <c r="X425" s="93">
        <v>0</v>
      </c>
      <c r="Y425" s="48">
        <f>+Z425+AC425</f>
        <v>8360</v>
      </c>
      <c r="Z425" s="48">
        <f>AA425+AB425</f>
        <v>8360</v>
      </c>
      <c r="AA425" s="93">
        <f>+F425+M425+T425</f>
        <v>8360</v>
      </c>
      <c r="AB425" s="93">
        <f>+G425+N425+U425</f>
        <v>0</v>
      </c>
      <c r="AC425" s="48">
        <f>AD425+AE425</f>
        <v>0</v>
      </c>
      <c r="AD425" s="93">
        <f>+I425+P425+W425</f>
        <v>0</v>
      </c>
      <c r="AE425" s="93">
        <f>+J425+Q425+X425</f>
        <v>0</v>
      </c>
      <c r="AF425" s="48">
        <f>+AG425+AJ425</f>
        <v>3060</v>
      </c>
      <c r="AG425" s="48">
        <f>AH425+AI425</f>
        <v>3060</v>
      </c>
      <c r="AH425" s="93">
        <v>3060</v>
      </c>
      <c r="AI425" s="93">
        <v>0</v>
      </c>
      <c r="AJ425" s="48">
        <f>AK425+AL425</f>
        <v>0</v>
      </c>
      <c r="AK425" s="93">
        <v>0</v>
      </c>
      <c r="AL425" s="93">
        <v>0</v>
      </c>
      <c r="AM425" s="48">
        <f>+AN425+AQ425</f>
        <v>1600</v>
      </c>
      <c r="AN425" s="48">
        <f>AO425+AP425</f>
        <v>1600</v>
      </c>
      <c r="AO425" s="93">
        <v>1600</v>
      </c>
      <c r="AP425" s="93">
        <v>0</v>
      </c>
      <c r="AQ425" s="48">
        <f>AR425+AS425</f>
        <v>0</v>
      </c>
      <c r="AR425" s="93">
        <v>0</v>
      </c>
      <c r="AS425" s="93">
        <v>0</v>
      </c>
      <c r="AT425" s="48">
        <f>+AU425+AX425</f>
        <v>2100</v>
      </c>
      <c r="AU425" s="48">
        <f>AV425+AW425</f>
        <v>2100</v>
      </c>
      <c r="AV425" s="93">
        <v>2100</v>
      </c>
      <c r="AW425" s="93">
        <v>0</v>
      </c>
      <c r="AX425" s="48">
        <f>AY425+AZ425</f>
        <v>0</v>
      </c>
      <c r="AY425" s="93">
        <v>0</v>
      </c>
      <c r="AZ425" s="93">
        <v>0</v>
      </c>
      <c r="BA425" s="48">
        <f>+BB425+BE425</f>
        <v>6760</v>
      </c>
      <c r="BB425" s="48">
        <f>BC425+BD425</f>
        <v>6760</v>
      </c>
      <c r="BC425" s="93">
        <f>+AH425+AO425+AV425</f>
        <v>6760</v>
      </c>
      <c r="BD425" s="93">
        <f>+AI425+AP425+AW425</f>
        <v>0</v>
      </c>
      <c r="BE425" s="48">
        <f>BF425+BG425</f>
        <v>0</v>
      </c>
      <c r="BF425" s="93">
        <f>+AK425+AR425+AY425</f>
        <v>0</v>
      </c>
      <c r="BG425" s="93">
        <f>+AL425+AS425+AZ425</f>
        <v>0</v>
      </c>
      <c r="BH425" s="48">
        <f>+BI425+BL425</f>
        <v>2391</v>
      </c>
      <c r="BI425" s="48">
        <f>BJ425+BK425</f>
        <v>2391</v>
      </c>
      <c r="BJ425" s="93">
        <v>2391</v>
      </c>
      <c r="BK425" s="93">
        <v>0</v>
      </c>
      <c r="BL425" s="48">
        <f>BM425+BN425</f>
        <v>0</v>
      </c>
      <c r="BM425" s="93">
        <v>0</v>
      </c>
      <c r="BN425" s="93">
        <v>0</v>
      </c>
      <c r="BO425" s="48">
        <f>+BP425+BS425</f>
        <v>1800</v>
      </c>
      <c r="BP425" s="48">
        <f>BQ425+BR425</f>
        <v>1800</v>
      </c>
      <c r="BQ425" s="93">
        <v>1800</v>
      </c>
      <c r="BR425" s="93">
        <v>0</v>
      </c>
      <c r="BS425" s="48">
        <f>BT425+BU425</f>
        <v>0</v>
      </c>
      <c r="BT425" s="93">
        <v>0</v>
      </c>
      <c r="BU425" s="93">
        <v>0</v>
      </c>
      <c r="BV425" s="48">
        <f>+BW425+BZ425</f>
        <v>1400</v>
      </c>
      <c r="BW425" s="48">
        <f>BX425+BY425</f>
        <v>1400</v>
      </c>
      <c r="BX425" s="93">
        <v>1400</v>
      </c>
      <c r="BY425" s="93">
        <v>0</v>
      </c>
      <c r="BZ425" s="48">
        <f>CA425+CB425</f>
        <v>0</v>
      </c>
      <c r="CA425" s="93">
        <v>0</v>
      </c>
      <c r="CB425" s="93">
        <v>0</v>
      </c>
      <c r="CC425" s="48">
        <f>+CD425+CG425</f>
        <v>5591</v>
      </c>
      <c r="CD425" s="48">
        <f>CE425+CF425</f>
        <v>5591</v>
      </c>
      <c r="CE425" s="93">
        <f>+BJ425+BQ425+BX425</f>
        <v>5591</v>
      </c>
      <c r="CF425" s="93">
        <f>+BK425+BR425+BY425</f>
        <v>0</v>
      </c>
      <c r="CG425" s="48">
        <f>CH425+CI425</f>
        <v>0</v>
      </c>
      <c r="CH425" s="93">
        <f>+BM425+BT425+CA425</f>
        <v>0</v>
      </c>
      <c r="CI425" s="93">
        <f>+BN425+BU425+CB425</f>
        <v>0</v>
      </c>
      <c r="CJ425" s="48">
        <f>+CK425+CN425</f>
        <v>1800</v>
      </c>
      <c r="CK425" s="48">
        <f>CL425+CM425</f>
        <v>1800</v>
      </c>
      <c r="CL425" s="93">
        <v>1800</v>
      </c>
      <c r="CM425" s="93">
        <v>0</v>
      </c>
      <c r="CN425" s="48">
        <f>CO425+CP425</f>
        <v>0</v>
      </c>
      <c r="CO425" s="93">
        <v>0</v>
      </c>
      <c r="CP425" s="93">
        <v>0</v>
      </c>
      <c r="CQ425" s="48">
        <f>+CR425+CU425</f>
        <v>2960</v>
      </c>
      <c r="CR425" s="48">
        <f>CS425+CT425</f>
        <v>2960</v>
      </c>
      <c r="CS425" s="93">
        <v>2960</v>
      </c>
      <c r="CT425" s="93">
        <v>0</v>
      </c>
      <c r="CU425" s="48">
        <f>CV425+CW425</f>
        <v>0</v>
      </c>
      <c r="CV425" s="93">
        <v>0</v>
      </c>
      <c r="CW425" s="93">
        <v>0</v>
      </c>
      <c r="CX425" s="48">
        <f>+CY425+DB425</f>
        <v>2400</v>
      </c>
      <c r="CY425" s="48">
        <f>CZ425+DA425</f>
        <v>2400</v>
      </c>
      <c r="CZ425" s="93">
        <v>2400</v>
      </c>
      <c r="DA425" s="93">
        <v>0</v>
      </c>
      <c r="DB425" s="48">
        <f>DC425+DD425</f>
        <v>0</v>
      </c>
      <c r="DC425" s="93">
        <v>0</v>
      </c>
      <c r="DD425" s="93">
        <v>0</v>
      </c>
      <c r="DE425" s="48">
        <f>+DF425+DI425</f>
        <v>7160</v>
      </c>
      <c r="DF425" s="48">
        <f>DG425+DH425</f>
        <v>7160</v>
      </c>
      <c r="DG425" s="93">
        <f>+CL425+CS425+CZ425</f>
        <v>7160</v>
      </c>
      <c r="DH425" s="93">
        <f>+CM425+CT425+DA425</f>
        <v>0</v>
      </c>
      <c r="DI425" s="48">
        <f>DJ425+DK425</f>
        <v>0</v>
      </c>
      <c r="DJ425" s="93">
        <f>+CO425+CV425+DC425</f>
        <v>0</v>
      </c>
      <c r="DK425" s="93">
        <f>+CP425+CW425+DD425</f>
        <v>0</v>
      </c>
      <c r="DL425" s="48">
        <f>+DM425+DP425</f>
        <v>27871</v>
      </c>
      <c r="DM425" s="48">
        <f>DN425+DO425</f>
        <v>27871</v>
      </c>
      <c r="DN425" s="93">
        <f>AA425+BC425+CE425+DG425</f>
        <v>27871</v>
      </c>
      <c r="DO425" s="93">
        <f>AB425+BD425+CF425+DH425</f>
        <v>0</v>
      </c>
      <c r="DP425" s="48">
        <f>DQ425+DR425</f>
        <v>0</v>
      </c>
      <c r="DQ425" s="93">
        <f>AD425+BF425+CH425+DJ425</f>
        <v>0</v>
      </c>
      <c r="DR425" s="93">
        <f>AE425+BG425+CI425+DK425</f>
        <v>0</v>
      </c>
    </row>
    <row r="426" spans="1:122" s="3" customFormat="1" ht="15" customHeight="1" x14ac:dyDescent="0.25">
      <c r="A426" s="52"/>
      <c r="B426" s="50"/>
      <c r="C426" s="51" t="s">
        <v>341</v>
      </c>
      <c r="D426" s="48">
        <f>E426+H426</f>
        <v>1369</v>
      </c>
      <c r="E426" s="48">
        <f>SUM(E427:E428)</f>
        <v>1369</v>
      </c>
      <c r="F426" s="48">
        <f>SUM(F427:F428)</f>
        <v>60</v>
      </c>
      <c r="G426" s="48">
        <f t="shared" ref="G426:J426" si="6500">SUM(G427:G428)</f>
        <v>1309</v>
      </c>
      <c r="H426" s="48">
        <f t="shared" si="6500"/>
        <v>0</v>
      </c>
      <c r="I426" s="48">
        <f t="shared" si="6500"/>
        <v>0</v>
      </c>
      <c r="J426" s="48">
        <f t="shared" si="6500"/>
        <v>0</v>
      </c>
      <c r="K426" s="48">
        <f t="shared" ref="K426" si="6501">L426+O426</f>
        <v>7354</v>
      </c>
      <c r="L426" s="48">
        <f t="shared" ref="L426:X426" si="6502">SUM(L427:L428)</f>
        <v>7354</v>
      </c>
      <c r="M426" s="48">
        <f t="shared" si="6502"/>
        <v>5822</v>
      </c>
      <c r="N426" s="48">
        <f t="shared" si="6502"/>
        <v>1532</v>
      </c>
      <c r="O426" s="48">
        <f t="shared" si="6502"/>
        <v>0</v>
      </c>
      <c r="P426" s="48">
        <f t="shared" si="6502"/>
        <v>0</v>
      </c>
      <c r="Q426" s="48">
        <f t="shared" si="6502"/>
        <v>0</v>
      </c>
      <c r="R426" s="48">
        <f t="shared" ref="R426" si="6503">S426+V426</f>
        <v>4032</v>
      </c>
      <c r="S426" s="48">
        <f t="shared" ref="S426:T426" si="6504">SUM(S427:S428)</f>
        <v>4032</v>
      </c>
      <c r="T426" s="48">
        <f t="shared" si="6504"/>
        <v>1853</v>
      </c>
      <c r="U426" s="48">
        <f t="shared" si="6502"/>
        <v>2179</v>
      </c>
      <c r="V426" s="48">
        <f t="shared" si="6502"/>
        <v>0</v>
      </c>
      <c r="W426" s="48">
        <f t="shared" si="6502"/>
        <v>0</v>
      </c>
      <c r="X426" s="48">
        <f t="shared" si="6502"/>
        <v>0</v>
      </c>
      <c r="Y426" s="48">
        <f t="shared" ref="Y426" si="6505">Z426+AC426</f>
        <v>12755</v>
      </c>
      <c r="Z426" s="48">
        <f t="shared" ref="Z426:AE426" si="6506">SUM(Z427:Z428)</f>
        <v>12755</v>
      </c>
      <c r="AA426" s="48">
        <f t="shared" si="6506"/>
        <v>7735</v>
      </c>
      <c r="AB426" s="48">
        <f t="shared" si="6506"/>
        <v>5020</v>
      </c>
      <c r="AC426" s="48">
        <f t="shared" si="6506"/>
        <v>0</v>
      </c>
      <c r="AD426" s="48">
        <f t="shared" si="6506"/>
        <v>0</v>
      </c>
      <c r="AE426" s="48">
        <f t="shared" si="6506"/>
        <v>0</v>
      </c>
      <c r="AF426" s="48">
        <f t="shared" ref="AF426" si="6507">AG426+AJ426</f>
        <v>5514</v>
      </c>
      <c r="AG426" s="48">
        <f t="shared" ref="AG426:CP426" si="6508">SUM(AG427:AG428)</f>
        <v>5514</v>
      </c>
      <c r="AH426" s="48">
        <f t="shared" si="6508"/>
        <v>3709</v>
      </c>
      <c r="AI426" s="48">
        <f t="shared" si="6508"/>
        <v>1805</v>
      </c>
      <c r="AJ426" s="48">
        <f t="shared" si="6508"/>
        <v>0</v>
      </c>
      <c r="AK426" s="48">
        <f t="shared" si="6508"/>
        <v>0</v>
      </c>
      <c r="AL426" s="48">
        <f t="shared" si="6508"/>
        <v>0</v>
      </c>
      <c r="AM426" s="48">
        <f t="shared" ref="AM426" si="6509">AN426+AQ426</f>
        <v>2558</v>
      </c>
      <c r="AN426" s="48">
        <f t="shared" ref="AN426:AS426" si="6510">SUM(AN427:AN428)</f>
        <v>2558</v>
      </c>
      <c r="AO426" s="48">
        <f t="shared" si="6510"/>
        <v>861</v>
      </c>
      <c r="AP426" s="48">
        <f t="shared" si="6510"/>
        <v>1697</v>
      </c>
      <c r="AQ426" s="48">
        <f t="shared" si="6510"/>
        <v>0</v>
      </c>
      <c r="AR426" s="48">
        <f t="shared" si="6510"/>
        <v>0</v>
      </c>
      <c r="AS426" s="48">
        <f t="shared" si="6510"/>
        <v>0</v>
      </c>
      <c r="AT426" s="48">
        <f t="shared" ref="AT426" si="6511">AU426+AX426</f>
        <v>5316</v>
      </c>
      <c r="AU426" s="48">
        <f t="shared" ref="AU426:AZ426" si="6512">SUM(AU427:AU428)</f>
        <v>5316</v>
      </c>
      <c r="AV426" s="48">
        <f t="shared" si="6512"/>
        <v>3156</v>
      </c>
      <c r="AW426" s="48">
        <f t="shared" si="6512"/>
        <v>2160</v>
      </c>
      <c r="AX426" s="48">
        <f t="shared" si="6512"/>
        <v>0</v>
      </c>
      <c r="AY426" s="48">
        <f t="shared" si="6512"/>
        <v>0</v>
      </c>
      <c r="AZ426" s="48">
        <f t="shared" si="6512"/>
        <v>0</v>
      </c>
      <c r="BA426" s="48">
        <f t="shared" ref="BA426" si="6513">BB426+BE426</f>
        <v>13388</v>
      </c>
      <c r="BB426" s="48">
        <f t="shared" ref="BB426:BG426" si="6514">SUM(BB427:BB428)</f>
        <v>13388</v>
      </c>
      <c r="BC426" s="48">
        <f t="shared" si="6514"/>
        <v>7726</v>
      </c>
      <c r="BD426" s="48">
        <f t="shared" si="6514"/>
        <v>5662</v>
      </c>
      <c r="BE426" s="48">
        <f t="shared" si="6514"/>
        <v>0</v>
      </c>
      <c r="BF426" s="48">
        <f t="shared" si="6514"/>
        <v>0</v>
      </c>
      <c r="BG426" s="48">
        <f t="shared" si="6514"/>
        <v>0</v>
      </c>
      <c r="BH426" s="48">
        <f t="shared" ref="BH426" si="6515">BI426+BL426</f>
        <v>4151</v>
      </c>
      <c r="BI426" s="48">
        <f t="shared" ref="BI426:BJ426" si="6516">SUM(BI427:BI428)</f>
        <v>4151</v>
      </c>
      <c r="BJ426" s="48">
        <f t="shared" si="6516"/>
        <v>3020</v>
      </c>
      <c r="BK426" s="48">
        <f t="shared" si="6508"/>
        <v>1131</v>
      </c>
      <c r="BL426" s="48">
        <f t="shared" si="6508"/>
        <v>0</v>
      </c>
      <c r="BM426" s="48">
        <f t="shared" si="6508"/>
        <v>0</v>
      </c>
      <c r="BN426" s="48">
        <f t="shared" si="6508"/>
        <v>0</v>
      </c>
      <c r="BO426" s="48">
        <f t="shared" ref="BO426" si="6517">BP426+BS426</f>
        <v>2749</v>
      </c>
      <c r="BP426" s="48">
        <f t="shared" ref="BP426:BU426" si="6518">SUM(BP427:BP428)</f>
        <v>2749</v>
      </c>
      <c r="BQ426" s="48">
        <f t="shared" si="6518"/>
        <v>1142</v>
      </c>
      <c r="BR426" s="48">
        <f t="shared" si="6518"/>
        <v>1607</v>
      </c>
      <c r="BS426" s="48">
        <f t="shared" si="6518"/>
        <v>0</v>
      </c>
      <c r="BT426" s="48">
        <f t="shared" si="6518"/>
        <v>0</v>
      </c>
      <c r="BU426" s="48">
        <f t="shared" si="6518"/>
        <v>0</v>
      </c>
      <c r="BV426" s="48">
        <f t="shared" ref="BV426" si="6519">BW426+BZ426</f>
        <v>4925</v>
      </c>
      <c r="BW426" s="48">
        <f t="shared" ref="BW426:CB426" si="6520">SUM(BW427:BW428)</f>
        <v>4925</v>
      </c>
      <c r="BX426" s="48">
        <f t="shared" si="6520"/>
        <v>4492</v>
      </c>
      <c r="BY426" s="48">
        <f t="shared" si="6520"/>
        <v>433</v>
      </c>
      <c r="BZ426" s="48">
        <f t="shared" si="6520"/>
        <v>0</v>
      </c>
      <c r="CA426" s="48">
        <f t="shared" si="6520"/>
        <v>0</v>
      </c>
      <c r="CB426" s="48">
        <f t="shared" si="6520"/>
        <v>0</v>
      </c>
      <c r="CC426" s="48">
        <f t="shared" ref="CC426" si="6521">CD426+CG426</f>
        <v>11825</v>
      </c>
      <c r="CD426" s="48">
        <f t="shared" ref="CD426:CI426" si="6522">SUM(CD427:CD428)</f>
        <v>11825</v>
      </c>
      <c r="CE426" s="48">
        <f t="shared" si="6522"/>
        <v>8654</v>
      </c>
      <c r="CF426" s="48">
        <f t="shared" si="6522"/>
        <v>3171</v>
      </c>
      <c r="CG426" s="48">
        <f t="shared" si="6522"/>
        <v>0</v>
      </c>
      <c r="CH426" s="48">
        <f t="shared" si="6522"/>
        <v>0</v>
      </c>
      <c r="CI426" s="48">
        <f t="shared" si="6522"/>
        <v>0</v>
      </c>
      <c r="CJ426" s="48">
        <f t="shared" ref="CJ426" si="6523">CK426+CN426</f>
        <v>2765</v>
      </c>
      <c r="CK426" s="48">
        <f t="shared" ref="CK426:CL426" si="6524">SUM(CK427:CK428)</f>
        <v>2765</v>
      </c>
      <c r="CL426" s="48">
        <f t="shared" si="6524"/>
        <v>1068</v>
      </c>
      <c r="CM426" s="48">
        <f t="shared" si="6508"/>
        <v>1697</v>
      </c>
      <c r="CN426" s="48">
        <f t="shared" si="6508"/>
        <v>0</v>
      </c>
      <c r="CO426" s="48">
        <f t="shared" si="6508"/>
        <v>0</v>
      </c>
      <c r="CP426" s="48">
        <f t="shared" si="6508"/>
        <v>0</v>
      </c>
      <c r="CQ426" s="48">
        <f t="shared" ref="CQ426" si="6525">CR426+CU426</f>
        <v>2813</v>
      </c>
      <c r="CR426" s="48">
        <f t="shared" ref="CR426:CW426" si="6526">SUM(CR427:CR428)</f>
        <v>2813</v>
      </c>
      <c r="CS426" s="48">
        <f t="shared" si="6526"/>
        <v>1459</v>
      </c>
      <c r="CT426" s="48">
        <f t="shared" si="6526"/>
        <v>1354</v>
      </c>
      <c r="CU426" s="48">
        <f t="shared" si="6526"/>
        <v>0</v>
      </c>
      <c r="CV426" s="48">
        <f t="shared" si="6526"/>
        <v>0</v>
      </c>
      <c r="CW426" s="48">
        <f t="shared" si="6526"/>
        <v>0</v>
      </c>
      <c r="CX426" s="48">
        <f t="shared" ref="CX426" si="6527">CY426+DB426</f>
        <v>3256</v>
      </c>
      <c r="CY426" s="48">
        <f t="shared" ref="CY426:DD426" si="6528">SUM(CY427:CY428)</f>
        <v>3256</v>
      </c>
      <c r="CZ426" s="48">
        <f t="shared" si="6528"/>
        <v>1923</v>
      </c>
      <c r="DA426" s="48">
        <f t="shared" si="6528"/>
        <v>1333</v>
      </c>
      <c r="DB426" s="48">
        <f t="shared" si="6528"/>
        <v>0</v>
      </c>
      <c r="DC426" s="48">
        <f t="shared" si="6528"/>
        <v>0</v>
      </c>
      <c r="DD426" s="48">
        <f t="shared" si="6528"/>
        <v>0</v>
      </c>
      <c r="DE426" s="48">
        <f t="shared" ref="DE426" si="6529">DF426+DI426</f>
        <v>8834</v>
      </c>
      <c r="DF426" s="48">
        <f t="shared" ref="DF426:DK426" si="6530">SUM(DF427:DF428)</f>
        <v>8834</v>
      </c>
      <c r="DG426" s="48">
        <f t="shared" si="6530"/>
        <v>4450</v>
      </c>
      <c r="DH426" s="48">
        <f t="shared" si="6530"/>
        <v>4384</v>
      </c>
      <c r="DI426" s="48">
        <f t="shared" si="6530"/>
        <v>0</v>
      </c>
      <c r="DJ426" s="48">
        <f t="shared" si="6530"/>
        <v>0</v>
      </c>
      <c r="DK426" s="48">
        <f t="shared" si="6530"/>
        <v>0</v>
      </c>
      <c r="DL426" s="48">
        <f t="shared" ref="DL426" si="6531">DM426+DP426</f>
        <v>46802</v>
      </c>
      <c r="DM426" s="48">
        <f t="shared" ref="DM426:DR426" si="6532">SUM(DM427:DM428)</f>
        <v>46802</v>
      </c>
      <c r="DN426" s="48">
        <f t="shared" si="6532"/>
        <v>28565</v>
      </c>
      <c r="DO426" s="48">
        <f t="shared" si="6532"/>
        <v>18237</v>
      </c>
      <c r="DP426" s="48">
        <f t="shared" si="6532"/>
        <v>0</v>
      </c>
      <c r="DQ426" s="48">
        <f t="shared" si="6532"/>
        <v>0</v>
      </c>
      <c r="DR426" s="48">
        <f t="shared" si="6532"/>
        <v>0</v>
      </c>
    </row>
    <row r="427" spans="1:122" s="3" customFormat="1" ht="15" customHeight="1" x14ac:dyDescent="0.25">
      <c r="A427" s="52"/>
      <c r="B427" s="50"/>
      <c r="C427" s="54" t="s">
        <v>342</v>
      </c>
      <c r="D427" s="48">
        <f>+E427+H427</f>
        <v>0</v>
      </c>
      <c r="E427" s="48">
        <f>F427+G427</f>
        <v>0</v>
      </c>
      <c r="F427" s="93">
        <v>0</v>
      </c>
      <c r="G427" s="93">
        <v>0</v>
      </c>
      <c r="H427" s="48">
        <f>I427+J427</f>
        <v>0</v>
      </c>
      <c r="I427" s="93">
        <v>0</v>
      </c>
      <c r="J427" s="93">
        <v>0</v>
      </c>
      <c r="K427" s="48">
        <f>+L427+O427</f>
        <v>2413</v>
      </c>
      <c r="L427" s="48">
        <f>M427+N427</f>
        <v>2413</v>
      </c>
      <c r="M427" s="93">
        <v>2325</v>
      </c>
      <c r="N427" s="93">
        <v>88</v>
      </c>
      <c r="O427" s="48">
        <f>P427+Q427</f>
        <v>0</v>
      </c>
      <c r="P427" s="93">
        <v>0</v>
      </c>
      <c r="Q427" s="93">
        <v>0</v>
      </c>
      <c r="R427" s="48">
        <f>+S427+V427</f>
        <v>16</v>
      </c>
      <c r="S427" s="48">
        <f>T427+U427</f>
        <v>16</v>
      </c>
      <c r="T427" s="93">
        <v>0</v>
      </c>
      <c r="U427" s="93">
        <v>16</v>
      </c>
      <c r="V427" s="48">
        <f>W427+X427</f>
        <v>0</v>
      </c>
      <c r="W427" s="93">
        <v>0</v>
      </c>
      <c r="X427" s="93">
        <v>0</v>
      </c>
      <c r="Y427" s="48">
        <f>+Z427+AC427</f>
        <v>2429</v>
      </c>
      <c r="Z427" s="48">
        <f>AA427+AB427</f>
        <v>2429</v>
      </c>
      <c r="AA427" s="93">
        <f>+F427+M427+T427</f>
        <v>2325</v>
      </c>
      <c r="AB427" s="93">
        <f>+G427+N427+U427</f>
        <v>104</v>
      </c>
      <c r="AC427" s="48">
        <f>AD427+AE427</f>
        <v>0</v>
      </c>
      <c r="AD427" s="93">
        <f>+I427+P427+W427</f>
        <v>0</v>
      </c>
      <c r="AE427" s="93">
        <f>+J427+Q427+X427</f>
        <v>0</v>
      </c>
      <c r="AF427" s="48">
        <f>+AG427+AJ427</f>
        <v>53</v>
      </c>
      <c r="AG427" s="48">
        <f>AH427+AI427</f>
        <v>53</v>
      </c>
      <c r="AH427" s="93">
        <v>0</v>
      </c>
      <c r="AI427" s="93">
        <v>53</v>
      </c>
      <c r="AJ427" s="48">
        <f>AK427+AL427</f>
        <v>0</v>
      </c>
      <c r="AK427" s="93">
        <v>0</v>
      </c>
      <c r="AL427" s="93">
        <v>0</v>
      </c>
      <c r="AM427" s="48">
        <f>+AN427+AQ427</f>
        <v>17</v>
      </c>
      <c r="AN427" s="48">
        <f>AO427+AP427</f>
        <v>17</v>
      </c>
      <c r="AO427" s="93">
        <v>11</v>
      </c>
      <c r="AP427" s="93">
        <v>6</v>
      </c>
      <c r="AQ427" s="48">
        <f>AR427+AS427</f>
        <v>0</v>
      </c>
      <c r="AR427" s="93">
        <v>0</v>
      </c>
      <c r="AS427" s="93">
        <v>0</v>
      </c>
      <c r="AT427" s="48">
        <f>+AU427+AX427</f>
        <v>1420</v>
      </c>
      <c r="AU427" s="48">
        <f>AV427+AW427</f>
        <v>1420</v>
      </c>
      <c r="AV427" s="93">
        <v>1413</v>
      </c>
      <c r="AW427" s="93">
        <v>7</v>
      </c>
      <c r="AX427" s="48">
        <f>AY427+AZ427</f>
        <v>0</v>
      </c>
      <c r="AY427" s="93">
        <v>0</v>
      </c>
      <c r="AZ427" s="93">
        <v>0</v>
      </c>
      <c r="BA427" s="48">
        <f>+BB427+BE427</f>
        <v>1490</v>
      </c>
      <c r="BB427" s="48">
        <f>BC427+BD427</f>
        <v>1490</v>
      </c>
      <c r="BC427" s="93">
        <f>+AH427+AO427+AV427</f>
        <v>1424</v>
      </c>
      <c r="BD427" s="93">
        <f>+AI427+AP427+AW427</f>
        <v>66</v>
      </c>
      <c r="BE427" s="48">
        <f>BF427+BG427</f>
        <v>0</v>
      </c>
      <c r="BF427" s="93">
        <f>+AK427+AR427+AY427</f>
        <v>0</v>
      </c>
      <c r="BG427" s="93">
        <f>+AL427+AS427+AZ427</f>
        <v>0</v>
      </c>
      <c r="BH427" s="48">
        <f>+BI427+BL427</f>
        <v>1400</v>
      </c>
      <c r="BI427" s="48">
        <f>BJ427+BK427</f>
        <v>1400</v>
      </c>
      <c r="BJ427" s="93">
        <v>1348</v>
      </c>
      <c r="BK427" s="93">
        <v>52</v>
      </c>
      <c r="BL427" s="48">
        <f>BM427+BN427</f>
        <v>0</v>
      </c>
      <c r="BM427" s="93">
        <v>0</v>
      </c>
      <c r="BN427" s="93">
        <v>0</v>
      </c>
      <c r="BO427" s="48">
        <f>+BP427+BS427</f>
        <v>22</v>
      </c>
      <c r="BP427" s="48">
        <f>BQ427+BR427</f>
        <v>22</v>
      </c>
      <c r="BQ427" s="93">
        <v>11</v>
      </c>
      <c r="BR427" s="93">
        <v>11</v>
      </c>
      <c r="BS427" s="48">
        <f>BT427+BU427</f>
        <v>0</v>
      </c>
      <c r="BT427" s="93">
        <v>0</v>
      </c>
      <c r="BU427" s="93">
        <v>0</v>
      </c>
      <c r="BV427" s="48">
        <f>+BW427+BZ427</f>
        <v>25</v>
      </c>
      <c r="BW427" s="48">
        <f>BX427+BY427</f>
        <v>25</v>
      </c>
      <c r="BX427" s="93">
        <v>6</v>
      </c>
      <c r="BY427" s="93">
        <v>19</v>
      </c>
      <c r="BZ427" s="48">
        <f>CA427+CB427</f>
        <v>0</v>
      </c>
      <c r="CA427" s="93">
        <v>0</v>
      </c>
      <c r="CB427" s="93">
        <v>0</v>
      </c>
      <c r="CC427" s="48">
        <f>+CD427+CG427</f>
        <v>1447</v>
      </c>
      <c r="CD427" s="48">
        <f>CE427+CF427</f>
        <v>1447</v>
      </c>
      <c r="CE427" s="93">
        <f>+BJ427+BQ427+BX427</f>
        <v>1365</v>
      </c>
      <c r="CF427" s="93">
        <f>+BK427+BR427+BY427</f>
        <v>82</v>
      </c>
      <c r="CG427" s="48">
        <f>CH427+CI427</f>
        <v>0</v>
      </c>
      <c r="CH427" s="93">
        <f>+BM427+BT427+CA427</f>
        <v>0</v>
      </c>
      <c r="CI427" s="93">
        <f>+BN427+BU427+CB427</f>
        <v>0</v>
      </c>
      <c r="CJ427" s="48">
        <f>+CK427+CN427</f>
        <v>52</v>
      </c>
      <c r="CK427" s="48">
        <f>CL427+CM427</f>
        <v>52</v>
      </c>
      <c r="CL427" s="93">
        <v>26</v>
      </c>
      <c r="CM427" s="93">
        <v>26</v>
      </c>
      <c r="CN427" s="48">
        <f>CO427+CP427</f>
        <v>0</v>
      </c>
      <c r="CO427" s="93">
        <v>0</v>
      </c>
      <c r="CP427" s="93">
        <v>0</v>
      </c>
      <c r="CQ427" s="48">
        <f>+CR427+CU427</f>
        <v>20</v>
      </c>
      <c r="CR427" s="48">
        <f>CS427+CT427</f>
        <v>20</v>
      </c>
      <c r="CS427" s="93">
        <v>11</v>
      </c>
      <c r="CT427" s="93">
        <v>9</v>
      </c>
      <c r="CU427" s="48">
        <f>CV427+CW427</f>
        <v>0</v>
      </c>
      <c r="CV427" s="93">
        <v>0</v>
      </c>
      <c r="CW427" s="93">
        <v>0</v>
      </c>
      <c r="CX427" s="48">
        <f>+CY427+DB427</f>
        <v>6</v>
      </c>
      <c r="CY427" s="48">
        <f>CZ427+DA427</f>
        <v>6</v>
      </c>
      <c r="CZ427" s="93">
        <v>0</v>
      </c>
      <c r="DA427" s="93">
        <v>6</v>
      </c>
      <c r="DB427" s="48">
        <f>DC427+DD427</f>
        <v>0</v>
      </c>
      <c r="DC427" s="93">
        <v>0</v>
      </c>
      <c r="DD427" s="93">
        <v>0</v>
      </c>
      <c r="DE427" s="48">
        <f>+DF427+DI427</f>
        <v>78</v>
      </c>
      <c r="DF427" s="48">
        <f>DG427+DH427</f>
        <v>78</v>
      </c>
      <c r="DG427" s="93">
        <f>+CL427+CS427+CZ427</f>
        <v>37</v>
      </c>
      <c r="DH427" s="93">
        <f>+CM427+CT427+DA427</f>
        <v>41</v>
      </c>
      <c r="DI427" s="48">
        <f>DJ427+DK427</f>
        <v>0</v>
      </c>
      <c r="DJ427" s="93">
        <f>+CO427+CV427+DC427</f>
        <v>0</v>
      </c>
      <c r="DK427" s="93">
        <f>+CP427+CW427+DD427</f>
        <v>0</v>
      </c>
      <c r="DL427" s="48">
        <f>+DM427+DP427</f>
        <v>5444</v>
      </c>
      <c r="DM427" s="48">
        <f>DN427+DO427</f>
        <v>5444</v>
      </c>
      <c r="DN427" s="93">
        <f>AA427+BC427+CE427+DG427</f>
        <v>5151</v>
      </c>
      <c r="DO427" s="93">
        <f>AB427+BD427+CF427+DH427</f>
        <v>293</v>
      </c>
      <c r="DP427" s="48">
        <f>DQ427+DR427</f>
        <v>0</v>
      </c>
      <c r="DQ427" s="93">
        <f>AD427+BF427+CH427+DJ427</f>
        <v>0</v>
      </c>
      <c r="DR427" s="93">
        <f>AE427+BG427+CI427+DK427</f>
        <v>0</v>
      </c>
    </row>
    <row r="428" spans="1:122" s="3" customFormat="1" ht="15" customHeight="1" x14ac:dyDescent="0.25">
      <c r="A428" s="52"/>
      <c r="B428" s="50"/>
      <c r="C428" s="54" t="s">
        <v>343</v>
      </c>
      <c r="D428" s="48">
        <f>+E428+H428</f>
        <v>1369</v>
      </c>
      <c r="E428" s="48">
        <f>F428+G428</f>
        <v>1369</v>
      </c>
      <c r="F428" s="93">
        <v>60</v>
      </c>
      <c r="G428" s="93">
        <v>1309</v>
      </c>
      <c r="H428" s="48">
        <f>I428+J428</f>
        <v>0</v>
      </c>
      <c r="I428" s="93">
        <v>0</v>
      </c>
      <c r="J428" s="93">
        <v>0</v>
      </c>
      <c r="K428" s="48">
        <f>+L428+O428</f>
        <v>4941</v>
      </c>
      <c r="L428" s="48">
        <f>M428+N428</f>
        <v>4941</v>
      </c>
      <c r="M428" s="93">
        <v>3497</v>
      </c>
      <c r="N428" s="93">
        <v>1444</v>
      </c>
      <c r="O428" s="48">
        <f>P428+Q428</f>
        <v>0</v>
      </c>
      <c r="P428" s="93">
        <v>0</v>
      </c>
      <c r="Q428" s="93">
        <v>0</v>
      </c>
      <c r="R428" s="48">
        <f>+S428+V428</f>
        <v>4016</v>
      </c>
      <c r="S428" s="48">
        <f>T428+U428</f>
        <v>4016</v>
      </c>
      <c r="T428" s="93">
        <v>1853</v>
      </c>
      <c r="U428" s="93">
        <v>2163</v>
      </c>
      <c r="V428" s="48">
        <f>W428+X428</f>
        <v>0</v>
      </c>
      <c r="W428" s="93">
        <v>0</v>
      </c>
      <c r="X428" s="93">
        <v>0</v>
      </c>
      <c r="Y428" s="48">
        <f>+Z428+AC428</f>
        <v>10326</v>
      </c>
      <c r="Z428" s="48">
        <f>AA428+AB428</f>
        <v>10326</v>
      </c>
      <c r="AA428" s="93">
        <f>+F428+M428+T428</f>
        <v>5410</v>
      </c>
      <c r="AB428" s="93">
        <f>+G428+N428+U428</f>
        <v>4916</v>
      </c>
      <c r="AC428" s="48">
        <f>AD428+AE428</f>
        <v>0</v>
      </c>
      <c r="AD428" s="93">
        <f>+I428+P428+W428</f>
        <v>0</v>
      </c>
      <c r="AE428" s="93">
        <f>+J428+Q428+X428</f>
        <v>0</v>
      </c>
      <c r="AF428" s="48">
        <f>+AG428+AJ428</f>
        <v>5461</v>
      </c>
      <c r="AG428" s="48">
        <f>AH428+AI428</f>
        <v>5461</v>
      </c>
      <c r="AH428" s="93">
        <v>3709</v>
      </c>
      <c r="AI428" s="93">
        <v>1752</v>
      </c>
      <c r="AJ428" s="48">
        <f>AK428+AL428</f>
        <v>0</v>
      </c>
      <c r="AK428" s="93">
        <v>0</v>
      </c>
      <c r="AL428" s="93">
        <v>0</v>
      </c>
      <c r="AM428" s="48">
        <f>+AN428+AQ428</f>
        <v>2541</v>
      </c>
      <c r="AN428" s="48">
        <f>AO428+AP428</f>
        <v>2541</v>
      </c>
      <c r="AO428" s="93">
        <v>850</v>
      </c>
      <c r="AP428" s="93">
        <v>1691</v>
      </c>
      <c r="AQ428" s="48">
        <f>AR428+AS428</f>
        <v>0</v>
      </c>
      <c r="AR428" s="93">
        <v>0</v>
      </c>
      <c r="AS428" s="93">
        <v>0</v>
      </c>
      <c r="AT428" s="48">
        <f>+AU428+AX428</f>
        <v>3896</v>
      </c>
      <c r="AU428" s="48">
        <f>AV428+AW428</f>
        <v>3896</v>
      </c>
      <c r="AV428" s="93">
        <v>1743</v>
      </c>
      <c r="AW428" s="93">
        <v>2153</v>
      </c>
      <c r="AX428" s="48">
        <f>AY428+AZ428</f>
        <v>0</v>
      </c>
      <c r="AY428" s="93">
        <v>0</v>
      </c>
      <c r="AZ428" s="93">
        <v>0</v>
      </c>
      <c r="BA428" s="48">
        <f>+BB428+BE428</f>
        <v>11898</v>
      </c>
      <c r="BB428" s="48">
        <f>BC428+BD428</f>
        <v>11898</v>
      </c>
      <c r="BC428" s="93">
        <f>+AH428+AO428+AV428</f>
        <v>6302</v>
      </c>
      <c r="BD428" s="93">
        <f>+AI428+AP428+AW428</f>
        <v>5596</v>
      </c>
      <c r="BE428" s="48">
        <f>BF428+BG428</f>
        <v>0</v>
      </c>
      <c r="BF428" s="93">
        <f>+AK428+AR428+AY428</f>
        <v>0</v>
      </c>
      <c r="BG428" s="93">
        <f>+AL428+AS428+AZ428</f>
        <v>0</v>
      </c>
      <c r="BH428" s="48">
        <f>+BI428+BL428</f>
        <v>2751</v>
      </c>
      <c r="BI428" s="48">
        <f>BJ428+BK428</f>
        <v>2751</v>
      </c>
      <c r="BJ428" s="93">
        <v>1672</v>
      </c>
      <c r="BK428" s="93">
        <v>1079</v>
      </c>
      <c r="BL428" s="48">
        <f>BM428+BN428</f>
        <v>0</v>
      </c>
      <c r="BM428" s="93">
        <v>0</v>
      </c>
      <c r="BN428" s="93">
        <v>0</v>
      </c>
      <c r="BO428" s="48">
        <f>+BP428+BS428</f>
        <v>2727</v>
      </c>
      <c r="BP428" s="48">
        <f>BQ428+BR428</f>
        <v>2727</v>
      </c>
      <c r="BQ428" s="93">
        <v>1131</v>
      </c>
      <c r="BR428" s="93">
        <v>1596</v>
      </c>
      <c r="BS428" s="48">
        <f>BT428+BU428</f>
        <v>0</v>
      </c>
      <c r="BT428" s="93">
        <v>0</v>
      </c>
      <c r="BU428" s="93">
        <v>0</v>
      </c>
      <c r="BV428" s="48">
        <f>+BW428+BZ428</f>
        <v>4900</v>
      </c>
      <c r="BW428" s="48">
        <f>BX428+BY428</f>
        <v>4900</v>
      </c>
      <c r="BX428" s="93">
        <v>4486</v>
      </c>
      <c r="BY428" s="93">
        <v>414</v>
      </c>
      <c r="BZ428" s="48">
        <f>CA428+CB428</f>
        <v>0</v>
      </c>
      <c r="CA428" s="93">
        <v>0</v>
      </c>
      <c r="CB428" s="93">
        <v>0</v>
      </c>
      <c r="CC428" s="48">
        <f>+CD428+CG428</f>
        <v>10378</v>
      </c>
      <c r="CD428" s="48">
        <f>CE428+CF428</f>
        <v>10378</v>
      </c>
      <c r="CE428" s="93">
        <f>+BJ428+BQ428+BX428</f>
        <v>7289</v>
      </c>
      <c r="CF428" s="93">
        <f>+BK428+BR428+BY428</f>
        <v>3089</v>
      </c>
      <c r="CG428" s="48">
        <f>CH428+CI428</f>
        <v>0</v>
      </c>
      <c r="CH428" s="93">
        <f>+BM428+BT428+CA428</f>
        <v>0</v>
      </c>
      <c r="CI428" s="93">
        <f>+BN428+BU428+CB428</f>
        <v>0</v>
      </c>
      <c r="CJ428" s="48">
        <f>+CK428+CN428</f>
        <v>2713</v>
      </c>
      <c r="CK428" s="48">
        <f>CL428+CM428</f>
        <v>2713</v>
      </c>
      <c r="CL428" s="93">
        <v>1042</v>
      </c>
      <c r="CM428" s="93">
        <v>1671</v>
      </c>
      <c r="CN428" s="48">
        <f>CO428+CP428</f>
        <v>0</v>
      </c>
      <c r="CO428" s="93">
        <v>0</v>
      </c>
      <c r="CP428" s="93">
        <v>0</v>
      </c>
      <c r="CQ428" s="48">
        <f>+CR428+CU428</f>
        <v>2793</v>
      </c>
      <c r="CR428" s="48">
        <f>CS428+CT428</f>
        <v>2793</v>
      </c>
      <c r="CS428" s="93">
        <v>1448</v>
      </c>
      <c r="CT428" s="93">
        <v>1345</v>
      </c>
      <c r="CU428" s="48">
        <f>CV428+CW428</f>
        <v>0</v>
      </c>
      <c r="CV428" s="93">
        <v>0</v>
      </c>
      <c r="CW428" s="93">
        <v>0</v>
      </c>
      <c r="CX428" s="48">
        <f>+CY428+DB428</f>
        <v>3250</v>
      </c>
      <c r="CY428" s="48">
        <f>CZ428+DA428</f>
        <v>3250</v>
      </c>
      <c r="CZ428" s="93">
        <v>1923</v>
      </c>
      <c r="DA428" s="93">
        <v>1327</v>
      </c>
      <c r="DB428" s="48">
        <f>DC428+DD428</f>
        <v>0</v>
      </c>
      <c r="DC428" s="93">
        <v>0</v>
      </c>
      <c r="DD428" s="93">
        <v>0</v>
      </c>
      <c r="DE428" s="48">
        <f>+DF428+DI428</f>
        <v>8756</v>
      </c>
      <c r="DF428" s="48">
        <f>DG428+DH428</f>
        <v>8756</v>
      </c>
      <c r="DG428" s="93">
        <f>+CL428+CS428+CZ428</f>
        <v>4413</v>
      </c>
      <c r="DH428" s="93">
        <f>+CM428+CT428+DA428</f>
        <v>4343</v>
      </c>
      <c r="DI428" s="48">
        <f>DJ428+DK428</f>
        <v>0</v>
      </c>
      <c r="DJ428" s="93">
        <f>+CO428+CV428+DC428</f>
        <v>0</v>
      </c>
      <c r="DK428" s="93">
        <f>+CP428+CW428+DD428</f>
        <v>0</v>
      </c>
      <c r="DL428" s="48">
        <f>+DM428+DP428</f>
        <v>41358</v>
      </c>
      <c r="DM428" s="48">
        <f>DN428+DO428</f>
        <v>41358</v>
      </c>
      <c r="DN428" s="93">
        <f>AA428+BC428+CE428+DG428</f>
        <v>23414</v>
      </c>
      <c r="DO428" s="93">
        <f>AB428+BD428+CF428+DH428</f>
        <v>17944</v>
      </c>
      <c r="DP428" s="48">
        <f>DQ428+DR428</f>
        <v>0</v>
      </c>
      <c r="DQ428" s="93">
        <f>AD428+BF428+CH428+DJ428</f>
        <v>0</v>
      </c>
      <c r="DR428" s="93">
        <f>AE428+BG428+CI428+DK428</f>
        <v>0</v>
      </c>
    </row>
    <row r="429" spans="1:122" s="3" customFormat="1" ht="15" customHeight="1" x14ac:dyDescent="0.25">
      <c r="A429" s="52"/>
      <c r="B429" s="50"/>
      <c r="C429" s="51" t="s">
        <v>344</v>
      </c>
      <c r="D429" s="48">
        <f>E429+H429</f>
        <v>2000</v>
      </c>
      <c r="E429" s="48">
        <f t="shared" ref="E429" si="6533">SUM(E430:E431)</f>
        <v>2000</v>
      </c>
      <c r="F429" s="48">
        <f t="shared" ref="F429:J429" si="6534">SUM(F430:F431)</f>
        <v>2000</v>
      </c>
      <c r="G429" s="48">
        <f t="shared" si="6534"/>
        <v>0</v>
      </c>
      <c r="H429" s="48">
        <f t="shared" si="6534"/>
        <v>0</v>
      </c>
      <c r="I429" s="48">
        <f t="shared" si="6534"/>
        <v>0</v>
      </c>
      <c r="J429" s="48">
        <f t="shared" si="6534"/>
        <v>0</v>
      </c>
      <c r="K429" s="48">
        <f t="shared" ref="K429" si="6535">L429+O429</f>
        <v>0</v>
      </c>
      <c r="L429" s="48">
        <f t="shared" ref="L429:X429" si="6536">SUM(L430:L431)</f>
        <v>0</v>
      </c>
      <c r="M429" s="48">
        <f t="shared" si="6536"/>
        <v>0</v>
      </c>
      <c r="N429" s="48">
        <f t="shared" si="6536"/>
        <v>0</v>
      </c>
      <c r="O429" s="48">
        <f t="shared" si="6536"/>
        <v>0</v>
      </c>
      <c r="P429" s="48">
        <f t="shared" si="6536"/>
        <v>0</v>
      </c>
      <c r="Q429" s="48">
        <f t="shared" si="6536"/>
        <v>0</v>
      </c>
      <c r="R429" s="48">
        <f t="shared" ref="R429" si="6537">S429+V429</f>
        <v>0</v>
      </c>
      <c r="S429" s="48">
        <f t="shared" si="6536"/>
        <v>0</v>
      </c>
      <c r="T429" s="48">
        <f t="shared" si="6536"/>
        <v>0</v>
      </c>
      <c r="U429" s="48">
        <f t="shared" si="6536"/>
        <v>0</v>
      </c>
      <c r="V429" s="48">
        <f t="shared" si="6536"/>
        <v>0</v>
      </c>
      <c r="W429" s="48">
        <f t="shared" si="6536"/>
        <v>0</v>
      </c>
      <c r="X429" s="48">
        <f t="shared" si="6536"/>
        <v>0</v>
      </c>
      <c r="Y429" s="48">
        <f t="shared" ref="Y429" si="6538">Z429+AC429</f>
        <v>2000</v>
      </c>
      <c r="Z429" s="48">
        <f t="shared" ref="Z429:AE429" si="6539">SUM(Z430:Z431)</f>
        <v>2000</v>
      </c>
      <c r="AA429" s="48">
        <f t="shared" si="6539"/>
        <v>2000</v>
      </c>
      <c r="AB429" s="48">
        <f t="shared" si="6539"/>
        <v>0</v>
      </c>
      <c r="AC429" s="48">
        <f t="shared" si="6539"/>
        <v>0</v>
      </c>
      <c r="AD429" s="48">
        <f t="shared" si="6539"/>
        <v>0</v>
      </c>
      <c r="AE429" s="48">
        <f t="shared" si="6539"/>
        <v>0</v>
      </c>
      <c r="AF429" s="48">
        <f t="shared" ref="AF429" si="6540">AG429+AJ429</f>
        <v>0</v>
      </c>
      <c r="AG429" s="48">
        <f t="shared" ref="AG429:CP429" si="6541">SUM(AG430:AG431)</f>
        <v>0</v>
      </c>
      <c r="AH429" s="48">
        <f t="shared" si="6541"/>
        <v>0</v>
      </c>
      <c r="AI429" s="48">
        <f t="shared" si="6541"/>
        <v>0</v>
      </c>
      <c r="AJ429" s="48">
        <f t="shared" si="6541"/>
        <v>0</v>
      </c>
      <c r="AK429" s="48">
        <f t="shared" si="6541"/>
        <v>0</v>
      </c>
      <c r="AL429" s="48">
        <f t="shared" si="6541"/>
        <v>0</v>
      </c>
      <c r="AM429" s="48">
        <f t="shared" ref="AM429" si="6542">AN429+AQ429</f>
        <v>2000</v>
      </c>
      <c r="AN429" s="48">
        <f t="shared" ref="AN429:AS429" si="6543">SUM(AN430:AN431)</f>
        <v>2000</v>
      </c>
      <c r="AO429" s="48">
        <f t="shared" si="6543"/>
        <v>2000</v>
      </c>
      <c r="AP429" s="48">
        <f t="shared" si="6543"/>
        <v>0</v>
      </c>
      <c r="AQ429" s="48">
        <f t="shared" si="6543"/>
        <v>0</v>
      </c>
      <c r="AR429" s="48">
        <f t="shared" si="6543"/>
        <v>0</v>
      </c>
      <c r="AS429" s="48">
        <f t="shared" si="6543"/>
        <v>0</v>
      </c>
      <c r="AT429" s="48">
        <f t="shared" ref="AT429" si="6544">AU429+AX429</f>
        <v>1000</v>
      </c>
      <c r="AU429" s="48">
        <f t="shared" ref="AU429:AZ429" si="6545">SUM(AU430:AU431)</f>
        <v>1000</v>
      </c>
      <c r="AV429" s="48">
        <f t="shared" si="6545"/>
        <v>1000</v>
      </c>
      <c r="AW429" s="48">
        <f t="shared" si="6545"/>
        <v>0</v>
      </c>
      <c r="AX429" s="48">
        <f t="shared" si="6545"/>
        <v>0</v>
      </c>
      <c r="AY429" s="48">
        <f t="shared" si="6545"/>
        <v>0</v>
      </c>
      <c r="AZ429" s="48">
        <f t="shared" si="6545"/>
        <v>0</v>
      </c>
      <c r="BA429" s="48">
        <f t="shared" ref="BA429" si="6546">BB429+BE429</f>
        <v>3000</v>
      </c>
      <c r="BB429" s="48">
        <f t="shared" ref="BB429:BG429" si="6547">SUM(BB430:BB431)</f>
        <v>3000</v>
      </c>
      <c r="BC429" s="48">
        <f t="shared" si="6547"/>
        <v>3000</v>
      </c>
      <c r="BD429" s="48">
        <f t="shared" si="6547"/>
        <v>0</v>
      </c>
      <c r="BE429" s="48">
        <f t="shared" si="6547"/>
        <v>0</v>
      </c>
      <c r="BF429" s="48">
        <f t="shared" si="6547"/>
        <v>0</v>
      </c>
      <c r="BG429" s="48">
        <f t="shared" si="6547"/>
        <v>0</v>
      </c>
      <c r="BH429" s="48">
        <f t="shared" ref="BH429" si="6548">BI429+BL429</f>
        <v>1000</v>
      </c>
      <c r="BI429" s="48">
        <f t="shared" si="6541"/>
        <v>1000</v>
      </c>
      <c r="BJ429" s="48">
        <f t="shared" si="6541"/>
        <v>1000</v>
      </c>
      <c r="BK429" s="48">
        <f t="shared" si="6541"/>
        <v>0</v>
      </c>
      <c r="BL429" s="48">
        <f t="shared" si="6541"/>
        <v>0</v>
      </c>
      <c r="BM429" s="48">
        <f t="shared" si="6541"/>
        <v>0</v>
      </c>
      <c r="BN429" s="48">
        <f t="shared" si="6541"/>
        <v>0</v>
      </c>
      <c r="BO429" s="48">
        <f t="shared" ref="BO429" si="6549">BP429+BS429</f>
        <v>2000</v>
      </c>
      <c r="BP429" s="48">
        <f t="shared" ref="BP429:BU429" si="6550">SUM(BP430:BP431)</f>
        <v>2000</v>
      </c>
      <c r="BQ429" s="48">
        <f t="shared" si="6550"/>
        <v>2000</v>
      </c>
      <c r="BR429" s="48">
        <f t="shared" si="6550"/>
        <v>0</v>
      </c>
      <c r="BS429" s="48">
        <f t="shared" si="6550"/>
        <v>0</v>
      </c>
      <c r="BT429" s="48">
        <f t="shared" si="6550"/>
        <v>0</v>
      </c>
      <c r="BU429" s="48">
        <f t="shared" si="6550"/>
        <v>0</v>
      </c>
      <c r="BV429" s="48">
        <f t="shared" ref="BV429" si="6551">BW429+BZ429</f>
        <v>0</v>
      </c>
      <c r="BW429" s="48">
        <f t="shared" ref="BW429:CB429" si="6552">SUM(BW430:BW431)</f>
        <v>0</v>
      </c>
      <c r="BX429" s="48">
        <f t="shared" si="6552"/>
        <v>0</v>
      </c>
      <c r="BY429" s="48">
        <f t="shared" si="6552"/>
        <v>0</v>
      </c>
      <c r="BZ429" s="48">
        <f t="shared" si="6552"/>
        <v>0</v>
      </c>
      <c r="CA429" s="48">
        <f t="shared" si="6552"/>
        <v>0</v>
      </c>
      <c r="CB429" s="48">
        <f t="shared" si="6552"/>
        <v>0</v>
      </c>
      <c r="CC429" s="48">
        <f t="shared" ref="CC429" si="6553">CD429+CG429</f>
        <v>3000</v>
      </c>
      <c r="CD429" s="48">
        <f t="shared" ref="CD429:CI429" si="6554">SUM(CD430:CD431)</f>
        <v>3000</v>
      </c>
      <c r="CE429" s="48">
        <f t="shared" si="6554"/>
        <v>3000</v>
      </c>
      <c r="CF429" s="48">
        <f t="shared" si="6554"/>
        <v>0</v>
      </c>
      <c r="CG429" s="48">
        <f t="shared" si="6554"/>
        <v>0</v>
      </c>
      <c r="CH429" s="48">
        <f t="shared" si="6554"/>
        <v>0</v>
      </c>
      <c r="CI429" s="48">
        <f t="shared" si="6554"/>
        <v>0</v>
      </c>
      <c r="CJ429" s="48">
        <f t="shared" ref="CJ429" si="6555">CK429+CN429</f>
        <v>0</v>
      </c>
      <c r="CK429" s="48">
        <f t="shared" si="6541"/>
        <v>0</v>
      </c>
      <c r="CL429" s="48">
        <f t="shared" si="6541"/>
        <v>0</v>
      </c>
      <c r="CM429" s="48">
        <f t="shared" si="6541"/>
        <v>0</v>
      </c>
      <c r="CN429" s="48">
        <f t="shared" si="6541"/>
        <v>0</v>
      </c>
      <c r="CO429" s="48">
        <f t="shared" si="6541"/>
        <v>0</v>
      </c>
      <c r="CP429" s="48">
        <f t="shared" si="6541"/>
        <v>0</v>
      </c>
      <c r="CQ429" s="48">
        <f t="shared" ref="CQ429" si="6556">CR429+CU429</f>
        <v>0</v>
      </c>
      <c r="CR429" s="48">
        <f t="shared" ref="CR429:CW429" si="6557">SUM(CR430:CR431)</f>
        <v>0</v>
      </c>
      <c r="CS429" s="48">
        <f t="shared" si="6557"/>
        <v>0</v>
      </c>
      <c r="CT429" s="48">
        <f t="shared" si="6557"/>
        <v>0</v>
      </c>
      <c r="CU429" s="48">
        <f t="shared" si="6557"/>
        <v>0</v>
      </c>
      <c r="CV429" s="48">
        <f t="shared" si="6557"/>
        <v>0</v>
      </c>
      <c r="CW429" s="48">
        <f t="shared" si="6557"/>
        <v>0</v>
      </c>
      <c r="CX429" s="48">
        <f t="shared" ref="CX429" si="6558">CY429+DB429</f>
        <v>0</v>
      </c>
      <c r="CY429" s="48">
        <f t="shared" ref="CY429:DD429" si="6559">SUM(CY430:CY431)</f>
        <v>0</v>
      </c>
      <c r="CZ429" s="48">
        <f t="shared" si="6559"/>
        <v>0</v>
      </c>
      <c r="DA429" s="48">
        <f t="shared" si="6559"/>
        <v>0</v>
      </c>
      <c r="DB429" s="48">
        <f t="shared" si="6559"/>
        <v>0</v>
      </c>
      <c r="DC429" s="48">
        <f t="shared" si="6559"/>
        <v>0</v>
      </c>
      <c r="DD429" s="48">
        <f t="shared" si="6559"/>
        <v>0</v>
      </c>
      <c r="DE429" s="48">
        <f t="shared" ref="DE429" si="6560">DF429+DI429</f>
        <v>0</v>
      </c>
      <c r="DF429" s="48">
        <f t="shared" ref="DF429:DK429" si="6561">SUM(DF430:DF431)</f>
        <v>0</v>
      </c>
      <c r="DG429" s="48">
        <f t="shared" si="6561"/>
        <v>0</v>
      </c>
      <c r="DH429" s="48">
        <f t="shared" si="6561"/>
        <v>0</v>
      </c>
      <c r="DI429" s="48">
        <f t="shared" si="6561"/>
        <v>0</v>
      </c>
      <c r="DJ429" s="48">
        <f t="shared" si="6561"/>
        <v>0</v>
      </c>
      <c r="DK429" s="48">
        <f t="shared" si="6561"/>
        <v>0</v>
      </c>
      <c r="DL429" s="48">
        <f>DM429+DP429</f>
        <v>8000</v>
      </c>
      <c r="DM429" s="48">
        <f>SUM(DM430:DM431)</f>
        <v>8000</v>
      </c>
      <c r="DN429" s="48">
        <f>SUM(DN430:DN431)</f>
        <v>8000</v>
      </c>
      <c r="DO429" s="48">
        <f t="shared" ref="DO429:DR429" si="6562">SUM(DO430:DO431)</f>
        <v>0</v>
      </c>
      <c r="DP429" s="48">
        <f>SUM(DP430:DP431)</f>
        <v>0</v>
      </c>
      <c r="DQ429" s="48">
        <f>SUM(DQ430:DQ431)</f>
        <v>0</v>
      </c>
      <c r="DR429" s="48">
        <f t="shared" si="6562"/>
        <v>0</v>
      </c>
    </row>
    <row r="430" spans="1:122" s="3" customFormat="1" ht="15" customHeight="1" x14ac:dyDescent="0.25">
      <c r="A430" s="52"/>
      <c r="B430" s="50"/>
      <c r="C430" s="54" t="s">
        <v>345</v>
      </c>
      <c r="D430" s="48">
        <f>+E430+H430</f>
        <v>2000</v>
      </c>
      <c r="E430" s="48">
        <f>F430+G430</f>
        <v>2000</v>
      </c>
      <c r="F430" s="93">
        <v>2000</v>
      </c>
      <c r="G430" s="93">
        <v>0</v>
      </c>
      <c r="H430" s="48">
        <f>I430+J430</f>
        <v>0</v>
      </c>
      <c r="I430" s="93">
        <v>0</v>
      </c>
      <c r="J430" s="93">
        <v>0</v>
      </c>
      <c r="K430" s="48">
        <f>+L430+O430</f>
        <v>0</v>
      </c>
      <c r="L430" s="48">
        <f>M430+N430</f>
        <v>0</v>
      </c>
      <c r="M430" s="93">
        <v>0</v>
      </c>
      <c r="N430" s="93">
        <v>0</v>
      </c>
      <c r="O430" s="48">
        <f>P430+Q430</f>
        <v>0</v>
      </c>
      <c r="P430" s="93">
        <v>0</v>
      </c>
      <c r="Q430" s="93">
        <v>0</v>
      </c>
      <c r="R430" s="48">
        <f>+S430+V430</f>
        <v>0</v>
      </c>
      <c r="S430" s="48">
        <f>T430+U430</f>
        <v>0</v>
      </c>
      <c r="T430" s="93">
        <v>0</v>
      </c>
      <c r="U430" s="93">
        <v>0</v>
      </c>
      <c r="V430" s="48">
        <f>W430+X430</f>
        <v>0</v>
      </c>
      <c r="W430" s="93">
        <v>0</v>
      </c>
      <c r="X430" s="93">
        <v>0</v>
      </c>
      <c r="Y430" s="48">
        <f>+Z430+AC430</f>
        <v>2000</v>
      </c>
      <c r="Z430" s="48">
        <f>AA430+AB430</f>
        <v>2000</v>
      </c>
      <c r="AA430" s="93">
        <f>+F430+M430+T430</f>
        <v>2000</v>
      </c>
      <c r="AB430" s="93">
        <f>+G430+N430+U430</f>
        <v>0</v>
      </c>
      <c r="AC430" s="48">
        <f>AD430+AE430</f>
        <v>0</v>
      </c>
      <c r="AD430" s="93">
        <f>+I430+P430+W430</f>
        <v>0</v>
      </c>
      <c r="AE430" s="93">
        <f>+J430+Q430+X430</f>
        <v>0</v>
      </c>
      <c r="AF430" s="48">
        <f>+AG430+AJ430</f>
        <v>0</v>
      </c>
      <c r="AG430" s="48">
        <f>AH430+AI430</f>
        <v>0</v>
      </c>
      <c r="AH430" s="93">
        <v>0</v>
      </c>
      <c r="AI430" s="93">
        <v>0</v>
      </c>
      <c r="AJ430" s="48">
        <f>AK430+AL430</f>
        <v>0</v>
      </c>
      <c r="AK430" s="93">
        <v>0</v>
      </c>
      <c r="AL430" s="93">
        <v>0</v>
      </c>
      <c r="AM430" s="48">
        <f>+AN430+AQ430</f>
        <v>2000</v>
      </c>
      <c r="AN430" s="48">
        <f>AO430+AP430</f>
        <v>2000</v>
      </c>
      <c r="AO430" s="93">
        <v>2000</v>
      </c>
      <c r="AP430" s="93">
        <v>0</v>
      </c>
      <c r="AQ430" s="48">
        <f>AR430+AS430</f>
        <v>0</v>
      </c>
      <c r="AR430" s="93">
        <v>0</v>
      </c>
      <c r="AS430" s="93">
        <v>0</v>
      </c>
      <c r="AT430" s="48">
        <f>+AU430+AX430</f>
        <v>1000</v>
      </c>
      <c r="AU430" s="48">
        <f>AV430+AW430</f>
        <v>1000</v>
      </c>
      <c r="AV430" s="93">
        <v>1000</v>
      </c>
      <c r="AW430" s="93">
        <v>0</v>
      </c>
      <c r="AX430" s="48">
        <f>AY430+AZ430</f>
        <v>0</v>
      </c>
      <c r="AY430" s="93">
        <v>0</v>
      </c>
      <c r="AZ430" s="93">
        <v>0</v>
      </c>
      <c r="BA430" s="48">
        <f>+BB430+BE430</f>
        <v>3000</v>
      </c>
      <c r="BB430" s="48">
        <f>BC430+BD430</f>
        <v>3000</v>
      </c>
      <c r="BC430" s="93">
        <f>+AH430+AO430+AV430</f>
        <v>3000</v>
      </c>
      <c r="BD430" s="93">
        <f>+AI430+AP430+AW430</f>
        <v>0</v>
      </c>
      <c r="BE430" s="48">
        <f>BF430+BG430</f>
        <v>0</v>
      </c>
      <c r="BF430" s="93">
        <f>+AK430+AR430+AY430</f>
        <v>0</v>
      </c>
      <c r="BG430" s="93">
        <f>+AL430+AS430+AZ430</f>
        <v>0</v>
      </c>
      <c r="BH430" s="48">
        <f>+BI430+BL430</f>
        <v>1000</v>
      </c>
      <c r="BI430" s="48">
        <f>BJ430+BK430</f>
        <v>1000</v>
      </c>
      <c r="BJ430" s="93">
        <v>1000</v>
      </c>
      <c r="BK430" s="93">
        <v>0</v>
      </c>
      <c r="BL430" s="48">
        <f>BM430+BN430</f>
        <v>0</v>
      </c>
      <c r="BM430" s="93">
        <v>0</v>
      </c>
      <c r="BN430" s="93">
        <v>0</v>
      </c>
      <c r="BO430" s="48">
        <f>+BP430+BS430</f>
        <v>2000</v>
      </c>
      <c r="BP430" s="48">
        <f>BQ430+BR430</f>
        <v>2000</v>
      </c>
      <c r="BQ430" s="93">
        <v>2000</v>
      </c>
      <c r="BR430" s="93">
        <v>0</v>
      </c>
      <c r="BS430" s="48">
        <f>BT430+BU430</f>
        <v>0</v>
      </c>
      <c r="BT430" s="93">
        <v>0</v>
      </c>
      <c r="BU430" s="93">
        <v>0</v>
      </c>
      <c r="BV430" s="48">
        <f>+BW430+BZ430</f>
        <v>0</v>
      </c>
      <c r="BW430" s="48">
        <f>BX430+BY430</f>
        <v>0</v>
      </c>
      <c r="BX430" s="93">
        <v>0</v>
      </c>
      <c r="BY430" s="93">
        <v>0</v>
      </c>
      <c r="BZ430" s="48">
        <f>CA430+CB430</f>
        <v>0</v>
      </c>
      <c r="CA430" s="93">
        <v>0</v>
      </c>
      <c r="CB430" s="93">
        <v>0</v>
      </c>
      <c r="CC430" s="48">
        <f>+CD430+CG430</f>
        <v>3000</v>
      </c>
      <c r="CD430" s="48">
        <f>CE430+CF430</f>
        <v>3000</v>
      </c>
      <c r="CE430" s="93">
        <f>+BJ430+BQ430+BX430</f>
        <v>3000</v>
      </c>
      <c r="CF430" s="93">
        <f>+BK430+BR430+BY430</f>
        <v>0</v>
      </c>
      <c r="CG430" s="48">
        <f>CH430+CI430</f>
        <v>0</v>
      </c>
      <c r="CH430" s="93">
        <f>+BM430+BT430+CA430</f>
        <v>0</v>
      </c>
      <c r="CI430" s="93">
        <f>+BN430+BU430+CB430</f>
        <v>0</v>
      </c>
      <c r="CJ430" s="48">
        <f>+CK430+CN430</f>
        <v>0</v>
      </c>
      <c r="CK430" s="48">
        <f>CL430+CM430</f>
        <v>0</v>
      </c>
      <c r="CL430" s="93">
        <v>0</v>
      </c>
      <c r="CM430" s="93">
        <v>0</v>
      </c>
      <c r="CN430" s="48">
        <f>CO430+CP430</f>
        <v>0</v>
      </c>
      <c r="CO430" s="93">
        <v>0</v>
      </c>
      <c r="CP430" s="93">
        <v>0</v>
      </c>
      <c r="CQ430" s="48">
        <f>+CR430+CU430</f>
        <v>0</v>
      </c>
      <c r="CR430" s="48">
        <f>CS430+CT430</f>
        <v>0</v>
      </c>
      <c r="CS430" s="93">
        <v>0</v>
      </c>
      <c r="CT430" s="93">
        <v>0</v>
      </c>
      <c r="CU430" s="48">
        <f>CV430+CW430</f>
        <v>0</v>
      </c>
      <c r="CV430" s="93">
        <v>0</v>
      </c>
      <c r="CW430" s="93">
        <v>0</v>
      </c>
      <c r="CX430" s="48">
        <f>+CY430+DB430</f>
        <v>0</v>
      </c>
      <c r="CY430" s="48">
        <f>CZ430+DA430</f>
        <v>0</v>
      </c>
      <c r="CZ430" s="93">
        <v>0</v>
      </c>
      <c r="DA430" s="93">
        <v>0</v>
      </c>
      <c r="DB430" s="48">
        <f>DC430+DD430</f>
        <v>0</v>
      </c>
      <c r="DC430" s="93">
        <v>0</v>
      </c>
      <c r="DD430" s="93">
        <v>0</v>
      </c>
      <c r="DE430" s="48">
        <f>+DF430+DI430</f>
        <v>0</v>
      </c>
      <c r="DF430" s="48">
        <f>DG430+DH430</f>
        <v>0</v>
      </c>
      <c r="DG430" s="93">
        <f>+CL430+CS430+CZ430</f>
        <v>0</v>
      </c>
      <c r="DH430" s="93">
        <f>+CM430+CT430+DA430</f>
        <v>0</v>
      </c>
      <c r="DI430" s="48">
        <f>DJ430+DK430</f>
        <v>0</v>
      </c>
      <c r="DJ430" s="93">
        <f>+CO430+CV430+DC430</f>
        <v>0</v>
      </c>
      <c r="DK430" s="93">
        <f>+CP430+CW430+DD430</f>
        <v>0</v>
      </c>
      <c r="DL430" s="48">
        <f>+DM430+DP430</f>
        <v>8000</v>
      </c>
      <c r="DM430" s="48">
        <f>DN430+DO430</f>
        <v>8000</v>
      </c>
      <c r="DN430" s="93">
        <f>AA430+BC430+CE430+DG430</f>
        <v>8000</v>
      </c>
      <c r="DO430" s="93">
        <f>AB430+BD430+CF430+DH430</f>
        <v>0</v>
      </c>
      <c r="DP430" s="48">
        <f>DQ430+DR430</f>
        <v>0</v>
      </c>
      <c r="DQ430" s="93">
        <f>AD430+BF430+CH430+DJ430</f>
        <v>0</v>
      </c>
      <c r="DR430" s="93">
        <f>AE430+BG430+CI430+DK430</f>
        <v>0</v>
      </c>
    </row>
    <row r="431" spans="1:122" s="3" customFormat="1" ht="15" customHeight="1" x14ac:dyDescent="0.25">
      <c r="A431" s="52"/>
      <c r="B431" s="50"/>
      <c r="C431" s="54" t="s">
        <v>346</v>
      </c>
      <c r="D431" s="48">
        <f>+E431+H431</f>
        <v>0</v>
      </c>
      <c r="E431" s="48">
        <f>F431+G431</f>
        <v>0</v>
      </c>
      <c r="F431" s="93">
        <v>0</v>
      </c>
      <c r="G431" s="93">
        <v>0</v>
      </c>
      <c r="H431" s="48">
        <f>I431+J431</f>
        <v>0</v>
      </c>
      <c r="I431" s="93">
        <v>0</v>
      </c>
      <c r="J431" s="93">
        <v>0</v>
      </c>
      <c r="K431" s="48">
        <f>+L431+O431</f>
        <v>0</v>
      </c>
      <c r="L431" s="48">
        <f>M431+N431</f>
        <v>0</v>
      </c>
      <c r="M431" s="93">
        <v>0</v>
      </c>
      <c r="N431" s="93">
        <v>0</v>
      </c>
      <c r="O431" s="48">
        <f>P431+Q431</f>
        <v>0</v>
      </c>
      <c r="P431" s="93">
        <v>0</v>
      </c>
      <c r="Q431" s="93">
        <v>0</v>
      </c>
      <c r="R431" s="48">
        <f>+S431+V431</f>
        <v>0</v>
      </c>
      <c r="S431" s="48">
        <f>T431+U431</f>
        <v>0</v>
      </c>
      <c r="T431" s="93">
        <v>0</v>
      </c>
      <c r="U431" s="93">
        <v>0</v>
      </c>
      <c r="V431" s="48">
        <f>W431+X431</f>
        <v>0</v>
      </c>
      <c r="W431" s="93">
        <v>0</v>
      </c>
      <c r="X431" s="93">
        <v>0</v>
      </c>
      <c r="Y431" s="48">
        <f>+Z431+AC431</f>
        <v>0</v>
      </c>
      <c r="Z431" s="48">
        <f>AA431+AB431</f>
        <v>0</v>
      </c>
      <c r="AA431" s="93">
        <f t="shared" ref="AA431:AB431" si="6563">+F431+M431+T431</f>
        <v>0</v>
      </c>
      <c r="AB431" s="93">
        <f t="shared" si="6563"/>
        <v>0</v>
      </c>
      <c r="AC431" s="48">
        <f>AD431+AE431</f>
        <v>0</v>
      </c>
      <c r="AD431" s="93">
        <f t="shared" ref="AD431:AE431" si="6564">+I431+P431+W431</f>
        <v>0</v>
      </c>
      <c r="AE431" s="93">
        <f t="shared" si="6564"/>
        <v>0</v>
      </c>
      <c r="AF431" s="48">
        <f>+AG431+AJ431</f>
        <v>0</v>
      </c>
      <c r="AG431" s="48">
        <f>AH431+AI431</f>
        <v>0</v>
      </c>
      <c r="AH431" s="93">
        <v>0</v>
      </c>
      <c r="AI431" s="93">
        <v>0</v>
      </c>
      <c r="AJ431" s="48">
        <f>AK431+AL431</f>
        <v>0</v>
      </c>
      <c r="AK431" s="93">
        <v>0</v>
      </c>
      <c r="AL431" s="93">
        <v>0</v>
      </c>
      <c r="AM431" s="48">
        <f>+AN431+AQ431</f>
        <v>0</v>
      </c>
      <c r="AN431" s="48">
        <f>AO431+AP431</f>
        <v>0</v>
      </c>
      <c r="AO431" s="93">
        <v>0</v>
      </c>
      <c r="AP431" s="93">
        <v>0</v>
      </c>
      <c r="AQ431" s="48">
        <f>AR431+AS431</f>
        <v>0</v>
      </c>
      <c r="AR431" s="93">
        <v>0</v>
      </c>
      <c r="AS431" s="93">
        <v>0</v>
      </c>
      <c r="AT431" s="48">
        <f>+AU431+AX431</f>
        <v>0</v>
      </c>
      <c r="AU431" s="48">
        <f>AV431+AW431</f>
        <v>0</v>
      </c>
      <c r="AV431" s="93">
        <v>0</v>
      </c>
      <c r="AW431" s="93">
        <v>0</v>
      </c>
      <c r="AX431" s="48">
        <f>AY431+AZ431</f>
        <v>0</v>
      </c>
      <c r="AY431" s="93">
        <v>0</v>
      </c>
      <c r="AZ431" s="93">
        <v>0</v>
      </c>
      <c r="BA431" s="48">
        <f>+BB431+BE431</f>
        <v>0</v>
      </c>
      <c r="BB431" s="48">
        <f>BC431+BD431</f>
        <v>0</v>
      </c>
      <c r="BC431" s="93">
        <f t="shared" ref="BC431:BD431" si="6565">+AH431+AO431+AV431</f>
        <v>0</v>
      </c>
      <c r="BD431" s="93">
        <f t="shared" si="6565"/>
        <v>0</v>
      </c>
      <c r="BE431" s="48">
        <f>BF431+BG431</f>
        <v>0</v>
      </c>
      <c r="BF431" s="93">
        <f t="shared" ref="BF431:BG431" si="6566">+AK431+AR431+AY431</f>
        <v>0</v>
      </c>
      <c r="BG431" s="93">
        <f t="shared" si="6566"/>
        <v>0</v>
      </c>
      <c r="BH431" s="48">
        <f>+BI431+BL431</f>
        <v>0</v>
      </c>
      <c r="BI431" s="48">
        <f>BJ431+BK431</f>
        <v>0</v>
      </c>
      <c r="BJ431" s="93">
        <v>0</v>
      </c>
      <c r="BK431" s="93">
        <v>0</v>
      </c>
      <c r="BL431" s="48">
        <f>BM431+BN431</f>
        <v>0</v>
      </c>
      <c r="BM431" s="93">
        <v>0</v>
      </c>
      <c r="BN431" s="93">
        <v>0</v>
      </c>
      <c r="BO431" s="48">
        <f>+BP431+BS431</f>
        <v>0</v>
      </c>
      <c r="BP431" s="48">
        <f>BQ431+BR431</f>
        <v>0</v>
      </c>
      <c r="BQ431" s="93">
        <v>0</v>
      </c>
      <c r="BR431" s="93">
        <v>0</v>
      </c>
      <c r="BS431" s="48">
        <f>BT431+BU431</f>
        <v>0</v>
      </c>
      <c r="BT431" s="93">
        <v>0</v>
      </c>
      <c r="BU431" s="93">
        <v>0</v>
      </c>
      <c r="BV431" s="48">
        <f>+BW431+BZ431</f>
        <v>0</v>
      </c>
      <c r="BW431" s="48">
        <f>BX431+BY431</f>
        <v>0</v>
      </c>
      <c r="BX431" s="93">
        <v>0</v>
      </c>
      <c r="BY431" s="93">
        <v>0</v>
      </c>
      <c r="BZ431" s="48">
        <f>CA431+CB431</f>
        <v>0</v>
      </c>
      <c r="CA431" s="93">
        <v>0</v>
      </c>
      <c r="CB431" s="93">
        <v>0</v>
      </c>
      <c r="CC431" s="48">
        <f>+CD431+CG431</f>
        <v>0</v>
      </c>
      <c r="CD431" s="48">
        <f>CE431+CF431</f>
        <v>0</v>
      </c>
      <c r="CE431" s="93">
        <f t="shared" ref="CE431:CF431" si="6567">+BJ431+BQ431+BX431</f>
        <v>0</v>
      </c>
      <c r="CF431" s="93">
        <f t="shared" si="6567"/>
        <v>0</v>
      </c>
      <c r="CG431" s="48">
        <f>CH431+CI431</f>
        <v>0</v>
      </c>
      <c r="CH431" s="93">
        <f t="shared" ref="CH431:CI431" si="6568">+BM431+BT431+CA431</f>
        <v>0</v>
      </c>
      <c r="CI431" s="93">
        <f t="shared" si="6568"/>
        <v>0</v>
      </c>
      <c r="CJ431" s="48">
        <f>+CK431+CN431</f>
        <v>0</v>
      </c>
      <c r="CK431" s="48">
        <f>CL431+CM431</f>
        <v>0</v>
      </c>
      <c r="CL431" s="93">
        <v>0</v>
      </c>
      <c r="CM431" s="93">
        <v>0</v>
      </c>
      <c r="CN431" s="48">
        <f>CO431+CP431</f>
        <v>0</v>
      </c>
      <c r="CO431" s="93">
        <v>0</v>
      </c>
      <c r="CP431" s="93">
        <v>0</v>
      </c>
      <c r="CQ431" s="48">
        <f>+CR431+CU431</f>
        <v>0</v>
      </c>
      <c r="CR431" s="48">
        <f>CS431+CT431</f>
        <v>0</v>
      </c>
      <c r="CS431" s="93">
        <v>0</v>
      </c>
      <c r="CT431" s="93">
        <v>0</v>
      </c>
      <c r="CU431" s="48">
        <f>CV431+CW431</f>
        <v>0</v>
      </c>
      <c r="CV431" s="93">
        <v>0</v>
      </c>
      <c r="CW431" s="93">
        <v>0</v>
      </c>
      <c r="CX431" s="48">
        <f>+CY431+DB431</f>
        <v>0</v>
      </c>
      <c r="CY431" s="48">
        <f>CZ431+DA431</f>
        <v>0</v>
      </c>
      <c r="CZ431" s="93">
        <v>0</v>
      </c>
      <c r="DA431" s="93">
        <v>0</v>
      </c>
      <c r="DB431" s="48">
        <f>DC431+DD431</f>
        <v>0</v>
      </c>
      <c r="DC431" s="93">
        <v>0</v>
      </c>
      <c r="DD431" s="93">
        <v>0</v>
      </c>
      <c r="DE431" s="48">
        <f>+DF431+DI431</f>
        <v>0</v>
      </c>
      <c r="DF431" s="48">
        <f>DG431+DH431</f>
        <v>0</v>
      </c>
      <c r="DG431" s="93">
        <f t="shared" ref="DG431:DH431" si="6569">+CL431+CS431+CZ431</f>
        <v>0</v>
      </c>
      <c r="DH431" s="93">
        <f t="shared" si="6569"/>
        <v>0</v>
      </c>
      <c r="DI431" s="48">
        <f>DJ431+DK431</f>
        <v>0</v>
      </c>
      <c r="DJ431" s="93">
        <f t="shared" ref="DJ431:DK431" si="6570">+CO431+CV431+DC431</f>
        <v>0</v>
      </c>
      <c r="DK431" s="93">
        <f t="shared" si="6570"/>
        <v>0</v>
      </c>
      <c r="DL431" s="48">
        <f>+DM431+DP431</f>
        <v>0</v>
      </c>
      <c r="DM431" s="48">
        <f>DN431+DO431</f>
        <v>0</v>
      </c>
      <c r="DN431" s="93">
        <f t="shared" ref="DN431:DO431" si="6571">AA431+BC431+CE431+DG431</f>
        <v>0</v>
      </c>
      <c r="DO431" s="93">
        <f t="shared" si="6571"/>
        <v>0</v>
      </c>
      <c r="DP431" s="48">
        <f>DQ431+DR431</f>
        <v>0</v>
      </c>
      <c r="DQ431" s="93">
        <f t="shared" ref="DQ431:DR431" si="6572">AD431+BF431+CH431+DJ431</f>
        <v>0</v>
      </c>
      <c r="DR431" s="93">
        <f t="shared" si="6572"/>
        <v>0</v>
      </c>
    </row>
    <row r="432" spans="1:122" s="3" customFormat="1" ht="15" customHeight="1" x14ac:dyDescent="0.25">
      <c r="A432" s="52"/>
      <c r="B432" s="50"/>
      <c r="C432" s="51" t="s">
        <v>51</v>
      </c>
      <c r="D432" s="48">
        <f>+E432+H432</f>
        <v>5906</v>
      </c>
      <c r="E432" s="48">
        <f>F432+G432</f>
        <v>5906</v>
      </c>
      <c r="F432" s="93">
        <v>2386</v>
      </c>
      <c r="G432" s="93">
        <v>3520</v>
      </c>
      <c r="H432" s="48">
        <f>I432+J432</f>
        <v>0</v>
      </c>
      <c r="I432" s="93">
        <v>0</v>
      </c>
      <c r="J432" s="93">
        <v>0</v>
      </c>
      <c r="K432" s="48">
        <f>+L432+O432</f>
        <v>7341</v>
      </c>
      <c r="L432" s="48">
        <f>M432+N432</f>
        <v>6691</v>
      </c>
      <c r="M432" s="93">
        <v>4830</v>
      </c>
      <c r="N432" s="93">
        <v>1861</v>
      </c>
      <c r="O432" s="48">
        <f>P432+Q432</f>
        <v>650</v>
      </c>
      <c r="P432" s="93">
        <v>650</v>
      </c>
      <c r="Q432" s="93">
        <v>0</v>
      </c>
      <c r="R432" s="48">
        <f>+S432+V432</f>
        <v>3808</v>
      </c>
      <c r="S432" s="48">
        <f>T432+U432</f>
        <v>3808</v>
      </c>
      <c r="T432" s="93">
        <v>2561</v>
      </c>
      <c r="U432" s="93">
        <v>1247</v>
      </c>
      <c r="V432" s="48">
        <f>W432+X432</f>
        <v>0</v>
      </c>
      <c r="W432" s="93">
        <v>0</v>
      </c>
      <c r="X432" s="93">
        <v>0</v>
      </c>
      <c r="Y432" s="48">
        <f>+Z432+AC432</f>
        <v>17055</v>
      </c>
      <c r="Z432" s="48">
        <f>AA432+AB432</f>
        <v>16405</v>
      </c>
      <c r="AA432" s="93">
        <f>+F432+M432+T432</f>
        <v>9777</v>
      </c>
      <c r="AB432" s="93">
        <f>+G432+N432+U432</f>
        <v>6628</v>
      </c>
      <c r="AC432" s="48">
        <f>AD432+AE432</f>
        <v>650</v>
      </c>
      <c r="AD432" s="93">
        <f>+I432+P432+W432</f>
        <v>650</v>
      </c>
      <c r="AE432" s="93">
        <f>+J432+Q432+X432</f>
        <v>0</v>
      </c>
      <c r="AF432" s="48">
        <f>+AG432+AJ432</f>
        <v>8507</v>
      </c>
      <c r="AG432" s="48">
        <f>AH432+AI432</f>
        <v>8507</v>
      </c>
      <c r="AH432" s="93">
        <v>5397</v>
      </c>
      <c r="AI432" s="93">
        <v>3110</v>
      </c>
      <c r="AJ432" s="48">
        <f>AK432+AL432</f>
        <v>0</v>
      </c>
      <c r="AK432" s="93">
        <v>0</v>
      </c>
      <c r="AL432" s="93">
        <v>0</v>
      </c>
      <c r="AM432" s="48">
        <f>+AN432+AQ432</f>
        <v>10961</v>
      </c>
      <c r="AN432" s="48">
        <f>AO432+AP432</f>
        <v>10961</v>
      </c>
      <c r="AO432" s="93">
        <v>7020</v>
      </c>
      <c r="AP432" s="93">
        <v>3941</v>
      </c>
      <c r="AQ432" s="48">
        <f>AR432+AS432</f>
        <v>0</v>
      </c>
      <c r="AR432" s="93">
        <v>0</v>
      </c>
      <c r="AS432" s="93">
        <v>0</v>
      </c>
      <c r="AT432" s="48">
        <f>+AU432+AX432</f>
        <v>11750</v>
      </c>
      <c r="AU432" s="48">
        <f>AV432+AW432</f>
        <v>10650</v>
      </c>
      <c r="AV432" s="93">
        <v>9139</v>
      </c>
      <c r="AW432" s="93">
        <v>1511</v>
      </c>
      <c r="AX432" s="48">
        <f>AY432+AZ432</f>
        <v>1100</v>
      </c>
      <c r="AY432" s="93">
        <v>1100</v>
      </c>
      <c r="AZ432" s="93">
        <v>0</v>
      </c>
      <c r="BA432" s="48">
        <f>+BB432+BE432</f>
        <v>31218</v>
      </c>
      <c r="BB432" s="48">
        <f>BC432+BD432</f>
        <v>30118</v>
      </c>
      <c r="BC432" s="93">
        <f>+AH432+AO432+AV432</f>
        <v>21556</v>
      </c>
      <c r="BD432" s="93">
        <f>+AI432+AP432+AW432</f>
        <v>8562</v>
      </c>
      <c r="BE432" s="48">
        <f>BF432+BG432</f>
        <v>1100</v>
      </c>
      <c r="BF432" s="93">
        <f>+AK432+AR432+AY432</f>
        <v>1100</v>
      </c>
      <c r="BG432" s="93">
        <f>+AL432+AS432+AZ432</f>
        <v>0</v>
      </c>
      <c r="BH432" s="48">
        <f>+BI432+BL432</f>
        <v>10311</v>
      </c>
      <c r="BI432" s="48">
        <f>BJ432+BK432</f>
        <v>10311</v>
      </c>
      <c r="BJ432" s="93">
        <v>9225</v>
      </c>
      <c r="BK432" s="93">
        <v>1086</v>
      </c>
      <c r="BL432" s="48">
        <f>BM432+BN432</f>
        <v>0</v>
      </c>
      <c r="BM432" s="93">
        <v>0</v>
      </c>
      <c r="BN432" s="93">
        <v>0</v>
      </c>
      <c r="BO432" s="48">
        <f>+BP432+BS432</f>
        <v>16561</v>
      </c>
      <c r="BP432" s="48">
        <f>BQ432+BR432</f>
        <v>16561</v>
      </c>
      <c r="BQ432" s="93">
        <v>9290</v>
      </c>
      <c r="BR432" s="93">
        <v>7271</v>
      </c>
      <c r="BS432" s="48">
        <f>BT432+BU432</f>
        <v>0</v>
      </c>
      <c r="BT432" s="93">
        <v>0</v>
      </c>
      <c r="BU432" s="93">
        <v>0</v>
      </c>
      <c r="BV432" s="48">
        <f>+BW432+BZ432</f>
        <v>12528</v>
      </c>
      <c r="BW432" s="48">
        <f>BX432+BY432</f>
        <v>12528</v>
      </c>
      <c r="BX432" s="93">
        <v>9657</v>
      </c>
      <c r="BY432" s="93">
        <v>2871</v>
      </c>
      <c r="BZ432" s="48">
        <f>CA432+CB432</f>
        <v>0</v>
      </c>
      <c r="CA432" s="93">
        <v>0</v>
      </c>
      <c r="CB432" s="93">
        <v>0</v>
      </c>
      <c r="CC432" s="48">
        <f>+CD432+CG432</f>
        <v>39400</v>
      </c>
      <c r="CD432" s="48">
        <f>CE432+CF432</f>
        <v>39400</v>
      </c>
      <c r="CE432" s="93">
        <f>+BJ432+BQ432+BX432</f>
        <v>28172</v>
      </c>
      <c r="CF432" s="93">
        <f>+BK432+BR432+BY432</f>
        <v>11228</v>
      </c>
      <c r="CG432" s="48">
        <f>CH432+CI432</f>
        <v>0</v>
      </c>
      <c r="CH432" s="93">
        <f>+BM432+BT432+CA432</f>
        <v>0</v>
      </c>
      <c r="CI432" s="93">
        <f>+BN432+BU432+CB432</f>
        <v>0</v>
      </c>
      <c r="CJ432" s="48">
        <f>+CK432+CN432</f>
        <v>17538</v>
      </c>
      <c r="CK432" s="48">
        <f>CL432+CM432</f>
        <v>17538</v>
      </c>
      <c r="CL432" s="93">
        <v>12684</v>
      </c>
      <c r="CM432" s="93">
        <v>4854</v>
      </c>
      <c r="CN432" s="48">
        <f>CO432+CP432</f>
        <v>0</v>
      </c>
      <c r="CO432" s="93">
        <v>0</v>
      </c>
      <c r="CP432" s="93">
        <v>0</v>
      </c>
      <c r="CQ432" s="48">
        <f>+CR432+CU432</f>
        <v>20750</v>
      </c>
      <c r="CR432" s="48">
        <f>CS432+CT432</f>
        <v>20750</v>
      </c>
      <c r="CS432" s="93">
        <v>15151</v>
      </c>
      <c r="CT432" s="93">
        <v>5599</v>
      </c>
      <c r="CU432" s="48">
        <f>CV432+CW432</f>
        <v>0</v>
      </c>
      <c r="CV432" s="93">
        <v>0</v>
      </c>
      <c r="CW432" s="93">
        <v>0</v>
      </c>
      <c r="CX432" s="48">
        <f>+CY432+DB432</f>
        <v>16995</v>
      </c>
      <c r="CY432" s="48">
        <f>CZ432+DA432</f>
        <v>16995</v>
      </c>
      <c r="CZ432" s="93">
        <v>11989</v>
      </c>
      <c r="DA432" s="93">
        <v>5006</v>
      </c>
      <c r="DB432" s="48">
        <f>DC432+DD432</f>
        <v>0</v>
      </c>
      <c r="DC432" s="93">
        <v>0</v>
      </c>
      <c r="DD432" s="93">
        <v>0</v>
      </c>
      <c r="DE432" s="48">
        <f>+DF432+DI432</f>
        <v>55283</v>
      </c>
      <c r="DF432" s="48">
        <f>DG432+DH432</f>
        <v>55283</v>
      </c>
      <c r="DG432" s="93">
        <f>+CL432+CS432+CZ432</f>
        <v>39824</v>
      </c>
      <c r="DH432" s="93">
        <f>+CM432+CT432+DA432</f>
        <v>15459</v>
      </c>
      <c r="DI432" s="48">
        <f>DJ432+DK432</f>
        <v>0</v>
      </c>
      <c r="DJ432" s="93">
        <f>+CO432+CV432+DC432</f>
        <v>0</v>
      </c>
      <c r="DK432" s="93">
        <f>+CP432+CW432+DD432</f>
        <v>0</v>
      </c>
      <c r="DL432" s="48">
        <f>+DM432+DP432</f>
        <v>142956</v>
      </c>
      <c r="DM432" s="48">
        <f>DN432+DO432</f>
        <v>141206</v>
      </c>
      <c r="DN432" s="93">
        <f>AA432+BC432+CE432+DG432</f>
        <v>99329</v>
      </c>
      <c r="DO432" s="93">
        <f>AB432+BD432+CF432+DH432</f>
        <v>41877</v>
      </c>
      <c r="DP432" s="48">
        <f>DQ432+DR432</f>
        <v>1750</v>
      </c>
      <c r="DQ432" s="93">
        <f>AD432+BF432+CH432+DJ432</f>
        <v>1750</v>
      </c>
      <c r="DR432" s="93">
        <f>AE432+BG432+CI432+DK432</f>
        <v>0</v>
      </c>
    </row>
    <row r="433" spans="1:122" s="3" customFormat="1" ht="15" customHeight="1" x14ac:dyDescent="0.25">
      <c r="A433" s="52"/>
      <c r="B433" s="50"/>
      <c r="C433" s="51" t="s">
        <v>26</v>
      </c>
      <c r="D433" s="48">
        <f>+E433+H433</f>
        <v>41493</v>
      </c>
      <c r="E433" s="48">
        <f>F433+G433</f>
        <v>41493</v>
      </c>
      <c r="F433" s="93">
        <v>26013</v>
      </c>
      <c r="G433" s="93">
        <v>15480</v>
      </c>
      <c r="H433" s="48">
        <f>I433+J433</f>
        <v>0</v>
      </c>
      <c r="I433" s="93">
        <v>0</v>
      </c>
      <c r="J433" s="93">
        <v>0</v>
      </c>
      <c r="K433" s="48">
        <f>+L433+O433</f>
        <v>42151</v>
      </c>
      <c r="L433" s="48">
        <f>M433+N433</f>
        <v>42151</v>
      </c>
      <c r="M433" s="93">
        <v>27552</v>
      </c>
      <c r="N433" s="93">
        <v>14599</v>
      </c>
      <c r="O433" s="48">
        <f>P433+Q433</f>
        <v>0</v>
      </c>
      <c r="P433" s="93">
        <v>0</v>
      </c>
      <c r="Q433" s="93">
        <v>0</v>
      </c>
      <c r="R433" s="48">
        <f>+S433+V433</f>
        <v>45439</v>
      </c>
      <c r="S433" s="48">
        <f>T433+U433</f>
        <v>42966</v>
      </c>
      <c r="T433" s="93">
        <v>27824</v>
      </c>
      <c r="U433" s="93">
        <v>15142</v>
      </c>
      <c r="V433" s="48">
        <f>W433+X433</f>
        <v>2473</v>
      </c>
      <c r="W433" s="93">
        <v>2473</v>
      </c>
      <c r="X433" s="93">
        <v>0</v>
      </c>
      <c r="Y433" s="48">
        <f>+Z433+AC433</f>
        <v>129083</v>
      </c>
      <c r="Z433" s="48">
        <f>AA433+AB433</f>
        <v>126610</v>
      </c>
      <c r="AA433" s="93">
        <f>+F433+M433+T433</f>
        <v>81389</v>
      </c>
      <c r="AB433" s="93">
        <f>+G433+N433+U433</f>
        <v>45221</v>
      </c>
      <c r="AC433" s="48">
        <f>AD433+AE433</f>
        <v>2473</v>
      </c>
      <c r="AD433" s="93">
        <f>+I433+P433+W433</f>
        <v>2473</v>
      </c>
      <c r="AE433" s="93">
        <f>+J433+Q433+X433</f>
        <v>0</v>
      </c>
      <c r="AF433" s="48">
        <f>+AG433+AJ433</f>
        <v>53460</v>
      </c>
      <c r="AG433" s="48">
        <f>AH433+AI433</f>
        <v>53460</v>
      </c>
      <c r="AH433" s="93">
        <v>38632</v>
      </c>
      <c r="AI433" s="93">
        <v>14828</v>
      </c>
      <c r="AJ433" s="48">
        <f>AK433+AL433</f>
        <v>0</v>
      </c>
      <c r="AK433" s="93">
        <v>0</v>
      </c>
      <c r="AL433" s="93">
        <v>0</v>
      </c>
      <c r="AM433" s="48">
        <f>+AN433+AQ433</f>
        <v>50068</v>
      </c>
      <c r="AN433" s="48">
        <f>AO433+AP433</f>
        <v>50068</v>
      </c>
      <c r="AO433" s="93">
        <v>37066</v>
      </c>
      <c r="AP433" s="93">
        <v>13002</v>
      </c>
      <c r="AQ433" s="48">
        <f>AR433+AS433</f>
        <v>0</v>
      </c>
      <c r="AR433" s="93">
        <v>0</v>
      </c>
      <c r="AS433" s="93">
        <v>0</v>
      </c>
      <c r="AT433" s="48">
        <f>+AU433+AX433</f>
        <v>38440</v>
      </c>
      <c r="AU433" s="48">
        <f>AV433+AW433</f>
        <v>38140</v>
      </c>
      <c r="AV433" s="93">
        <v>19577</v>
      </c>
      <c r="AW433" s="93">
        <v>18563</v>
      </c>
      <c r="AX433" s="48">
        <f>AY433+AZ433</f>
        <v>300</v>
      </c>
      <c r="AY433" s="93">
        <v>300</v>
      </c>
      <c r="AZ433" s="93">
        <v>0</v>
      </c>
      <c r="BA433" s="48">
        <f>+BB433+BE433</f>
        <v>141968</v>
      </c>
      <c r="BB433" s="48">
        <f>BC433+BD433</f>
        <v>141668</v>
      </c>
      <c r="BC433" s="93">
        <f>+AH433+AO433+AV433</f>
        <v>95275</v>
      </c>
      <c r="BD433" s="93">
        <f>+AI433+AP433+AW433</f>
        <v>46393</v>
      </c>
      <c r="BE433" s="48">
        <f>BF433+BG433</f>
        <v>300</v>
      </c>
      <c r="BF433" s="93">
        <f>+AK433+AR433+AY433</f>
        <v>300</v>
      </c>
      <c r="BG433" s="93">
        <f>+AL433+AS433+AZ433</f>
        <v>0</v>
      </c>
      <c r="BH433" s="48">
        <f>+BI433+BL433</f>
        <v>53566</v>
      </c>
      <c r="BI433" s="48">
        <f>BJ433+BK433</f>
        <v>53016</v>
      </c>
      <c r="BJ433" s="93">
        <v>42647</v>
      </c>
      <c r="BK433" s="93">
        <v>10369</v>
      </c>
      <c r="BL433" s="48">
        <f>BM433+BN433</f>
        <v>550</v>
      </c>
      <c r="BM433" s="93">
        <v>550</v>
      </c>
      <c r="BN433" s="93">
        <v>0</v>
      </c>
      <c r="BO433" s="48">
        <f>+BP433+BS433</f>
        <v>46865</v>
      </c>
      <c r="BP433" s="48">
        <f>BQ433+BR433</f>
        <v>41365</v>
      </c>
      <c r="BQ433" s="93">
        <v>27780</v>
      </c>
      <c r="BR433" s="93">
        <v>13585</v>
      </c>
      <c r="BS433" s="48">
        <f>BT433+BU433</f>
        <v>5500</v>
      </c>
      <c r="BT433" s="93">
        <v>2500</v>
      </c>
      <c r="BU433" s="93">
        <v>3000</v>
      </c>
      <c r="BV433" s="48">
        <f>+BW433+BZ433</f>
        <v>35961</v>
      </c>
      <c r="BW433" s="48">
        <f>BX433+BY433</f>
        <v>34297</v>
      </c>
      <c r="BX433" s="93">
        <v>21740</v>
      </c>
      <c r="BY433" s="93">
        <v>12557</v>
      </c>
      <c r="BZ433" s="48">
        <f>CA433+CB433</f>
        <v>1664</v>
      </c>
      <c r="CA433" s="93">
        <v>1664</v>
      </c>
      <c r="CB433" s="93">
        <v>0</v>
      </c>
      <c r="CC433" s="48">
        <f>+CD433+CG433</f>
        <v>136392</v>
      </c>
      <c r="CD433" s="48">
        <f>CE433+CF433</f>
        <v>128678</v>
      </c>
      <c r="CE433" s="93">
        <f>+BJ433+BQ433+BX433</f>
        <v>92167</v>
      </c>
      <c r="CF433" s="93">
        <f>+BK433+BR433+BY433</f>
        <v>36511</v>
      </c>
      <c r="CG433" s="48">
        <f>CH433+CI433</f>
        <v>7714</v>
      </c>
      <c r="CH433" s="93">
        <f>+BM433+BT433+CA433</f>
        <v>4714</v>
      </c>
      <c r="CI433" s="93">
        <f>+BN433+BU433+CB433</f>
        <v>3000</v>
      </c>
      <c r="CJ433" s="48">
        <f>+CK433+CN433</f>
        <v>39927</v>
      </c>
      <c r="CK433" s="48">
        <f>CL433+CM433</f>
        <v>39577</v>
      </c>
      <c r="CL433" s="93">
        <v>22446</v>
      </c>
      <c r="CM433" s="93">
        <v>17131</v>
      </c>
      <c r="CN433" s="48">
        <f>CO433+CP433</f>
        <v>350</v>
      </c>
      <c r="CO433" s="93">
        <v>350</v>
      </c>
      <c r="CP433" s="93">
        <v>0</v>
      </c>
      <c r="CQ433" s="48">
        <f>+CR433+CU433</f>
        <v>43188</v>
      </c>
      <c r="CR433" s="48">
        <f>CS433+CT433</f>
        <v>43188</v>
      </c>
      <c r="CS433" s="93">
        <v>19488</v>
      </c>
      <c r="CT433" s="93">
        <v>23700</v>
      </c>
      <c r="CU433" s="48">
        <f>CV433+CW433</f>
        <v>0</v>
      </c>
      <c r="CV433" s="93">
        <v>0</v>
      </c>
      <c r="CW433" s="93">
        <v>0</v>
      </c>
      <c r="CX433" s="48">
        <f>+CY433+DB433</f>
        <v>33373</v>
      </c>
      <c r="CY433" s="48">
        <f>CZ433+DA433</f>
        <v>30973</v>
      </c>
      <c r="CZ433" s="93">
        <v>19501</v>
      </c>
      <c r="DA433" s="93">
        <v>11472</v>
      </c>
      <c r="DB433" s="48">
        <f>DC433+DD433</f>
        <v>2400</v>
      </c>
      <c r="DC433" s="93">
        <v>2400</v>
      </c>
      <c r="DD433" s="93">
        <v>0</v>
      </c>
      <c r="DE433" s="48">
        <f>+DF433+DI433</f>
        <v>116488</v>
      </c>
      <c r="DF433" s="48">
        <f>DG433+DH433</f>
        <v>113738</v>
      </c>
      <c r="DG433" s="93">
        <f>+CL433+CS433+CZ433</f>
        <v>61435</v>
      </c>
      <c r="DH433" s="93">
        <f>+CM433+CT433+DA433</f>
        <v>52303</v>
      </c>
      <c r="DI433" s="48">
        <f>DJ433+DK433</f>
        <v>2750</v>
      </c>
      <c r="DJ433" s="93">
        <f>+CO433+CV433+DC433</f>
        <v>2750</v>
      </c>
      <c r="DK433" s="93">
        <f>+CP433+CW433+DD433</f>
        <v>0</v>
      </c>
      <c r="DL433" s="48">
        <f>+DM433+DP433</f>
        <v>523931</v>
      </c>
      <c r="DM433" s="48">
        <f>DN433+DO433</f>
        <v>510694</v>
      </c>
      <c r="DN433" s="93">
        <f>AA433+BC433+CE433+DG433</f>
        <v>330266</v>
      </c>
      <c r="DO433" s="93">
        <f>AB433+BD433+CF433+DH433</f>
        <v>180428</v>
      </c>
      <c r="DP433" s="48">
        <f>DQ433+DR433</f>
        <v>13237</v>
      </c>
      <c r="DQ433" s="93">
        <f>AD433+BF433+CH433+DJ433</f>
        <v>10237</v>
      </c>
      <c r="DR433" s="93">
        <f>AE433+BG433+CI433+DK433</f>
        <v>3000</v>
      </c>
    </row>
    <row r="434" spans="1:122" s="3" customFormat="1" ht="15" customHeight="1" x14ac:dyDescent="0.25">
      <c r="A434" s="52"/>
      <c r="B434" s="50"/>
      <c r="C434" s="54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  <c r="DL434" s="48"/>
      <c r="DM434" s="48"/>
      <c r="DN434" s="48"/>
      <c r="DO434" s="48"/>
      <c r="DP434" s="48"/>
      <c r="DQ434" s="48"/>
      <c r="DR434" s="48"/>
    </row>
    <row r="435" spans="1:122" s="3" customFormat="1" ht="15" customHeight="1" x14ac:dyDescent="0.25">
      <c r="A435" s="49"/>
      <c r="B435" s="50" t="s">
        <v>9</v>
      </c>
      <c r="C435" s="51"/>
      <c r="D435" s="48">
        <f>E435+H435</f>
        <v>18569052.025240906</v>
      </c>
      <c r="E435" s="48">
        <f>SUM(F435:G435)</f>
        <v>7634765.0022409093</v>
      </c>
      <c r="F435" s="48">
        <f>F10+F67+F185+F317+F383</f>
        <v>3831088.8310900005</v>
      </c>
      <c r="G435" s="48">
        <f>G10+G67+G185+G317+G383</f>
        <v>3803676.1711509093</v>
      </c>
      <c r="H435" s="48">
        <f>SUM(I435:J435)</f>
        <v>10934287.022999998</v>
      </c>
      <c r="I435" s="48">
        <f>I10+I67+I185+I317+I383</f>
        <v>8127727.2599999988</v>
      </c>
      <c r="J435" s="48">
        <f>J10+J67+J185+J317+J383</f>
        <v>2806559.7630000003</v>
      </c>
      <c r="K435" s="48">
        <f t="shared" ref="K435" si="6573">L435+O435</f>
        <v>17392245.59439854</v>
      </c>
      <c r="L435" s="48">
        <f t="shared" ref="L435" si="6574">SUM(M435:N435)</f>
        <v>7935368.1383985411</v>
      </c>
      <c r="M435" s="48">
        <f>M10+M67+M185+M317+M383</f>
        <v>4021066.1908295155</v>
      </c>
      <c r="N435" s="48">
        <f>N10+N67+N185+N317+N383</f>
        <v>3914301.9475690252</v>
      </c>
      <c r="O435" s="48">
        <f t="shared" ref="O435" si="6575">SUM(P435:Q435)</f>
        <v>9456877.4559999984</v>
      </c>
      <c r="P435" s="48">
        <f>P10+P67+P185+P317+P383</f>
        <v>7192856.1979999989</v>
      </c>
      <c r="Q435" s="48">
        <f>Q10+Q67+Q185+Q317+Q383</f>
        <v>2264021.2579999999</v>
      </c>
      <c r="R435" s="48">
        <f t="shared" ref="R435" si="6576">S435+V435</f>
        <v>21909862.654877767</v>
      </c>
      <c r="S435" s="48">
        <f t="shared" ref="S435" si="6577">SUM(T435:U435)</f>
        <v>8744105.4299777709</v>
      </c>
      <c r="T435" s="48">
        <f>T10+T67+T185+T317+T383</f>
        <v>4468048.9447403662</v>
      </c>
      <c r="U435" s="48">
        <f>U10+U67+U185+U317+U383</f>
        <v>4276056.4852374038</v>
      </c>
      <c r="V435" s="48">
        <f t="shared" ref="V435" si="6578">SUM(W435:X435)</f>
        <v>13165757.224899998</v>
      </c>
      <c r="W435" s="48">
        <f>W10+W67+W185+W317+W383</f>
        <v>8831594.9468999989</v>
      </c>
      <c r="X435" s="48">
        <f>X10+X67+X185+X317+X383</f>
        <v>4334162.277999999</v>
      </c>
      <c r="Y435" s="48">
        <f>Z435+AC435</f>
        <v>57871160.274517216</v>
      </c>
      <c r="Z435" s="48">
        <f>SUM(AA435:AB435)</f>
        <v>24314238.570617214</v>
      </c>
      <c r="AA435" s="48">
        <f>AA10+AA67+AA185+AA317+AA383</f>
        <v>12320203.966659879</v>
      </c>
      <c r="AB435" s="48">
        <f>AB10+AB67+AB185+AB317+AB383</f>
        <v>11994034.603957336</v>
      </c>
      <c r="AC435" s="48">
        <f>SUM(AD435:AE435)</f>
        <v>33556921.703900002</v>
      </c>
      <c r="AD435" s="48">
        <f>AD10+AD67+AD185+AD317+AD383</f>
        <v>24152178.404900003</v>
      </c>
      <c r="AE435" s="48">
        <f>AE10+AE67+AE185+AE317+AE383</f>
        <v>9404743.2990000006</v>
      </c>
      <c r="AF435" s="48">
        <f t="shared" ref="AF435" si="6579">AG435+AJ435</f>
        <v>21933247.074882127</v>
      </c>
      <c r="AG435" s="48">
        <f t="shared" ref="AG435" si="6580">SUM(AH435:AI435)</f>
        <v>8230325.0355821233</v>
      </c>
      <c r="AH435" s="48">
        <f>AH10+AH67+AH185+AH317+AH383</f>
        <v>4243753.2033708524</v>
      </c>
      <c r="AI435" s="48">
        <f>AI10+AI67+AI185+AI317+AI383</f>
        <v>3986571.8322112709</v>
      </c>
      <c r="AJ435" s="48">
        <f t="shared" ref="AJ435" si="6581">SUM(AK435:AL435)</f>
        <v>13702922.039300002</v>
      </c>
      <c r="AK435" s="48">
        <f>AK10+AK67+AK185+AK317+AK383</f>
        <v>7803172.0283000013</v>
      </c>
      <c r="AL435" s="48">
        <f>AL10+AL67+AL185+AL317+AL383</f>
        <v>5899750.0109999999</v>
      </c>
      <c r="AM435" s="48">
        <f t="shared" ref="AM435" si="6582">AN435+AQ435</f>
        <v>25135795.590046</v>
      </c>
      <c r="AN435" s="48">
        <f t="shared" ref="AN435" si="6583">SUM(AO435:AP435)</f>
        <v>8534028.9691460002</v>
      </c>
      <c r="AO435" s="48">
        <f>AO10+AO67+AO185+AO317+AO383</f>
        <v>4335606.6552879997</v>
      </c>
      <c r="AP435" s="48">
        <f>AP10+AP67+AP185+AP317+AP383</f>
        <v>4198422.3138580006</v>
      </c>
      <c r="AQ435" s="48">
        <f t="shared" ref="AQ435" si="6584">SUM(AR435:AS435)</f>
        <v>16601766.6209</v>
      </c>
      <c r="AR435" s="48">
        <f>AR10+AR67+AR185+AR317+AR383</f>
        <v>9358682.3509</v>
      </c>
      <c r="AS435" s="48">
        <f>AS10+AS67+AS185+AS317+AS383</f>
        <v>7243084.2699999996</v>
      </c>
      <c r="AT435" s="48">
        <f t="shared" ref="AT435" si="6585">AU435+AX435</f>
        <v>24949174.942200001</v>
      </c>
      <c r="AU435" s="48">
        <f t="shared" ref="AU435" si="6586">SUM(AV435:AW435)</f>
        <v>8276930.9482000005</v>
      </c>
      <c r="AV435" s="48">
        <f>AV10+AV67+AV185+AV317+AV383</f>
        <v>4073561.3885400002</v>
      </c>
      <c r="AW435" s="48">
        <f>AW10+AW67+AW185+AW317+AW383</f>
        <v>4203369.5596600007</v>
      </c>
      <c r="AX435" s="48">
        <f>SUM(AY435:AZ435)</f>
        <v>16672243.994000001</v>
      </c>
      <c r="AY435" s="48">
        <f>AY10+AY67+AY185+AY317+AY383</f>
        <v>8344225.8060000008</v>
      </c>
      <c r="AZ435" s="48">
        <f>AZ10+AZ67+AZ185+AZ317+AZ383</f>
        <v>8328018.1880000001</v>
      </c>
      <c r="BA435" s="48">
        <f t="shared" ref="BA435" si="6587">BB435+BE435</f>
        <v>72018217.607128128</v>
      </c>
      <c r="BB435" s="48">
        <f t="shared" ref="BB435" si="6588">SUM(BC435:BD435)</f>
        <v>25041284.952928126</v>
      </c>
      <c r="BC435" s="48">
        <f>BC10+BC67+BC185+BC317+BC383</f>
        <v>12652921.247198854</v>
      </c>
      <c r="BD435" s="48">
        <f>BD10+BD67+BD185+BD317+BD383</f>
        <v>12388363.70572927</v>
      </c>
      <c r="BE435" s="48">
        <f t="shared" ref="BE435" si="6589">SUM(BF435:BG435)</f>
        <v>46976932.654200003</v>
      </c>
      <c r="BF435" s="48">
        <f>BF10+BF67+BF185+BF317+BF383</f>
        <v>25506080.185200002</v>
      </c>
      <c r="BG435" s="48">
        <f>BG10+BG67+BG185+BG317+BG383</f>
        <v>21470852.468999997</v>
      </c>
      <c r="BH435" s="48">
        <f t="shared" ref="BH435" si="6590">BI435+BL435</f>
        <v>22292631.502728</v>
      </c>
      <c r="BI435" s="48">
        <f t="shared" ref="BI435" si="6591">SUM(BJ435:BK435)</f>
        <v>7458363.677728001</v>
      </c>
      <c r="BJ435" s="48">
        <f>BJ10+BJ67+BJ185+BJ317+BJ383</f>
        <v>3778688.8618000001</v>
      </c>
      <c r="BK435" s="48">
        <f>BK10+BK67+BK185+BK317+BK383</f>
        <v>3679674.8159280005</v>
      </c>
      <c r="BL435" s="48">
        <f t="shared" ref="BL435" si="6592">SUM(BM435:BN435)</f>
        <v>14834267.824999999</v>
      </c>
      <c r="BM435" s="48">
        <f>BM10+BM67+BM185+BM317+BM383</f>
        <v>7823674.7739999983</v>
      </c>
      <c r="BN435" s="48">
        <f>BN10+BN67+BN185+BN317+BN383</f>
        <v>7010593.051</v>
      </c>
      <c r="BO435" s="48">
        <f t="shared" ref="BO435" si="6593">BP435+BS435</f>
        <v>25772237.567120001</v>
      </c>
      <c r="BP435" s="48">
        <f t="shared" ref="BP435" si="6594">SUM(BQ435:BR435)</f>
        <v>8314069.3361200001</v>
      </c>
      <c r="BQ435" s="48">
        <f>BQ10+BQ67+BQ185+BQ317+BQ383</f>
        <v>4207392.4902000008</v>
      </c>
      <c r="BR435" s="48">
        <f>BR10+BR67+BR185+BR317+BR383</f>
        <v>4106676.8459199993</v>
      </c>
      <c r="BS435" s="48">
        <f t="shared" ref="BS435" si="6595">SUM(BT435:BU435)</f>
        <v>17458168.230999999</v>
      </c>
      <c r="BT435" s="48">
        <f>BT10+BT67+BT185+BT317+BT383</f>
        <v>9035975.6400000006</v>
      </c>
      <c r="BU435" s="48">
        <f>BU10+BU67+BU185+BU317+BU383</f>
        <v>8422192.591</v>
      </c>
      <c r="BV435" s="48">
        <f t="shared" ref="BV435" si="6596">BW435+BZ435</f>
        <v>25305946.936910003</v>
      </c>
      <c r="BW435" s="48">
        <f t="shared" ref="BW435" si="6597">SUM(BX435:BY435)</f>
        <v>8495350.3559100013</v>
      </c>
      <c r="BX435" s="48">
        <f>BX10+BX67+BX185+BX317+BX383</f>
        <v>4386773.1492100004</v>
      </c>
      <c r="BY435" s="48">
        <f>BY10+BY67+BY185+BY317+BY383</f>
        <v>4108577.2067000004</v>
      </c>
      <c r="BZ435" s="48">
        <f t="shared" ref="BZ435" si="6598">SUM(CA435:CB435)</f>
        <v>16810596.581</v>
      </c>
      <c r="CA435" s="48">
        <f>CA10+CA67+CA185+CA317+CA383</f>
        <v>8703451.9959999993</v>
      </c>
      <c r="CB435" s="48">
        <f>CB10+CB67+CB185+CB317+CB383</f>
        <v>8107144.585</v>
      </c>
      <c r="CC435" s="48">
        <f t="shared" ref="CC435" si="6599">CD435+CG435</f>
        <v>73370816.006758004</v>
      </c>
      <c r="CD435" s="48">
        <f t="shared" ref="CD435" si="6600">SUM(CE435:CF435)</f>
        <v>24267783.369758002</v>
      </c>
      <c r="CE435" s="48">
        <f>CE10+CE67+CE185+CE317+CE383</f>
        <v>12372854.50121</v>
      </c>
      <c r="CF435" s="48">
        <f>CF10+CF67+CF185+CF317+CF383</f>
        <v>11894928.868548</v>
      </c>
      <c r="CG435" s="48">
        <f t="shared" ref="CG435" si="6601">SUM(CH435:CI435)</f>
        <v>49103032.637000002</v>
      </c>
      <c r="CH435" s="48">
        <f>CH10+CH67+CH185+CH317+CH383</f>
        <v>25563102.410000004</v>
      </c>
      <c r="CI435" s="48">
        <f>CI10+CI67+CI185+CI317+CI383</f>
        <v>23539930.226999998</v>
      </c>
      <c r="CJ435" s="48">
        <f t="shared" ref="CJ435" si="6602">CK435+CN435</f>
        <v>25667059.598509997</v>
      </c>
      <c r="CK435" s="48">
        <f t="shared" ref="CK435" si="6603">SUM(CL435:CM435)</f>
        <v>8384309.7112300005</v>
      </c>
      <c r="CL435" s="48">
        <f>CL10+CL67+CL185+CL317+CL383</f>
        <v>4315541.33794</v>
      </c>
      <c r="CM435" s="48">
        <f>CM10+CM67+CM185+CM317+CM383</f>
        <v>4068768.3732900005</v>
      </c>
      <c r="CN435" s="48">
        <f t="shared" ref="CN435" si="6604">SUM(CO435:CP435)</f>
        <v>17282749.887279999</v>
      </c>
      <c r="CO435" s="48">
        <f>CO10+CO67+CO185+CO317+CO383</f>
        <v>9226346.1669999994</v>
      </c>
      <c r="CP435" s="48">
        <f>CP10+CP67+CP185+CP317+CP383</f>
        <v>8056403.7202799991</v>
      </c>
      <c r="CQ435" s="48">
        <f t="shared" ref="CQ435" si="6605">CR435+CU435</f>
        <v>22161892.9476</v>
      </c>
      <c r="CR435" s="48">
        <f t="shared" ref="CR435" si="6606">SUM(CS435:CT435)</f>
        <v>8127617.5475999992</v>
      </c>
      <c r="CS435" s="48">
        <f>CS10+CS67+CS185+CS317+CS383</f>
        <v>4059688.3968000002</v>
      </c>
      <c r="CT435" s="48">
        <f>CT10+CT67+CT185+CT317+CT383</f>
        <v>4067929.1507999995</v>
      </c>
      <c r="CU435" s="48">
        <f t="shared" ref="CU435" si="6607">SUM(CV435:CW435)</f>
        <v>14034275.4</v>
      </c>
      <c r="CV435" s="48">
        <f>CV10+CV67+CV185+CV317+CV383</f>
        <v>8796716.443</v>
      </c>
      <c r="CW435" s="48">
        <f>CW10+CW67+CW185+CW317+CW383</f>
        <v>5237558.9570000004</v>
      </c>
      <c r="CX435" s="48">
        <f t="shared" ref="CX435" si="6608">CY435+DB435</f>
        <v>20879231.026360501</v>
      </c>
      <c r="CY435" s="48">
        <f t="shared" ref="CY435" si="6609">SUM(CZ435:DA435)</f>
        <v>8775146.9640100002</v>
      </c>
      <c r="CZ435" s="48">
        <f>CZ10+CZ67+CZ185+CZ317+CZ383</f>
        <v>4067491.5331099997</v>
      </c>
      <c r="DA435" s="48">
        <f>DA10+DA67+DA185+DA317+DA383</f>
        <v>4707655.4309</v>
      </c>
      <c r="DB435" s="48">
        <f t="shared" ref="DB435" si="6610">SUM(DC435:DD435)</f>
        <v>12104084.0623505</v>
      </c>
      <c r="DC435" s="48">
        <f>DC10+DC67+DC185+DC317+DC383</f>
        <v>8402166.7093505003</v>
      </c>
      <c r="DD435" s="48">
        <f>DD10+DD67+DD185+DD317+DD383</f>
        <v>3701917.3530000006</v>
      </c>
      <c r="DE435" s="48">
        <f t="shared" ref="DE435" si="6611">DF435+DI435</f>
        <v>68708183.572470501</v>
      </c>
      <c r="DF435" s="48">
        <f t="shared" ref="DF435" si="6612">SUM(DG435:DH435)</f>
        <v>25287074.22284</v>
      </c>
      <c r="DG435" s="48">
        <f>DG10+DG67+DG185+DG317+DG383</f>
        <v>12442721.26785</v>
      </c>
      <c r="DH435" s="48">
        <f>DH10+DH67+DH185+DH317+DH383</f>
        <v>12844352.95499</v>
      </c>
      <c r="DI435" s="48">
        <f t="shared" ref="DI435" si="6613">SUM(DJ435:DK435)</f>
        <v>43421109.349630497</v>
      </c>
      <c r="DJ435" s="48">
        <f>DJ10+DJ67+DJ185+DJ317+DJ383</f>
        <v>26425229.3193505</v>
      </c>
      <c r="DK435" s="48">
        <f>DK10+DK67+DK185+DK317+DK383</f>
        <v>16995880.030279998</v>
      </c>
      <c r="DL435" s="48">
        <f>DM435+DP435</f>
        <v>271968377.46087384</v>
      </c>
      <c r="DM435" s="48">
        <f>SUM(DN435:DO435)</f>
        <v>98910381.116143346</v>
      </c>
      <c r="DN435" s="48">
        <f>DN10+DN67+DN185+DN317+DN383</f>
        <v>49788700.982918732</v>
      </c>
      <c r="DO435" s="48">
        <f>DO10+DO67+DO185+DO317+DO383</f>
        <v>49121680.133224607</v>
      </c>
      <c r="DP435" s="48">
        <f>SUM(DQ435:DR435)</f>
        <v>173057996.3447305</v>
      </c>
      <c r="DQ435" s="48">
        <f>DQ10+DQ67+DQ185+DQ317+DQ383</f>
        <v>101646590.31945048</v>
      </c>
      <c r="DR435" s="48">
        <f>DR10+DR67+DR185+DR317+DR383</f>
        <v>71411406.025279999</v>
      </c>
    </row>
    <row r="436" spans="1:122" s="3" customFormat="1" ht="15" customHeight="1" x14ac:dyDescent="0.25">
      <c r="A436" s="58"/>
      <c r="B436" s="59"/>
      <c r="C436" s="60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  <c r="DJ436" s="61"/>
      <c r="DK436" s="61"/>
      <c r="DL436" s="61"/>
      <c r="DM436" s="61"/>
      <c r="DN436" s="61"/>
      <c r="DO436" s="61"/>
      <c r="DP436" s="61"/>
      <c r="DQ436" s="61"/>
      <c r="DR436" s="61"/>
    </row>
    <row r="437" spans="1:122" x14ac:dyDescent="0.2">
      <c r="A437" s="62"/>
      <c r="B437" s="62"/>
      <c r="C437" s="62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</row>
    <row r="438" spans="1:122" s="64" customFormat="1" ht="15" customHeight="1" x14ac:dyDescent="0.2">
      <c r="A438" s="63" t="str">
        <f>[1]summary!$A$57</f>
        <v>Source: Port Management Offices' Monthly Statistical Report</v>
      </c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</row>
    <row r="439" spans="1:122" s="64" customFormat="1" ht="15" customHeight="1" x14ac:dyDescent="0.2">
      <c r="A439" s="63" t="str">
        <f>[1]summary!$A$58</f>
        <v>Notes:</v>
      </c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</row>
    <row r="440" spans="1:122" s="64" customFormat="1" ht="15" customHeight="1" x14ac:dyDescent="0.2">
      <c r="A440" s="63" t="str">
        <f>[1]summary!$A$59</f>
        <v>(1) 2023 Port Statistics is a preliminary data.</v>
      </c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</row>
    <row r="441" spans="1:122" s="64" customFormat="1" ht="15" customHeight="1" x14ac:dyDescent="0.2">
      <c r="A441" s="63" t="str">
        <f>[1]summary!$A$60</f>
        <v>(2) Values may not add up due to rounding off.</v>
      </c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</row>
    <row r="442" spans="1:122" s="64" customFormat="1" ht="15" customHeight="1" x14ac:dyDescent="0.2">
      <c r="A442" s="63" t="str">
        <f>[1]summary!$A$61</f>
        <v>(3) TMOs' statistics contain only the Terminal Ports under its jurisdiction. Statistics for Other Government Ports and Private Ports are presented in lump-sum totals.</v>
      </c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</row>
    <row r="443" spans="1:122" s="64" customFormat="1" ht="15" customHeight="1" x14ac:dyDescent="0.2">
      <c r="A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</row>
    <row r="444" spans="1:122" s="64" customFormat="1" ht="15" customHeight="1" x14ac:dyDescent="0.2">
      <c r="A444" s="63"/>
      <c r="B444" s="65"/>
      <c r="C444" s="66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</row>
  </sheetData>
  <mergeCells count="69">
    <mergeCell ref="DF7:DH7"/>
    <mergeCell ref="DI7:DK7"/>
    <mergeCell ref="DL7:DL8"/>
    <mergeCell ref="DM7:DO7"/>
    <mergeCell ref="DP7:DR7"/>
    <mergeCell ref="CR7:CT7"/>
    <mergeCell ref="CU7:CW7"/>
    <mergeCell ref="CX7:CX8"/>
    <mergeCell ref="CY7:DA7"/>
    <mergeCell ref="DB7:DD7"/>
    <mergeCell ref="DE7:DE8"/>
    <mergeCell ref="CD7:CF7"/>
    <mergeCell ref="CG7:CI7"/>
    <mergeCell ref="CJ7:CJ8"/>
    <mergeCell ref="CK7:CM7"/>
    <mergeCell ref="CN7:CP7"/>
    <mergeCell ref="CQ7:CQ8"/>
    <mergeCell ref="BP7:BR7"/>
    <mergeCell ref="BS7:BU7"/>
    <mergeCell ref="BV7:BV8"/>
    <mergeCell ref="BW7:BY7"/>
    <mergeCell ref="BZ7:CB7"/>
    <mergeCell ref="CC7:CC8"/>
    <mergeCell ref="BB7:BD7"/>
    <mergeCell ref="BE7:BG7"/>
    <mergeCell ref="BH7:BH8"/>
    <mergeCell ref="BI7:BK7"/>
    <mergeCell ref="BL7:BN7"/>
    <mergeCell ref="BO7:BO8"/>
    <mergeCell ref="AN7:AP7"/>
    <mergeCell ref="AQ7:AS7"/>
    <mergeCell ref="AT7:AT8"/>
    <mergeCell ref="AU7:AW7"/>
    <mergeCell ref="AX7:AZ7"/>
    <mergeCell ref="BA7:BA8"/>
    <mergeCell ref="Z7:AB7"/>
    <mergeCell ref="AC7:AE7"/>
    <mergeCell ref="AF7:AF8"/>
    <mergeCell ref="AG7:AI7"/>
    <mergeCell ref="AJ7:AL7"/>
    <mergeCell ref="AM7:AM8"/>
    <mergeCell ref="L7:N7"/>
    <mergeCell ref="O7:Q7"/>
    <mergeCell ref="R7:R8"/>
    <mergeCell ref="S7:U7"/>
    <mergeCell ref="V7:X7"/>
    <mergeCell ref="Y7:Y8"/>
    <mergeCell ref="CC6:CI6"/>
    <mergeCell ref="CJ6:CP6"/>
    <mergeCell ref="CQ6:CW6"/>
    <mergeCell ref="CX6:DD6"/>
    <mergeCell ref="DE6:DK6"/>
    <mergeCell ref="DL6:DR6"/>
    <mergeCell ref="AM6:AS6"/>
    <mergeCell ref="AT6:AZ6"/>
    <mergeCell ref="BA6:BG6"/>
    <mergeCell ref="BH6:BN6"/>
    <mergeCell ref="BO6:BU6"/>
    <mergeCell ref="BV6:CB6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sum-cargo</vt:lpstr>
      <vt:lpstr>cargo</vt:lpstr>
      <vt:lpstr>cargo!Print_Area</vt:lpstr>
      <vt:lpstr>'sum-cargo'!Print_Area</vt:lpstr>
      <vt:lpstr>'sum-cargo'!Print_Titles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Nicole M. Jacinto</cp:lastModifiedBy>
  <dcterms:created xsi:type="dcterms:W3CDTF">2024-02-03T05:55:28Z</dcterms:created>
  <dcterms:modified xsi:type="dcterms:W3CDTF">2024-02-03T05:55:43Z</dcterms:modified>
</cp:coreProperties>
</file>